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gpeifenge/Project/greenindex/green-index/data.in/sh_green_2016/"/>
    </mc:Choice>
  </mc:AlternateContent>
  <bookViews>
    <workbookView xWindow="640" yWindow="1180" windowWidth="28160" windowHeight="16880" tabRatio="500"/>
  </bookViews>
  <sheets>
    <sheet name="Sheet1" sheetId="1" r:id="rId1"/>
    <sheet name="原始数据汇总" sheetId="2" r:id="rId2"/>
    <sheet name="指数系数" sheetId="3" r:id="rId3"/>
  </sheets>
  <definedNames>
    <definedName name="_4小时" localSheetId="0">Sheet1!#REF!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15" i="1" l="1"/>
  <c r="B615" i="1"/>
  <c r="C615" i="1"/>
  <c r="E615" i="1"/>
  <c r="D615" i="1"/>
  <c r="H615" i="1"/>
  <c r="I615" i="1"/>
  <c r="J615" i="1"/>
  <c r="K615" i="1"/>
  <c r="L615" i="1"/>
  <c r="M615" i="1"/>
  <c r="N615" i="1"/>
  <c r="O615" i="1"/>
  <c r="A616" i="1"/>
  <c r="B616" i="1"/>
  <c r="C616" i="1"/>
  <c r="E616" i="1"/>
  <c r="D616" i="1"/>
  <c r="H616" i="1"/>
  <c r="I616" i="1"/>
  <c r="J616" i="1"/>
  <c r="K616" i="1"/>
  <c r="L616" i="1"/>
  <c r="M616" i="1"/>
  <c r="N616" i="1"/>
  <c r="O616" i="1"/>
  <c r="A617" i="1"/>
  <c r="B617" i="1"/>
  <c r="C617" i="1"/>
  <c r="E617" i="1"/>
  <c r="D617" i="1"/>
  <c r="H617" i="1"/>
  <c r="I617" i="1"/>
  <c r="J617" i="1"/>
  <c r="K617" i="1"/>
  <c r="L617" i="1"/>
  <c r="M617" i="1"/>
  <c r="N617" i="1"/>
  <c r="O617" i="1"/>
  <c r="A618" i="1"/>
  <c r="B618" i="1"/>
  <c r="C618" i="1"/>
  <c r="E618" i="1"/>
  <c r="D618" i="1"/>
  <c r="H618" i="1"/>
  <c r="I618" i="1"/>
  <c r="J618" i="1"/>
  <c r="K618" i="1"/>
  <c r="L618" i="1"/>
  <c r="M618" i="1"/>
  <c r="N618" i="1"/>
  <c r="O618" i="1"/>
  <c r="A619" i="1"/>
  <c r="B619" i="1"/>
  <c r="C619" i="1"/>
  <c r="E619" i="1"/>
  <c r="D619" i="1"/>
  <c r="H619" i="1"/>
  <c r="I619" i="1"/>
  <c r="J619" i="1"/>
  <c r="K619" i="1"/>
  <c r="L619" i="1"/>
  <c r="M619" i="1"/>
  <c r="N619" i="1"/>
  <c r="O619" i="1"/>
  <c r="A620" i="1"/>
  <c r="B620" i="1"/>
  <c r="C620" i="1"/>
  <c r="E620" i="1"/>
  <c r="D620" i="1"/>
  <c r="H620" i="1"/>
  <c r="I620" i="1"/>
  <c r="J620" i="1"/>
  <c r="K620" i="1"/>
  <c r="L620" i="1"/>
  <c r="M620" i="1"/>
  <c r="N620" i="1"/>
  <c r="O620" i="1"/>
  <c r="A621" i="1"/>
  <c r="B621" i="1"/>
  <c r="C621" i="1"/>
  <c r="E621" i="1"/>
  <c r="D621" i="1"/>
  <c r="H621" i="1"/>
  <c r="I621" i="1"/>
  <c r="J621" i="1"/>
  <c r="K621" i="1"/>
  <c r="L621" i="1"/>
  <c r="M621" i="1"/>
  <c r="N621" i="1"/>
  <c r="O621" i="1"/>
  <c r="A622" i="1"/>
  <c r="B622" i="1"/>
  <c r="C622" i="1"/>
  <c r="E622" i="1"/>
  <c r="D622" i="1"/>
  <c r="H622" i="1"/>
  <c r="I622" i="1"/>
  <c r="J622" i="1"/>
  <c r="K622" i="1"/>
  <c r="L622" i="1"/>
  <c r="M622" i="1"/>
  <c r="N622" i="1"/>
  <c r="O622" i="1"/>
  <c r="A623" i="1"/>
  <c r="B623" i="1"/>
  <c r="C623" i="1"/>
  <c r="E623" i="1"/>
  <c r="D623" i="1"/>
  <c r="H623" i="1"/>
  <c r="I623" i="1"/>
  <c r="J623" i="1"/>
  <c r="K623" i="1"/>
  <c r="L623" i="1"/>
  <c r="M623" i="1"/>
  <c r="N623" i="1"/>
  <c r="O623" i="1"/>
  <c r="A624" i="1"/>
  <c r="B624" i="1"/>
  <c r="C624" i="1"/>
  <c r="E624" i="1"/>
  <c r="D624" i="1"/>
  <c r="H624" i="1"/>
  <c r="I624" i="1"/>
  <c r="J624" i="1"/>
  <c r="K624" i="1"/>
  <c r="L624" i="1"/>
  <c r="M624" i="1"/>
  <c r="N624" i="1"/>
  <c r="O624" i="1"/>
  <c r="A625" i="1"/>
  <c r="B625" i="1"/>
  <c r="C625" i="1"/>
  <c r="E625" i="1"/>
  <c r="D625" i="1"/>
  <c r="H625" i="1"/>
  <c r="I625" i="1"/>
  <c r="J625" i="1"/>
  <c r="K625" i="1"/>
  <c r="L625" i="1"/>
  <c r="M625" i="1"/>
  <c r="N625" i="1"/>
  <c r="O625" i="1"/>
  <c r="A626" i="1"/>
  <c r="B626" i="1"/>
  <c r="C626" i="1"/>
  <c r="E626" i="1"/>
  <c r="D626" i="1"/>
  <c r="H626" i="1"/>
  <c r="I626" i="1"/>
  <c r="J626" i="1"/>
  <c r="K626" i="1"/>
  <c r="L626" i="1"/>
  <c r="M626" i="1"/>
  <c r="N626" i="1"/>
  <c r="O626" i="1"/>
  <c r="A627" i="1"/>
  <c r="B627" i="1"/>
  <c r="C627" i="1"/>
  <c r="E627" i="1"/>
  <c r="D627" i="1"/>
  <c r="H627" i="1"/>
  <c r="I627" i="1"/>
  <c r="J627" i="1"/>
  <c r="K627" i="1"/>
  <c r="L627" i="1"/>
  <c r="M627" i="1"/>
  <c r="N627" i="1"/>
  <c r="O627" i="1"/>
  <c r="A628" i="1"/>
  <c r="B628" i="1"/>
  <c r="C628" i="1"/>
  <c r="E628" i="1"/>
  <c r="D628" i="1"/>
  <c r="H628" i="1"/>
  <c r="I628" i="1"/>
  <c r="J628" i="1"/>
  <c r="K628" i="1"/>
  <c r="L628" i="1"/>
  <c r="M628" i="1"/>
  <c r="N628" i="1"/>
  <c r="O628" i="1"/>
  <c r="A629" i="1"/>
  <c r="B629" i="1"/>
  <c r="C629" i="1"/>
  <c r="E629" i="1"/>
  <c r="D629" i="1"/>
  <c r="H629" i="1"/>
  <c r="I629" i="1"/>
  <c r="J629" i="1"/>
  <c r="K629" i="1"/>
  <c r="L629" i="1"/>
  <c r="M629" i="1"/>
  <c r="N629" i="1"/>
  <c r="O629" i="1"/>
  <c r="A630" i="1"/>
  <c r="B630" i="1"/>
  <c r="C630" i="1"/>
  <c r="E630" i="1"/>
  <c r="D630" i="1"/>
  <c r="H630" i="1"/>
  <c r="I630" i="1"/>
  <c r="J630" i="1"/>
  <c r="K630" i="1"/>
  <c r="L630" i="1"/>
  <c r="M630" i="1"/>
  <c r="N630" i="1"/>
  <c r="O630" i="1"/>
  <c r="A631" i="1"/>
  <c r="B631" i="1"/>
  <c r="C631" i="1"/>
  <c r="E631" i="1"/>
  <c r="D631" i="1"/>
  <c r="H631" i="1"/>
  <c r="I631" i="1"/>
  <c r="J631" i="1"/>
  <c r="K631" i="1"/>
  <c r="L631" i="1"/>
  <c r="M631" i="1"/>
  <c r="N631" i="1"/>
  <c r="O631" i="1"/>
  <c r="A632" i="1"/>
  <c r="B632" i="1"/>
  <c r="C632" i="1"/>
  <c r="E632" i="1"/>
  <c r="D632" i="1"/>
  <c r="H632" i="1"/>
  <c r="I632" i="1"/>
  <c r="J632" i="1"/>
  <c r="K632" i="1"/>
  <c r="L632" i="1"/>
  <c r="M632" i="1"/>
  <c r="N632" i="1"/>
  <c r="O632" i="1"/>
  <c r="A633" i="1"/>
  <c r="B633" i="1"/>
  <c r="C633" i="1"/>
  <c r="E633" i="1"/>
  <c r="D633" i="1"/>
  <c r="H633" i="1"/>
  <c r="I633" i="1"/>
  <c r="J633" i="1"/>
  <c r="K633" i="1"/>
  <c r="L633" i="1"/>
  <c r="M633" i="1"/>
  <c r="N633" i="1"/>
  <c r="O633" i="1"/>
  <c r="A634" i="1"/>
  <c r="B634" i="1"/>
  <c r="C634" i="1"/>
  <c r="E634" i="1"/>
  <c r="D634" i="1"/>
  <c r="H634" i="1"/>
  <c r="I634" i="1"/>
  <c r="J634" i="1"/>
  <c r="K634" i="1"/>
  <c r="L634" i="1"/>
  <c r="M634" i="1"/>
  <c r="N634" i="1"/>
  <c r="O634" i="1"/>
  <c r="A635" i="1"/>
  <c r="B635" i="1"/>
  <c r="C635" i="1"/>
  <c r="E635" i="1"/>
  <c r="D635" i="1"/>
  <c r="H635" i="1"/>
  <c r="I635" i="1"/>
  <c r="J635" i="1"/>
  <c r="K635" i="1"/>
  <c r="L635" i="1"/>
  <c r="M635" i="1"/>
  <c r="N635" i="1"/>
  <c r="O635" i="1"/>
  <c r="A636" i="1"/>
  <c r="B636" i="1"/>
  <c r="C636" i="1"/>
  <c r="E636" i="1"/>
  <c r="D636" i="1"/>
  <c r="H636" i="1"/>
  <c r="I636" i="1"/>
  <c r="J636" i="1"/>
  <c r="K636" i="1"/>
  <c r="L636" i="1"/>
  <c r="M636" i="1"/>
  <c r="N636" i="1"/>
  <c r="O636" i="1"/>
  <c r="A637" i="1"/>
  <c r="B637" i="1"/>
  <c r="C637" i="1"/>
  <c r="E637" i="1"/>
  <c r="D637" i="1"/>
  <c r="H637" i="1"/>
  <c r="I637" i="1"/>
  <c r="J637" i="1"/>
  <c r="K637" i="1"/>
  <c r="L637" i="1"/>
  <c r="M637" i="1"/>
  <c r="N637" i="1"/>
  <c r="O637" i="1"/>
  <c r="A638" i="1"/>
  <c r="B638" i="1"/>
  <c r="C638" i="1"/>
  <c r="E638" i="1"/>
  <c r="D638" i="1"/>
  <c r="H638" i="1"/>
  <c r="I638" i="1"/>
  <c r="J638" i="1"/>
  <c r="K638" i="1"/>
  <c r="L638" i="1"/>
  <c r="M638" i="1"/>
  <c r="N638" i="1"/>
  <c r="O638" i="1"/>
  <c r="A639" i="1"/>
  <c r="B639" i="1"/>
  <c r="C639" i="1"/>
  <c r="E639" i="1"/>
  <c r="D639" i="1"/>
  <c r="H639" i="1"/>
  <c r="I639" i="1"/>
  <c r="J639" i="1"/>
  <c r="K639" i="1"/>
  <c r="L639" i="1"/>
  <c r="M639" i="1"/>
  <c r="N639" i="1"/>
  <c r="O639" i="1"/>
  <c r="A640" i="1"/>
  <c r="B640" i="1"/>
  <c r="C640" i="1"/>
  <c r="E640" i="1"/>
  <c r="D640" i="1"/>
  <c r="H640" i="1"/>
  <c r="I640" i="1"/>
  <c r="J640" i="1"/>
  <c r="K640" i="1"/>
  <c r="L640" i="1"/>
  <c r="M640" i="1"/>
  <c r="N640" i="1"/>
  <c r="O640" i="1"/>
  <c r="A641" i="1"/>
  <c r="B641" i="1"/>
  <c r="C641" i="1"/>
  <c r="E641" i="1"/>
  <c r="D641" i="1"/>
  <c r="H641" i="1"/>
  <c r="I641" i="1"/>
  <c r="J641" i="1"/>
  <c r="K641" i="1"/>
  <c r="L641" i="1"/>
  <c r="M641" i="1"/>
  <c r="N641" i="1"/>
  <c r="O641" i="1"/>
  <c r="A642" i="1"/>
  <c r="B642" i="1"/>
  <c r="C642" i="1"/>
  <c r="E642" i="1"/>
  <c r="D642" i="1"/>
  <c r="H642" i="1"/>
  <c r="I642" i="1"/>
  <c r="J642" i="1"/>
  <c r="K642" i="1"/>
  <c r="L642" i="1"/>
  <c r="M642" i="1"/>
  <c r="N642" i="1"/>
  <c r="O642" i="1"/>
  <c r="A643" i="1"/>
  <c r="B643" i="1"/>
  <c r="C643" i="1"/>
  <c r="E643" i="1"/>
  <c r="D643" i="1"/>
  <c r="H643" i="1"/>
  <c r="I643" i="1"/>
  <c r="J643" i="1"/>
  <c r="K643" i="1"/>
  <c r="L643" i="1"/>
  <c r="M643" i="1"/>
  <c r="N643" i="1"/>
  <c r="O643" i="1"/>
  <c r="A644" i="1"/>
  <c r="B644" i="1"/>
  <c r="C644" i="1"/>
  <c r="E644" i="1"/>
  <c r="D644" i="1"/>
  <c r="H644" i="1"/>
  <c r="I644" i="1"/>
  <c r="J644" i="1"/>
  <c r="K644" i="1"/>
  <c r="L644" i="1"/>
  <c r="M644" i="1"/>
  <c r="N644" i="1"/>
  <c r="O644" i="1"/>
  <c r="A645" i="1"/>
  <c r="B645" i="1"/>
  <c r="C645" i="1"/>
  <c r="E645" i="1"/>
  <c r="D645" i="1"/>
  <c r="H645" i="1"/>
  <c r="I645" i="1"/>
  <c r="J645" i="1"/>
  <c r="K645" i="1"/>
  <c r="L645" i="1"/>
  <c r="M645" i="1"/>
  <c r="N645" i="1"/>
  <c r="O645" i="1"/>
  <c r="A646" i="1"/>
  <c r="B646" i="1"/>
  <c r="C646" i="1"/>
  <c r="E646" i="1"/>
  <c r="D646" i="1"/>
  <c r="H646" i="1"/>
  <c r="I646" i="1"/>
  <c r="J646" i="1"/>
  <c r="K646" i="1"/>
  <c r="L646" i="1"/>
  <c r="M646" i="1"/>
  <c r="N646" i="1"/>
  <c r="O646" i="1"/>
  <c r="A647" i="1"/>
  <c r="B647" i="1"/>
  <c r="C647" i="1"/>
  <c r="E647" i="1"/>
  <c r="D647" i="1"/>
  <c r="H647" i="1"/>
  <c r="I647" i="1"/>
  <c r="J647" i="1"/>
  <c r="K647" i="1"/>
  <c r="L647" i="1"/>
  <c r="M647" i="1"/>
  <c r="N647" i="1"/>
  <c r="O647" i="1"/>
  <c r="A648" i="1"/>
  <c r="B648" i="1"/>
  <c r="C648" i="1"/>
  <c r="E648" i="1"/>
  <c r="D648" i="1"/>
  <c r="H648" i="1"/>
  <c r="I648" i="1"/>
  <c r="J648" i="1"/>
  <c r="K648" i="1"/>
  <c r="L648" i="1"/>
  <c r="M648" i="1"/>
  <c r="N648" i="1"/>
  <c r="O648" i="1"/>
  <c r="A649" i="1"/>
  <c r="B649" i="1"/>
  <c r="C649" i="1"/>
  <c r="E649" i="1"/>
  <c r="D649" i="1"/>
  <c r="H649" i="1"/>
  <c r="I649" i="1"/>
  <c r="J649" i="1"/>
  <c r="K649" i="1"/>
  <c r="L649" i="1"/>
  <c r="M649" i="1"/>
  <c r="N649" i="1"/>
  <c r="O649" i="1"/>
  <c r="O614" i="1"/>
  <c r="N614" i="1"/>
  <c r="M614" i="1"/>
  <c r="L614" i="1"/>
  <c r="K614" i="1"/>
  <c r="J614" i="1"/>
  <c r="I614" i="1"/>
  <c r="H614" i="1"/>
  <c r="E614" i="1"/>
  <c r="C614" i="1"/>
  <c r="A614" i="1"/>
  <c r="B614" i="1"/>
  <c r="D61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3" i="1"/>
  <c r="I39" i="1"/>
  <c r="I39" i="3"/>
  <c r="O39" i="1"/>
  <c r="O39" i="3"/>
  <c r="I40" i="1"/>
  <c r="I40" i="3"/>
  <c r="O40" i="1"/>
  <c r="O40" i="3"/>
  <c r="I41" i="1"/>
  <c r="I41" i="3"/>
  <c r="O41" i="1"/>
  <c r="O41" i="3"/>
  <c r="I42" i="1"/>
  <c r="I42" i="3"/>
  <c r="O42" i="1"/>
  <c r="O42" i="3"/>
  <c r="I43" i="1"/>
  <c r="I43" i="3"/>
  <c r="O43" i="1"/>
  <c r="O43" i="3"/>
  <c r="I44" i="1"/>
  <c r="I44" i="3"/>
  <c r="O44" i="1"/>
  <c r="O44" i="3"/>
  <c r="I45" i="1"/>
  <c r="I45" i="3"/>
  <c r="O45" i="1"/>
  <c r="O45" i="3"/>
  <c r="I46" i="1"/>
  <c r="I46" i="3"/>
  <c r="O46" i="1"/>
  <c r="O46" i="3"/>
  <c r="I47" i="1"/>
  <c r="I47" i="3"/>
  <c r="O47" i="1"/>
  <c r="O47" i="3"/>
  <c r="I48" i="1"/>
  <c r="I48" i="3"/>
  <c r="O48" i="1"/>
  <c r="O48" i="3"/>
  <c r="I49" i="1"/>
  <c r="I49" i="3"/>
  <c r="O49" i="1"/>
  <c r="O49" i="3"/>
  <c r="I50" i="1"/>
  <c r="I50" i="3"/>
  <c r="O50" i="1"/>
  <c r="O50" i="3"/>
  <c r="I51" i="1"/>
  <c r="I51" i="3"/>
  <c r="O51" i="1"/>
  <c r="O51" i="3"/>
  <c r="I52" i="1"/>
  <c r="I52" i="3"/>
  <c r="O52" i="1"/>
  <c r="O52" i="3"/>
  <c r="I53" i="1"/>
  <c r="I53" i="3"/>
  <c r="O53" i="1"/>
  <c r="O53" i="3"/>
  <c r="I54" i="1"/>
  <c r="I54" i="3"/>
  <c r="O54" i="1"/>
  <c r="O54" i="3"/>
  <c r="I55" i="1"/>
  <c r="I55" i="3"/>
  <c r="O55" i="1"/>
  <c r="O55" i="3"/>
  <c r="I56" i="1"/>
  <c r="I56" i="3"/>
  <c r="O56" i="1"/>
  <c r="O56" i="3"/>
  <c r="I57" i="1"/>
  <c r="I57" i="3"/>
  <c r="O57" i="1"/>
  <c r="O57" i="3"/>
  <c r="I58" i="1"/>
  <c r="I58" i="3"/>
  <c r="O58" i="1"/>
  <c r="O58" i="3"/>
  <c r="I59" i="1"/>
  <c r="I59" i="3"/>
  <c r="O59" i="1"/>
  <c r="O59" i="3"/>
  <c r="I60" i="1"/>
  <c r="I60" i="3"/>
  <c r="O60" i="1"/>
  <c r="O60" i="3"/>
  <c r="I61" i="1"/>
  <c r="I61" i="3"/>
  <c r="O61" i="1"/>
  <c r="O61" i="3"/>
  <c r="I62" i="1"/>
  <c r="I62" i="3"/>
  <c r="O62" i="1"/>
  <c r="O62" i="3"/>
  <c r="I63" i="1"/>
  <c r="I63" i="3"/>
  <c r="O63" i="1"/>
  <c r="O63" i="3"/>
  <c r="I64" i="1"/>
  <c r="I64" i="3"/>
  <c r="O64" i="1"/>
  <c r="O64" i="3"/>
  <c r="I65" i="1"/>
  <c r="I65" i="3"/>
  <c r="O65" i="1"/>
  <c r="O65" i="3"/>
  <c r="I66" i="1"/>
  <c r="I66" i="3"/>
  <c r="O66" i="1"/>
  <c r="O66" i="3"/>
  <c r="I67" i="1"/>
  <c r="I67" i="3"/>
  <c r="O67" i="1"/>
  <c r="O67" i="3"/>
  <c r="I68" i="1"/>
  <c r="I68" i="3"/>
  <c r="O68" i="1"/>
  <c r="O68" i="3"/>
  <c r="I69" i="1"/>
  <c r="I69" i="3"/>
  <c r="O69" i="1"/>
  <c r="O69" i="3"/>
  <c r="I70" i="1"/>
  <c r="I70" i="3"/>
  <c r="O70" i="1"/>
  <c r="O70" i="3"/>
  <c r="I71" i="1"/>
  <c r="I71" i="3"/>
  <c r="O71" i="1"/>
  <c r="O71" i="3"/>
  <c r="I72" i="1"/>
  <c r="I72" i="3"/>
  <c r="O72" i="1"/>
  <c r="O72" i="3"/>
  <c r="I73" i="1"/>
  <c r="I73" i="3"/>
  <c r="O73" i="1"/>
  <c r="O73" i="3"/>
  <c r="I74" i="1"/>
  <c r="I74" i="3"/>
  <c r="O74" i="1"/>
  <c r="O74" i="3"/>
  <c r="I75" i="1"/>
  <c r="I75" i="3"/>
  <c r="O75" i="1"/>
  <c r="O75" i="3"/>
  <c r="I76" i="1"/>
  <c r="I76" i="3"/>
  <c r="O76" i="1"/>
  <c r="O76" i="3"/>
  <c r="I77" i="1"/>
  <c r="I77" i="3"/>
  <c r="O77" i="1"/>
  <c r="O77" i="3"/>
  <c r="I78" i="1"/>
  <c r="I78" i="3"/>
  <c r="O78" i="1"/>
  <c r="O78" i="3"/>
  <c r="I79" i="1"/>
  <c r="I79" i="3"/>
  <c r="O79" i="1"/>
  <c r="O79" i="3"/>
  <c r="I80" i="1"/>
  <c r="I80" i="3"/>
  <c r="O80" i="1"/>
  <c r="O80" i="3"/>
  <c r="I81" i="1"/>
  <c r="I81" i="3"/>
  <c r="O81" i="1"/>
  <c r="O81" i="3"/>
  <c r="I82" i="1"/>
  <c r="I82" i="3"/>
  <c r="O82" i="1"/>
  <c r="O82" i="3"/>
  <c r="I83" i="1"/>
  <c r="I83" i="3"/>
  <c r="O83" i="1"/>
  <c r="O83" i="3"/>
  <c r="I84" i="1"/>
  <c r="I84" i="3"/>
  <c r="O84" i="1"/>
  <c r="O84" i="3"/>
  <c r="I85" i="1"/>
  <c r="I85" i="3"/>
  <c r="O85" i="1"/>
  <c r="O85" i="3"/>
  <c r="I86" i="1"/>
  <c r="I86" i="3"/>
  <c r="O86" i="1"/>
  <c r="O86" i="3"/>
  <c r="I87" i="1"/>
  <c r="I87" i="3"/>
  <c r="O87" i="1"/>
  <c r="O87" i="3"/>
  <c r="I88" i="1"/>
  <c r="I88" i="3"/>
  <c r="O88" i="1"/>
  <c r="O88" i="3"/>
  <c r="I89" i="1"/>
  <c r="I89" i="3"/>
  <c r="O89" i="1"/>
  <c r="O89" i="3"/>
  <c r="I90" i="1"/>
  <c r="I90" i="3"/>
  <c r="O90" i="1"/>
  <c r="O90" i="3"/>
  <c r="I91" i="1"/>
  <c r="I91" i="3"/>
  <c r="O91" i="1"/>
  <c r="O91" i="3"/>
  <c r="I92" i="1"/>
  <c r="I92" i="3"/>
  <c r="O92" i="1"/>
  <c r="O92" i="3"/>
  <c r="I93" i="1"/>
  <c r="I93" i="3"/>
  <c r="O93" i="1"/>
  <c r="O93" i="3"/>
  <c r="I94" i="1"/>
  <c r="I94" i="3"/>
  <c r="O94" i="1"/>
  <c r="O94" i="3"/>
  <c r="I95" i="1"/>
  <c r="I95" i="3"/>
  <c r="O95" i="1"/>
  <c r="O95" i="3"/>
  <c r="I96" i="1"/>
  <c r="I96" i="3"/>
  <c r="O96" i="1"/>
  <c r="O96" i="3"/>
  <c r="I97" i="1"/>
  <c r="I97" i="3"/>
  <c r="O97" i="1"/>
  <c r="O97" i="3"/>
  <c r="I98" i="1"/>
  <c r="I98" i="3"/>
  <c r="O98" i="1"/>
  <c r="O98" i="3"/>
  <c r="I99" i="1"/>
  <c r="I99" i="3"/>
  <c r="O99" i="1"/>
  <c r="O99" i="3"/>
  <c r="I100" i="1"/>
  <c r="I100" i="3"/>
  <c r="O100" i="1"/>
  <c r="O100" i="3"/>
  <c r="I101" i="1"/>
  <c r="I101" i="3"/>
  <c r="O101" i="1"/>
  <c r="O101" i="3"/>
  <c r="I102" i="1"/>
  <c r="I102" i="3"/>
  <c r="O102" i="1"/>
  <c r="O102" i="3"/>
  <c r="I103" i="1"/>
  <c r="I103" i="3"/>
  <c r="O103" i="1"/>
  <c r="O103" i="3"/>
  <c r="I104" i="1"/>
  <c r="I104" i="3"/>
  <c r="O104" i="1"/>
  <c r="O104" i="3"/>
  <c r="I105" i="1"/>
  <c r="I105" i="3"/>
  <c r="O105" i="1"/>
  <c r="O105" i="3"/>
  <c r="I106" i="1"/>
  <c r="I106" i="3"/>
  <c r="O106" i="1"/>
  <c r="O106" i="3"/>
  <c r="I107" i="1"/>
  <c r="I107" i="3"/>
  <c r="O107" i="1"/>
  <c r="O107" i="3"/>
  <c r="I108" i="1"/>
  <c r="I108" i="3"/>
  <c r="O108" i="1"/>
  <c r="O108" i="3"/>
  <c r="I109" i="1"/>
  <c r="I109" i="3"/>
  <c r="O109" i="1"/>
  <c r="O109" i="3"/>
  <c r="I110" i="1"/>
  <c r="I110" i="3"/>
  <c r="O110" i="1"/>
  <c r="O110" i="3"/>
  <c r="I111" i="1"/>
  <c r="I111" i="3"/>
  <c r="O111" i="1"/>
  <c r="O111" i="3"/>
  <c r="I112" i="1"/>
  <c r="I112" i="3"/>
  <c r="O112" i="1"/>
  <c r="O112" i="3"/>
  <c r="I113" i="1"/>
  <c r="I113" i="3"/>
  <c r="O113" i="1"/>
  <c r="O113" i="3"/>
  <c r="I114" i="1"/>
  <c r="I114" i="3"/>
  <c r="O114" i="1"/>
  <c r="O114" i="3"/>
  <c r="I115" i="1"/>
  <c r="I115" i="3"/>
  <c r="O115" i="1"/>
  <c r="O115" i="3"/>
  <c r="I116" i="1"/>
  <c r="I116" i="3"/>
  <c r="O116" i="1"/>
  <c r="O116" i="3"/>
  <c r="I117" i="1"/>
  <c r="I117" i="3"/>
  <c r="O117" i="1"/>
  <c r="O117" i="3"/>
  <c r="I118" i="1"/>
  <c r="I118" i="3"/>
  <c r="O118" i="1"/>
  <c r="O118" i="3"/>
  <c r="I119" i="1"/>
  <c r="I119" i="3"/>
  <c r="O119" i="1"/>
  <c r="O119" i="3"/>
  <c r="I120" i="1"/>
  <c r="I120" i="3"/>
  <c r="O120" i="1"/>
  <c r="O120" i="3"/>
  <c r="I121" i="1"/>
  <c r="I121" i="3"/>
  <c r="O121" i="1"/>
  <c r="O121" i="3"/>
  <c r="I122" i="1"/>
  <c r="I122" i="3"/>
  <c r="O122" i="1"/>
  <c r="O122" i="3"/>
  <c r="I123" i="1"/>
  <c r="I123" i="3"/>
  <c r="O123" i="1"/>
  <c r="O123" i="3"/>
  <c r="I124" i="1"/>
  <c r="I124" i="3"/>
  <c r="O124" i="1"/>
  <c r="O124" i="3"/>
  <c r="I125" i="1"/>
  <c r="I125" i="3"/>
  <c r="O125" i="1"/>
  <c r="O125" i="3"/>
  <c r="I126" i="1"/>
  <c r="I126" i="3"/>
  <c r="O126" i="1"/>
  <c r="O126" i="3"/>
  <c r="I127" i="1"/>
  <c r="I127" i="3"/>
  <c r="O127" i="1"/>
  <c r="O127" i="3"/>
  <c r="I128" i="1"/>
  <c r="I128" i="3"/>
  <c r="O128" i="1"/>
  <c r="O128" i="3"/>
  <c r="I129" i="1"/>
  <c r="I129" i="3"/>
  <c r="O129" i="1"/>
  <c r="O129" i="3"/>
  <c r="I130" i="1"/>
  <c r="I130" i="3"/>
  <c r="O130" i="1"/>
  <c r="O130" i="3"/>
  <c r="I131" i="1"/>
  <c r="I131" i="3"/>
  <c r="O131" i="1"/>
  <c r="O131" i="3"/>
  <c r="I132" i="1"/>
  <c r="I132" i="3"/>
  <c r="O132" i="1"/>
  <c r="O132" i="3"/>
  <c r="I133" i="1"/>
  <c r="I133" i="3"/>
  <c r="O133" i="1"/>
  <c r="O133" i="3"/>
  <c r="I134" i="1"/>
  <c r="I134" i="3"/>
  <c r="O134" i="1"/>
  <c r="O134" i="3"/>
  <c r="I135" i="1"/>
  <c r="I135" i="3"/>
  <c r="O135" i="1"/>
  <c r="O135" i="3"/>
  <c r="I136" i="1"/>
  <c r="I136" i="3"/>
  <c r="O136" i="1"/>
  <c r="O136" i="3"/>
  <c r="I137" i="1"/>
  <c r="I137" i="3"/>
  <c r="O137" i="1"/>
  <c r="O137" i="3"/>
  <c r="I138" i="1"/>
  <c r="I138" i="3"/>
  <c r="O138" i="1"/>
  <c r="O138" i="3"/>
  <c r="I139" i="1"/>
  <c r="I139" i="3"/>
  <c r="O139" i="1"/>
  <c r="O139" i="3"/>
  <c r="I140" i="1"/>
  <c r="I140" i="3"/>
  <c r="O140" i="1"/>
  <c r="O140" i="3"/>
  <c r="I141" i="1"/>
  <c r="I141" i="3"/>
  <c r="O141" i="1"/>
  <c r="O141" i="3"/>
  <c r="I142" i="1"/>
  <c r="I142" i="3"/>
  <c r="O142" i="1"/>
  <c r="O142" i="3"/>
  <c r="I143" i="1"/>
  <c r="I143" i="3"/>
  <c r="O143" i="1"/>
  <c r="O143" i="3"/>
  <c r="I144" i="1"/>
  <c r="I144" i="3"/>
  <c r="O144" i="1"/>
  <c r="O144" i="3"/>
  <c r="I145" i="1"/>
  <c r="I145" i="3"/>
  <c r="O145" i="1"/>
  <c r="O145" i="3"/>
  <c r="I146" i="1"/>
  <c r="I146" i="3"/>
  <c r="O146" i="1"/>
  <c r="O146" i="3"/>
  <c r="I147" i="1"/>
  <c r="I147" i="3"/>
  <c r="O147" i="1"/>
  <c r="O147" i="3"/>
  <c r="I148" i="1"/>
  <c r="I148" i="3"/>
  <c r="O148" i="1"/>
  <c r="O148" i="3"/>
  <c r="I149" i="1"/>
  <c r="I149" i="3"/>
  <c r="O149" i="1"/>
  <c r="O149" i="3"/>
  <c r="I150" i="1"/>
  <c r="I150" i="3"/>
  <c r="O150" i="1"/>
  <c r="O150" i="3"/>
  <c r="I151" i="1"/>
  <c r="I151" i="3"/>
  <c r="O151" i="1"/>
  <c r="O151" i="3"/>
  <c r="I152" i="1"/>
  <c r="I152" i="3"/>
  <c r="O152" i="1"/>
  <c r="O152" i="3"/>
  <c r="I153" i="1"/>
  <c r="I153" i="3"/>
  <c r="O153" i="1"/>
  <c r="O153" i="3"/>
  <c r="I154" i="1"/>
  <c r="I154" i="3"/>
  <c r="O154" i="1"/>
  <c r="O154" i="3"/>
  <c r="I155" i="1"/>
  <c r="I155" i="3"/>
  <c r="O155" i="1"/>
  <c r="O155" i="3"/>
  <c r="I156" i="1"/>
  <c r="I156" i="3"/>
  <c r="O156" i="1"/>
  <c r="O156" i="3"/>
  <c r="I157" i="1"/>
  <c r="I157" i="3"/>
  <c r="O157" i="1"/>
  <c r="O157" i="3"/>
  <c r="I158" i="1"/>
  <c r="I158" i="3"/>
  <c r="O158" i="1"/>
  <c r="O158" i="3"/>
  <c r="I159" i="1"/>
  <c r="I159" i="3"/>
  <c r="O159" i="1"/>
  <c r="O159" i="3"/>
  <c r="I160" i="1"/>
  <c r="I160" i="3"/>
  <c r="O160" i="1"/>
  <c r="O160" i="3"/>
  <c r="I161" i="1"/>
  <c r="I161" i="3"/>
  <c r="O161" i="1"/>
  <c r="O161" i="3"/>
  <c r="I162" i="1"/>
  <c r="I162" i="3"/>
  <c r="O162" i="1"/>
  <c r="O162" i="3"/>
  <c r="I163" i="1"/>
  <c r="I163" i="3"/>
  <c r="O163" i="1"/>
  <c r="O163" i="3"/>
  <c r="I164" i="1"/>
  <c r="I164" i="3"/>
  <c r="O164" i="1"/>
  <c r="O164" i="3"/>
  <c r="I165" i="1"/>
  <c r="I165" i="3"/>
  <c r="O165" i="1"/>
  <c r="O165" i="3"/>
  <c r="I166" i="1"/>
  <c r="I166" i="3"/>
  <c r="O166" i="1"/>
  <c r="O166" i="3"/>
  <c r="I167" i="1"/>
  <c r="I167" i="3"/>
  <c r="O167" i="1"/>
  <c r="O167" i="3"/>
  <c r="I168" i="1"/>
  <c r="I168" i="3"/>
  <c r="O168" i="1"/>
  <c r="O168" i="3"/>
  <c r="I169" i="1"/>
  <c r="I169" i="3"/>
  <c r="O169" i="1"/>
  <c r="O169" i="3"/>
  <c r="I170" i="1"/>
  <c r="I170" i="3"/>
  <c r="O170" i="1"/>
  <c r="O170" i="3"/>
  <c r="I171" i="1"/>
  <c r="I171" i="3"/>
  <c r="O171" i="1"/>
  <c r="O171" i="3"/>
  <c r="I172" i="1"/>
  <c r="I172" i="3"/>
  <c r="O172" i="1"/>
  <c r="O172" i="3"/>
  <c r="I173" i="1"/>
  <c r="I173" i="3"/>
  <c r="O173" i="1"/>
  <c r="O173" i="3"/>
  <c r="I174" i="1"/>
  <c r="I174" i="3"/>
  <c r="O174" i="1"/>
  <c r="O174" i="3"/>
  <c r="I175" i="1"/>
  <c r="I175" i="3"/>
  <c r="O175" i="1"/>
  <c r="O175" i="3"/>
  <c r="I176" i="1"/>
  <c r="I176" i="3"/>
  <c r="O176" i="1"/>
  <c r="O176" i="3"/>
  <c r="I177" i="1"/>
  <c r="I177" i="3"/>
  <c r="O177" i="1"/>
  <c r="O177" i="3"/>
  <c r="I178" i="1"/>
  <c r="I178" i="3"/>
  <c r="O178" i="1"/>
  <c r="O178" i="3"/>
  <c r="I179" i="1"/>
  <c r="I179" i="3"/>
  <c r="O179" i="1"/>
  <c r="O179" i="3"/>
  <c r="I180" i="1"/>
  <c r="I180" i="3"/>
  <c r="O180" i="1"/>
  <c r="O180" i="3"/>
  <c r="I181" i="1"/>
  <c r="I181" i="3"/>
  <c r="O181" i="1"/>
  <c r="O181" i="3"/>
  <c r="I182" i="1"/>
  <c r="I182" i="3"/>
  <c r="O182" i="1"/>
  <c r="O182" i="3"/>
  <c r="I183" i="1"/>
  <c r="I183" i="3"/>
  <c r="O183" i="1"/>
  <c r="O183" i="3"/>
  <c r="I184" i="1"/>
  <c r="I184" i="3"/>
  <c r="O184" i="1"/>
  <c r="O184" i="3"/>
  <c r="I185" i="1"/>
  <c r="I185" i="3"/>
  <c r="O185" i="1"/>
  <c r="O185" i="3"/>
  <c r="I186" i="1"/>
  <c r="I186" i="3"/>
  <c r="O186" i="1"/>
  <c r="O186" i="3"/>
  <c r="I187" i="1"/>
  <c r="I187" i="3"/>
  <c r="O187" i="1"/>
  <c r="O187" i="3"/>
  <c r="I188" i="1"/>
  <c r="I188" i="3"/>
  <c r="O188" i="1"/>
  <c r="O188" i="3"/>
  <c r="I189" i="1"/>
  <c r="I189" i="3"/>
  <c r="O189" i="1"/>
  <c r="O189" i="3"/>
  <c r="I190" i="1"/>
  <c r="I190" i="3"/>
  <c r="O190" i="1"/>
  <c r="O190" i="3"/>
  <c r="I191" i="1"/>
  <c r="I191" i="3"/>
  <c r="O191" i="1"/>
  <c r="O191" i="3"/>
  <c r="I192" i="1"/>
  <c r="I192" i="3"/>
  <c r="O192" i="1"/>
  <c r="O192" i="3"/>
  <c r="I193" i="1"/>
  <c r="I193" i="3"/>
  <c r="O193" i="1"/>
  <c r="O193" i="3"/>
  <c r="I194" i="1"/>
  <c r="I194" i="3"/>
  <c r="O194" i="1"/>
  <c r="O194" i="3"/>
  <c r="I195" i="1"/>
  <c r="I195" i="3"/>
  <c r="O195" i="1"/>
  <c r="O195" i="3"/>
  <c r="I196" i="1"/>
  <c r="I196" i="3"/>
  <c r="O196" i="1"/>
  <c r="O196" i="3"/>
  <c r="I197" i="1"/>
  <c r="I197" i="3"/>
  <c r="O197" i="1"/>
  <c r="O197" i="3"/>
  <c r="I198" i="1"/>
  <c r="I198" i="3"/>
  <c r="O198" i="1"/>
  <c r="O198" i="3"/>
  <c r="I199" i="1"/>
  <c r="I199" i="3"/>
  <c r="O199" i="1"/>
  <c r="O199" i="3"/>
  <c r="I200" i="1"/>
  <c r="I200" i="3"/>
  <c r="O200" i="1"/>
  <c r="O200" i="3"/>
  <c r="I201" i="1"/>
  <c r="I201" i="3"/>
  <c r="O201" i="1"/>
  <c r="O201" i="3"/>
  <c r="I202" i="1"/>
  <c r="I202" i="3"/>
  <c r="O202" i="1"/>
  <c r="O202" i="3"/>
  <c r="I203" i="1"/>
  <c r="I203" i="3"/>
  <c r="O203" i="1"/>
  <c r="O203" i="3"/>
  <c r="I204" i="1"/>
  <c r="I204" i="3"/>
  <c r="O204" i="1"/>
  <c r="O204" i="3"/>
  <c r="I205" i="1"/>
  <c r="I205" i="3"/>
  <c r="O205" i="1"/>
  <c r="O205" i="3"/>
  <c r="I206" i="1"/>
  <c r="I206" i="3"/>
  <c r="O206" i="1"/>
  <c r="O206" i="3"/>
  <c r="I207" i="1"/>
  <c r="I207" i="3"/>
  <c r="O207" i="1"/>
  <c r="O207" i="3"/>
  <c r="I208" i="1"/>
  <c r="I208" i="3"/>
  <c r="O208" i="1"/>
  <c r="O208" i="3"/>
  <c r="I209" i="1"/>
  <c r="I209" i="3"/>
  <c r="O209" i="1"/>
  <c r="O209" i="3"/>
  <c r="I210" i="1"/>
  <c r="I210" i="3"/>
  <c r="O210" i="1"/>
  <c r="O210" i="3"/>
  <c r="I211" i="1"/>
  <c r="I211" i="3"/>
  <c r="O211" i="1"/>
  <c r="O211" i="3"/>
  <c r="I212" i="1"/>
  <c r="I212" i="3"/>
  <c r="O212" i="1"/>
  <c r="O212" i="3"/>
  <c r="I213" i="1"/>
  <c r="I213" i="3"/>
  <c r="O213" i="1"/>
  <c r="O213" i="3"/>
  <c r="I214" i="1"/>
  <c r="I214" i="3"/>
  <c r="O214" i="1"/>
  <c r="O214" i="3"/>
  <c r="I215" i="1"/>
  <c r="I215" i="3"/>
  <c r="O215" i="1"/>
  <c r="O215" i="3"/>
  <c r="I216" i="1"/>
  <c r="I216" i="3"/>
  <c r="O216" i="1"/>
  <c r="O216" i="3"/>
  <c r="I217" i="1"/>
  <c r="I217" i="3"/>
  <c r="O217" i="1"/>
  <c r="O217" i="3"/>
  <c r="I218" i="3"/>
  <c r="O218" i="3"/>
  <c r="I219" i="3"/>
  <c r="O219" i="3"/>
  <c r="I220" i="3"/>
  <c r="O220" i="3"/>
  <c r="I221" i="3"/>
  <c r="O221" i="3"/>
  <c r="I222" i="3"/>
  <c r="O222" i="3"/>
  <c r="I223" i="3"/>
  <c r="O223" i="3"/>
  <c r="I224" i="3"/>
  <c r="O224" i="3"/>
  <c r="I225" i="3"/>
  <c r="O225" i="3"/>
  <c r="I226" i="3"/>
  <c r="O226" i="3"/>
  <c r="I227" i="3"/>
  <c r="O227" i="3"/>
  <c r="I228" i="3"/>
  <c r="O228" i="3"/>
  <c r="I229" i="3"/>
  <c r="O229" i="3"/>
  <c r="I230" i="3"/>
  <c r="O230" i="3"/>
  <c r="I231" i="3"/>
  <c r="O231" i="3"/>
  <c r="I232" i="3"/>
  <c r="O232" i="3"/>
  <c r="I233" i="3"/>
  <c r="O233" i="3"/>
  <c r="I234" i="3"/>
  <c r="O234" i="3"/>
  <c r="I235" i="3"/>
  <c r="O235" i="3"/>
  <c r="I236" i="3"/>
  <c r="O236" i="3"/>
  <c r="I237" i="3"/>
  <c r="O237" i="3"/>
  <c r="I238" i="3"/>
  <c r="O238" i="3"/>
  <c r="I239" i="3"/>
  <c r="O239" i="3"/>
  <c r="I240" i="3"/>
  <c r="O240" i="3"/>
  <c r="I241" i="3"/>
  <c r="O241" i="3"/>
  <c r="I242" i="3"/>
  <c r="O242" i="3"/>
  <c r="I243" i="3"/>
  <c r="O243" i="3"/>
  <c r="I244" i="3"/>
  <c r="O244" i="3"/>
  <c r="I245" i="3"/>
  <c r="O245" i="3"/>
  <c r="I246" i="3"/>
  <c r="O246" i="3"/>
  <c r="I247" i="3"/>
  <c r="O247" i="3"/>
  <c r="I248" i="3"/>
  <c r="O248" i="3"/>
  <c r="I249" i="3"/>
  <c r="O249" i="3"/>
  <c r="I250" i="3"/>
  <c r="O250" i="3"/>
  <c r="I251" i="3"/>
  <c r="O251" i="3"/>
  <c r="I252" i="3"/>
  <c r="O252" i="3"/>
  <c r="I253" i="3"/>
  <c r="O253" i="3"/>
  <c r="I218" i="1"/>
  <c r="I254" i="3"/>
  <c r="O218" i="1"/>
  <c r="O254" i="3"/>
  <c r="I219" i="1"/>
  <c r="I255" i="3"/>
  <c r="O219" i="1"/>
  <c r="O255" i="3"/>
  <c r="I220" i="1"/>
  <c r="I256" i="3"/>
  <c r="O220" i="1"/>
  <c r="O256" i="3"/>
  <c r="I221" i="1"/>
  <c r="I257" i="3"/>
  <c r="O221" i="1"/>
  <c r="O257" i="3"/>
  <c r="I222" i="1"/>
  <c r="I258" i="3"/>
  <c r="O222" i="1"/>
  <c r="O258" i="3"/>
  <c r="I223" i="1"/>
  <c r="I259" i="3"/>
  <c r="O223" i="1"/>
  <c r="O259" i="3"/>
  <c r="I224" i="1"/>
  <c r="I260" i="3"/>
  <c r="O224" i="1"/>
  <c r="O260" i="3"/>
  <c r="I225" i="1"/>
  <c r="I261" i="3"/>
  <c r="O225" i="1"/>
  <c r="O261" i="3"/>
  <c r="I226" i="1"/>
  <c r="I262" i="3"/>
  <c r="O226" i="1"/>
  <c r="O262" i="3"/>
  <c r="I227" i="1"/>
  <c r="I263" i="3"/>
  <c r="O227" i="1"/>
  <c r="O263" i="3"/>
  <c r="I228" i="1"/>
  <c r="I264" i="3"/>
  <c r="O228" i="1"/>
  <c r="O264" i="3"/>
  <c r="I229" i="1"/>
  <c r="I265" i="3"/>
  <c r="O229" i="1"/>
  <c r="O265" i="3"/>
  <c r="I230" i="1"/>
  <c r="I266" i="3"/>
  <c r="O230" i="1"/>
  <c r="O266" i="3"/>
  <c r="I231" i="1"/>
  <c r="I267" i="3"/>
  <c r="O231" i="1"/>
  <c r="O267" i="3"/>
  <c r="I232" i="1"/>
  <c r="I268" i="3"/>
  <c r="O232" i="1"/>
  <c r="O268" i="3"/>
  <c r="I233" i="1"/>
  <c r="I269" i="3"/>
  <c r="O233" i="1"/>
  <c r="O269" i="3"/>
  <c r="I234" i="1"/>
  <c r="I270" i="3"/>
  <c r="O234" i="1"/>
  <c r="O270" i="3"/>
  <c r="I235" i="1"/>
  <c r="I271" i="3"/>
  <c r="O235" i="1"/>
  <c r="O271" i="3"/>
  <c r="I236" i="1"/>
  <c r="I272" i="3"/>
  <c r="O236" i="1"/>
  <c r="O272" i="3"/>
  <c r="I237" i="1"/>
  <c r="I273" i="3"/>
  <c r="O237" i="1"/>
  <c r="O273" i="3"/>
  <c r="I238" i="1"/>
  <c r="I274" i="3"/>
  <c r="O238" i="1"/>
  <c r="O274" i="3"/>
  <c r="I239" i="1"/>
  <c r="I275" i="3"/>
  <c r="O239" i="1"/>
  <c r="O275" i="3"/>
  <c r="I240" i="1"/>
  <c r="I276" i="3"/>
  <c r="O240" i="1"/>
  <c r="O276" i="3"/>
  <c r="I241" i="1"/>
  <c r="I277" i="3"/>
  <c r="O241" i="1"/>
  <c r="O277" i="3"/>
  <c r="I242" i="1"/>
  <c r="I278" i="3"/>
  <c r="O242" i="1"/>
  <c r="O278" i="3"/>
  <c r="I243" i="1"/>
  <c r="I279" i="3"/>
  <c r="O243" i="1"/>
  <c r="O279" i="3"/>
  <c r="I244" i="1"/>
  <c r="I280" i="3"/>
  <c r="O244" i="1"/>
  <c r="O280" i="3"/>
  <c r="I245" i="1"/>
  <c r="I281" i="3"/>
  <c r="O245" i="1"/>
  <c r="O281" i="3"/>
  <c r="I246" i="1"/>
  <c r="I282" i="3"/>
  <c r="O246" i="1"/>
  <c r="O282" i="3"/>
  <c r="I247" i="1"/>
  <c r="I283" i="3"/>
  <c r="O247" i="1"/>
  <c r="O283" i="3"/>
  <c r="I248" i="1"/>
  <c r="I284" i="3"/>
  <c r="O248" i="1"/>
  <c r="O284" i="3"/>
  <c r="I249" i="1"/>
  <c r="I285" i="3"/>
  <c r="O249" i="1"/>
  <c r="O285" i="3"/>
  <c r="I250" i="1"/>
  <c r="I286" i="3"/>
  <c r="O250" i="1"/>
  <c r="O286" i="3"/>
  <c r="I251" i="1"/>
  <c r="I287" i="3"/>
  <c r="O251" i="1"/>
  <c r="O287" i="3"/>
  <c r="I252" i="1"/>
  <c r="I288" i="3"/>
  <c r="O252" i="1"/>
  <c r="O288" i="3"/>
  <c r="I253" i="1"/>
  <c r="I289" i="3"/>
  <c r="O253" i="1"/>
  <c r="O289" i="3"/>
  <c r="I254" i="1"/>
  <c r="I290" i="3"/>
  <c r="O254" i="1"/>
  <c r="O290" i="3"/>
  <c r="I255" i="1"/>
  <c r="I291" i="3"/>
  <c r="O255" i="1"/>
  <c r="O291" i="3"/>
  <c r="I256" i="1"/>
  <c r="I292" i="3"/>
  <c r="O256" i="1"/>
  <c r="O292" i="3"/>
  <c r="I257" i="1"/>
  <c r="I293" i="3"/>
  <c r="O257" i="1"/>
  <c r="O293" i="3"/>
  <c r="I258" i="1"/>
  <c r="I294" i="3"/>
  <c r="O258" i="1"/>
  <c r="O294" i="3"/>
  <c r="I259" i="1"/>
  <c r="I295" i="3"/>
  <c r="O259" i="1"/>
  <c r="O295" i="3"/>
  <c r="I260" i="1"/>
  <c r="I296" i="3"/>
  <c r="O260" i="1"/>
  <c r="O296" i="3"/>
  <c r="I261" i="1"/>
  <c r="I297" i="3"/>
  <c r="O261" i="1"/>
  <c r="O297" i="3"/>
  <c r="I262" i="1"/>
  <c r="I298" i="3"/>
  <c r="O262" i="1"/>
  <c r="O298" i="3"/>
  <c r="I263" i="1"/>
  <c r="I299" i="3"/>
  <c r="O263" i="1"/>
  <c r="O299" i="3"/>
  <c r="I264" i="1"/>
  <c r="I300" i="3"/>
  <c r="O264" i="1"/>
  <c r="O300" i="3"/>
  <c r="I265" i="1"/>
  <c r="I301" i="3"/>
  <c r="O265" i="1"/>
  <c r="O301" i="3"/>
  <c r="I266" i="1"/>
  <c r="I302" i="3"/>
  <c r="O266" i="1"/>
  <c r="O302" i="3"/>
  <c r="I267" i="1"/>
  <c r="I303" i="3"/>
  <c r="O267" i="1"/>
  <c r="O303" i="3"/>
  <c r="I268" i="1"/>
  <c r="I304" i="3"/>
  <c r="O268" i="1"/>
  <c r="O304" i="3"/>
  <c r="I269" i="1"/>
  <c r="I305" i="3"/>
  <c r="O269" i="1"/>
  <c r="O305" i="3"/>
  <c r="I270" i="1"/>
  <c r="I306" i="3"/>
  <c r="O270" i="1"/>
  <c r="O306" i="3"/>
  <c r="I271" i="1"/>
  <c r="I307" i="3"/>
  <c r="O271" i="1"/>
  <c r="O307" i="3"/>
  <c r="I272" i="1"/>
  <c r="I308" i="3"/>
  <c r="O272" i="1"/>
  <c r="O308" i="3"/>
  <c r="I273" i="1"/>
  <c r="I309" i="3"/>
  <c r="O273" i="1"/>
  <c r="O309" i="3"/>
  <c r="I274" i="1"/>
  <c r="I310" i="3"/>
  <c r="O274" i="1"/>
  <c r="O310" i="3"/>
  <c r="I275" i="1"/>
  <c r="I311" i="3"/>
  <c r="O275" i="1"/>
  <c r="O311" i="3"/>
  <c r="I276" i="1"/>
  <c r="I312" i="3"/>
  <c r="O276" i="1"/>
  <c r="O312" i="3"/>
  <c r="I277" i="1"/>
  <c r="I313" i="3"/>
  <c r="O277" i="1"/>
  <c r="O313" i="3"/>
  <c r="I278" i="1"/>
  <c r="I314" i="3"/>
  <c r="O278" i="1"/>
  <c r="O314" i="3"/>
  <c r="I279" i="1"/>
  <c r="I315" i="3"/>
  <c r="O279" i="1"/>
  <c r="O315" i="3"/>
  <c r="I280" i="1"/>
  <c r="I316" i="3"/>
  <c r="O280" i="1"/>
  <c r="O316" i="3"/>
  <c r="I281" i="1"/>
  <c r="I317" i="3"/>
  <c r="O281" i="1"/>
  <c r="O317" i="3"/>
  <c r="I282" i="1"/>
  <c r="I318" i="3"/>
  <c r="O282" i="1"/>
  <c r="O318" i="3"/>
  <c r="I283" i="1"/>
  <c r="I319" i="3"/>
  <c r="O283" i="1"/>
  <c r="O319" i="3"/>
  <c r="I284" i="1"/>
  <c r="I320" i="3"/>
  <c r="O284" i="1"/>
  <c r="O320" i="3"/>
  <c r="I285" i="1"/>
  <c r="I321" i="3"/>
  <c r="O285" i="1"/>
  <c r="O321" i="3"/>
  <c r="I286" i="1"/>
  <c r="I322" i="3"/>
  <c r="O286" i="1"/>
  <c r="O322" i="3"/>
  <c r="I287" i="1"/>
  <c r="I323" i="3"/>
  <c r="O287" i="1"/>
  <c r="O323" i="3"/>
  <c r="I288" i="1"/>
  <c r="I324" i="3"/>
  <c r="O288" i="1"/>
  <c r="O324" i="3"/>
  <c r="I289" i="1"/>
  <c r="I325" i="3"/>
  <c r="O289" i="1"/>
  <c r="O325" i="3"/>
  <c r="I290" i="1"/>
  <c r="I326" i="3"/>
  <c r="O290" i="1"/>
  <c r="O326" i="3"/>
  <c r="I291" i="1"/>
  <c r="I327" i="3"/>
  <c r="O291" i="1"/>
  <c r="O327" i="3"/>
  <c r="I292" i="1"/>
  <c r="I328" i="3"/>
  <c r="O292" i="1"/>
  <c r="O328" i="3"/>
  <c r="I293" i="1"/>
  <c r="I329" i="3"/>
  <c r="O293" i="1"/>
  <c r="O329" i="3"/>
  <c r="I294" i="1"/>
  <c r="I330" i="3"/>
  <c r="O294" i="1"/>
  <c r="O330" i="3"/>
  <c r="I295" i="1"/>
  <c r="I331" i="3"/>
  <c r="O295" i="1"/>
  <c r="O331" i="3"/>
  <c r="I296" i="1"/>
  <c r="I332" i="3"/>
  <c r="O296" i="1"/>
  <c r="O332" i="3"/>
  <c r="I297" i="1"/>
  <c r="I333" i="3"/>
  <c r="O297" i="1"/>
  <c r="O333" i="3"/>
  <c r="I298" i="1"/>
  <c r="I334" i="3"/>
  <c r="O298" i="1"/>
  <c r="O334" i="3"/>
  <c r="I299" i="1"/>
  <c r="I335" i="3"/>
  <c r="O299" i="1"/>
  <c r="O335" i="3"/>
  <c r="I300" i="1"/>
  <c r="I336" i="3"/>
  <c r="O300" i="1"/>
  <c r="O336" i="3"/>
  <c r="I301" i="1"/>
  <c r="I337" i="3"/>
  <c r="O301" i="1"/>
  <c r="O337" i="3"/>
  <c r="I302" i="1"/>
  <c r="I338" i="3"/>
  <c r="O302" i="1"/>
  <c r="O338" i="3"/>
  <c r="I303" i="1"/>
  <c r="I339" i="3"/>
  <c r="O303" i="1"/>
  <c r="O339" i="3"/>
  <c r="I304" i="1"/>
  <c r="I340" i="3"/>
  <c r="O304" i="1"/>
  <c r="O340" i="3"/>
  <c r="I305" i="1"/>
  <c r="I341" i="3"/>
  <c r="O305" i="1"/>
  <c r="O341" i="3"/>
  <c r="I306" i="1"/>
  <c r="I342" i="3"/>
  <c r="O306" i="1"/>
  <c r="O342" i="3"/>
  <c r="I307" i="1"/>
  <c r="I343" i="3"/>
  <c r="O307" i="1"/>
  <c r="O343" i="3"/>
  <c r="I308" i="1"/>
  <c r="I344" i="3"/>
  <c r="O308" i="1"/>
  <c r="O344" i="3"/>
  <c r="I309" i="1"/>
  <c r="I345" i="3"/>
  <c r="O309" i="1"/>
  <c r="O345" i="3"/>
  <c r="I310" i="1"/>
  <c r="I346" i="3"/>
  <c r="O310" i="1"/>
  <c r="O346" i="3"/>
  <c r="I311" i="1"/>
  <c r="I347" i="3"/>
  <c r="O311" i="1"/>
  <c r="O347" i="3"/>
  <c r="I312" i="1"/>
  <c r="I348" i="3"/>
  <c r="O312" i="1"/>
  <c r="O348" i="3"/>
  <c r="I313" i="1"/>
  <c r="I349" i="3"/>
  <c r="O313" i="1"/>
  <c r="O349" i="3"/>
  <c r="I314" i="1"/>
  <c r="I350" i="3"/>
  <c r="O314" i="1"/>
  <c r="O350" i="3"/>
  <c r="I315" i="1"/>
  <c r="I351" i="3"/>
  <c r="O315" i="1"/>
  <c r="O351" i="3"/>
  <c r="I316" i="1"/>
  <c r="I352" i="3"/>
  <c r="O316" i="1"/>
  <c r="O352" i="3"/>
  <c r="I317" i="1"/>
  <c r="I353" i="3"/>
  <c r="O317" i="1"/>
  <c r="O353" i="3"/>
  <c r="I318" i="1"/>
  <c r="I354" i="3"/>
  <c r="O318" i="1"/>
  <c r="O354" i="3"/>
  <c r="I319" i="1"/>
  <c r="I355" i="3"/>
  <c r="O319" i="1"/>
  <c r="O355" i="3"/>
  <c r="I320" i="1"/>
  <c r="I356" i="3"/>
  <c r="O320" i="1"/>
  <c r="O356" i="3"/>
  <c r="I321" i="1"/>
  <c r="I357" i="3"/>
  <c r="O321" i="1"/>
  <c r="O357" i="3"/>
  <c r="I322" i="1"/>
  <c r="I358" i="3"/>
  <c r="O322" i="1"/>
  <c r="O358" i="3"/>
  <c r="I323" i="1"/>
  <c r="I359" i="3"/>
  <c r="O323" i="1"/>
  <c r="O359" i="3"/>
  <c r="I324" i="1"/>
  <c r="I360" i="3"/>
  <c r="O324" i="1"/>
  <c r="O360" i="3"/>
  <c r="I325" i="1"/>
  <c r="I361" i="3"/>
  <c r="O325" i="1"/>
  <c r="O361" i="3"/>
  <c r="I326" i="1"/>
  <c r="I362" i="3"/>
  <c r="O326" i="1"/>
  <c r="O362" i="3"/>
  <c r="I327" i="1"/>
  <c r="I363" i="3"/>
  <c r="O327" i="1"/>
  <c r="O363" i="3"/>
  <c r="I328" i="1"/>
  <c r="I364" i="3"/>
  <c r="O328" i="1"/>
  <c r="O364" i="3"/>
  <c r="I329" i="1"/>
  <c r="I365" i="3"/>
  <c r="O329" i="1"/>
  <c r="O365" i="3"/>
  <c r="I330" i="1"/>
  <c r="I366" i="3"/>
  <c r="O330" i="1"/>
  <c r="O366" i="3"/>
  <c r="I331" i="1"/>
  <c r="I367" i="3"/>
  <c r="O331" i="1"/>
  <c r="O367" i="3"/>
  <c r="I332" i="1"/>
  <c r="I368" i="3"/>
  <c r="O332" i="1"/>
  <c r="O368" i="3"/>
  <c r="I333" i="1"/>
  <c r="I369" i="3"/>
  <c r="O333" i="1"/>
  <c r="O369" i="3"/>
  <c r="I334" i="1"/>
  <c r="I370" i="3"/>
  <c r="O334" i="1"/>
  <c r="O370" i="3"/>
  <c r="I335" i="1"/>
  <c r="I371" i="3"/>
  <c r="O335" i="1"/>
  <c r="O371" i="3"/>
  <c r="I336" i="1"/>
  <c r="I372" i="3"/>
  <c r="O336" i="1"/>
  <c r="O372" i="3"/>
  <c r="I337" i="1"/>
  <c r="I373" i="3"/>
  <c r="O337" i="1"/>
  <c r="O373" i="3"/>
  <c r="I338" i="1"/>
  <c r="I374" i="3"/>
  <c r="O338" i="1"/>
  <c r="O374" i="3"/>
  <c r="I339" i="1"/>
  <c r="I375" i="3"/>
  <c r="O339" i="1"/>
  <c r="O375" i="3"/>
  <c r="I340" i="1"/>
  <c r="I376" i="3"/>
  <c r="O340" i="1"/>
  <c r="O376" i="3"/>
  <c r="I341" i="1"/>
  <c r="I377" i="3"/>
  <c r="O341" i="1"/>
  <c r="O377" i="3"/>
  <c r="I342" i="1"/>
  <c r="I378" i="3"/>
  <c r="O342" i="1"/>
  <c r="O378" i="3"/>
  <c r="I343" i="1"/>
  <c r="I379" i="3"/>
  <c r="O343" i="1"/>
  <c r="O379" i="3"/>
  <c r="I344" i="1"/>
  <c r="I380" i="3"/>
  <c r="O344" i="1"/>
  <c r="O380" i="3"/>
  <c r="I345" i="1"/>
  <c r="I381" i="3"/>
  <c r="O345" i="1"/>
  <c r="O381" i="3"/>
  <c r="I346" i="1"/>
  <c r="I382" i="3"/>
  <c r="O346" i="1"/>
  <c r="O382" i="3"/>
  <c r="I347" i="1"/>
  <c r="I383" i="3"/>
  <c r="O347" i="1"/>
  <c r="O383" i="3"/>
  <c r="I348" i="1"/>
  <c r="I384" i="3"/>
  <c r="O348" i="1"/>
  <c r="O384" i="3"/>
  <c r="I349" i="1"/>
  <c r="I385" i="3"/>
  <c r="O349" i="1"/>
  <c r="O385" i="3"/>
  <c r="I350" i="1"/>
  <c r="I386" i="3"/>
  <c r="O350" i="1"/>
  <c r="O386" i="3"/>
  <c r="I351" i="1"/>
  <c r="I387" i="3"/>
  <c r="O351" i="1"/>
  <c r="O387" i="3"/>
  <c r="I352" i="1"/>
  <c r="I388" i="3"/>
  <c r="O352" i="1"/>
  <c r="O388" i="3"/>
  <c r="I353" i="1"/>
  <c r="I389" i="3"/>
  <c r="O353" i="1"/>
  <c r="O389" i="3"/>
  <c r="I354" i="1"/>
  <c r="I390" i="3"/>
  <c r="O354" i="1"/>
  <c r="O390" i="3"/>
  <c r="I355" i="1"/>
  <c r="I391" i="3"/>
  <c r="O355" i="1"/>
  <c r="O391" i="3"/>
  <c r="I356" i="1"/>
  <c r="I392" i="3"/>
  <c r="O356" i="1"/>
  <c r="O392" i="3"/>
  <c r="I357" i="1"/>
  <c r="I393" i="3"/>
  <c r="O357" i="1"/>
  <c r="O393" i="3"/>
  <c r="I358" i="1"/>
  <c r="I394" i="3"/>
  <c r="O358" i="1"/>
  <c r="O394" i="3"/>
  <c r="I359" i="1"/>
  <c r="I395" i="3"/>
  <c r="O359" i="1"/>
  <c r="O395" i="3"/>
  <c r="I360" i="1"/>
  <c r="I396" i="3"/>
  <c r="O360" i="1"/>
  <c r="O396" i="3"/>
  <c r="I361" i="1"/>
  <c r="I397" i="3"/>
  <c r="O361" i="1"/>
  <c r="O397" i="3"/>
  <c r="I362" i="1"/>
  <c r="I398" i="3"/>
  <c r="O362" i="1"/>
  <c r="O398" i="3"/>
  <c r="I363" i="1"/>
  <c r="I399" i="3"/>
  <c r="O363" i="1"/>
  <c r="O399" i="3"/>
  <c r="I364" i="1"/>
  <c r="I400" i="3"/>
  <c r="O364" i="1"/>
  <c r="O400" i="3"/>
  <c r="I365" i="1"/>
  <c r="I401" i="3"/>
  <c r="O365" i="1"/>
  <c r="O401" i="3"/>
  <c r="I366" i="1"/>
  <c r="I402" i="3"/>
  <c r="O366" i="1"/>
  <c r="O402" i="3"/>
  <c r="I367" i="1"/>
  <c r="I403" i="3"/>
  <c r="O367" i="1"/>
  <c r="O403" i="3"/>
  <c r="I368" i="1"/>
  <c r="I404" i="3"/>
  <c r="O368" i="1"/>
  <c r="O404" i="3"/>
  <c r="I369" i="1"/>
  <c r="I405" i="3"/>
  <c r="O369" i="1"/>
  <c r="O405" i="3"/>
  <c r="I370" i="1"/>
  <c r="I406" i="3"/>
  <c r="O370" i="1"/>
  <c r="O406" i="3"/>
  <c r="I371" i="1"/>
  <c r="I407" i="3"/>
  <c r="O371" i="1"/>
  <c r="O407" i="3"/>
  <c r="I372" i="1"/>
  <c r="I408" i="3"/>
  <c r="O372" i="1"/>
  <c r="O408" i="3"/>
  <c r="I373" i="1"/>
  <c r="I409" i="3"/>
  <c r="O373" i="1"/>
  <c r="O409" i="3"/>
  <c r="I374" i="1"/>
  <c r="I410" i="3"/>
  <c r="O374" i="1"/>
  <c r="O410" i="3"/>
  <c r="I375" i="1"/>
  <c r="I411" i="3"/>
  <c r="O375" i="1"/>
  <c r="O411" i="3"/>
  <c r="I376" i="1"/>
  <c r="I412" i="3"/>
  <c r="O376" i="1"/>
  <c r="O412" i="3"/>
  <c r="I377" i="1"/>
  <c r="I413" i="3"/>
  <c r="O377" i="1"/>
  <c r="O413" i="3"/>
  <c r="I378" i="1"/>
  <c r="I414" i="3"/>
  <c r="O378" i="1"/>
  <c r="O414" i="3"/>
  <c r="I379" i="1"/>
  <c r="I415" i="3"/>
  <c r="O379" i="1"/>
  <c r="O415" i="3"/>
  <c r="I380" i="1"/>
  <c r="I416" i="3"/>
  <c r="O380" i="1"/>
  <c r="O416" i="3"/>
  <c r="I381" i="1"/>
  <c r="I417" i="3"/>
  <c r="O381" i="1"/>
  <c r="O417" i="3"/>
  <c r="I382" i="1"/>
  <c r="I418" i="3"/>
  <c r="O382" i="1"/>
  <c r="O418" i="3"/>
  <c r="I383" i="1"/>
  <c r="I419" i="3"/>
  <c r="O383" i="1"/>
  <c r="O419" i="3"/>
  <c r="I384" i="1"/>
  <c r="I420" i="3"/>
  <c r="O384" i="1"/>
  <c r="O420" i="3"/>
  <c r="I385" i="1"/>
  <c r="I421" i="3"/>
  <c r="O385" i="1"/>
  <c r="O421" i="3"/>
  <c r="I386" i="1"/>
  <c r="I422" i="3"/>
  <c r="O386" i="1"/>
  <c r="O422" i="3"/>
  <c r="I387" i="1"/>
  <c r="I423" i="3"/>
  <c r="O387" i="1"/>
  <c r="O423" i="3"/>
  <c r="I388" i="1"/>
  <c r="I424" i="3"/>
  <c r="O388" i="1"/>
  <c r="O424" i="3"/>
  <c r="I389" i="1"/>
  <c r="I425" i="3"/>
  <c r="O389" i="1"/>
  <c r="O425" i="3"/>
  <c r="I390" i="1"/>
  <c r="I426" i="3"/>
  <c r="O390" i="1"/>
  <c r="O426" i="3"/>
  <c r="I391" i="1"/>
  <c r="I427" i="3"/>
  <c r="O391" i="1"/>
  <c r="O427" i="3"/>
  <c r="I392" i="1"/>
  <c r="I428" i="3"/>
  <c r="O392" i="1"/>
  <c r="O428" i="3"/>
  <c r="I393" i="1"/>
  <c r="I429" i="3"/>
  <c r="O393" i="1"/>
  <c r="O429" i="3"/>
  <c r="I394" i="1"/>
  <c r="I430" i="3"/>
  <c r="O394" i="1"/>
  <c r="O430" i="3"/>
  <c r="I395" i="1"/>
  <c r="I431" i="3"/>
  <c r="O395" i="1"/>
  <c r="O431" i="3"/>
  <c r="I396" i="1"/>
  <c r="I432" i="3"/>
  <c r="O396" i="1"/>
  <c r="O432" i="3"/>
  <c r="I397" i="1"/>
  <c r="I433" i="3"/>
  <c r="O397" i="1"/>
  <c r="O433" i="3"/>
  <c r="I398" i="1"/>
  <c r="I434" i="3"/>
  <c r="O398" i="1"/>
  <c r="O434" i="3"/>
  <c r="I399" i="1"/>
  <c r="I435" i="3"/>
  <c r="O399" i="1"/>
  <c r="O435" i="3"/>
  <c r="I400" i="1"/>
  <c r="I436" i="3"/>
  <c r="O400" i="1"/>
  <c r="O436" i="3"/>
  <c r="I401" i="1"/>
  <c r="I437" i="3"/>
  <c r="O401" i="1"/>
  <c r="O437" i="3"/>
  <c r="I402" i="1"/>
  <c r="I438" i="3"/>
  <c r="O402" i="1"/>
  <c r="O438" i="3"/>
  <c r="I403" i="1"/>
  <c r="I439" i="3"/>
  <c r="O403" i="1"/>
  <c r="O439" i="3"/>
  <c r="I404" i="1"/>
  <c r="I440" i="3"/>
  <c r="O404" i="1"/>
  <c r="O440" i="3"/>
  <c r="I405" i="1"/>
  <c r="I441" i="3"/>
  <c r="O405" i="1"/>
  <c r="O441" i="3"/>
  <c r="I406" i="1"/>
  <c r="I442" i="3"/>
  <c r="O406" i="1"/>
  <c r="O442" i="3"/>
  <c r="I407" i="1"/>
  <c r="I443" i="3"/>
  <c r="O407" i="1"/>
  <c r="O443" i="3"/>
  <c r="I408" i="1"/>
  <c r="I444" i="3"/>
  <c r="O408" i="1"/>
  <c r="O444" i="3"/>
  <c r="I409" i="1"/>
  <c r="I445" i="3"/>
  <c r="O409" i="1"/>
  <c r="O445" i="3"/>
  <c r="I410" i="1"/>
  <c r="I446" i="3"/>
  <c r="O410" i="1"/>
  <c r="O446" i="3"/>
  <c r="I411" i="1"/>
  <c r="I447" i="3"/>
  <c r="O411" i="1"/>
  <c r="O447" i="3"/>
  <c r="I412" i="1"/>
  <c r="I448" i="3"/>
  <c r="O412" i="1"/>
  <c r="O448" i="3"/>
  <c r="I413" i="1"/>
  <c r="I449" i="3"/>
  <c r="O413" i="1"/>
  <c r="O449" i="3"/>
  <c r="I414" i="1"/>
  <c r="I450" i="3"/>
  <c r="O414" i="1"/>
  <c r="O450" i="3"/>
  <c r="I415" i="1"/>
  <c r="I451" i="3"/>
  <c r="O415" i="1"/>
  <c r="O451" i="3"/>
  <c r="I416" i="1"/>
  <c r="I452" i="3"/>
  <c r="O416" i="1"/>
  <c r="O452" i="3"/>
  <c r="I417" i="1"/>
  <c r="I453" i="3"/>
  <c r="O417" i="1"/>
  <c r="O453" i="3"/>
  <c r="I418" i="1"/>
  <c r="I454" i="3"/>
  <c r="O418" i="1"/>
  <c r="O454" i="3"/>
  <c r="I419" i="1"/>
  <c r="I455" i="3"/>
  <c r="O419" i="1"/>
  <c r="O455" i="3"/>
  <c r="I420" i="1"/>
  <c r="I456" i="3"/>
  <c r="O420" i="1"/>
  <c r="O456" i="3"/>
  <c r="I421" i="1"/>
  <c r="I457" i="3"/>
  <c r="O421" i="1"/>
  <c r="O457" i="3"/>
  <c r="I422" i="1"/>
  <c r="I458" i="3"/>
  <c r="O422" i="1"/>
  <c r="O458" i="3"/>
  <c r="I423" i="1"/>
  <c r="I459" i="3"/>
  <c r="O423" i="1"/>
  <c r="O459" i="3"/>
  <c r="I424" i="1"/>
  <c r="I460" i="3"/>
  <c r="O424" i="1"/>
  <c r="O460" i="3"/>
  <c r="I425" i="1"/>
  <c r="I461" i="3"/>
  <c r="O425" i="1"/>
  <c r="O461" i="3"/>
  <c r="I426" i="1"/>
  <c r="I462" i="3"/>
  <c r="O426" i="1"/>
  <c r="O462" i="3"/>
  <c r="I427" i="1"/>
  <c r="I463" i="3"/>
  <c r="O427" i="1"/>
  <c r="O463" i="3"/>
  <c r="I428" i="1"/>
  <c r="I464" i="3"/>
  <c r="O428" i="1"/>
  <c r="O464" i="3"/>
  <c r="I429" i="1"/>
  <c r="I465" i="3"/>
  <c r="O429" i="1"/>
  <c r="O465" i="3"/>
  <c r="I430" i="1"/>
  <c r="I466" i="3"/>
  <c r="O430" i="1"/>
  <c r="O466" i="3"/>
  <c r="I431" i="1"/>
  <c r="I467" i="3"/>
  <c r="O431" i="1"/>
  <c r="O467" i="3"/>
  <c r="I432" i="1"/>
  <c r="I468" i="3"/>
  <c r="O432" i="1"/>
  <c r="O468" i="3"/>
  <c r="I433" i="1"/>
  <c r="I469" i="3"/>
  <c r="O433" i="1"/>
  <c r="O469" i="3"/>
  <c r="I434" i="1"/>
  <c r="I470" i="3"/>
  <c r="O434" i="1"/>
  <c r="O470" i="3"/>
  <c r="I435" i="1"/>
  <c r="I471" i="3"/>
  <c r="O435" i="1"/>
  <c r="O471" i="3"/>
  <c r="I436" i="1"/>
  <c r="I472" i="3"/>
  <c r="O436" i="1"/>
  <c r="O472" i="3"/>
  <c r="I437" i="1"/>
  <c r="I473" i="3"/>
  <c r="O437" i="1"/>
  <c r="O473" i="3"/>
  <c r="I438" i="1"/>
  <c r="I474" i="3"/>
  <c r="O438" i="1"/>
  <c r="O474" i="3"/>
  <c r="I439" i="1"/>
  <c r="I475" i="3"/>
  <c r="O439" i="1"/>
  <c r="O475" i="3"/>
  <c r="I440" i="1"/>
  <c r="I476" i="3"/>
  <c r="O440" i="1"/>
  <c r="O476" i="3"/>
  <c r="I441" i="1"/>
  <c r="I477" i="3"/>
  <c r="O441" i="1"/>
  <c r="O477" i="3"/>
  <c r="I442" i="1"/>
  <c r="I478" i="3"/>
  <c r="O442" i="1"/>
  <c r="O478" i="3"/>
  <c r="I443" i="1"/>
  <c r="I479" i="3"/>
  <c r="O443" i="1"/>
  <c r="O479" i="3"/>
  <c r="I444" i="1"/>
  <c r="I480" i="3"/>
  <c r="O444" i="1"/>
  <c r="O480" i="3"/>
  <c r="I445" i="1"/>
  <c r="I481" i="3"/>
  <c r="O445" i="1"/>
  <c r="O481" i="3"/>
  <c r="I446" i="1"/>
  <c r="I482" i="3"/>
  <c r="O446" i="1"/>
  <c r="O482" i="3"/>
  <c r="I447" i="1"/>
  <c r="I483" i="3"/>
  <c r="O447" i="1"/>
  <c r="O483" i="3"/>
  <c r="I448" i="1"/>
  <c r="I484" i="3"/>
  <c r="O448" i="1"/>
  <c r="O484" i="3"/>
  <c r="I449" i="1"/>
  <c r="I485" i="3"/>
  <c r="O449" i="1"/>
  <c r="O485" i="3"/>
  <c r="I450" i="1"/>
  <c r="I486" i="3"/>
  <c r="O450" i="1"/>
  <c r="O486" i="3"/>
  <c r="I451" i="1"/>
  <c r="I487" i="3"/>
  <c r="O451" i="1"/>
  <c r="O487" i="3"/>
  <c r="I452" i="1"/>
  <c r="I488" i="3"/>
  <c r="O452" i="1"/>
  <c r="O488" i="3"/>
  <c r="I453" i="1"/>
  <c r="I489" i="3"/>
  <c r="O453" i="1"/>
  <c r="O489" i="3"/>
  <c r="I454" i="1"/>
  <c r="I490" i="3"/>
  <c r="O454" i="1"/>
  <c r="O490" i="3"/>
  <c r="I455" i="1"/>
  <c r="I491" i="3"/>
  <c r="O455" i="1"/>
  <c r="O491" i="3"/>
  <c r="I456" i="1"/>
  <c r="I492" i="3"/>
  <c r="O456" i="1"/>
  <c r="O492" i="3"/>
  <c r="I457" i="1"/>
  <c r="I493" i="3"/>
  <c r="O457" i="1"/>
  <c r="O493" i="3"/>
  <c r="I458" i="1"/>
  <c r="I494" i="3"/>
  <c r="O458" i="1"/>
  <c r="O494" i="3"/>
  <c r="I459" i="1"/>
  <c r="I495" i="3"/>
  <c r="O459" i="1"/>
  <c r="O495" i="3"/>
  <c r="I460" i="1"/>
  <c r="I496" i="3"/>
  <c r="O460" i="1"/>
  <c r="O496" i="3"/>
  <c r="I461" i="1"/>
  <c r="I497" i="3"/>
  <c r="O461" i="1"/>
  <c r="O497" i="3"/>
  <c r="I462" i="1"/>
  <c r="I498" i="3"/>
  <c r="O462" i="1"/>
  <c r="O498" i="3"/>
  <c r="I463" i="1"/>
  <c r="I499" i="3"/>
  <c r="O463" i="1"/>
  <c r="O499" i="3"/>
  <c r="I464" i="1"/>
  <c r="I500" i="3"/>
  <c r="O464" i="1"/>
  <c r="O500" i="3"/>
  <c r="I465" i="1"/>
  <c r="I501" i="3"/>
  <c r="O465" i="1"/>
  <c r="O501" i="3"/>
  <c r="I466" i="1"/>
  <c r="I502" i="3"/>
  <c r="O466" i="1"/>
  <c r="O502" i="3"/>
  <c r="I467" i="1"/>
  <c r="I503" i="3"/>
  <c r="O467" i="1"/>
  <c r="O503" i="3"/>
  <c r="I468" i="1"/>
  <c r="I504" i="3"/>
  <c r="O468" i="1"/>
  <c r="O504" i="3"/>
  <c r="I469" i="1"/>
  <c r="I505" i="3"/>
  <c r="O469" i="1"/>
  <c r="O505" i="3"/>
  <c r="I470" i="1"/>
  <c r="I506" i="3"/>
  <c r="O470" i="1"/>
  <c r="O506" i="3"/>
  <c r="I471" i="1"/>
  <c r="I507" i="3"/>
  <c r="O471" i="1"/>
  <c r="O507" i="3"/>
  <c r="I472" i="1"/>
  <c r="I508" i="3"/>
  <c r="O472" i="1"/>
  <c r="O508" i="3"/>
  <c r="I473" i="1"/>
  <c r="I509" i="3"/>
  <c r="O473" i="1"/>
  <c r="O509" i="3"/>
  <c r="I474" i="1"/>
  <c r="I510" i="3"/>
  <c r="O474" i="1"/>
  <c r="O510" i="3"/>
  <c r="I475" i="1"/>
  <c r="I511" i="3"/>
  <c r="O475" i="1"/>
  <c r="O511" i="3"/>
  <c r="I476" i="1"/>
  <c r="I512" i="3"/>
  <c r="O476" i="1"/>
  <c r="O512" i="3"/>
  <c r="I477" i="1"/>
  <c r="I513" i="3"/>
  <c r="O477" i="1"/>
  <c r="O513" i="3"/>
  <c r="I478" i="1"/>
  <c r="I514" i="3"/>
  <c r="O478" i="1"/>
  <c r="O514" i="3"/>
  <c r="I479" i="1"/>
  <c r="I515" i="3"/>
  <c r="O479" i="1"/>
  <c r="O515" i="3"/>
  <c r="I480" i="1"/>
  <c r="I516" i="3"/>
  <c r="O480" i="1"/>
  <c r="O516" i="3"/>
  <c r="I481" i="1"/>
  <c r="I517" i="3"/>
  <c r="O481" i="1"/>
  <c r="O517" i="3"/>
  <c r="I482" i="1"/>
  <c r="I518" i="3"/>
  <c r="O482" i="1"/>
  <c r="O518" i="3"/>
  <c r="I483" i="1"/>
  <c r="I519" i="3"/>
  <c r="O483" i="1"/>
  <c r="O519" i="3"/>
  <c r="I484" i="1"/>
  <c r="I520" i="3"/>
  <c r="O484" i="1"/>
  <c r="O520" i="3"/>
  <c r="I485" i="1"/>
  <c r="I521" i="3"/>
  <c r="O485" i="1"/>
  <c r="O521" i="3"/>
  <c r="I486" i="1"/>
  <c r="I522" i="3"/>
  <c r="O486" i="1"/>
  <c r="O522" i="3"/>
  <c r="I487" i="1"/>
  <c r="I523" i="3"/>
  <c r="O487" i="1"/>
  <c r="O523" i="3"/>
  <c r="I488" i="1"/>
  <c r="I524" i="3"/>
  <c r="O488" i="1"/>
  <c r="O524" i="3"/>
  <c r="I489" i="1"/>
  <c r="I525" i="3"/>
  <c r="O489" i="1"/>
  <c r="O525" i="3"/>
  <c r="I490" i="1"/>
  <c r="I526" i="3"/>
  <c r="O490" i="1"/>
  <c r="O526" i="3"/>
  <c r="I491" i="1"/>
  <c r="I527" i="3"/>
  <c r="O491" i="1"/>
  <c r="O527" i="3"/>
  <c r="I492" i="1"/>
  <c r="I528" i="3"/>
  <c r="O492" i="1"/>
  <c r="O528" i="3"/>
  <c r="I493" i="1"/>
  <c r="I529" i="3"/>
  <c r="O493" i="1"/>
  <c r="O529" i="3"/>
  <c r="I494" i="1"/>
  <c r="I530" i="3"/>
  <c r="O494" i="1"/>
  <c r="O530" i="3"/>
  <c r="I495" i="1"/>
  <c r="I531" i="3"/>
  <c r="O495" i="1"/>
  <c r="O531" i="3"/>
  <c r="I496" i="1"/>
  <c r="I532" i="3"/>
  <c r="O496" i="1"/>
  <c r="O532" i="3"/>
  <c r="I497" i="1"/>
  <c r="I533" i="3"/>
  <c r="O497" i="1"/>
  <c r="O533" i="3"/>
  <c r="I498" i="1"/>
  <c r="I534" i="3"/>
  <c r="O498" i="1"/>
  <c r="O534" i="3"/>
  <c r="I499" i="1"/>
  <c r="I535" i="3"/>
  <c r="O499" i="1"/>
  <c r="O535" i="3"/>
  <c r="I500" i="1"/>
  <c r="I536" i="3"/>
  <c r="O500" i="1"/>
  <c r="O536" i="3"/>
  <c r="I501" i="1"/>
  <c r="I537" i="3"/>
  <c r="O501" i="1"/>
  <c r="O537" i="3"/>
  <c r="I502" i="1"/>
  <c r="I538" i="3"/>
  <c r="O502" i="1"/>
  <c r="O538" i="3"/>
  <c r="I503" i="1"/>
  <c r="I539" i="3"/>
  <c r="O503" i="1"/>
  <c r="O539" i="3"/>
  <c r="I504" i="1"/>
  <c r="I540" i="3"/>
  <c r="O504" i="1"/>
  <c r="O540" i="3"/>
  <c r="I505" i="1"/>
  <c r="I541" i="3"/>
  <c r="O505" i="1"/>
  <c r="O541" i="3"/>
  <c r="I506" i="1"/>
  <c r="I542" i="3"/>
  <c r="O506" i="1"/>
  <c r="O542" i="3"/>
  <c r="I507" i="1"/>
  <c r="I543" i="3"/>
  <c r="O507" i="1"/>
  <c r="O543" i="3"/>
  <c r="I508" i="1"/>
  <c r="I544" i="3"/>
  <c r="O508" i="1"/>
  <c r="O544" i="3"/>
  <c r="I509" i="1"/>
  <c r="I545" i="3"/>
  <c r="O509" i="1"/>
  <c r="O545" i="3"/>
  <c r="I510" i="1"/>
  <c r="I546" i="3"/>
  <c r="O510" i="1"/>
  <c r="O546" i="3"/>
  <c r="I511" i="1"/>
  <c r="I547" i="3"/>
  <c r="O511" i="1"/>
  <c r="O547" i="3"/>
  <c r="I512" i="1"/>
  <c r="I548" i="3"/>
  <c r="O512" i="1"/>
  <c r="O548" i="3"/>
  <c r="I513" i="1"/>
  <c r="I549" i="3"/>
  <c r="O513" i="1"/>
  <c r="O549" i="3"/>
  <c r="I514" i="1"/>
  <c r="I550" i="3"/>
  <c r="O514" i="1"/>
  <c r="O550" i="3"/>
  <c r="I515" i="1"/>
  <c r="I551" i="3"/>
  <c r="O515" i="1"/>
  <c r="O551" i="3"/>
  <c r="I516" i="1"/>
  <c r="I552" i="3"/>
  <c r="O516" i="1"/>
  <c r="O552" i="3"/>
  <c r="I517" i="1"/>
  <c r="I553" i="3"/>
  <c r="O517" i="1"/>
  <c r="O553" i="3"/>
  <c r="I518" i="1"/>
  <c r="I554" i="3"/>
  <c r="O518" i="1"/>
  <c r="O554" i="3"/>
  <c r="I519" i="1"/>
  <c r="I555" i="3"/>
  <c r="O519" i="1"/>
  <c r="O555" i="3"/>
  <c r="I520" i="1"/>
  <c r="I556" i="3"/>
  <c r="O520" i="1"/>
  <c r="O556" i="3"/>
  <c r="I521" i="1"/>
  <c r="I557" i="3"/>
  <c r="O521" i="1"/>
  <c r="O557" i="3"/>
  <c r="I522" i="1"/>
  <c r="I558" i="3"/>
  <c r="O522" i="1"/>
  <c r="O558" i="3"/>
  <c r="I523" i="1"/>
  <c r="I559" i="3"/>
  <c r="O523" i="1"/>
  <c r="O559" i="3"/>
  <c r="I524" i="1"/>
  <c r="I560" i="3"/>
  <c r="O524" i="1"/>
  <c r="O560" i="3"/>
  <c r="I525" i="1"/>
  <c r="I561" i="3"/>
  <c r="O525" i="1"/>
  <c r="O561" i="3"/>
  <c r="I526" i="1"/>
  <c r="I562" i="3"/>
  <c r="O526" i="1"/>
  <c r="O562" i="3"/>
  <c r="I527" i="1"/>
  <c r="I563" i="3"/>
  <c r="O527" i="1"/>
  <c r="O563" i="3"/>
  <c r="I528" i="1"/>
  <c r="I564" i="3"/>
  <c r="O528" i="1"/>
  <c r="O564" i="3"/>
  <c r="I529" i="1"/>
  <c r="I565" i="3"/>
  <c r="O529" i="1"/>
  <c r="O565" i="3"/>
  <c r="I530" i="1"/>
  <c r="I566" i="3"/>
  <c r="O530" i="1"/>
  <c r="O566" i="3"/>
  <c r="I531" i="1"/>
  <c r="I567" i="3"/>
  <c r="O531" i="1"/>
  <c r="O567" i="3"/>
  <c r="I532" i="1"/>
  <c r="I568" i="3"/>
  <c r="O532" i="1"/>
  <c r="O568" i="3"/>
  <c r="I533" i="1"/>
  <c r="I569" i="3"/>
  <c r="O533" i="1"/>
  <c r="O569" i="3"/>
  <c r="I534" i="1"/>
  <c r="I570" i="3"/>
  <c r="O534" i="1"/>
  <c r="O570" i="3"/>
  <c r="I535" i="1"/>
  <c r="I571" i="3"/>
  <c r="O535" i="1"/>
  <c r="O571" i="3"/>
  <c r="I536" i="1"/>
  <c r="I572" i="3"/>
  <c r="O536" i="1"/>
  <c r="O572" i="3"/>
  <c r="I537" i="1"/>
  <c r="I573" i="3"/>
  <c r="O537" i="1"/>
  <c r="O573" i="3"/>
  <c r="I538" i="1"/>
  <c r="I574" i="3"/>
  <c r="O538" i="1"/>
  <c r="O574" i="3"/>
  <c r="I539" i="1"/>
  <c r="I575" i="3"/>
  <c r="O539" i="1"/>
  <c r="O575" i="3"/>
  <c r="I540" i="1"/>
  <c r="I576" i="3"/>
  <c r="O540" i="1"/>
  <c r="O576" i="3"/>
  <c r="I541" i="1"/>
  <c r="I577" i="3"/>
  <c r="O541" i="1"/>
  <c r="O577" i="3"/>
  <c r="I542" i="1"/>
  <c r="I578" i="3"/>
  <c r="O542" i="1"/>
  <c r="O578" i="3"/>
  <c r="I543" i="1"/>
  <c r="I579" i="3"/>
  <c r="O543" i="1"/>
  <c r="O579" i="3"/>
  <c r="I544" i="1"/>
  <c r="I580" i="3"/>
  <c r="O544" i="1"/>
  <c r="O580" i="3"/>
  <c r="I545" i="1"/>
  <c r="I581" i="3"/>
  <c r="O545" i="1"/>
  <c r="O581" i="3"/>
  <c r="I546" i="1"/>
  <c r="I582" i="3"/>
  <c r="O546" i="1"/>
  <c r="O582" i="3"/>
  <c r="I547" i="1"/>
  <c r="I583" i="3"/>
  <c r="O547" i="1"/>
  <c r="O583" i="3"/>
  <c r="I548" i="1"/>
  <c r="I584" i="3"/>
  <c r="O548" i="1"/>
  <c r="O584" i="3"/>
  <c r="I549" i="1"/>
  <c r="I585" i="3"/>
  <c r="O549" i="1"/>
  <c r="O585" i="3"/>
  <c r="I550" i="1"/>
  <c r="I586" i="3"/>
  <c r="O550" i="1"/>
  <c r="O586" i="3"/>
  <c r="I551" i="1"/>
  <c r="I587" i="3"/>
  <c r="O551" i="1"/>
  <c r="O587" i="3"/>
  <c r="I552" i="1"/>
  <c r="I588" i="3"/>
  <c r="O552" i="1"/>
  <c r="O588" i="3"/>
  <c r="I553" i="1"/>
  <c r="I589" i="3"/>
  <c r="O553" i="1"/>
  <c r="O589" i="3"/>
  <c r="I554" i="1"/>
  <c r="I590" i="3"/>
  <c r="O554" i="1"/>
  <c r="O590" i="3"/>
  <c r="I555" i="1"/>
  <c r="I591" i="3"/>
  <c r="O555" i="1"/>
  <c r="O591" i="3"/>
  <c r="I556" i="1"/>
  <c r="I592" i="3"/>
  <c r="O556" i="1"/>
  <c r="O592" i="3"/>
  <c r="I557" i="1"/>
  <c r="I593" i="3"/>
  <c r="O557" i="1"/>
  <c r="O593" i="3"/>
  <c r="I558" i="1"/>
  <c r="I594" i="3"/>
  <c r="O558" i="1"/>
  <c r="O594" i="3"/>
  <c r="I559" i="1"/>
  <c r="I595" i="3"/>
  <c r="O559" i="1"/>
  <c r="O595" i="3"/>
  <c r="I560" i="1"/>
  <c r="I596" i="3"/>
  <c r="O560" i="1"/>
  <c r="O596" i="3"/>
  <c r="I561" i="1"/>
  <c r="I597" i="3"/>
  <c r="O561" i="1"/>
  <c r="O597" i="3"/>
  <c r="I562" i="1"/>
  <c r="I598" i="3"/>
  <c r="O562" i="1"/>
  <c r="O598" i="3"/>
  <c r="I563" i="1"/>
  <c r="I599" i="3"/>
  <c r="O563" i="1"/>
  <c r="O599" i="3"/>
  <c r="I564" i="1"/>
  <c r="I600" i="3"/>
  <c r="O564" i="1"/>
  <c r="O600" i="3"/>
  <c r="I565" i="1"/>
  <c r="I601" i="3"/>
  <c r="O565" i="1"/>
  <c r="O601" i="3"/>
  <c r="I566" i="1"/>
  <c r="I602" i="3"/>
  <c r="O566" i="1"/>
  <c r="O602" i="3"/>
  <c r="I567" i="1"/>
  <c r="I603" i="3"/>
  <c r="O567" i="1"/>
  <c r="O603" i="3"/>
  <c r="I568" i="1"/>
  <c r="I604" i="3"/>
  <c r="O568" i="1"/>
  <c r="O604" i="3"/>
  <c r="I569" i="1"/>
  <c r="I605" i="3"/>
  <c r="O569" i="1"/>
  <c r="O605" i="3"/>
  <c r="I570" i="1"/>
  <c r="I606" i="3"/>
  <c r="O570" i="1"/>
  <c r="O606" i="3"/>
  <c r="I571" i="1"/>
  <c r="I607" i="3"/>
  <c r="O571" i="1"/>
  <c r="O607" i="3"/>
  <c r="I572" i="1"/>
  <c r="I608" i="3"/>
  <c r="O572" i="1"/>
  <c r="O608" i="3"/>
  <c r="I573" i="1"/>
  <c r="I609" i="3"/>
  <c r="O573" i="1"/>
  <c r="O609" i="3"/>
  <c r="I574" i="1"/>
  <c r="I610" i="3"/>
  <c r="O574" i="1"/>
  <c r="O610" i="3"/>
  <c r="I575" i="1"/>
  <c r="I611" i="3"/>
  <c r="O575" i="1"/>
  <c r="O611" i="3"/>
  <c r="I576" i="1"/>
  <c r="I612" i="3"/>
  <c r="O576" i="1"/>
  <c r="O612" i="3"/>
  <c r="I577" i="1"/>
  <c r="I613" i="3"/>
  <c r="O577" i="1"/>
  <c r="O613" i="3"/>
  <c r="I578" i="1"/>
  <c r="I614" i="3"/>
  <c r="O578" i="1"/>
  <c r="O614" i="3"/>
  <c r="I579" i="1"/>
  <c r="I615" i="3"/>
  <c r="O579" i="1"/>
  <c r="O615" i="3"/>
  <c r="I580" i="1"/>
  <c r="I616" i="3"/>
  <c r="O580" i="1"/>
  <c r="O616" i="3"/>
  <c r="I581" i="1"/>
  <c r="I617" i="3"/>
  <c r="O581" i="1"/>
  <c r="O617" i="3"/>
  <c r="I582" i="1"/>
  <c r="I618" i="3"/>
  <c r="O582" i="1"/>
  <c r="O618" i="3"/>
  <c r="I583" i="1"/>
  <c r="I619" i="3"/>
  <c r="O583" i="1"/>
  <c r="O619" i="3"/>
  <c r="I584" i="1"/>
  <c r="I620" i="3"/>
  <c r="O584" i="1"/>
  <c r="O620" i="3"/>
  <c r="I585" i="1"/>
  <c r="I621" i="3"/>
  <c r="O585" i="1"/>
  <c r="O621" i="3"/>
  <c r="I586" i="1"/>
  <c r="I622" i="3"/>
  <c r="O586" i="1"/>
  <c r="O622" i="3"/>
  <c r="I587" i="1"/>
  <c r="I623" i="3"/>
  <c r="O587" i="1"/>
  <c r="O623" i="3"/>
  <c r="I588" i="1"/>
  <c r="I624" i="3"/>
  <c r="O588" i="1"/>
  <c r="O624" i="3"/>
  <c r="I589" i="1"/>
  <c r="I625" i="3"/>
  <c r="O589" i="1"/>
  <c r="O625" i="3"/>
  <c r="I590" i="1"/>
  <c r="I626" i="3"/>
  <c r="O590" i="1"/>
  <c r="O626" i="3"/>
  <c r="I591" i="1"/>
  <c r="I627" i="3"/>
  <c r="O591" i="1"/>
  <c r="O627" i="3"/>
  <c r="I592" i="1"/>
  <c r="I628" i="3"/>
  <c r="O592" i="1"/>
  <c r="O628" i="3"/>
  <c r="I593" i="1"/>
  <c r="I629" i="3"/>
  <c r="O593" i="1"/>
  <c r="O629" i="3"/>
  <c r="I594" i="1"/>
  <c r="I630" i="3"/>
  <c r="O594" i="1"/>
  <c r="O630" i="3"/>
  <c r="I595" i="1"/>
  <c r="I631" i="3"/>
  <c r="O595" i="1"/>
  <c r="O631" i="3"/>
  <c r="I596" i="1"/>
  <c r="I632" i="3"/>
  <c r="O596" i="1"/>
  <c r="O632" i="3"/>
  <c r="I597" i="1"/>
  <c r="I633" i="3"/>
  <c r="O597" i="1"/>
  <c r="O633" i="3"/>
  <c r="I598" i="1"/>
  <c r="I634" i="3"/>
  <c r="O598" i="1"/>
  <c r="O634" i="3"/>
  <c r="I599" i="1"/>
  <c r="I635" i="3"/>
  <c r="O599" i="1"/>
  <c r="O635" i="3"/>
  <c r="I600" i="1"/>
  <c r="I636" i="3"/>
  <c r="O600" i="1"/>
  <c r="O636" i="3"/>
  <c r="I601" i="1"/>
  <c r="I637" i="3"/>
  <c r="O601" i="1"/>
  <c r="O637" i="3"/>
  <c r="I602" i="1"/>
  <c r="I638" i="3"/>
  <c r="O602" i="1"/>
  <c r="O638" i="3"/>
  <c r="I603" i="1"/>
  <c r="I639" i="3"/>
  <c r="O603" i="1"/>
  <c r="O639" i="3"/>
  <c r="I604" i="1"/>
  <c r="I640" i="3"/>
  <c r="O604" i="1"/>
  <c r="O640" i="3"/>
  <c r="I605" i="1"/>
  <c r="I641" i="3"/>
  <c r="O605" i="1"/>
  <c r="O641" i="3"/>
  <c r="I606" i="1"/>
  <c r="I642" i="3"/>
  <c r="O606" i="1"/>
  <c r="O642" i="3"/>
  <c r="I607" i="1"/>
  <c r="I643" i="3"/>
  <c r="O607" i="1"/>
  <c r="O643" i="3"/>
  <c r="I608" i="1"/>
  <c r="I644" i="3"/>
  <c r="O608" i="1"/>
  <c r="O644" i="3"/>
  <c r="I609" i="1"/>
  <c r="I645" i="3"/>
  <c r="O609" i="1"/>
  <c r="O645" i="3"/>
  <c r="I610" i="1"/>
  <c r="I646" i="3"/>
  <c r="O610" i="1"/>
  <c r="O646" i="3"/>
  <c r="I611" i="1"/>
  <c r="I647" i="3"/>
  <c r="O611" i="1"/>
  <c r="O647" i="3"/>
  <c r="I612" i="1"/>
  <c r="I648" i="3"/>
  <c r="O612" i="1"/>
  <c r="O648" i="3"/>
  <c r="I613" i="1"/>
  <c r="I649" i="3"/>
  <c r="O613" i="1"/>
  <c r="O649" i="3"/>
  <c r="I3" i="1"/>
  <c r="I3" i="3"/>
  <c r="O3" i="1"/>
  <c r="O3" i="3"/>
  <c r="I4" i="1"/>
  <c r="I4" i="3"/>
  <c r="O4" i="1"/>
  <c r="O4" i="3"/>
  <c r="I5" i="1"/>
  <c r="I5" i="3"/>
  <c r="O5" i="1"/>
  <c r="O5" i="3"/>
  <c r="I6" i="1"/>
  <c r="I6" i="3"/>
  <c r="O6" i="1"/>
  <c r="O6" i="3"/>
  <c r="I7" i="1"/>
  <c r="I7" i="3"/>
  <c r="O7" i="1"/>
  <c r="O7" i="3"/>
  <c r="I8" i="1"/>
  <c r="I8" i="3"/>
  <c r="O8" i="1"/>
  <c r="O8" i="3"/>
  <c r="I9" i="1"/>
  <c r="I9" i="3"/>
  <c r="O9" i="1"/>
  <c r="O9" i="3"/>
  <c r="I10" i="1"/>
  <c r="I10" i="3"/>
  <c r="O10" i="1"/>
  <c r="O10" i="3"/>
  <c r="I11" i="1"/>
  <c r="I11" i="3"/>
  <c r="O11" i="1"/>
  <c r="O11" i="3"/>
  <c r="I12" i="1"/>
  <c r="I12" i="3"/>
  <c r="O12" i="1"/>
  <c r="O12" i="3"/>
  <c r="I13" i="1"/>
  <c r="I13" i="3"/>
  <c r="O13" i="1"/>
  <c r="O13" i="3"/>
  <c r="I14" i="1"/>
  <c r="I14" i="3"/>
  <c r="O14" i="1"/>
  <c r="O14" i="3"/>
  <c r="I15" i="1"/>
  <c r="I15" i="3"/>
  <c r="O15" i="1"/>
  <c r="O15" i="3"/>
  <c r="I16" i="1"/>
  <c r="I16" i="3"/>
  <c r="O16" i="1"/>
  <c r="O16" i="3"/>
  <c r="I17" i="1"/>
  <c r="I17" i="3"/>
  <c r="O17" i="1"/>
  <c r="O17" i="3"/>
  <c r="I18" i="1"/>
  <c r="I18" i="3"/>
  <c r="O18" i="1"/>
  <c r="O18" i="3"/>
  <c r="I19" i="1"/>
  <c r="I19" i="3"/>
  <c r="O19" i="1"/>
  <c r="O19" i="3"/>
  <c r="I20" i="1"/>
  <c r="I20" i="3"/>
  <c r="O20" i="1"/>
  <c r="O20" i="3"/>
  <c r="I21" i="1"/>
  <c r="I21" i="3"/>
  <c r="O21" i="1"/>
  <c r="O21" i="3"/>
  <c r="I22" i="1"/>
  <c r="I22" i="3"/>
  <c r="O22" i="1"/>
  <c r="O22" i="3"/>
  <c r="I23" i="1"/>
  <c r="I23" i="3"/>
  <c r="O23" i="1"/>
  <c r="O23" i="3"/>
  <c r="I24" i="1"/>
  <c r="I24" i="3"/>
  <c r="O24" i="1"/>
  <c r="O24" i="3"/>
  <c r="I25" i="1"/>
  <c r="I25" i="3"/>
  <c r="O25" i="1"/>
  <c r="O25" i="3"/>
  <c r="I26" i="1"/>
  <c r="I26" i="3"/>
  <c r="O26" i="1"/>
  <c r="O26" i="3"/>
  <c r="I27" i="1"/>
  <c r="I27" i="3"/>
  <c r="O27" i="1"/>
  <c r="O27" i="3"/>
  <c r="I28" i="1"/>
  <c r="I28" i="3"/>
  <c r="O28" i="1"/>
  <c r="O28" i="3"/>
  <c r="I29" i="1"/>
  <c r="I29" i="3"/>
  <c r="O29" i="1"/>
  <c r="O29" i="3"/>
  <c r="I30" i="1"/>
  <c r="I30" i="3"/>
  <c r="O30" i="1"/>
  <c r="O30" i="3"/>
  <c r="I31" i="1"/>
  <c r="I31" i="3"/>
  <c r="O31" i="1"/>
  <c r="O31" i="3"/>
  <c r="I32" i="1"/>
  <c r="I32" i="3"/>
  <c r="O32" i="1"/>
  <c r="O32" i="3"/>
  <c r="I33" i="1"/>
  <c r="I33" i="3"/>
  <c r="O33" i="1"/>
  <c r="O33" i="3"/>
  <c r="I34" i="1"/>
  <c r="I34" i="3"/>
  <c r="O34" i="1"/>
  <c r="O34" i="3"/>
  <c r="I35" i="1"/>
  <c r="I35" i="3"/>
  <c r="O35" i="1"/>
  <c r="O35" i="3"/>
  <c r="I36" i="1"/>
  <c r="I36" i="3"/>
  <c r="O36" i="1"/>
  <c r="O36" i="3"/>
  <c r="I37" i="1"/>
  <c r="I37" i="3"/>
  <c r="O37" i="1"/>
  <c r="O37" i="3"/>
  <c r="I38" i="1"/>
  <c r="I38" i="3"/>
  <c r="O38" i="1"/>
  <c r="O38" i="3"/>
  <c r="I2" i="1"/>
  <c r="I2" i="3"/>
  <c r="O2" i="1"/>
  <c r="O2" i="3"/>
  <c r="A602" i="1"/>
  <c r="A638" i="3"/>
  <c r="B638" i="3"/>
  <c r="C602" i="1"/>
  <c r="C638" i="3"/>
  <c r="E602" i="1"/>
  <c r="D602" i="1"/>
  <c r="D638" i="3"/>
  <c r="E638" i="3"/>
  <c r="F638" i="3"/>
  <c r="G638" i="3"/>
  <c r="H602" i="1"/>
  <c r="H638" i="3"/>
  <c r="J602" i="1"/>
  <c r="J638" i="3"/>
  <c r="K602" i="1"/>
  <c r="K638" i="3"/>
  <c r="L602" i="1"/>
  <c r="L638" i="3"/>
  <c r="M602" i="1"/>
  <c r="M638" i="3"/>
  <c r="N602" i="1"/>
  <c r="N638" i="3"/>
  <c r="A603" i="1"/>
  <c r="A639" i="3"/>
  <c r="B639" i="3"/>
  <c r="C603" i="1"/>
  <c r="C639" i="3"/>
  <c r="E603" i="1"/>
  <c r="D603" i="1"/>
  <c r="D639" i="3"/>
  <c r="E639" i="3"/>
  <c r="F639" i="3"/>
  <c r="G639" i="3"/>
  <c r="H603" i="1"/>
  <c r="H639" i="3"/>
  <c r="J603" i="1"/>
  <c r="J639" i="3"/>
  <c r="K603" i="1"/>
  <c r="K639" i="3"/>
  <c r="L603" i="1"/>
  <c r="L639" i="3"/>
  <c r="M603" i="1"/>
  <c r="M639" i="3"/>
  <c r="N603" i="1"/>
  <c r="N639" i="3"/>
  <c r="A604" i="1"/>
  <c r="A640" i="3"/>
  <c r="B640" i="3"/>
  <c r="C604" i="1"/>
  <c r="C640" i="3"/>
  <c r="E604" i="1"/>
  <c r="D604" i="1"/>
  <c r="D640" i="3"/>
  <c r="E640" i="3"/>
  <c r="F640" i="3"/>
  <c r="G640" i="3"/>
  <c r="H604" i="1"/>
  <c r="H640" i="3"/>
  <c r="J604" i="1"/>
  <c r="J640" i="3"/>
  <c r="K604" i="1"/>
  <c r="K640" i="3"/>
  <c r="L604" i="1"/>
  <c r="L640" i="3"/>
  <c r="M604" i="1"/>
  <c r="M640" i="3"/>
  <c r="N604" i="1"/>
  <c r="N640" i="3"/>
  <c r="A605" i="1"/>
  <c r="A641" i="3"/>
  <c r="B641" i="3"/>
  <c r="C605" i="1"/>
  <c r="C641" i="3"/>
  <c r="E605" i="1"/>
  <c r="D605" i="1"/>
  <c r="D641" i="3"/>
  <c r="E641" i="3"/>
  <c r="F641" i="3"/>
  <c r="G641" i="3"/>
  <c r="H605" i="1"/>
  <c r="H641" i="3"/>
  <c r="J605" i="1"/>
  <c r="J641" i="3"/>
  <c r="K605" i="1"/>
  <c r="K641" i="3"/>
  <c r="L605" i="1"/>
  <c r="L641" i="3"/>
  <c r="M605" i="1"/>
  <c r="M641" i="3"/>
  <c r="N605" i="1"/>
  <c r="N641" i="3"/>
  <c r="A606" i="1"/>
  <c r="A642" i="3"/>
  <c r="B642" i="3"/>
  <c r="C606" i="1"/>
  <c r="C642" i="3"/>
  <c r="E606" i="1"/>
  <c r="D606" i="1"/>
  <c r="D642" i="3"/>
  <c r="E642" i="3"/>
  <c r="F642" i="3"/>
  <c r="G642" i="3"/>
  <c r="H606" i="1"/>
  <c r="H642" i="3"/>
  <c r="J606" i="1"/>
  <c r="J642" i="3"/>
  <c r="K606" i="1"/>
  <c r="K642" i="3"/>
  <c r="L606" i="1"/>
  <c r="L642" i="3"/>
  <c r="M606" i="1"/>
  <c r="M642" i="3"/>
  <c r="N606" i="1"/>
  <c r="N642" i="3"/>
  <c r="A607" i="1"/>
  <c r="A643" i="3"/>
  <c r="B643" i="3"/>
  <c r="C607" i="1"/>
  <c r="C643" i="3"/>
  <c r="E607" i="1"/>
  <c r="D607" i="1"/>
  <c r="D643" i="3"/>
  <c r="E643" i="3"/>
  <c r="F643" i="3"/>
  <c r="G643" i="3"/>
  <c r="H607" i="1"/>
  <c r="H643" i="3"/>
  <c r="J607" i="1"/>
  <c r="J643" i="3"/>
  <c r="K607" i="1"/>
  <c r="K643" i="3"/>
  <c r="L607" i="1"/>
  <c r="L643" i="3"/>
  <c r="M607" i="1"/>
  <c r="M643" i="3"/>
  <c r="N607" i="1"/>
  <c r="N643" i="3"/>
  <c r="A608" i="1"/>
  <c r="A644" i="3"/>
  <c r="B644" i="3"/>
  <c r="C608" i="1"/>
  <c r="C644" i="3"/>
  <c r="E608" i="1"/>
  <c r="D608" i="1"/>
  <c r="D644" i="3"/>
  <c r="E644" i="3"/>
  <c r="F644" i="3"/>
  <c r="G644" i="3"/>
  <c r="H608" i="1"/>
  <c r="H644" i="3"/>
  <c r="J608" i="1"/>
  <c r="J644" i="3"/>
  <c r="K608" i="1"/>
  <c r="K644" i="3"/>
  <c r="L608" i="1"/>
  <c r="L644" i="3"/>
  <c r="M608" i="1"/>
  <c r="M644" i="3"/>
  <c r="N608" i="1"/>
  <c r="N644" i="3"/>
  <c r="A609" i="1"/>
  <c r="A645" i="3"/>
  <c r="B645" i="3"/>
  <c r="C609" i="1"/>
  <c r="C645" i="3"/>
  <c r="E609" i="1"/>
  <c r="D609" i="1"/>
  <c r="D645" i="3"/>
  <c r="E645" i="3"/>
  <c r="F645" i="3"/>
  <c r="G645" i="3"/>
  <c r="H609" i="1"/>
  <c r="H645" i="3"/>
  <c r="J609" i="1"/>
  <c r="J645" i="3"/>
  <c r="K609" i="1"/>
  <c r="K645" i="3"/>
  <c r="L609" i="1"/>
  <c r="L645" i="3"/>
  <c r="M609" i="1"/>
  <c r="M645" i="3"/>
  <c r="N609" i="1"/>
  <c r="N645" i="3"/>
  <c r="A610" i="1"/>
  <c r="A646" i="3"/>
  <c r="B646" i="3"/>
  <c r="C610" i="1"/>
  <c r="C646" i="3"/>
  <c r="E610" i="1"/>
  <c r="D610" i="1"/>
  <c r="D646" i="3"/>
  <c r="E646" i="3"/>
  <c r="F646" i="3"/>
  <c r="G646" i="3"/>
  <c r="H610" i="1"/>
  <c r="H646" i="3"/>
  <c r="J610" i="1"/>
  <c r="J646" i="3"/>
  <c r="K610" i="1"/>
  <c r="K646" i="3"/>
  <c r="L610" i="1"/>
  <c r="L646" i="3"/>
  <c r="M610" i="1"/>
  <c r="M646" i="3"/>
  <c r="N610" i="1"/>
  <c r="N646" i="3"/>
  <c r="A611" i="1"/>
  <c r="A647" i="3"/>
  <c r="B647" i="3"/>
  <c r="C611" i="1"/>
  <c r="C647" i="3"/>
  <c r="E611" i="1"/>
  <c r="D611" i="1"/>
  <c r="D647" i="3"/>
  <c r="E647" i="3"/>
  <c r="F647" i="3"/>
  <c r="G647" i="3"/>
  <c r="H611" i="1"/>
  <c r="H647" i="3"/>
  <c r="J611" i="1"/>
  <c r="J647" i="3"/>
  <c r="K611" i="1"/>
  <c r="K647" i="3"/>
  <c r="L611" i="1"/>
  <c r="L647" i="3"/>
  <c r="M611" i="1"/>
  <c r="M647" i="3"/>
  <c r="N611" i="1"/>
  <c r="N647" i="3"/>
  <c r="A612" i="1"/>
  <c r="A648" i="3"/>
  <c r="B648" i="3"/>
  <c r="C612" i="1"/>
  <c r="C648" i="3"/>
  <c r="E612" i="1"/>
  <c r="D612" i="1"/>
  <c r="D648" i="3"/>
  <c r="E648" i="3"/>
  <c r="F648" i="3"/>
  <c r="G648" i="3"/>
  <c r="H612" i="1"/>
  <c r="H648" i="3"/>
  <c r="J612" i="1"/>
  <c r="J648" i="3"/>
  <c r="K612" i="1"/>
  <c r="K648" i="3"/>
  <c r="L612" i="1"/>
  <c r="L648" i="3"/>
  <c r="M612" i="1"/>
  <c r="M648" i="3"/>
  <c r="N612" i="1"/>
  <c r="N648" i="3"/>
  <c r="A613" i="1"/>
  <c r="A649" i="3"/>
  <c r="B649" i="3"/>
  <c r="C613" i="1"/>
  <c r="C649" i="3"/>
  <c r="E613" i="1"/>
  <c r="D613" i="1"/>
  <c r="D649" i="3"/>
  <c r="E649" i="3"/>
  <c r="F649" i="3"/>
  <c r="G649" i="3"/>
  <c r="H613" i="1"/>
  <c r="H649" i="3"/>
  <c r="J613" i="1"/>
  <c r="J649" i="3"/>
  <c r="K613" i="1"/>
  <c r="K649" i="3"/>
  <c r="L613" i="1"/>
  <c r="L649" i="3"/>
  <c r="M613" i="1"/>
  <c r="M649" i="3"/>
  <c r="N613" i="1"/>
  <c r="N649" i="3"/>
  <c r="A571" i="1"/>
  <c r="A607" i="3"/>
  <c r="B607" i="3"/>
  <c r="C571" i="1"/>
  <c r="C607" i="3"/>
  <c r="E571" i="1"/>
  <c r="D571" i="1"/>
  <c r="D607" i="3"/>
  <c r="E607" i="3"/>
  <c r="F607" i="3"/>
  <c r="G607" i="3"/>
  <c r="H571" i="1"/>
  <c r="H607" i="3"/>
  <c r="J571" i="1"/>
  <c r="J607" i="3"/>
  <c r="K571" i="1"/>
  <c r="K607" i="3"/>
  <c r="L571" i="1"/>
  <c r="L607" i="3"/>
  <c r="M571" i="1"/>
  <c r="M607" i="3"/>
  <c r="N571" i="1"/>
  <c r="N607" i="3"/>
  <c r="A572" i="1"/>
  <c r="A608" i="3"/>
  <c r="B608" i="3"/>
  <c r="C572" i="1"/>
  <c r="C608" i="3"/>
  <c r="E572" i="1"/>
  <c r="D572" i="1"/>
  <c r="D608" i="3"/>
  <c r="E608" i="3"/>
  <c r="F608" i="3"/>
  <c r="G608" i="3"/>
  <c r="H572" i="1"/>
  <c r="H608" i="3"/>
  <c r="J572" i="1"/>
  <c r="J608" i="3"/>
  <c r="K572" i="1"/>
  <c r="K608" i="3"/>
  <c r="L572" i="1"/>
  <c r="L608" i="3"/>
  <c r="M572" i="1"/>
  <c r="M608" i="3"/>
  <c r="N572" i="1"/>
  <c r="N608" i="3"/>
  <c r="A573" i="1"/>
  <c r="A609" i="3"/>
  <c r="B609" i="3"/>
  <c r="C573" i="1"/>
  <c r="C609" i="3"/>
  <c r="E573" i="1"/>
  <c r="D573" i="1"/>
  <c r="D609" i="3"/>
  <c r="E609" i="3"/>
  <c r="F609" i="3"/>
  <c r="G609" i="3"/>
  <c r="H573" i="1"/>
  <c r="H609" i="3"/>
  <c r="J573" i="1"/>
  <c r="J609" i="3"/>
  <c r="K573" i="1"/>
  <c r="K609" i="3"/>
  <c r="L573" i="1"/>
  <c r="L609" i="3"/>
  <c r="M573" i="1"/>
  <c r="M609" i="3"/>
  <c r="N573" i="1"/>
  <c r="N609" i="3"/>
  <c r="A574" i="1"/>
  <c r="A610" i="3"/>
  <c r="B610" i="3"/>
  <c r="C574" i="1"/>
  <c r="C610" i="3"/>
  <c r="E574" i="1"/>
  <c r="D574" i="1"/>
  <c r="D610" i="3"/>
  <c r="E610" i="3"/>
  <c r="F610" i="3"/>
  <c r="G610" i="3"/>
  <c r="H574" i="1"/>
  <c r="H610" i="3"/>
  <c r="J574" i="1"/>
  <c r="J610" i="3"/>
  <c r="K574" i="1"/>
  <c r="K610" i="3"/>
  <c r="L574" i="1"/>
  <c r="L610" i="3"/>
  <c r="M574" i="1"/>
  <c r="M610" i="3"/>
  <c r="N574" i="1"/>
  <c r="N610" i="3"/>
  <c r="A575" i="1"/>
  <c r="A611" i="3"/>
  <c r="B611" i="3"/>
  <c r="C575" i="1"/>
  <c r="C611" i="3"/>
  <c r="E575" i="1"/>
  <c r="D575" i="1"/>
  <c r="D611" i="3"/>
  <c r="E611" i="3"/>
  <c r="F611" i="3"/>
  <c r="G611" i="3"/>
  <c r="H575" i="1"/>
  <c r="H611" i="3"/>
  <c r="J575" i="1"/>
  <c r="J611" i="3"/>
  <c r="K575" i="1"/>
  <c r="K611" i="3"/>
  <c r="L575" i="1"/>
  <c r="L611" i="3"/>
  <c r="M575" i="1"/>
  <c r="M611" i="3"/>
  <c r="N575" i="1"/>
  <c r="N611" i="3"/>
  <c r="A576" i="1"/>
  <c r="A612" i="3"/>
  <c r="B612" i="3"/>
  <c r="C576" i="1"/>
  <c r="C612" i="3"/>
  <c r="E576" i="1"/>
  <c r="D576" i="1"/>
  <c r="D612" i="3"/>
  <c r="E612" i="3"/>
  <c r="F612" i="3"/>
  <c r="G612" i="3"/>
  <c r="H576" i="1"/>
  <c r="H612" i="3"/>
  <c r="J576" i="1"/>
  <c r="J612" i="3"/>
  <c r="K576" i="1"/>
  <c r="K612" i="3"/>
  <c r="L576" i="1"/>
  <c r="L612" i="3"/>
  <c r="M576" i="1"/>
  <c r="M612" i="3"/>
  <c r="N576" i="1"/>
  <c r="N612" i="3"/>
  <c r="A577" i="1"/>
  <c r="A613" i="3"/>
  <c r="B613" i="3"/>
  <c r="C577" i="1"/>
  <c r="C613" i="3"/>
  <c r="E577" i="1"/>
  <c r="D577" i="1"/>
  <c r="D613" i="3"/>
  <c r="E613" i="3"/>
  <c r="F613" i="3"/>
  <c r="G613" i="3"/>
  <c r="H577" i="1"/>
  <c r="H613" i="3"/>
  <c r="J577" i="1"/>
  <c r="J613" i="3"/>
  <c r="K577" i="1"/>
  <c r="K613" i="3"/>
  <c r="L577" i="1"/>
  <c r="L613" i="3"/>
  <c r="M577" i="1"/>
  <c r="M613" i="3"/>
  <c r="N577" i="1"/>
  <c r="N613" i="3"/>
  <c r="A578" i="1"/>
  <c r="A614" i="3"/>
  <c r="B614" i="3"/>
  <c r="C578" i="1"/>
  <c r="C614" i="3"/>
  <c r="E578" i="1"/>
  <c r="D578" i="1"/>
  <c r="D614" i="3"/>
  <c r="E614" i="3"/>
  <c r="F614" i="3"/>
  <c r="G614" i="3"/>
  <c r="H578" i="1"/>
  <c r="H614" i="3"/>
  <c r="J578" i="1"/>
  <c r="J614" i="3"/>
  <c r="K578" i="1"/>
  <c r="K614" i="3"/>
  <c r="L578" i="1"/>
  <c r="L614" i="3"/>
  <c r="M578" i="1"/>
  <c r="M614" i="3"/>
  <c r="N578" i="1"/>
  <c r="N614" i="3"/>
  <c r="A579" i="1"/>
  <c r="A615" i="3"/>
  <c r="B615" i="3"/>
  <c r="C579" i="1"/>
  <c r="C615" i="3"/>
  <c r="E579" i="1"/>
  <c r="D579" i="1"/>
  <c r="D615" i="3"/>
  <c r="E615" i="3"/>
  <c r="F615" i="3"/>
  <c r="G615" i="3"/>
  <c r="H579" i="1"/>
  <c r="H615" i="3"/>
  <c r="J579" i="1"/>
  <c r="J615" i="3"/>
  <c r="K579" i="1"/>
  <c r="K615" i="3"/>
  <c r="L579" i="1"/>
  <c r="L615" i="3"/>
  <c r="M579" i="1"/>
  <c r="M615" i="3"/>
  <c r="N579" i="1"/>
  <c r="N615" i="3"/>
  <c r="A580" i="1"/>
  <c r="A616" i="3"/>
  <c r="B616" i="3"/>
  <c r="C580" i="1"/>
  <c r="C616" i="3"/>
  <c r="E580" i="1"/>
  <c r="D580" i="1"/>
  <c r="D616" i="3"/>
  <c r="E616" i="3"/>
  <c r="F616" i="3"/>
  <c r="G616" i="3"/>
  <c r="H580" i="1"/>
  <c r="H616" i="3"/>
  <c r="J580" i="1"/>
  <c r="J616" i="3"/>
  <c r="K580" i="1"/>
  <c r="K616" i="3"/>
  <c r="L580" i="1"/>
  <c r="L616" i="3"/>
  <c r="M580" i="1"/>
  <c r="M616" i="3"/>
  <c r="N580" i="1"/>
  <c r="N616" i="3"/>
  <c r="A581" i="1"/>
  <c r="A617" i="3"/>
  <c r="B617" i="3"/>
  <c r="C581" i="1"/>
  <c r="C617" i="3"/>
  <c r="E581" i="1"/>
  <c r="D581" i="1"/>
  <c r="D617" i="3"/>
  <c r="E617" i="3"/>
  <c r="F617" i="3"/>
  <c r="G617" i="3"/>
  <c r="H581" i="1"/>
  <c r="H617" i="3"/>
  <c r="J581" i="1"/>
  <c r="J617" i="3"/>
  <c r="K581" i="1"/>
  <c r="K617" i="3"/>
  <c r="L581" i="1"/>
  <c r="L617" i="3"/>
  <c r="M581" i="1"/>
  <c r="M617" i="3"/>
  <c r="N581" i="1"/>
  <c r="N617" i="3"/>
  <c r="A582" i="1"/>
  <c r="A618" i="3"/>
  <c r="B618" i="3"/>
  <c r="C582" i="1"/>
  <c r="C618" i="3"/>
  <c r="E582" i="1"/>
  <c r="D582" i="1"/>
  <c r="D618" i="3"/>
  <c r="E618" i="3"/>
  <c r="F618" i="3"/>
  <c r="G618" i="3"/>
  <c r="H582" i="1"/>
  <c r="H618" i="3"/>
  <c r="J582" i="1"/>
  <c r="J618" i="3"/>
  <c r="K582" i="1"/>
  <c r="K618" i="3"/>
  <c r="L582" i="1"/>
  <c r="L618" i="3"/>
  <c r="M582" i="1"/>
  <c r="M618" i="3"/>
  <c r="N582" i="1"/>
  <c r="N618" i="3"/>
  <c r="A583" i="1"/>
  <c r="A619" i="3"/>
  <c r="B619" i="3"/>
  <c r="C583" i="1"/>
  <c r="C619" i="3"/>
  <c r="E583" i="1"/>
  <c r="D583" i="1"/>
  <c r="D619" i="3"/>
  <c r="E619" i="3"/>
  <c r="F619" i="3"/>
  <c r="G619" i="3"/>
  <c r="H583" i="1"/>
  <c r="H619" i="3"/>
  <c r="J583" i="1"/>
  <c r="J619" i="3"/>
  <c r="K583" i="1"/>
  <c r="K619" i="3"/>
  <c r="L583" i="1"/>
  <c r="L619" i="3"/>
  <c r="M583" i="1"/>
  <c r="M619" i="3"/>
  <c r="N583" i="1"/>
  <c r="N619" i="3"/>
  <c r="A584" i="1"/>
  <c r="A620" i="3"/>
  <c r="B620" i="3"/>
  <c r="C584" i="1"/>
  <c r="C620" i="3"/>
  <c r="E584" i="1"/>
  <c r="D584" i="1"/>
  <c r="D620" i="3"/>
  <c r="E620" i="3"/>
  <c r="F620" i="3"/>
  <c r="G620" i="3"/>
  <c r="H584" i="1"/>
  <c r="H620" i="3"/>
  <c r="J584" i="1"/>
  <c r="J620" i="3"/>
  <c r="K584" i="1"/>
  <c r="K620" i="3"/>
  <c r="L584" i="1"/>
  <c r="L620" i="3"/>
  <c r="M584" i="1"/>
  <c r="M620" i="3"/>
  <c r="N584" i="1"/>
  <c r="N620" i="3"/>
  <c r="A585" i="1"/>
  <c r="A621" i="3"/>
  <c r="B621" i="3"/>
  <c r="C585" i="1"/>
  <c r="C621" i="3"/>
  <c r="E585" i="1"/>
  <c r="D585" i="1"/>
  <c r="D621" i="3"/>
  <c r="E621" i="3"/>
  <c r="F621" i="3"/>
  <c r="G621" i="3"/>
  <c r="H585" i="1"/>
  <c r="H621" i="3"/>
  <c r="J585" i="1"/>
  <c r="J621" i="3"/>
  <c r="K585" i="1"/>
  <c r="K621" i="3"/>
  <c r="L585" i="1"/>
  <c r="L621" i="3"/>
  <c r="M585" i="1"/>
  <c r="M621" i="3"/>
  <c r="N585" i="1"/>
  <c r="N621" i="3"/>
  <c r="A586" i="1"/>
  <c r="A622" i="3"/>
  <c r="B622" i="3"/>
  <c r="C586" i="1"/>
  <c r="C622" i="3"/>
  <c r="E586" i="1"/>
  <c r="D586" i="1"/>
  <c r="D622" i="3"/>
  <c r="E622" i="3"/>
  <c r="F622" i="3"/>
  <c r="G622" i="3"/>
  <c r="H586" i="1"/>
  <c r="H622" i="3"/>
  <c r="J586" i="1"/>
  <c r="J622" i="3"/>
  <c r="K586" i="1"/>
  <c r="K622" i="3"/>
  <c r="L586" i="1"/>
  <c r="L622" i="3"/>
  <c r="M586" i="1"/>
  <c r="M622" i="3"/>
  <c r="N586" i="1"/>
  <c r="N622" i="3"/>
  <c r="A587" i="1"/>
  <c r="A623" i="3"/>
  <c r="B623" i="3"/>
  <c r="C587" i="1"/>
  <c r="C623" i="3"/>
  <c r="E587" i="1"/>
  <c r="D587" i="1"/>
  <c r="D623" i="3"/>
  <c r="E623" i="3"/>
  <c r="F623" i="3"/>
  <c r="G623" i="3"/>
  <c r="H587" i="1"/>
  <c r="H623" i="3"/>
  <c r="J587" i="1"/>
  <c r="J623" i="3"/>
  <c r="K587" i="1"/>
  <c r="K623" i="3"/>
  <c r="L587" i="1"/>
  <c r="L623" i="3"/>
  <c r="M587" i="1"/>
  <c r="M623" i="3"/>
  <c r="N587" i="1"/>
  <c r="N623" i="3"/>
  <c r="A588" i="1"/>
  <c r="A624" i="3"/>
  <c r="B624" i="3"/>
  <c r="C588" i="1"/>
  <c r="C624" i="3"/>
  <c r="E588" i="1"/>
  <c r="D588" i="1"/>
  <c r="D624" i="3"/>
  <c r="E624" i="3"/>
  <c r="F624" i="3"/>
  <c r="G624" i="3"/>
  <c r="H588" i="1"/>
  <c r="H624" i="3"/>
  <c r="J588" i="1"/>
  <c r="J624" i="3"/>
  <c r="K588" i="1"/>
  <c r="K624" i="3"/>
  <c r="L588" i="1"/>
  <c r="L624" i="3"/>
  <c r="M588" i="1"/>
  <c r="M624" i="3"/>
  <c r="N588" i="1"/>
  <c r="N624" i="3"/>
  <c r="A589" i="1"/>
  <c r="A625" i="3"/>
  <c r="B625" i="3"/>
  <c r="C589" i="1"/>
  <c r="C625" i="3"/>
  <c r="E589" i="1"/>
  <c r="D589" i="1"/>
  <c r="D625" i="3"/>
  <c r="E625" i="3"/>
  <c r="F625" i="3"/>
  <c r="G625" i="3"/>
  <c r="H589" i="1"/>
  <c r="H625" i="3"/>
  <c r="J589" i="1"/>
  <c r="J625" i="3"/>
  <c r="K589" i="1"/>
  <c r="K625" i="3"/>
  <c r="L589" i="1"/>
  <c r="L625" i="3"/>
  <c r="M589" i="1"/>
  <c r="M625" i="3"/>
  <c r="N589" i="1"/>
  <c r="N625" i="3"/>
  <c r="A590" i="1"/>
  <c r="A626" i="3"/>
  <c r="B626" i="3"/>
  <c r="C590" i="1"/>
  <c r="C626" i="3"/>
  <c r="E590" i="1"/>
  <c r="D590" i="1"/>
  <c r="D626" i="3"/>
  <c r="E626" i="3"/>
  <c r="F626" i="3"/>
  <c r="G626" i="3"/>
  <c r="H590" i="1"/>
  <c r="H626" i="3"/>
  <c r="J590" i="1"/>
  <c r="J626" i="3"/>
  <c r="K590" i="1"/>
  <c r="K626" i="3"/>
  <c r="L590" i="1"/>
  <c r="L626" i="3"/>
  <c r="M590" i="1"/>
  <c r="M626" i="3"/>
  <c r="N590" i="1"/>
  <c r="N626" i="3"/>
  <c r="A591" i="1"/>
  <c r="A627" i="3"/>
  <c r="B627" i="3"/>
  <c r="C591" i="1"/>
  <c r="C627" i="3"/>
  <c r="E591" i="1"/>
  <c r="D591" i="1"/>
  <c r="D627" i="3"/>
  <c r="E627" i="3"/>
  <c r="F627" i="3"/>
  <c r="G627" i="3"/>
  <c r="H591" i="1"/>
  <c r="H627" i="3"/>
  <c r="J591" i="1"/>
  <c r="J627" i="3"/>
  <c r="K591" i="1"/>
  <c r="K627" i="3"/>
  <c r="L591" i="1"/>
  <c r="L627" i="3"/>
  <c r="M591" i="1"/>
  <c r="M627" i="3"/>
  <c r="N591" i="1"/>
  <c r="N627" i="3"/>
  <c r="A592" i="1"/>
  <c r="A628" i="3"/>
  <c r="B628" i="3"/>
  <c r="C592" i="1"/>
  <c r="C628" i="3"/>
  <c r="E592" i="1"/>
  <c r="D592" i="1"/>
  <c r="D628" i="3"/>
  <c r="E628" i="3"/>
  <c r="F628" i="3"/>
  <c r="G628" i="3"/>
  <c r="H592" i="1"/>
  <c r="H628" i="3"/>
  <c r="J592" i="1"/>
  <c r="J628" i="3"/>
  <c r="K592" i="1"/>
  <c r="K628" i="3"/>
  <c r="L592" i="1"/>
  <c r="L628" i="3"/>
  <c r="M592" i="1"/>
  <c r="M628" i="3"/>
  <c r="N592" i="1"/>
  <c r="N628" i="3"/>
  <c r="A593" i="1"/>
  <c r="A629" i="3"/>
  <c r="B629" i="3"/>
  <c r="C593" i="1"/>
  <c r="C629" i="3"/>
  <c r="E593" i="1"/>
  <c r="D593" i="1"/>
  <c r="D629" i="3"/>
  <c r="E629" i="3"/>
  <c r="F629" i="3"/>
  <c r="G629" i="3"/>
  <c r="H593" i="1"/>
  <c r="H629" i="3"/>
  <c r="J593" i="1"/>
  <c r="J629" i="3"/>
  <c r="K593" i="1"/>
  <c r="K629" i="3"/>
  <c r="L593" i="1"/>
  <c r="L629" i="3"/>
  <c r="M593" i="1"/>
  <c r="M629" i="3"/>
  <c r="N593" i="1"/>
  <c r="N629" i="3"/>
  <c r="A594" i="1"/>
  <c r="A630" i="3"/>
  <c r="B630" i="3"/>
  <c r="C594" i="1"/>
  <c r="C630" i="3"/>
  <c r="E594" i="1"/>
  <c r="D594" i="1"/>
  <c r="D630" i="3"/>
  <c r="E630" i="3"/>
  <c r="F630" i="3"/>
  <c r="G630" i="3"/>
  <c r="H594" i="1"/>
  <c r="H630" i="3"/>
  <c r="J594" i="1"/>
  <c r="J630" i="3"/>
  <c r="K594" i="1"/>
  <c r="K630" i="3"/>
  <c r="L594" i="1"/>
  <c r="L630" i="3"/>
  <c r="M594" i="1"/>
  <c r="M630" i="3"/>
  <c r="N594" i="1"/>
  <c r="N630" i="3"/>
  <c r="A595" i="1"/>
  <c r="A631" i="3"/>
  <c r="B631" i="3"/>
  <c r="C595" i="1"/>
  <c r="C631" i="3"/>
  <c r="E595" i="1"/>
  <c r="D595" i="1"/>
  <c r="D631" i="3"/>
  <c r="E631" i="3"/>
  <c r="F631" i="3"/>
  <c r="G631" i="3"/>
  <c r="H595" i="1"/>
  <c r="H631" i="3"/>
  <c r="J595" i="1"/>
  <c r="J631" i="3"/>
  <c r="K595" i="1"/>
  <c r="K631" i="3"/>
  <c r="L595" i="1"/>
  <c r="L631" i="3"/>
  <c r="M595" i="1"/>
  <c r="M631" i="3"/>
  <c r="N595" i="1"/>
  <c r="N631" i="3"/>
  <c r="A596" i="1"/>
  <c r="A632" i="3"/>
  <c r="B632" i="3"/>
  <c r="C596" i="1"/>
  <c r="C632" i="3"/>
  <c r="E596" i="1"/>
  <c r="D596" i="1"/>
  <c r="D632" i="3"/>
  <c r="E632" i="3"/>
  <c r="F632" i="3"/>
  <c r="G632" i="3"/>
  <c r="H596" i="1"/>
  <c r="H632" i="3"/>
  <c r="J596" i="1"/>
  <c r="J632" i="3"/>
  <c r="K596" i="1"/>
  <c r="K632" i="3"/>
  <c r="L596" i="1"/>
  <c r="L632" i="3"/>
  <c r="M596" i="1"/>
  <c r="M632" i="3"/>
  <c r="N596" i="1"/>
  <c r="N632" i="3"/>
  <c r="A597" i="1"/>
  <c r="A633" i="3"/>
  <c r="B633" i="3"/>
  <c r="C597" i="1"/>
  <c r="C633" i="3"/>
  <c r="E597" i="1"/>
  <c r="D597" i="1"/>
  <c r="D633" i="3"/>
  <c r="E633" i="3"/>
  <c r="F633" i="3"/>
  <c r="G633" i="3"/>
  <c r="H597" i="1"/>
  <c r="H633" i="3"/>
  <c r="J597" i="1"/>
  <c r="J633" i="3"/>
  <c r="K597" i="1"/>
  <c r="K633" i="3"/>
  <c r="L597" i="1"/>
  <c r="L633" i="3"/>
  <c r="M597" i="1"/>
  <c r="M633" i="3"/>
  <c r="N597" i="1"/>
  <c r="N633" i="3"/>
  <c r="A598" i="1"/>
  <c r="A634" i="3"/>
  <c r="B634" i="3"/>
  <c r="C598" i="1"/>
  <c r="C634" i="3"/>
  <c r="E598" i="1"/>
  <c r="D598" i="1"/>
  <c r="D634" i="3"/>
  <c r="E634" i="3"/>
  <c r="F634" i="3"/>
  <c r="G634" i="3"/>
  <c r="H598" i="1"/>
  <c r="H634" i="3"/>
  <c r="J598" i="1"/>
  <c r="J634" i="3"/>
  <c r="K598" i="1"/>
  <c r="K634" i="3"/>
  <c r="L598" i="1"/>
  <c r="L634" i="3"/>
  <c r="M598" i="1"/>
  <c r="M634" i="3"/>
  <c r="N598" i="1"/>
  <c r="N634" i="3"/>
  <c r="A599" i="1"/>
  <c r="A635" i="3"/>
  <c r="B635" i="3"/>
  <c r="C599" i="1"/>
  <c r="C635" i="3"/>
  <c r="E599" i="1"/>
  <c r="D599" i="1"/>
  <c r="D635" i="3"/>
  <c r="E635" i="3"/>
  <c r="F635" i="3"/>
  <c r="G635" i="3"/>
  <c r="H599" i="1"/>
  <c r="H635" i="3"/>
  <c r="J599" i="1"/>
  <c r="J635" i="3"/>
  <c r="K599" i="1"/>
  <c r="K635" i="3"/>
  <c r="L599" i="1"/>
  <c r="L635" i="3"/>
  <c r="M599" i="1"/>
  <c r="M635" i="3"/>
  <c r="N599" i="1"/>
  <c r="N635" i="3"/>
  <c r="A600" i="1"/>
  <c r="A636" i="3"/>
  <c r="B636" i="3"/>
  <c r="C600" i="1"/>
  <c r="C636" i="3"/>
  <c r="E600" i="1"/>
  <c r="D600" i="1"/>
  <c r="D636" i="3"/>
  <c r="E636" i="3"/>
  <c r="F636" i="3"/>
  <c r="G636" i="3"/>
  <c r="H600" i="1"/>
  <c r="H636" i="3"/>
  <c r="J600" i="1"/>
  <c r="J636" i="3"/>
  <c r="K600" i="1"/>
  <c r="K636" i="3"/>
  <c r="L600" i="1"/>
  <c r="L636" i="3"/>
  <c r="M600" i="1"/>
  <c r="M636" i="3"/>
  <c r="N600" i="1"/>
  <c r="N636" i="3"/>
  <c r="A601" i="1"/>
  <c r="A637" i="3"/>
  <c r="B637" i="3"/>
  <c r="C601" i="1"/>
  <c r="C637" i="3"/>
  <c r="E601" i="1"/>
  <c r="D601" i="1"/>
  <c r="D637" i="3"/>
  <c r="E637" i="3"/>
  <c r="F637" i="3"/>
  <c r="G637" i="3"/>
  <c r="H601" i="1"/>
  <c r="H637" i="3"/>
  <c r="J601" i="1"/>
  <c r="J637" i="3"/>
  <c r="K601" i="1"/>
  <c r="K637" i="3"/>
  <c r="L601" i="1"/>
  <c r="L637" i="3"/>
  <c r="M601" i="1"/>
  <c r="M637" i="3"/>
  <c r="N601" i="1"/>
  <c r="N637" i="3"/>
  <c r="A554" i="1"/>
  <c r="A590" i="3"/>
  <c r="B590" i="3"/>
  <c r="C554" i="1"/>
  <c r="C590" i="3"/>
  <c r="E554" i="1"/>
  <c r="D554" i="1"/>
  <c r="D590" i="3"/>
  <c r="E590" i="3"/>
  <c r="F590" i="3"/>
  <c r="G590" i="3"/>
  <c r="H554" i="1"/>
  <c r="H590" i="3"/>
  <c r="J554" i="1"/>
  <c r="J590" i="3"/>
  <c r="K554" i="1"/>
  <c r="K590" i="3"/>
  <c r="L554" i="1"/>
  <c r="L590" i="3"/>
  <c r="M554" i="1"/>
  <c r="M590" i="3"/>
  <c r="N554" i="1"/>
  <c r="N590" i="3"/>
  <c r="A555" i="1"/>
  <c r="A591" i="3"/>
  <c r="B591" i="3"/>
  <c r="C555" i="1"/>
  <c r="C591" i="3"/>
  <c r="E555" i="1"/>
  <c r="D555" i="1"/>
  <c r="D591" i="3"/>
  <c r="E591" i="3"/>
  <c r="F591" i="3"/>
  <c r="G591" i="3"/>
  <c r="H555" i="1"/>
  <c r="H591" i="3"/>
  <c r="J555" i="1"/>
  <c r="J591" i="3"/>
  <c r="K555" i="1"/>
  <c r="K591" i="3"/>
  <c r="L555" i="1"/>
  <c r="L591" i="3"/>
  <c r="M555" i="1"/>
  <c r="M591" i="3"/>
  <c r="N555" i="1"/>
  <c r="N591" i="3"/>
  <c r="A556" i="1"/>
  <c r="A592" i="3"/>
  <c r="B592" i="3"/>
  <c r="C556" i="1"/>
  <c r="C592" i="3"/>
  <c r="E556" i="1"/>
  <c r="D556" i="1"/>
  <c r="D592" i="3"/>
  <c r="E592" i="3"/>
  <c r="F592" i="3"/>
  <c r="G592" i="3"/>
  <c r="H556" i="1"/>
  <c r="H592" i="3"/>
  <c r="J556" i="1"/>
  <c r="J592" i="3"/>
  <c r="K556" i="1"/>
  <c r="K592" i="3"/>
  <c r="L556" i="1"/>
  <c r="L592" i="3"/>
  <c r="M556" i="1"/>
  <c r="M592" i="3"/>
  <c r="N556" i="1"/>
  <c r="N592" i="3"/>
  <c r="A557" i="1"/>
  <c r="A593" i="3"/>
  <c r="B593" i="3"/>
  <c r="C557" i="1"/>
  <c r="C593" i="3"/>
  <c r="E557" i="1"/>
  <c r="D557" i="1"/>
  <c r="D593" i="3"/>
  <c r="E593" i="3"/>
  <c r="F593" i="3"/>
  <c r="G593" i="3"/>
  <c r="H557" i="1"/>
  <c r="H593" i="3"/>
  <c r="J557" i="1"/>
  <c r="J593" i="3"/>
  <c r="K557" i="1"/>
  <c r="K593" i="3"/>
  <c r="L557" i="1"/>
  <c r="L593" i="3"/>
  <c r="M557" i="1"/>
  <c r="M593" i="3"/>
  <c r="N557" i="1"/>
  <c r="N593" i="3"/>
  <c r="A558" i="1"/>
  <c r="A594" i="3"/>
  <c r="B594" i="3"/>
  <c r="C558" i="1"/>
  <c r="C594" i="3"/>
  <c r="E558" i="1"/>
  <c r="D558" i="1"/>
  <c r="D594" i="3"/>
  <c r="E594" i="3"/>
  <c r="F594" i="3"/>
  <c r="G594" i="3"/>
  <c r="H558" i="1"/>
  <c r="H594" i="3"/>
  <c r="J558" i="1"/>
  <c r="J594" i="3"/>
  <c r="K558" i="1"/>
  <c r="K594" i="3"/>
  <c r="L558" i="1"/>
  <c r="L594" i="3"/>
  <c r="M558" i="1"/>
  <c r="M594" i="3"/>
  <c r="N558" i="1"/>
  <c r="N594" i="3"/>
  <c r="A559" i="1"/>
  <c r="A595" i="3"/>
  <c r="B595" i="3"/>
  <c r="C559" i="1"/>
  <c r="C595" i="3"/>
  <c r="E559" i="1"/>
  <c r="D559" i="1"/>
  <c r="D595" i="3"/>
  <c r="E595" i="3"/>
  <c r="F595" i="3"/>
  <c r="G595" i="3"/>
  <c r="H559" i="1"/>
  <c r="H595" i="3"/>
  <c r="J559" i="1"/>
  <c r="J595" i="3"/>
  <c r="K559" i="1"/>
  <c r="K595" i="3"/>
  <c r="L559" i="1"/>
  <c r="L595" i="3"/>
  <c r="M559" i="1"/>
  <c r="M595" i="3"/>
  <c r="N559" i="1"/>
  <c r="N595" i="3"/>
  <c r="A560" i="1"/>
  <c r="A596" i="3"/>
  <c r="B596" i="3"/>
  <c r="C560" i="1"/>
  <c r="C596" i="3"/>
  <c r="E560" i="1"/>
  <c r="D560" i="1"/>
  <c r="D596" i="3"/>
  <c r="E596" i="3"/>
  <c r="F596" i="3"/>
  <c r="G596" i="3"/>
  <c r="H560" i="1"/>
  <c r="H596" i="3"/>
  <c r="J560" i="1"/>
  <c r="J596" i="3"/>
  <c r="K560" i="1"/>
  <c r="K596" i="3"/>
  <c r="L560" i="1"/>
  <c r="L596" i="3"/>
  <c r="M560" i="1"/>
  <c r="M596" i="3"/>
  <c r="N560" i="1"/>
  <c r="N596" i="3"/>
  <c r="A561" i="1"/>
  <c r="A597" i="3"/>
  <c r="B597" i="3"/>
  <c r="C561" i="1"/>
  <c r="C597" i="3"/>
  <c r="E561" i="1"/>
  <c r="D561" i="1"/>
  <c r="D597" i="3"/>
  <c r="E597" i="3"/>
  <c r="F597" i="3"/>
  <c r="G597" i="3"/>
  <c r="H561" i="1"/>
  <c r="H597" i="3"/>
  <c r="J561" i="1"/>
  <c r="J597" i="3"/>
  <c r="K561" i="1"/>
  <c r="K597" i="3"/>
  <c r="L561" i="1"/>
  <c r="L597" i="3"/>
  <c r="M561" i="1"/>
  <c r="M597" i="3"/>
  <c r="N561" i="1"/>
  <c r="N597" i="3"/>
  <c r="A562" i="1"/>
  <c r="A598" i="3"/>
  <c r="B598" i="3"/>
  <c r="C562" i="1"/>
  <c r="C598" i="3"/>
  <c r="E562" i="1"/>
  <c r="D562" i="1"/>
  <c r="D598" i="3"/>
  <c r="E598" i="3"/>
  <c r="F598" i="3"/>
  <c r="G598" i="3"/>
  <c r="H562" i="1"/>
  <c r="H598" i="3"/>
  <c r="J562" i="1"/>
  <c r="J598" i="3"/>
  <c r="K562" i="1"/>
  <c r="K598" i="3"/>
  <c r="L562" i="1"/>
  <c r="L598" i="3"/>
  <c r="M562" i="1"/>
  <c r="M598" i="3"/>
  <c r="N562" i="1"/>
  <c r="N598" i="3"/>
  <c r="A563" i="1"/>
  <c r="A599" i="3"/>
  <c r="B599" i="3"/>
  <c r="C563" i="1"/>
  <c r="C599" i="3"/>
  <c r="E563" i="1"/>
  <c r="D563" i="1"/>
  <c r="D599" i="3"/>
  <c r="E599" i="3"/>
  <c r="F599" i="3"/>
  <c r="G599" i="3"/>
  <c r="H563" i="1"/>
  <c r="H599" i="3"/>
  <c r="J563" i="1"/>
  <c r="J599" i="3"/>
  <c r="K563" i="1"/>
  <c r="K599" i="3"/>
  <c r="L563" i="1"/>
  <c r="L599" i="3"/>
  <c r="M563" i="1"/>
  <c r="M599" i="3"/>
  <c r="N563" i="1"/>
  <c r="N599" i="3"/>
  <c r="A564" i="1"/>
  <c r="A600" i="3"/>
  <c r="B600" i="3"/>
  <c r="C564" i="1"/>
  <c r="C600" i="3"/>
  <c r="E564" i="1"/>
  <c r="D564" i="1"/>
  <c r="D600" i="3"/>
  <c r="E600" i="3"/>
  <c r="F600" i="3"/>
  <c r="G600" i="3"/>
  <c r="H564" i="1"/>
  <c r="H600" i="3"/>
  <c r="J564" i="1"/>
  <c r="J600" i="3"/>
  <c r="K564" i="1"/>
  <c r="K600" i="3"/>
  <c r="L564" i="1"/>
  <c r="L600" i="3"/>
  <c r="M564" i="1"/>
  <c r="M600" i="3"/>
  <c r="N564" i="1"/>
  <c r="N600" i="3"/>
  <c r="A565" i="1"/>
  <c r="A601" i="3"/>
  <c r="B601" i="3"/>
  <c r="C565" i="1"/>
  <c r="C601" i="3"/>
  <c r="E565" i="1"/>
  <c r="D565" i="1"/>
  <c r="D601" i="3"/>
  <c r="E601" i="3"/>
  <c r="F601" i="3"/>
  <c r="G601" i="3"/>
  <c r="H565" i="1"/>
  <c r="H601" i="3"/>
  <c r="J565" i="1"/>
  <c r="J601" i="3"/>
  <c r="K565" i="1"/>
  <c r="K601" i="3"/>
  <c r="L565" i="1"/>
  <c r="L601" i="3"/>
  <c r="M565" i="1"/>
  <c r="M601" i="3"/>
  <c r="N565" i="1"/>
  <c r="N601" i="3"/>
  <c r="A566" i="1"/>
  <c r="A602" i="3"/>
  <c r="B602" i="3"/>
  <c r="C566" i="1"/>
  <c r="C602" i="3"/>
  <c r="E566" i="1"/>
  <c r="D566" i="1"/>
  <c r="D602" i="3"/>
  <c r="E602" i="3"/>
  <c r="F602" i="3"/>
  <c r="G602" i="3"/>
  <c r="H566" i="1"/>
  <c r="H602" i="3"/>
  <c r="J566" i="1"/>
  <c r="J602" i="3"/>
  <c r="K566" i="1"/>
  <c r="K602" i="3"/>
  <c r="L566" i="1"/>
  <c r="L602" i="3"/>
  <c r="M566" i="1"/>
  <c r="M602" i="3"/>
  <c r="N566" i="1"/>
  <c r="N602" i="3"/>
  <c r="A567" i="1"/>
  <c r="A603" i="3"/>
  <c r="B603" i="3"/>
  <c r="C567" i="1"/>
  <c r="C603" i="3"/>
  <c r="E567" i="1"/>
  <c r="D567" i="1"/>
  <c r="D603" i="3"/>
  <c r="E603" i="3"/>
  <c r="F603" i="3"/>
  <c r="G603" i="3"/>
  <c r="H567" i="1"/>
  <c r="H603" i="3"/>
  <c r="J567" i="1"/>
  <c r="J603" i="3"/>
  <c r="K567" i="1"/>
  <c r="K603" i="3"/>
  <c r="L567" i="1"/>
  <c r="L603" i="3"/>
  <c r="M567" i="1"/>
  <c r="M603" i="3"/>
  <c r="N567" i="1"/>
  <c r="N603" i="3"/>
  <c r="A568" i="1"/>
  <c r="A604" i="3"/>
  <c r="B604" i="3"/>
  <c r="C568" i="1"/>
  <c r="C604" i="3"/>
  <c r="E568" i="1"/>
  <c r="D568" i="1"/>
  <c r="D604" i="3"/>
  <c r="E604" i="3"/>
  <c r="F604" i="3"/>
  <c r="G604" i="3"/>
  <c r="H568" i="1"/>
  <c r="H604" i="3"/>
  <c r="J568" i="1"/>
  <c r="J604" i="3"/>
  <c r="K568" i="1"/>
  <c r="K604" i="3"/>
  <c r="L568" i="1"/>
  <c r="L604" i="3"/>
  <c r="M568" i="1"/>
  <c r="M604" i="3"/>
  <c r="N568" i="1"/>
  <c r="N604" i="3"/>
  <c r="A569" i="1"/>
  <c r="A605" i="3"/>
  <c r="B605" i="3"/>
  <c r="C569" i="1"/>
  <c r="C605" i="3"/>
  <c r="E569" i="1"/>
  <c r="D569" i="1"/>
  <c r="D605" i="3"/>
  <c r="E605" i="3"/>
  <c r="F605" i="3"/>
  <c r="G605" i="3"/>
  <c r="H569" i="1"/>
  <c r="H605" i="3"/>
  <c r="J569" i="1"/>
  <c r="J605" i="3"/>
  <c r="K569" i="1"/>
  <c r="K605" i="3"/>
  <c r="L569" i="1"/>
  <c r="L605" i="3"/>
  <c r="M569" i="1"/>
  <c r="M605" i="3"/>
  <c r="N569" i="1"/>
  <c r="N605" i="3"/>
  <c r="A570" i="1"/>
  <c r="A606" i="3"/>
  <c r="B606" i="3"/>
  <c r="C570" i="1"/>
  <c r="C606" i="3"/>
  <c r="E570" i="1"/>
  <c r="D570" i="1"/>
  <c r="D606" i="3"/>
  <c r="E606" i="3"/>
  <c r="F606" i="3"/>
  <c r="G606" i="3"/>
  <c r="H570" i="1"/>
  <c r="H606" i="3"/>
  <c r="J570" i="1"/>
  <c r="J606" i="3"/>
  <c r="K570" i="1"/>
  <c r="K606" i="3"/>
  <c r="L570" i="1"/>
  <c r="L606" i="3"/>
  <c r="M570" i="1"/>
  <c r="M606" i="3"/>
  <c r="N570" i="1"/>
  <c r="N606" i="3"/>
  <c r="A515" i="1"/>
  <c r="A551" i="3"/>
  <c r="B551" i="3"/>
  <c r="C515" i="1"/>
  <c r="C551" i="3"/>
  <c r="E515" i="1"/>
  <c r="D515" i="1"/>
  <c r="D551" i="3"/>
  <c r="E551" i="3"/>
  <c r="F551" i="3"/>
  <c r="G551" i="3"/>
  <c r="H515" i="1"/>
  <c r="H551" i="3"/>
  <c r="J515" i="1"/>
  <c r="J551" i="3"/>
  <c r="K515" i="1"/>
  <c r="K551" i="3"/>
  <c r="L515" i="1"/>
  <c r="L551" i="3"/>
  <c r="M515" i="1"/>
  <c r="M551" i="3"/>
  <c r="N515" i="1"/>
  <c r="N551" i="3"/>
  <c r="A516" i="1"/>
  <c r="A552" i="3"/>
  <c r="B552" i="3"/>
  <c r="C516" i="1"/>
  <c r="C552" i="3"/>
  <c r="E516" i="1"/>
  <c r="D516" i="1"/>
  <c r="D552" i="3"/>
  <c r="E552" i="3"/>
  <c r="F552" i="3"/>
  <c r="G552" i="3"/>
  <c r="H516" i="1"/>
  <c r="H552" i="3"/>
  <c r="J516" i="1"/>
  <c r="J552" i="3"/>
  <c r="K516" i="1"/>
  <c r="K552" i="3"/>
  <c r="L516" i="1"/>
  <c r="L552" i="3"/>
  <c r="M516" i="1"/>
  <c r="M552" i="3"/>
  <c r="N516" i="1"/>
  <c r="N552" i="3"/>
  <c r="A517" i="1"/>
  <c r="A553" i="3"/>
  <c r="B553" i="3"/>
  <c r="C517" i="1"/>
  <c r="C553" i="3"/>
  <c r="E517" i="1"/>
  <c r="D517" i="1"/>
  <c r="D553" i="3"/>
  <c r="E553" i="3"/>
  <c r="F553" i="3"/>
  <c r="G553" i="3"/>
  <c r="H517" i="1"/>
  <c r="H553" i="3"/>
  <c r="J517" i="1"/>
  <c r="J553" i="3"/>
  <c r="K517" i="1"/>
  <c r="K553" i="3"/>
  <c r="L517" i="1"/>
  <c r="L553" i="3"/>
  <c r="M517" i="1"/>
  <c r="M553" i="3"/>
  <c r="N517" i="1"/>
  <c r="N553" i="3"/>
  <c r="A518" i="1"/>
  <c r="A554" i="3"/>
  <c r="B554" i="3"/>
  <c r="C518" i="1"/>
  <c r="C554" i="3"/>
  <c r="E518" i="1"/>
  <c r="D518" i="1"/>
  <c r="D554" i="3"/>
  <c r="E554" i="3"/>
  <c r="F554" i="3"/>
  <c r="G554" i="3"/>
  <c r="H518" i="1"/>
  <c r="H554" i="3"/>
  <c r="J518" i="1"/>
  <c r="J554" i="3"/>
  <c r="K518" i="1"/>
  <c r="K554" i="3"/>
  <c r="L518" i="1"/>
  <c r="L554" i="3"/>
  <c r="M518" i="1"/>
  <c r="M554" i="3"/>
  <c r="N518" i="1"/>
  <c r="N554" i="3"/>
  <c r="A519" i="1"/>
  <c r="A555" i="3"/>
  <c r="B555" i="3"/>
  <c r="C519" i="1"/>
  <c r="C555" i="3"/>
  <c r="E519" i="1"/>
  <c r="D519" i="1"/>
  <c r="D555" i="3"/>
  <c r="E555" i="3"/>
  <c r="F555" i="3"/>
  <c r="G555" i="3"/>
  <c r="H519" i="1"/>
  <c r="H555" i="3"/>
  <c r="J519" i="1"/>
  <c r="J555" i="3"/>
  <c r="K519" i="1"/>
  <c r="K555" i="3"/>
  <c r="L519" i="1"/>
  <c r="L555" i="3"/>
  <c r="M519" i="1"/>
  <c r="M555" i="3"/>
  <c r="N519" i="1"/>
  <c r="N555" i="3"/>
  <c r="A520" i="1"/>
  <c r="A556" i="3"/>
  <c r="B556" i="3"/>
  <c r="C520" i="1"/>
  <c r="C556" i="3"/>
  <c r="E520" i="1"/>
  <c r="D520" i="1"/>
  <c r="D556" i="3"/>
  <c r="E556" i="3"/>
  <c r="F556" i="3"/>
  <c r="G556" i="3"/>
  <c r="H520" i="1"/>
  <c r="H556" i="3"/>
  <c r="J520" i="1"/>
  <c r="J556" i="3"/>
  <c r="K520" i="1"/>
  <c r="K556" i="3"/>
  <c r="L520" i="1"/>
  <c r="L556" i="3"/>
  <c r="M520" i="1"/>
  <c r="M556" i="3"/>
  <c r="N520" i="1"/>
  <c r="N556" i="3"/>
  <c r="A521" i="1"/>
  <c r="A557" i="3"/>
  <c r="B557" i="3"/>
  <c r="C521" i="1"/>
  <c r="C557" i="3"/>
  <c r="E521" i="1"/>
  <c r="D521" i="1"/>
  <c r="D557" i="3"/>
  <c r="E557" i="3"/>
  <c r="F557" i="3"/>
  <c r="G557" i="3"/>
  <c r="H521" i="1"/>
  <c r="H557" i="3"/>
  <c r="J521" i="1"/>
  <c r="J557" i="3"/>
  <c r="K521" i="1"/>
  <c r="K557" i="3"/>
  <c r="L521" i="1"/>
  <c r="L557" i="3"/>
  <c r="M521" i="1"/>
  <c r="M557" i="3"/>
  <c r="N521" i="1"/>
  <c r="N557" i="3"/>
  <c r="A522" i="1"/>
  <c r="A558" i="3"/>
  <c r="B558" i="3"/>
  <c r="C522" i="1"/>
  <c r="C558" i="3"/>
  <c r="E522" i="1"/>
  <c r="D522" i="1"/>
  <c r="D558" i="3"/>
  <c r="E558" i="3"/>
  <c r="F558" i="3"/>
  <c r="G558" i="3"/>
  <c r="H522" i="1"/>
  <c r="H558" i="3"/>
  <c r="J522" i="1"/>
  <c r="J558" i="3"/>
  <c r="K522" i="1"/>
  <c r="K558" i="3"/>
  <c r="L522" i="1"/>
  <c r="L558" i="3"/>
  <c r="M522" i="1"/>
  <c r="M558" i="3"/>
  <c r="N522" i="1"/>
  <c r="N558" i="3"/>
  <c r="A523" i="1"/>
  <c r="A559" i="3"/>
  <c r="B559" i="3"/>
  <c r="C523" i="1"/>
  <c r="C559" i="3"/>
  <c r="E523" i="1"/>
  <c r="D523" i="1"/>
  <c r="D559" i="3"/>
  <c r="E559" i="3"/>
  <c r="F559" i="3"/>
  <c r="G559" i="3"/>
  <c r="H523" i="1"/>
  <c r="H559" i="3"/>
  <c r="J523" i="1"/>
  <c r="J559" i="3"/>
  <c r="K523" i="1"/>
  <c r="K559" i="3"/>
  <c r="L523" i="1"/>
  <c r="L559" i="3"/>
  <c r="M523" i="1"/>
  <c r="M559" i="3"/>
  <c r="N523" i="1"/>
  <c r="N559" i="3"/>
  <c r="A524" i="1"/>
  <c r="A560" i="3"/>
  <c r="B560" i="3"/>
  <c r="C524" i="1"/>
  <c r="C560" i="3"/>
  <c r="E524" i="1"/>
  <c r="D524" i="1"/>
  <c r="D560" i="3"/>
  <c r="E560" i="3"/>
  <c r="F560" i="3"/>
  <c r="G560" i="3"/>
  <c r="H524" i="1"/>
  <c r="H560" i="3"/>
  <c r="J524" i="1"/>
  <c r="J560" i="3"/>
  <c r="K524" i="1"/>
  <c r="K560" i="3"/>
  <c r="L524" i="1"/>
  <c r="L560" i="3"/>
  <c r="M524" i="1"/>
  <c r="M560" i="3"/>
  <c r="N524" i="1"/>
  <c r="N560" i="3"/>
  <c r="A525" i="1"/>
  <c r="A561" i="3"/>
  <c r="B561" i="3"/>
  <c r="C525" i="1"/>
  <c r="C561" i="3"/>
  <c r="E525" i="1"/>
  <c r="D525" i="1"/>
  <c r="D561" i="3"/>
  <c r="E561" i="3"/>
  <c r="F561" i="3"/>
  <c r="G561" i="3"/>
  <c r="H525" i="1"/>
  <c r="H561" i="3"/>
  <c r="J525" i="1"/>
  <c r="J561" i="3"/>
  <c r="K525" i="1"/>
  <c r="K561" i="3"/>
  <c r="L525" i="1"/>
  <c r="L561" i="3"/>
  <c r="M525" i="1"/>
  <c r="M561" i="3"/>
  <c r="N525" i="1"/>
  <c r="N561" i="3"/>
  <c r="A526" i="1"/>
  <c r="A562" i="3"/>
  <c r="B562" i="3"/>
  <c r="C526" i="1"/>
  <c r="C562" i="3"/>
  <c r="E526" i="1"/>
  <c r="D526" i="1"/>
  <c r="D562" i="3"/>
  <c r="E562" i="3"/>
  <c r="F562" i="3"/>
  <c r="G562" i="3"/>
  <c r="H526" i="1"/>
  <c r="H562" i="3"/>
  <c r="J526" i="1"/>
  <c r="J562" i="3"/>
  <c r="K526" i="1"/>
  <c r="K562" i="3"/>
  <c r="L526" i="1"/>
  <c r="L562" i="3"/>
  <c r="M526" i="1"/>
  <c r="M562" i="3"/>
  <c r="N526" i="1"/>
  <c r="N562" i="3"/>
  <c r="A527" i="1"/>
  <c r="A563" i="3"/>
  <c r="B563" i="3"/>
  <c r="C527" i="1"/>
  <c r="C563" i="3"/>
  <c r="E527" i="1"/>
  <c r="D527" i="1"/>
  <c r="D563" i="3"/>
  <c r="E563" i="3"/>
  <c r="F563" i="3"/>
  <c r="G563" i="3"/>
  <c r="H527" i="1"/>
  <c r="H563" i="3"/>
  <c r="J527" i="1"/>
  <c r="J563" i="3"/>
  <c r="K527" i="1"/>
  <c r="K563" i="3"/>
  <c r="L527" i="1"/>
  <c r="L563" i="3"/>
  <c r="M527" i="1"/>
  <c r="M563" i="3"/>
  <c r="N527" i="1"/>
  <c r="N563" i="3"/>
  <c r="A528" i="1"/>
  <c r="A564" i="3"/>
  <c r="B564" i="3"/>
  <c r="C528" i="1"/>
  <c r="C564" i="3"/>
  <c r="E528" i="1"/>
  <c r="D528" i="1"/>
  <c r="D564" i="3"/>
  <c r="E564" i="3"/>
  <c r="F564" i="3"/>
  <c r="G564" i="3"/>
  <c r="H528" i="1"/>
  <c r="H564" i="3"/>
  <c r="J528" i="1"/>
  <c r="J564" i="3"/>
  <c r="K528" i="1"/>
  <c r="K564" i="3"/>
  <c r="L528" i="1"/>
  <c r="L564" i="3"/>
  <c r="M528" i="1"/>
  <c r="M564" i="3"/>
  <c r="N528" i="1"/>
  <c r="N564" i="3"/>
  <c r="A529" i="1"/>
  <c r="A565" i="3"/>
  <c r="B565" i="3"/>
  <c r="C529" i="1"/>
  <c r="C565" i="3"/>
  <c r="E529" i="1"/>
  <c r="D529" i="1"/>
  <c r="D565" i="3"/>
  <c r="E565" i="3"/>
  <c r="F565" i="3"/>
  <c r="G565" i="3"/>
  <c r="H529" i="1"/>
  <c r="H565" i="3"/>
  <c r="J529" i="1"/>
  <c r="J565" i="3"/>
  <c r="K529" i="1"/>
  <c r="K565" i="3"/>
  <c r="L529" i="1"/>
  <c r="L565" i="3"/>
  <c r="M529" i="1"/>
  <c r="M565" i="3"/>
  <c r="N529" i="1"/>
  <c r="N565" i="3"/>
  <c r="A530" i="1"/>
  <c r="A566" i="3"/>
  <c r="B566" i="3"/>
  <c r="C530" i="1"/>
  <c r="C566" i="3"/>
  <c r="E530" i="1"/>
  <c r="D530" i="1"/>
  <c r="D566" i="3"/>
  <c r="E566" i="3"/>
  <c r="F566" i="3"/>
  <c r="G566" i="3"/>
  <c r="H530" i="1"/>
  <c r="H566" i="3"/>
  <c r="J530" i="1"/>
  <c r="J566" i="3"/>
  <c r="K530" i="1"/>
  <c r="K566" i="3"/>
  <c r="L530" i="1"/>
  <c r="L566" i="3"/>
  <c r="M530" i="1"/>
  <c r="M566" i="3"/>
  <c r="N530" i="1"/>
  <c r="N566" i="3"/>
  <c r="A531" i="1"/>
  <c r="A567" i="3"/>
  <c r="B567" i="3"/>
  <c r="C531" i="1"/>
  <c r="C567" i="3"/>
  <c r="E531" i="1"/>
  <c r="D531" i="1"/>
  <c r="D567" i="3"/>
  <c r="E567" i="3"/>
  <c r="F567" i="3"/>
  <c r="G567" i="3"/>
  <c r="H531" i="1"/>
  <c r="H567" i="3"/>
  <c r="J531" i="1"/>
  <c r="J567" i="3"/>
  <c r="K531" i="1"/>
  <c r="K567" i="3"/>
  <c r="L531" i="1"/>
  <c r="L567" i="3"/>
  <c r="M531" i="1"/>
  <c r="M567" i="3"/>
  <c r="N531" i="1"/>
  <c r="N567" i="3"/>
  <c r="A532" i="1"/>
  <c r="A568" i="3"/>
  <c r="B568" i="3"/>
  <c r="C532" i="1"/>
  <c r="C568" i="3"/>
  <c r="E532" i="1"/>
  <c r="D532" i="1"/>
  <c r="D568" i="3"/>
  <c r="E568" i="3"/>
  <c r="F568" i="3"/>
  <c r="G568" i="3"/>
  <c r="H532" i="1"/>
  <c r="H568" i="3"/>
  <c r="J532" i="1"/>
  <c r="J568" i="3"/>
  <c r="K532" i="1"/>
  <c r="K568" i="3"/>
  <c r="L532" i="1"/>
  <c r="L568" i="3"/>
  <c r="M532" i="1"/>
  <c r="M568" i="3"/>
  <c r="N532" i="1"/>
  <c r="N568" i="3"/>
  <c r="A533" i="1"/>
  <c r="A569" i="3"/>
  <c r="B569" i="3"/>
  <c r="C533" i="1"/>
  <c r="C569" i="3"/>
  <c r="E533" i="1"/>
  <c r="D533" i="1"/>
  <c r="D569" i="3"/>
  <c r="E569" i="3"/>
  <c r="F569" i="3"/>
  <c r="G569" i="3"/>
  <c r="H533" i="1"/>
  <c r="H569" i="3"/>
  <c r="J533" i="1"/>
  <c r="J569" i="3"/>
  <c r="K533" i="1"/>
  <c r="K569" i="3"/>
  <c r="L533" i="1"/>
  <c r="L569" i="3"/>
  <c r="M533" i="1"/>
  <c r="M569" i="3"/>
  <c r="N533" i="1"/>
  <c r="N569" i="3"/>
  <c r="A534" i="1"/>
  <c r="A570" i="3"/>
  <c r="B570" i="3"/>
  <c r="C534" i="1"/>
  <c r="C570" i="3"/>
  <c r="E534" i="1"/>
  <c r="D534" i="1"/>
  <c r="D570" i="3"/>
  <c r="E570" i="3"/>
  <c r="F570" i="3"/>
  <c r="G570" i="3"/>
  <c r="H534" i="1"/>
  <c r="H570" i="3"/>
  <c r="J534" i="1"/>
  <c r="J570" i="3"/>
  <c r="K534" i="1"/>
  <c r="K570" i="3"/>
  <c r="L534" i="1"/>
  <c r="L570" i="3"/>
  <c r="M534" i="1"/>
  <c r="M570" i="3"/>
  <c r="N534" i="1"/>
  <c r="N570" i="3"/>
  <c r="A535" i="1"/>
  <c r="A571" i="3"/>
  <c r="B571" i="3"/>
  <c r="C535" i="1"/>
  <c r="C571" i="3"/>
  <c r="E535" i="1"/>
  <c r="D535" i="1"/>
  <c r="D571" i="3"/>
  <c r="E571" i="3"/>
  <c r="F571" i="3"/>
  <c r="G571" i="3"/>
  <c r="H535" i="1"/>
  <c r="H571" i="3"/>
  <c r="J535" i="1"/>
  <c r="J571" i="3"/>
  <c r="K535" i="1"/>
  <c r="K571" i="3"/>
  <c r="L535" i="1"/>
  <c r="L571" i="3"/>
  <c r="M535" i="1"/>
  <c r="M571" i="3"/>
  <c r="N535" i="1"/>
  <c r="N571" i="3"/>
  <c r="A536" i="1"/>
  <c r="A572" i="3"/>
  <c r="B572" i="3"/>
  <c r="C536" i="1"/>
  <c r="C572" i="3"/>
  <c r="E536" i="1"/>
  <c r="D536" i="1"/>
  <c r="D572" i="3"/>
  <c r="E572" i="3"/>
  <c r="F572" i="3"/>
  <c r="G572" i="3"/>
  <c r="H536" i="1"/>
  <c r="H572" i="3"/>
  <c r="J536" i="1"/>
  <c r="J572" i="3"/>
  <c r="K536" i="1"/>
  <c r="K572" i="3"/>
  <c r="L536" i="1"/>
  <c r="L572" i="3"/>
  <c r="M536" i="1"/>
  <c r="M572" i="3"/>
  <c r="N536" i="1"/>
  <c r="N572" i="3"/>
  <c r="A537" i="1"/>
  <c r="A573" i="3"/>
  <c r="B573" i="3"/>
  <c r="C537" i="1"/>
  <c r="C573" i="3"/>
  <c r="E537" i="1"/>
  <c r="D537" i="1"/>
  <c r="D573" i="3"/>
  <c r="E573" i="3"/>
  <c r="F573" i="3"/>
  <c r="G573" i="3"/>
  <c r="H537" i="1"/>
  <c r="H573" i="3"/>
  <c r="J537" i="1"/>
  <c r="J573" i="3"/>
  <c r="K537" i="1"/>
  <c r="K573" i="3"/>
  <c r="L537" i="1"/>
  <c r="L573" i="3"/>
  <c r="M537" i="1"/>
  <c r="M573" i="3"/>
  <c r="N537" i="1"/>
  <c r="N573" i="3"/>
  <c r="A538" i="1"/>
  <c r="A574" i="3"/>
  <c r="B574" i="3"/>
  <c r="C538" i="1"/>
  <c r="C574" i="3"/>
  <c r="E538" i="1"/>
  <c r="D538" i="1"/>
  <c r="D574" i="3"/>
  <c r="E574" i="3"/>
  <c r="F574" i="3"/>
  <c r="G574" i="3"/>
  <c r="H538" i="1"/>
  <c r="H574" i="3"/>
  <c r="J538" i="1"/>
  <c r="J574" i="3"/>
  <c r="K538" i="1"/>
  <c r="K574" i="3"/>
  <c r="L538" i="1"/>
  <c r="L574" i="3"/>
  <c r="M538" i="1"/>
  <c r="M574" i="3"/>
  <c r="N538" i="1"/>
  <c r="N574" i="3"/>
  <c r="A539" i="1"/>
  <c r="A575" i="3"/>
  <c r="B575" i="3"/>
  <c r="C539" i="1"/>
  <c r="C575" i="3"/>
  <c r="E539" i="1"/>
  <c r="D539" i="1"/>
  <c r="D575" i="3"/>
  <c r="E575" i="3"/>
  <c r="F575" i="3"/>
  <c r="G575" i="3"/>
  <c r="H539" i="1"/>
  <c r="H575" i="3"/>
  <c r="J539" i="1"/>
  <c r="J575" i="3"/>
  <c r="K539" i="1"/>
  <c r="K575" i="3"/>
  <c r="L539" i="1"/>
  <c r="L575" i="3"/>
  <c r="M539" i="1"/>
  <c r="M575" i="3"/>
  <c r="N539" i="1"/>
  <c r="N575" i="3"/>
  <c r="A540" i="1"/>
  <c r="A576" i="3"/>
  <c r="B576" i="3"/>
  <c r="C540" i="1"/>
  <c r="C576" i="3"/>
  <c r="E540" i="1"/>
  <c r="D540" i="1"/>
  <c r="D576" i="3"/>
  <c r="E576" i="3"/>
  <c r="F576" i="3"/>
  <c r="G576" i="3"/>
  <c r="H540" i="1"/>
  <c r="H576" i="3"/>
  <c r="J540" i="1"/>
  <c r="J576" i="3"/>
  <c r="K540" i="1"/>
  <c r="K576" i="3"/>
  <c r="L540" i="1"/>
  <c r="L576" i="3"/>
  <c r="M540" i="1"/>
  <c r="M576" i="3"/>
  <c r="N540" i="1"/>
  <c r="N576" i="3"/>
  <c r="A541" i="1"/>
  <c r="A577" i="3"/>
  <c r="B577" i="3"/>
  <c r="C541" i="1"/>
  <c r="C577" i="3"/>
  <c r="E541" i="1"/>
  <c r="D541" i="1"/>
  <c r="D577" i="3"/>
  <c r="E577" i="3"/>
  <c r="F577" i="3"/>
  <c r="G577" i="3"/>
  <c r="H541" i="1"/>
  <c r="H577" i="3"/>
  <c r="J541" i="1"/>
  <c r="J577" i="3"/>
  <c r="K541" i="1"/>
  <c r="K577" i="3"/>
  <c r="L541" i="1"/>
  <c r="L577" i="3"/>
  <c r="M541" i="1"/>
  <c r="M577" i="3"/>
  <c r="N541" i="1"/>
  <c r="N577" i="3"/>
  <c r="A542" i="1"/>
  <c r="A578" i="3"/>
  <c r="B578" i="3"/>
  <c r="C542" i="1"/>
  <c r="C578" i="3"/>
  <c r="E542" i="1"/>
  <c r="D542" i="1"/>
  <c r="D578" i="3"/>
  <c r="E578" i="3"/>
  <c r="F578" i="3"/>
  <c r="G578" i="3"/>
  <c r="H542" i="1"/>
  <c r="H578" i="3"/>
  <c r="J542" i="1"/>
  <c r="J578" i="3"/>
  <c r="K542" i="1"/>
  <c r="K578" i="3"/>
  <c r="L542" i="1"/>
  <c r="L578" i="3"/>
  <c r="M542" i="1"/>
  <c r="M578" i="3"/>
  <c r="N542" i="1"/>
  <c r="N578" i="3"/>
  <c r="A543" i="1"/>
  <c r="A579" i="3"/>
  <c r="B579" i="3"/>
  <c r="C543" i="1"/>
  <c r="C579" i="3"/>
  <c r="E543" i="1"/>
  <c r="D543" i="1"/>
  <c r="D579" i="3"/>
  <c r="E579" i="3"/>
  <c r="F579" i="3"/>
  <c r="G579" i="3"/>
  <c r="H543" i="1"/>
  <c r="H579" i="3"/>
  <c r="J543" i="1"/>
  <c r="J579" i="3"/>
  <c r="K543" i="1"/>
  <c r="K579" i="3"/>
  <c r="L543" i="1"/>
  <c r="L579" i="3"/>
  <c r="M543" i="1"/>
  <c r="M579" i="3"/>
  <c r="N543" i="1"/>
  <c r="N579" i="3"/>
  <c r="A544" i="1"/>
  <c r="A580" i="3"/>
  <c r="B580" i="3"/>
  <c r="C544" i="1"/>
  <c r="C580" i="3"/>
  <c r="E544" i="1"/>
  <c r="D544" i="1"/>
  <c r="D580" i="3"/>
  <c r="E580" i="3"/>
  <c r="F580" i="3"/>
  <c r="G580" i="3"/>
  <c r="H544" i="1"/>
  <c r="H580" i="3"/>
  <c r="J544" i="1"/>
  <c r="J580" i="3"/>
  <c r="K544" i="1"/>
  <c r="K580" i="3"/>
  <c r="L544" i="1"/>
  <c r="L580" i="3"/>
  <c r="M544" i="1"/>
  <c r="M580" i="3"/>
  <c r="N544" i="1"/>
  <c r="N580" i="3"/>
  <c r="A545" i="1"/>
  <c r="A581" i="3"/>
  <c r="B581" i="3"/>
  <c r="C545" i="1"/>
  <c r="C581" i="3"/>
  <c r="E545" i="1"/>
  <c r="D545" i="1"/>
  <c r="D581" i="3"/>
  <c r="E581" i="3"/>
  <c r="F581" i="3"/>
  <c r="G581" i="3"/>
  <c r="H545" i="1"/>
  <c r="H581" i="3"/>
  <c r="J545" i="1"/>
  <c r="J581" i="3"/>
  <c r="K545" i="1"/>
  <c r="K581" i="3"/>
  <c r="L545" i="1"/>
  <c r="L581" i="3"/>
  <c r="M545" i="1"/>
  <c r="M581" i="3"/>
  <c r="N545" i="1"/>
  <c r="N581" i="3"/>
  <c r="A546" i="1"/>
  <c r="A582" i="3"/>
  <c r="B582" i="3"/>
  <c r="C546" i="1"/>
  <c r="C582" i="3"/>
  <c r="E546" i="1"/>
  <c r="D546" i="1"/>
  <c r="D582" i="3"/>
  <c r="E582" i="3"/>
  <c r="F582" i="3"/>
  <c r="G582" i="3"/>
  <c r="H546" i="1"/>
  <c r="H582" i="3"/>
  <c r="J546" i="1"/>
  <c r="J582" i="3"/>
  <c r="K546" i="1"/>
  <c r="K582" i="3"/>
  <c r="L546" i="1"/>
  <c r="L582" i="3"/>
  <c r="M546" i="1"/>
  <c r="M582" i="3"/>
  <c r="N546" i="1"/>
  <c r="N582" i="3"/>
  <c r="A547" i="1"/>
  <c r="A583" i="3"/>
  <c r="B583" i="3"/>
  <c r="C547" i="1"/>
  <c r="C583" i="3"/>
  <c r="E547" i="1"/>
  <c r="D547" i="1"/>
  <c r="D583" i="3"/>
  <c r="E583" i="3"/>
  <c r="F583" i="3"/>
  <c r="G583" i="3"/>
  <c r="H547" i="1"/>
  <c r="H583" i="3"/>
  <c r="J547" i="1"/>
  <c r="J583" i="3"/>
  <c r="K547" i="1"/>
  <c r="K583" i="3"/>
  <c r="L547" i="1"/>
  <c r="L583" i="3"/>
  <c r="M547" i="1"/>
  <c r="M583" i="3"/>
  <c r="N547" i="1"/>
  <c r="N583" i="3"/>
  <c r="A548" i="1"/>
  <c r="A584" i="3"/>
  <c r="B584" i="3"/>
  <c r="C548" i="1"/>
  <c r="C584" i="3"/>
  <c r="E548" i="1"/>
  <c r="D548" i="1"/>
  <c r="D584" i="3"/>
  <c r="E584" i="3"/>
  <c r="F584" i="3"/>
  <c r="G584" i="3"/>
  <c r="H548" i="1"/>
  <c r="H584" i="3"/>
  <c r="J548" i="1"/>
  <c r="J584" i="3"/>
  <c r="K548" i="1"/>
  <c r="K584" i="3"/>
  <c r="L548" i="1"/>
  <c r="L584" i="3"/>
  <c r="M548" i="1"/>
  <c r="M584" i="3"/>
  <c r="N548" i="1"/>
  <c r="N584" i="3"/>
  <c r="A549" i="1"/>
  <c r="A585" i="3"/>
  <c r="B585" i="3"/>
  <c r="C549" i="1"/>
  <c r="C585" i="3"/>
  <c r="E549" i="1"/>
  <c r="D549" i="1"/>
  <c r="D585" i="3"/>
  <c r="E585" i="3"/>
  <c r="F585" i="3"/>
  <c r="G585" i="3"/>
  <c r="H549" i="1"/>
  <c r="H585" i="3"/>
  <c r="J549" i="1"/>
  <c r="J585" i="3"/>
  <c r="K549" i="1"/>
  <c r="K585" i="3"/>
  <c r="L549" i="1"/>
  <c r="L585" i="3"/>
  <c r="M549" i="1"/>
  <c r="M585" i="3"/>
  <c r="N549" i="1"/>
  <c r="N585" i="3"/>
  <c r="A550" i="1"/>
  <c r="A586" i="3"/>
  <c r="B586" i="3"/>
  <c r="C550" i="1"/>
  <c r="C586" i="3"/>
  <c r="E550" i="1"/>
  <c r="D550" i="1"/>
  <c r="D586" i="3"/>
  <c r="E586" i="3"/>
  <c r="F586" i="3"/>
  <c r="G586" i="3"/>
  <c r="H550" i="1"/>
  <c r="H586" i="3"/>
  <c r="J550" i="1"/>
  <c r="J586" i="3"/>
  <c r="K550" i="1"/>
  <c r="K586" i="3"/>
  <c r="L550" i="1"/>
  <c r="L586" i="3"/>
  <c r="M550" i="1"/>
  <c r="M586" i="3"/>
  <c r="N550" i="1"/>
  <c r="N586" i="3"/>
  <c r="A551" i="1"/>
  <c r="A587" i="3"/>
  <c r="B587" i="3"/>
  <c r="C551" i="1"/>
  <c r="C587" i="3"/>
  <c r="E551" i="1"/>
  <c r="D551" i="1"/>
  <c r="D587" i="3"/>
  <c r="E587" i="3"/>
  <c r="F587" i="3"/>
  <c r="G587" i="3"/>
  <c r="H551" i="1"/>
  <c r="H587" i="3"/>
  <c r="J551" i="1"/>
  <c r="J587" i="3"/>
  <c r="K551" i="1"/>
  <c r="K587" i="3"/>
  <c r="L551" i="1"/>
  <c r="L587" i="3"/>
  <c r="M551" i="1"/>
  <c r="M587" i="3"/>
  <c r="N551" i="1"/>
  <c r="N587" i="3"/>
  <c r="A552" i="1"/>
  <c r="A588" i="3"/>
  <c r="B588" i="3"/>
  <c r="C552" i="1"/>
  <c r="C588" i="3"/>
  <c r="E552" i="1"/>
  <c r="D552" i="1"/>
  <c r="D588" i="3"/>
  <c r="E588" i="3"/>
  <c r="F588" i="3"/>
  <c r="G588" i="3"/>
  <c r="H552" i="1"/>
  <c r="H588" i="3"/>
  <c r="J552" i="1"/>
  <c r="J588" i="3"/>
  <c r="K552" i="1"/>
  <c r="K588" i="3"/>
  <c r="L552" i="1"/>
  <c r="L588" i="3"/>
  <c r="M552" i="1"/>
  <c r="M588" i="3"/>
  <c r="N552" i="1"/>
  <c r="N588" i="3"/>
  <c r="A553" i="1"/>
  <c r="A589" i="3"/>
  <c r="B589" i="3"/>
  <c r="C553" i="1"/>
  <c r="C589" i="3"/>
  <c r="E553" i="1"/>
  <c r="D553" i="1"/>
  <c r="D589" i="3"/>
  <c r="E589" i="3"/>
  <c r="F589" i="3"/>
  <c r="G589" i="3"/>
  <c r="H553" i="1"/>
  <c r="H589" i="3"/>
  <c r="J553" i="1"/>
  <c r="J589" i="3"/>
  <c r="K553" i="1"/>
  <c r="K589" i="3"/>
  <c r="L553" i="1"/>
  <c r="L589" i="3"/>
  <c r="M553" i="1"/>
  <c r="M589" i="3"/>
  <c r="N553" i="1"/>
  <c r="N589" i="3"/>
  <c r="A488" i="1"/>
  <c r="A524" i="3"/>
  <c r="B524" i="3"/>
  <c r="C488" i="1"/>
  <c r="C524" i="3"/>
  <c r="E488" i="1"/>
  <c r="D488" i="1"/>
  <c r="D524" i="3"/>
  <c r="E524" i="3"/>
  <c r="F524" i="3"/>
  <c r="G524" i="3"/>
  <c r="H488" i="1"/>
  <c r="H524" i="3"/>
  <c r="J488" i="1"/>
  <c r="J524" i="3"/>
  <c r="K488" i="1"/>
  <c r="K524" i="3"/>
  <c r="L488" i="1"/>
  <c r="L524" i="3"/>
  <c r="M488" i="1"/>
  <c r="M524" i="3"/>
  <c r="N488" i="1"/>
  <c r="N524" i="3"/>
  <c r="A489" i="1"/>
  <c r="A525" i="3"/>
  <c r="B525" i="3"/>
  <c r="C489" i="1"/>
  <c r="C525" i="3"/>
  <c r="E489" i="1"/>
  <c r="D489" i="1"/>
  <c r="D525" i="3"/>
  <c r="E525" i="3"/>
  <c r="F525" i="3"/>
  <c r="G525" i="3"/>
  <c r="H489" i="1"/>
  <c r="H525" i="3"/>
  <c r="J489" i="1"/>
  <c r="J525" i="3"/>
  <c r="K489" i="1"/>
  <c r="K525" i="3"/>
  <c r="L489" i="1"/>
  <c r="L525" i="3"/>
  <c r="M489" i="1"/>
  <c r="M525" i="3"/>
  <c r="N489" i="1"/>
  <c r="N525" i="3"/>
  <c r="A490" i="1"/>
  <c r="A526" i="3"/>
  <c r="B526" i="3"/>
  <c r="C490" i="1"/>
  <c r="C526" i="3"/>
  <c r="E490" i="1"/>
  <c r="D490" i="1"/>
  <c r="D526" i="3"/>
  <c r="E526" i="3"/>
  <c r="F526" i="3"/>
  <c r="G526" i="3"/>
  <c r="H490" i="1"/>
  <c r="H526" i="3"/>
  <c r="J490" i="1"/>
  <c r="J526" i="3"/>
  <c r="K490" i="1"/>
  <c r="K526" i="3"/>
  <c r="L490" i="1"/>
  <c r="L526" i="3"/>
  <c r="M490" i="1"/>
  <c r="M526" i="3"/>
  <c r="N490" i="1"/>
  <c r="N526" i="3"/>
  <c r="A491" i="1"/>
  <c r="A527" i="3"/>
  <c r="B527" i="3"/>
  <c r="C491" i="1"/>
  <c r="C527" i="3"/>
  <c r="E491" i="1"/>
  <c r="D491" i="1"/>
  <c r="D527" i="3"/>
  <c r="E527" i="3"/>
  <c r="F527" i="3"/>
  <c r="G527" i="3"/>
  <c r="H491" i="1"/>
  <c r="H527" i="3"/>
  <c r="J491" i="1"/>
  <c r="J527" i="3"/>
  <c r="K491" i="1"/>
  <c r="K527" i="3"/>
  <c r="L491" i="1"/>
  <c r="L527" i="3"/>
  <c r="M491" i="1"/>
  <c r="M527" i="3"/>
  <c r="N491" i="1"/>
  <c r="N527" i="3"/>
  <c r="A492" i="1"/>
  <c r="A528" i="3"/>
  <c r="B528" i="3"/>
  <c r="C492" i="1"/>
  <c r="C528" i="3"/>
  <c r="E492" i="1"/>
  <c r="D492" i="1"/>
  <c r="D528" i="3"/>
  <c r="E528" i="3"/>
  <c r="F528" i="3"/>
  <c r="G528" i="3"/>
  <c r="H492" i="1"/>
  <c r="H528" i="3"/>
  <c r="J492" i="1"/>
  <c r="J528" i="3"/>
  <c r="K492" i="1"/>
  <c r="K528" i="3"/>
  <c r="L492" i="1"/>
  <c r="L528" i="3"/>
  <c r="M492" i="1"/>
  <c r="M528" i="3"/>
  <c r="N492" i="1"/>
  <c r="N528" i="3"/>
  <c r="A493" i="1"/>
  <c r="A529" i="3"/>
  <c r="B529" i="3"/>
  <c r="C493" i="1"/>
  <c r="C529" i="3"/>
  <c r="E493" i="1"/>
  <c r="D493" i="1"/>
  <c r="D529" i="3"/>
  <c r="E529" i="3"/>
  <c r="F529" i="3"/>
  <c r="G529" i="3"/>
  <c r="H493" i="1"/>
  <c r="H529" i="3"/>
  <c r="J493" i="1"/>
  <c r="J529" i="3"/>
  <c r="K493" i="1"/>
  <c r="K529" i="3"/>
  <c r="L493" i="1"/>
  <c r="L529" i="3"/>
  <c r="M493" i="1"/>
  <c r="M529" i="3"/>
  <c r="N493" i="1"/>
  <c r="N529" i="3"/>
  <c r="A494" i="1"/>
  <c r="A530" i="3"/>
  <c r="B530" i="3"/>
  <c r="C494" i="1"/>
  <c r="C530" i="3"/>
  <c r="E494" i="1"/>
  <c r="D494" i="1"/>
  <c r="D530" i="3"/>
  <c r="E530" i="3"/>
  <c r="F530" i="3"/>
  <c r="G530" i="3"/>
  <c r="H494" i="1"/>
  <c r="H530" i="3"/>
  <c r="J494" i="1"/>
  <c r="J530" i="3"/>
  <c r="K494" i="1"/>
  <c r="K530" i="3"/>
  <c r="L494" i="1"/>
  <c r="L530" i="3"/>
  <c r="M494" i="1"/>
  <c r="M530" i="3"/>
  <c r="N494" i="1"/>
  <c r="N530" i="3"/>
  <c r="A495" i="1"/>
  <c r="A531" i="3"/>
  <c r="B531" i="3"/>
  <c r="C495" i="1"/>
  <c r="C531" i="3"/>
  <c r="E495" i="1"/>
  <c r="D495" i="1"/>
  <c r="D531" i="3"/>
  <c r="E531" i="3"/>
  <c r="F531" i="3"/>
  <c r="G531" i="3"/>
  <c r="H495" i="1"/>
  <c r="H531" i="3"/>
  <c r="J495" i="1"/>
  <c r="J531" i="3"/>
  <c r="K495" i="1"/>
  <c r="K531" i="3"/>
  <c r="L495" i="1"/>
  <c r="L531" i="3"/>
  <c r="M495" i="1"/>
  <c r="M531" i="3"/>
  <c r="N495" i="1"/>
  <c r="N531" i="3"/>
  <c r="A496" i="1"/>
  <c r="A532" i="3"/>
  <c r="B532" i="3"/>
  <c r="C496" i="1"/>
  <c r="C532" i="3"/>
  <c r="E496" i="1"/>
  <c r="D496" i="1"/>
  <c r="D532" i="3"/>
  <c r="E532" i="3"/>
  <c r="F532" i="3"/>
  <c r="G532" i="3"/>
  <c r="H496" i="1"/>
  <c r="H532" i="3"/>
  <c r="J496" i="1"/>
  <c r="J532" i="3"/>
  <c r="K496" i="1"/>
  <c r="K532" i="3"/>
  <c r="L496" i="1"/>
  <c r="L532" i="3"/>
  <c r="M496" i="1"/>
  <c r="M532" i="3"/>
  <c r="N496" i="1"/>
  <c r="N532" i="3"/>
  <c r="A497" i="1"/>
  <c r="A533" i="3"/>
  <c r="B533" i="3"/>
  <c r="C497" i="1"/>
  <c r="C533" i="3"/>
  <c r="E497" i="1"/>
  <c r="D497" i="1"/>
  <c r="D533" i="3"/>
  <c r="E533" i="3"/>
  <c r="F533" i="3"/>
  <c r="G533" i="3"/>
  <c r="H497" i="1"/>
  <c r="H533" i="3"/>
  <c r="J497" i="1"/>
  <c r="J533" i="3"/>
  <c r="K497" i="1"/>
  <c r="K533" i="3"/>
  <c r="L497" i="1"/>
  <c r="L533" i="3"/>
  <c r="M497" i="1"/>
  <c r="M533" i="3"/>
  <c r="N497" i="1"/>
  <c r="N533" i="3"/>
  <c r="A498" i="1"/>
  <c r="A534" i="3"/>
  <c r="B534" i="3"/>
  <c r="C498" i="1"/>
  <c r="C534" i="3"/>
  <c r="E498" i="1"/>
  <c r="D498" i="1"/>
  <c r="D534" i="3"/>
  <c r="E534" i="3"/>
  <c r="F534" i="3"/>
  <c r="G534" i="3"/>
  <c r="H498" i="1"/>
  <c r="H534" i="3"/>
  <c r="J498" i="1"/>
  <c r="J534" i="3"/>
  <c r="K498" i="1"/>
  <c r="K534" i="3"/>
  <c r="L498" i="1"/>
  <c r="L534" i="3"/>
  <c r="M498" i="1"/>
  <c r="M534" i="3"/>
  <c r="N498" i="1"/>
  <c r="N534" i="3"/>
  <c r="A499" i="1"/>
  <c r="A535" i="3"/>
  <c r="B535" i="3"/>
  <c r="C499" i="1"/>
  <c r="C535" i="3"/>
  <c r="E499" i="1"/>
  <c r="D499" i="1"/>
  <c r="D535" i="3"/>
  <c r="E535" i="3"/>
  <c r="F535" i="3"/>
  <c r="G535" i="3"/>
  <c r="H499" i="1"/>
  <c r="H535" i="3"/>
  <c r="J499" i="1"/>
  <c r="J535" i="3"/>
  <c r="K499" i="1"/>
  <c r="K535" i="3"/>
  <c r="L499" i="1"/>
  <c r="L535" i="3"/>
  <c r="M499" i="1"/>
  <c r="M535" i="3"/>
  <c r="N499" i="1"/>
  <c r="N535" i="3"/>
  <c r="A500" i="1"/>
  <c r="A536" i="3"/>
  <c r="B536" i="3"/>
  <c r="C500" i="1"/>
  <c r="C536" i="3"/>
  <c r="E500" i="1"/>
  <c r="D500" i="1"/>
  <c r="D536" i="3"/>
  <c r="E536" i="3"/>
  <c r="F536" i="3"/>
  <c r="G536" i="3"/>
  <c r="H500" i="1"/>
  <c r="H536" i="3"/>
  <c r="J500" i="1"/>
  <c r="J536" i="3"/>
  <c r="K500" i="1"/>
  <c r="K536" i="3"/>
  <c r="L500" i="1"/>
  <c r="L536" i="3"/>
  <c r="M500" i="1"/>
  <c r="M536" i="3"/>
  <c r="N500" i="1"/>
  <c r="N536" i="3"/>
  <c r="A501" i="1"/>
  <c r="A537" i="3"/>
  <c r="B537" i="3"/>
  <c r="C501" i="1"/>
  <c r="C537" i="3"/>
  <c r="E501" i="1"/>
  <c r="D501" i="1"/>
  <c r="D537" i="3"/>
  <c r="E537" i="3"/>
  <c r="F537" i="3"/>
  <c r="G537" i="3"/>
  <c r="H501" i="1"/>
  <c r="H537" i="3"/>
  <c r="J501" i="1"/>
  <c r="J537" i="3"/>
  <c r="K501" i="1"/>
  <c r="K537" i="3"/>
  <c r="L501" i="1"/>
  <c r="L537" i="3"/>
  <c r="M501" i="1"/>
  <c r="M537" i="3"/>
  <c r="N501" i="1"/>
  <c r="N537" i="3"/>
  <c r="A502" i="1"/>
  <c r="A538" i="3"/>
  <c r="B538" i="3"/>
  <c r="C502" i="1"/>
  <c r="C538" i="3"/>
  <c r="E502" i="1"/>
  <c r="D502" i="1"/>
  <c r="D538" i="3"/>
  <c r="E538" i="3"/>
  <c r="F538" i="3"/>
  <c r="G538" i="3"/>
  <c r="H502" i="1"/>
  <c r="H538" i="3"/>
  <c r="J502" i="1"/>
  <c r="J538" i="3"/>
  <c r="K502" i="1"/>
  <c r="K538" i="3"/>
  <c r="L502" i="1"/>
  <c r="L538" i="3"/>
  <c r="M502" i="1"/>
  <c r="M538" i="3"/>
  <c r="N502" i="1"/>
  <c r="N538" i="3"/>
  <c r="A503" i="1"/>
  <c r="A539" i="3"/>
  <c r="B539" i="3"/>
  <c r="C503" i="1"/>
  <c r="C539" i="3"/>
  <c r="E503" i="1"/>
  <c r="D503" i="1"/>
  <c r="D539" i="3"/>
  <c r="E539" i="3"/>
  <c r="F539" i="3"/>
  <c r="G539" i="3"/>
  <c r="H503" i="1"/>
  <c r="H539" i="3"/>
  <c r="J503" i="1"/>
  <c r="J539" i="3"/>
  <c r="K503" i="1"/>
  <c r="K539" i="3"/>
  <c r="L503" i="1"/>
  <c r="L539" i="3"/>
  <c r="M503" i="1"/>
  <c r="M539" i="3"/>
  <c r="N503" i="1"/>
  <c r="N539" i="3"/>
  <c r="A504" i="1"/>
  <c r="A540" i="3"/>
  <c r="B540" i="3"/>
  <c r="C504" i="1"/>
  <c r="C540" i="3"/>
  <c r="E504" i="1"/>
  <c r="D504" i="1"/>
  <c r="D540" i="3"/>
  <c r="E540" i="3"/>
  <c r="F540" i="3"/>
  <c r="G540" i="3"/>
  <c r="H504" i="1"/>
  <c r="H540" i="3"/>
  <c r="J504" i="1"/>
  <c r="J540" i="3"/>
  <c r="K504" i="1"/>
  <c r="K540" i="3"/>
  <c r="L504" i="1"/>
  <c r="L540" i="3"/>
  <c r="M504" i="1"/>
  <c r="M540" i="3"/>
  <c r="N504" i="1"/>
  <c r="N540" i="3"/>
  <c r="A505" i="1"/>
  <c r="A541" i="3"/>
  <c r="B541" i="3"/>
  <c r="C505" i="1"/>
  <c r="C541" i="3"/>
  <c r="E505" i="1"/>
  <c r="D505" i="1"/>
  <c r="D541" i="3"/>
  <c r="E541" i="3"/>
  <c r="F541" i="3"/>
  <c r="G541" i="3"/>
  <c r="H505" i="1"/>
  <c r="H541" i="3"/>
  <c r="J505" i="1"/>
  <c r="J541" i="3"/>
  <c r="K505" i="1"/>
  <c r="K541" i="3"/>
  <c r="L505" i="1"/>
  <c r="L541" i="3"/>
  <c r="M505" i="1"/>
  <c r="M541" i="3"/>
  <c r="N505" i="1"/>
  <c r="N541" i="3"/>
  <c r="A506" i="1"/>
  <c r="A542" i="3"/>
  <c r="B542" i="3"/>
  <c r="C506" i="1"/>
  <c r="C542" i="3"/>
  <c r="E506" i="1"/>
  <c r="D506" i="1"/>
  <c r="D542" i="3"/>
  <c r="E542" i="3"/>
  <c r="F542" i="3"/>
  <c r="G542" i="3"/>
  <c r="H506" i="1"/>
  <c r="H542" i="3"/>
  <c r="J506" i="1"/>
  <c r="J542" i="3"/>
  <c r="K506" i="1"/>
  <c r="K542" i="3"/>
  <c r="L506" i="1"/>
  <c r="L542" i="3"/>
  <c r="M506" i="1"/>
  <c r="M542" i="3"/>
  <c r="N506" i="1"/>
  <c r="N542" i="3"/>
  <c r="A507" i="1"/>
  <c r="A543" i="3"/>
  <c r="B543" i="3"/>
  <c r="C507" i="1"/>
  <c r="C543" i="3"/>
  <c r="E507" i="1"/>
  <c r="D507" i="1"/>
  <c r="D543" i="3"/>
  <c r="E543" i="3"/>
  <c r="F543" i="3"/>
  <c r="G543" i="3"/>
  <c r="H507" i="1"/>
  <c r="H543" i="3"/>
  <c r="J507" i="1"/>
  <c r="J543" i="3"/>
  <c r="K507" i="1"/>
  <c r="K543" i="3"/>
  <c r="L507" i="1"/>
  <c r="L543" i="3"/>
  <c r="M507" i="1"/>
  <c r="M543" i="3"/>
  <c r="N507" i="1"/>
  <c r="N543" i="3"/>
  <c r="A508" i="1"/>
  <c r="A544" i="3"/>
  <c r="B544" i="3"/>
  <c r="C508" i="1"/>
  <c r="C544" i="3"/>
  <c r="E508" i="1"/>
  <c r="D508" i="1"/>
  <c r="D544" i="3"/>
  <c r="E544" i="3"/>
  <c r="F544" i="3"/>
  <c r="G544" i="3"/>
  <c r="H508" i="1"/>
  <c r="H544" i="3"/>
  <c r="J508" i="1"/>
  <c r="J544" i="3"/>
  <c r="K508" i="1"/>
  <c r="K544" i="3"/>
  <c r="L508" i="1"/>
  <c r="L544" i="3"/>
  <c r="M508" i="1"/>
  <c r="M544" i="3"/>
  <c r="N508" i="1"/>
  <c r="N544" i="3"/>
  <c r="A509" i="1"/>
  <c r="A545" i="3"/>
  <c r="B545" i="3"/>
  <c r="C509" i="1"/>
  <c r="C545" i="3"/>
  <c r="E509" i="1"/>
  <c r="D509" i="1"/>
  <c r="D545" i="3"/>
  <c r="E545" i="3"/>
  <c r="F545" i="3"/>
  <c r="G545" i="3"/>
  <c r="H509" i="1"/>
  <c r="H545" i="3"/>
  <c r="J509" i="1"/>
  <c r="J545" i="3"/>
  <c r="K509" i="1"/>
  <c r="K545" i="3"/>
  <c r="L509" i="1"/>
  <c r="L545" i="3"/>
  <c r="M509" i="1"/>
  <c r="M545" i="3"/>
  <c r="N509" i="1"/>
  <c r="N545" i="3"/>
  <c r="A510" i="1"/>
  <c r="A546" i="3"/>
  <c r="B546" i="3"/>
  <c r="C510" i="1"/>
  <c r="C546" i="3"/>
  <c r="E510" i="1"/>
  <c r="D510" i="1"/>
  <c r="D546" i="3"/>
  <c r="E546" i="3"/>
  <c r="F546" i="3"/>
  <c r="G546" i="3"/>
  <c r="H510" i="1"/>
  <c r="H546" i="3"/>
  <c r="J510" i="1"/>
  <c r="J546" i="3"/>
  <c r="K510" i="1"/>
  <c r="K546" i="3"/>
  <c r="L510" i="1"/>
  <c r="L546" i="3"/>
  <c r="M510" i="1"/>
  <c r="M546" i="3"/>
  <c r="N510" i="1"/>
  <c r="N546" i="3"/>
  <c r="A511" i="1"/>
  <c r="A547" i="3"/>
  <c r="B547" i="3"/>
  <c r="C511" i="1"/>
  <c r="C547" i="3"/>
  <c r="E511" i="1"/>
  <c r="D511" i="1"/>
  <c r="D547" i="3"/>
  <c r="E547" i="3"/>
  <c r="F547" i="3"/>
  <c r="G547" i="3"/>
  <c r="H511" i="1"/>
  <c r="H547" i="3"/>
  <c r="J511" i="1"/>
  <c r="J547" i="3"/>
  <c r="K511" i="1"/>
  <c r="K547" i="3"/>
  <c r="L511" i="1"/>
  <c r="L547" i="3"/>
  <c r="M511" i="1"/>
  <c r="M547" i="3"/>
  <c r="N511" i="1"/>
  <c r="N547" i="3"/>
  <c r="A512" i="1"/>
  <c r="A548" i="3"/>
  <c r="B548" i="3"/>
  <c r="C512" i="1"/>
  <c r="C548" i="3"/>
  <c r="E512" i="1"/>
  <c r="D512" i="1"/>
  <c r="D548" i="3"/>
  <c r="E548" i="3"/>
  <c r="F548" i="3"/>
  <c r="G548" i="3"/>
  <c r="H512" i="1"/>
  <c r="H548" i="3"/>
  <c r="J512" i="1"/>
  <c r="J548" i="3"/>
  <c r="K512" i="1"/>
  <c r="K548" i="3"/>
  <c r="L512" i="1"/>
  <c r="L548" i="3"/>
  <c r="M512" i="1"/>
  <c r="M548" i="3"/>
  <c r="N512" i="1"/>
  <c r="N548" i="3"/>
  <c r="A513" i="1"/>
  <c r="A549" i="3"/>
  <c r="B549" i="3"/>
  <c r="C513" i="1"/>
  <c r="C549" i="3"/>
  <c r="E513" i="1"/>
  <c r="D513" i="1"/>
  <c r="D549" i="3"/>
  <c r="E549" i="3"/>
  <c r="F549" i="3"/>
  <c r="G549" i="3"/>
  <c r="H513" i="1"/>
  <c r="H549" i="3"/>
  <c r="J513" i="1"/>
  <c r="J549" i="3"/>
  <c r="K513" i="1"/>
  <c r="K549" i="3"/>
  <c r="L513" i="1"/>
  <c r="L549" i="3"/>
  <c r="M513" i="1"/>
  <c r="M549" i="3"/>
  <c r="N513" i="1"/>
  <c r="N549" i="3"/>
  <c r="A514" i="1"/>
  <c r="A550" i="3"/>
  <c r="B550" i="3"/>
  <c r="C514" i="1"/>
  <c r="C550" i="3"/>
  <c r="E514" i="1"/>
  <c r="D514" i="1"/>
  <c r="D550" i="3"/>
  <c r="E550" i="3"/>
  <c r="F550" i="3"/>
  <c r="G550" i="3"/>
  <c r="H514" i="1"/>
  <c r="H550" i="3"/>
  <c r="J514" i="1"/>
  <c r="J550" i="3"/>
  <c r="K514" i="1"/>
  <c r="K550" i="3"/>
  <c r="L514" i="1"/>
  <c r="L550" i="3"/>
  <c r="M514" i="1"/>
  <c r="M550" i="3"/>
  <c r="N514" i="1"/>
  <c r="N550" i="3"/>
  <c r="A466" i="1"/>
  <c r="A502" i="3"/>
  <c r="B502" i="3"/>
  <c r="C466" i="1"/>
  <c r="C502" i="3"/>
  <c r="E466" i="1"/>
  <c r="D466" i="1"/>
  <c r="D502" i="3"/>
  <c r="E502" i="3"/>
  <c r="F502" i="3"/>
  <c r="G502" i="3"/>
  <c r="H466" i="1"/>
  <c r="H502" i="3"/>
  <c r="J466" i="1"/>
  <c r="J502" i="3"/>
  <c r="K466" i="1"/>
  <c r="K502" i="3"/>
  <c r="L466" i="1"/>
  <c r="L502" i="3"/>
  <c r="M466" i="1"/>
  <c r="M502" i="3"/>
  <c r="N466" i="1"/>
  <c r="N502" i="3"/>
  <c r="A467" i="1"/>
  <c r="A503" i="3"/>
  <c r="B503" i="3"/>
  <c r="C467" i="1"/>
  <c r="C503" i="3"/>
  <c r="E467" i="1"/>
  <c r="D467" i="1"/>
  <c r="D503" i="3"/>
  <c r="E503" i="3"/>
  <c r="F503" i="3"/>
  <c r="G503" i="3"/>
  <c r="H467" i="1"/>
  <c r="H503" i="3"/>
  <c r="J467" i="1"/>
  <c r="J503" i="3"/>
  <c r="K467" i="1"/>
  <c r="K503" i="3"/>
  <c r="L467" i="1"/>
  <c r="L503" i="3"/>
  <c r="M467" i="1"/>
  <c r="M503" i="3"/>
  <c r="N467" i="1"/>
  <c r="N503" i="3"/>
  <c r="A468" i="1"/>
  <c r="A504" i="3"/>
  <c r="B504" i="3"/>
  <c r="C468" i="1"/>
  <c r="C504" i="3"/>
  <c r="E468" i="1"/>
  <c r="D468" i="1"/>
  <c r="D504" i="3"/>
  <c r="E504" i="3"/>
  <c r="F504" i="3"/>
  <c r="G504" i="3"/>
  <c r="H468" i="1"/>
  <c r="H504" i="3"/>
  <c r="J468" i="1"/>
  <c r="J504" i="3"/>
  <c r="K468" i="1"/>
  <c r="K504" i="3"/>
  <c r="L468" i="1"/>
  <c r="L504" i="3"/>
  <c r="M468" i="1"/>
  <c r="M504" i="3"/>
  <c r="N468" i="1"/>
  <c r="N504" i="3"/>
  <c r="A469" i="1"/>
  <c r="A505" i="3"/>
  <c r="B505" i="3"/>
  <c r="C469" i="1"/>
  <c r="C505" i="3"/>
  <c r="E469" i="1"/>
  <c r="D469" i="1"/>
  <c r="D505" i="3"/>
  <c r="E505" i="3"/>
  <c r="F505" i="3"/>
  <c r="G505" i="3"/>
  <c r="H469" i="1"/>
  <c r="H505" i="3"/>
  <c r="J469" i="1"/>
  <c r="J505" i="3"/>
  <c r="K469" i="1"/>
  <c r="K505" i="3"/>
  <c r="L469" i="1"/>
  <c r="L505" i="3"/>
  <c r="M469" i="1"/>
  <c r="M505" i="3"/>
  <c r="N469" i="1"/>
  <c r="N505" i="3"/>
  <c r="A470" i="1"/>
  <c r="A506" i="3"/>
  <c r="B506" i="3"/>
  <c r="C470" i="1"/>
  <c r="C506" i="3"/>
  <c r="E470" i="1"/>
  <c r="D470" i="1"/>
  <c r="D506" i="3"/>
  <c r="E506" i="3"/>
  <c r="F506" i="3"/>
  <c r="G506" i="3"/>
  <c r="H470" i="1"/>
  <c r="H506" i="3"/>
  <c r="J470" i="1"/>
  <c r="J506" i="3"/>
  <c r="K470" i="1"/>
  <c r="K506" i="3"/>
  <c r="L470" i="1"/>
  <c r="L506" i="3"/>
  <c r="M470" i="1"/>
  <c r="M506" i="3"/>
  <c r="N470" i="1"/>
  <c r="N506" i="3"/>
  <c r="A471" i="1"/>
  <c r="A507" i="3"/>
  <c r="B507" i="3"/>
  <c r="C471" i="1"/>
  <c r="C507" i="3"/>
  <c r="E471" i="1"/>
  <c r="D471" i="1"/>
  <c r="D507" i="3"/>
  <c r="E507" i="3"/>
  <c r="F507" i="3"/>
  <c r="G507" i="3"/>
  <c r="H471" i="1"/>
  <c r="H507" i="3"/>
  <c r="J471" i="1"/>
  <c r="J507" i="3"/>
  <c r="K471" i="1"/>
  <c r="K507" i="3"/>
  <c r="L471" i="1"/>
  <c r="L507" i="3"/>
  <c r="M471" i="1"/>
  <c r="M507" i="3"/>
  <c r="N471" i="1"/>
  <c r="N507" i="3"/>
  <c r="A472" i="1"/>
  <c r="A508" i="3"/>
  <c r="B508" i="3"/>
  <c r="C472" i="1"/>
  <c r="C508" i="3"/>
  <c r="E472" i="1"/>
  <c r="D472" i="1"/>
  <c r="D508" i="3"/>
  <c r="E508" i="3"/>
  <c r="F508" i="3"/>
  <c r="G508" i="3"/>
  <c r="H472" i="1"/>
  <c r="H508" i="3"/>
  <c r="J472" i="1"/>
  <c r="J508" i="3"/>
  <c r="K472" i="1"/>
  <c r="K508" i="3"/>
  <c r="L472" i="1"/>
  <c r="L508" i="3"/>
  <c r="M472" i="1"/>
  <c r="M508" i="3"/>
  <c r="N472" i="1"/>
  <c r="N508" i="3"/>
  <c r="A473" i="1"/>
  <c r="A509" i="3"/>
  <c r="B509" i="3"/>
  <c r="C473" i="1"/>
  <c r="C509" i="3"/>
  <c r="E473" i="1"/>
  <c r="D473" i="1"/>
  <c r="D509" i="3"/>
  <c r="E509" i="3"/>
  <c r="F509" i="3"/>
  <c r="G509" i="3"/>
  <c r="H473" i="1"/>
  <c r="H509" i="3"/>
  <c r="J473" i="1"/>
  <c r="J509" i="3"/>
  <c r="K473" i="1"/>
  <c r="K509" i="3"/>
  <c r="L473" i="1"/>
  <c r="L509" i="3"/>
  <c r="M473" i="1"/>
  <c r="M509" i="3"/>
  <c r="N473" i="1"/>
  <c r="N509" i="3"/>
  <c r="A474" i="1"/>
  <c r="A510" i="3"/>
  <c r="B510" i="3"/>
  <c r="C474" i="1"/>
  <c r="C510" i="3"/>
  <c r="E474" i="1"/>
  <c r="D474" i="1"/>
  <c r="D510" i="3"/>
  <c r="E510" i="3"/>
  <c r="F510" i="3"/>
  <c r="G510" i="3"/>
  <c r="H474" i="1"/>
  <c r="H510" i="3"/>
  <c r="J474" i="1"/>
  <c r="J510" i="3"/>
  <c r="K474" i="1"/>
  <c r="K510" i="3"/>
  <c r="L474" i="1"/>
  <c r="L510" i="3"/>
  <c r="M474" i="1"/>
  <c r="M510" i="3"/>
  <c r="N474" i="1"/>
  <c r="N510" i="3"/>
  <c r="A475" i="1"/>
  <c r="A511" i="3"/>
  <c r="B511" i="3"/>
  <c r="C475" i="1"/>
  <c r="C511" i="3"/>
  <c r="E475" i="1"/>
  <c r="D475" i="1"/>
  <c r="D511" i="3"/>
  <c r="E511" i="3"/>
  <c r="F511" i="3"/>
  <c r="G511" i="3"/>
  <c r="H475" i="1"/>
  <c r="H511" i="3"/>
  <c r="J475" i="1"/>
  <c r="J511" i="3"/>
  <c r="K475" i="1"/>
  <c r="K511" i="3"/>
  <c r="L475" i="1"/>
  <c r="L511" i="3"/>
  <c r="M475" i="1"/>
  <c r="M511" i="3"/>
  <c r="N475" i="1"/>
  <c r="N511" i="3"/>
  <c r="A476" i="1"/>
  <c r="A512" i="3"/>
  <c r="B512" i="3"/>
  <c r="C476" i="1"/>
  <c r="C512" i="3"/>
  <c r="E476" i="1"/>
  <c r="D476" i="1"/>
  <c r="D512" i="3"/>
  <c r="E512" i="3"/>
  <c r="F512" i="3"/>
  <c r="G512" i="3"/>
  <c r="H476" i="1"/>
  <c r="H512" i="3"/>
  <c r="J476" i="1"/>
  <c r="J512" i="3"/>
  <c r="K476" i="1"/>
  <c r="K512" i="3"/>
  <c r="L476" i="1"/>
  <c r="L512" i="3"/>
  <c r="M476" i="1"/>
  <c r="M512" i="3"/>
  <c r="N476" i="1"/>
  <c r="N512" i="3"/>
  <c r="A477" i="1"/>
  <c r="A513" i="3"/>
  <c r="B513" i="3"/>
  <c r="C477" i="1"/>
  <c r="C513" i="3"/>
  <c r="E477" i="1"/>
  <c r="D477" i="1"/>
  <c r="D513" i="3"/>
  <c r="E513" i="3"/>
  <c r="F513" i="3"/>
  <c r="G513" i="3"/>
  <c r="H477" i="1"/>
  <c r="H513" i="3"/>
  <c r="J477" i="1"/>
  <c r="J513" i="3"/>
  <c r="K477" i="1"/>
  <c r="K513" i="3"/>
  <c r="L477" i="1"/>
  <c r="L513" i="3"/>
  <c r="M477" i="1"/>
  <c r="M513" i="3"/>
  <c r="N477" i="1"/>
  <c r="N513" i="3"/>
  <c r="A478" i="1"/>
  <c r="A514" i="3"/>
  <c r="B514" i="3"/>
  <c r="C478" i="1"/>
  <c r="C514" i="3"/>
  <c r="E478" i="1"/>
  <c r="D478" i="1"/>
  <c r="D514" i="3"/>
  <c r="E514" i="3"/>
  <c r="F514" i="3"/>
  <c r="G514" i="3"/>
  <c r="H478" i="1"/>
  <c r="H514" i="3"/>
  <c r="J478" i="1"/>
  <c r="J514" i="3"/>
  <c r="K478" i="1"/>
  <c r="K514" i="3"/>
  <c r="L478" i="1"/>
  <c r="L514" i="3"/>
  <c r="M478" i="1"/>
  <c r="M514" i="3"/>
  <c r="N478" i="1"/>
  <c r="N514" i="3"/>
  <c r="A479" i="1"/>
  <c r="A515" i="3"/>
  <c r="B515" i="3"/>
  <c r="C479" i="1"/>
  <c r="C515" i="3"/>
  <c r="E479" i="1"/>
  <c r="D479" i="1"/>
  <c r="D515" i="3"/>
  <c r="E515" i="3"/>
  <c r="F515" i="3"/>
  <c r="G515" i="3"/>
  <c r="H479" i="1"/>
  <c r="H515" i="3"/>
  <c r="J479" i="1"/>
  <c r="J515" i="3"/>
  <c r="K479" i="1"/>
  <c r="K515" i="3"/>
  <c r="L479" i="1"/>
  <c r="L515" i="3"/>
  <c r="M479" i="1"/>
  <c r="M515" i="3"/>
  <c r="N479" i="1"/>
  <c r="N515" i="3"/>
  <c r="A480" i="1"/>
  <c r="A516" i="3"/>
  <c r="B516" i="3"/>
  <c r="C480" i="1"/>
  <c r="C516" i="3"/>
  <c r="E480" i="1"/>
  <c r="D480" i="1"/>
  <c r="D516" i="3"/>
  <c r="E516" i="3"/>
  <c r="F516" i="3"/>
  <c r="G516" i="3"/>
  <c r="H480" i="1"/>
  <c r="H516" i="3"/>
  <c r="J480" i="1"/>
  <c r="J516" i="3"/>
  <c r="K480" i="1"/>
  <c r="K516" i="3"/>
  <c r="L480" i="1"/>
  <c r="L516" i="3"/>
  <c r="M480" i="1"/>
  <c r="M516" i="3"/>
  <c r="N480" i="1"/>
  <c r="N516" i="3"/>
  <c r="A481" i="1"/>
  <c r="A517" i="3"/>
  <c r="B517" i="3"/>
  <c r="C481" i="1"/>
  <c r="C517" i="3"/>
  <c r="E481" i="1"/>
  <c r="D481" i="1"/>
  <c r="D517" i="3"/>
  <c r="E517" i="3"/>
  <c r="F517" i="3"/>
  <c r="G517" i="3"/>
  <c r="H481" i="1"/>
  <c r="H517" i="3"/>
  <c r="J481" i="1"/>
  <c r="J517" i="3"/>
  <c r="K481" i="1"/>
  <c r="K517" i="3"/>
  <c r="L481" i="1"/>
  <c r="L517" i="3"/>
  <c r="M481" i="1"/>
  <c r="M517" i="3"/>
  <c r="N481" i="1"/>
  <c r="N517" i="3"/>
  <c r="A482" i="1"/>
  <c r="A518" i="3"/>
  <c r="B518" i="3"/>
  <c r="C482" i="1"/>
  <c r="C518" i="3"/>
  <c r="E482" i="1"/>
  <c r="D482" i="1"/>
  <c r="D518" i="3"/>
  <c r="E518" i="3"/>
  <c r="F518" i="3"/>
  <c r="G518" i="3"/>
  <c r="H482" i="1"/>
  <c r="H518" i="3"/>
  <c r="J482" i="1"/>
  <c r="J518" i="3"/>
  <c r="K482" i="1"/>
  <c r="K518" i="3"/>
  <c r="L482" i="1"/>
  <c r="L518" i="3"/>
  <c r="M482" i="1"/>
  <c r="M518" i="3"/>
  <c r="N482" i="1"/>
  <c r="N518" i="3"/>
  <c r="A483" i="1"/>
  <c r="A519" i="3"/>
  <c r="B519" i="3"/>
  <c r="C483" i="1"/>
  <c r="C519" i="3"/>
  <c r="E483" i="1"/>
  <c r="D483" i="1"/>
  <c r="D519" i="3"/>
  <c r="E519" i="3"/>
  <c r="F519" i="3"/>
  <c r="G519" i="3"/>
  <c r="H483" i="1"/>
  <c r="H519" i="3"/>
  <c r="J483" i="1"/>
  <c r="J519" i="3"/>
  <c r="K483" i="1"/>
  <c r="K519" i="3"/>
  <c r="L483" i="1"/>
  <c r="L519" i="3"/>
  <c r="M483" i="1"/>
  <c r="M519" i="3"/>
  <c r="N483" i="1"/>
  <c r="N519" i="3"/>
  <c r="A484" i="1"/>
  <c r="A520" i="3"/>
  <c r="B520" i="3"/>
  <c r="C484" i="1"/>
  <c r="C520" i="3"/>
  <c r="E484" i="1"/>
  <c r="D484" i="1"/>
  <c r="D520" i="3"/>
  <c r="E520" i="3"/>
  <c r="F520" i="3"/>
  <c r="G520" i="3"/>
  <c r="H484" i="1"/>
  <c r="H520" i="3"/>
  <c r="J484" i="1"/>
  <c r="J520" i="3"/>
  <c r="K484" i="1"/>
  <c r="K520" i="3"/>
  <c r="L484" i="1"/>
  <c r="L520" i="3"/>
  <c r="M484" i="1"/>
  <c r="M520" i="3"/>
  <c r="N484" i="1"/>
  <c r="N520" i="3"/>
  <c r="A485" i="1"/>
  <c r="A521" i="3"/>
  <c r="B521" i="3"/>
  <c r="C485" i="1"/>
  <c r="C521" i="3"/>
  <c r="E485" i="1"/>
  <c r="D485" i="1"/>
  <c r="D521" i="3"/>
  <c r="E521" i="3"/>
  <c r="F521" i="3"/>
  <c r="G521" i="3"/>
  <c r="H485" i="1"/>
  <c r="H521" i="3"/>
  <c r="J485" i="1"/>
  <c r="J521" i="3"/>
  <c r="K485" i="1"/>
  <c r="K521" i="3"/>
  <c r="L485" i="1"/>
  <c r="L521" i="3"/>
  <c r="M485" i="1"/>
  <c r="M521" i="3"/>
  <c r="N485" i="1"/>
  <c r="N521" i="3"/>
  <c r="A486" i="1"/>
  <c r="A522" i="3"/>
  <c r="B522" i="3"/>
  <c r="C486" i="1"/>
  <c r="C522" i="3"/>
  <c r="E486" i="1"/>
  <c r="D486" i="1"/>
  <c r="D522" i="3"/>
  <c r="E522" i="3"/>
  <c r="F522" i="3"/>
  <c r="G522" i="3"/>
  <c r="H486" i="1"/>
  <c r="H522" i="3"/>
  <c r="J486" i="1"/>
  <c r="J522" i="3"/>
  <c r="K486" i="1"/>
  <c r="K522" i="3"/>
  <c r="L486" i="1"/>
  <c r="L522" i="3"/>
  <c r="M486" i="1"/>
  <c r="M522" i="3"/>
  <c r="N486" i="1"/>
  <c r="N522" i="3"/>
  <c r="A487" i="1"/>
  <c r="A523" i="3"/>
  <c r="B523" i="3"/>
  <c r="C487" i="1"/>
  <c r="C523" i="3"/>
  <c r="E487" i="1"/>
  <c r="D487" i="1"/>
  <c r="D523" i="3"/>
  <c r="E523" i="3"/>
  <c r="F523" i="3"/>
  <c r="G523" i="3"/>
  <c r="H487" i="1"/>
  <c r="H523" i="3"/>
  <c r="J487" i="1"/>
  <c r="J523" i="3"/>
  <c r="K487" i="1"/>
  <c r="K523" i="3"/>
  <c r="L487" i="1"/>
  <c r="L523" i="3"/>
  <c r="M487" i="1"/>
  <c r="M523" i="3"/>
  <c r="N487" i="1"/>
  <c r="N523" i="3"/>
  <c r="A433" i="1"/>
  <c r="A469" i="3"/>
  <c r="B469" i="3"/>
  <c r="C433" i="1"/>
  <c r="C469" i="3"/>
  <c r="E433" i="1"/>
  <c r="D433" i="1"/>
  <c r="D469" i="3"/>
  <c r="E469" i="3"/>
  <c r="F469" i="3"/>
  <c r="G469" i="3"/>
  <c r="H433" i="1"/>
  <c r="H469" i="3"/>
  <c r="J433" i="1"/>
  <c r="J469" i="3"/>
  <c r="K433" i="1"/>
  <c r="K469" i="3"/>
  <c r="L433" i="1"/>
  <c r="L469" i="3"/>
  <c r="M433" i="1"/>
  <c r="M469" i="3"/>
  <c r="N433" i="1"/>
  <c r="N469" i="3"/>
  <c r="A434" i="1"/>
  <c r="A470" i="3"/>
  <c r="B470" i="3"/>
  <c r="C434" i="1"/>
  <c r="C470" i="3"/>
  <c r="E434" i="1"/>
  <c r="D434" i="1"/>
  <c r="D470" i="3"/>
  <c r="E470" i="3"/>
  <c r="F470" i="3"/>
  <c r="G470" i="3"/>
  <c r="H434" i="1"/>
  <c r="H470" i="3"/>
  <c r="J434" i="1"/>
  <c r="J470" i="3"/>
  <c r="K434" i="1"/>
  <c r="K470" i="3"/>
  <c r="L434" i="1"/>
  <c r="L470" i="3"/>
  <c r="M434" i="1"/>
  <c r="M470" i="3"/>
  <c r="N434" i="1"/>
  <c r="N470" i="3"/>
  <c r="A435" i="1"/>
  <c r="A471" i="3"/>
  <c r="B471" i="3"/>
  <c r="C435" i="1"/>
  <c r="C471" i="3"/>
  <c r="E435" i="1"/>
  <c r="D435" i="1"/>
  <c r="D471" i="3"/>
  <c r="E471" i="3"/>
  <c r="F471" i="3"/>
  <c r="G471" i="3"/>
  <c r="H435" i="1"/>
  <c r="H471" i="3"/>
  <c r="J435" i="1"/>
  <c r="J471" i="3"/>
  <c r="K435" i="1"/>
  <c r="K471" i="3"/>
  <c r="L435" i="1"/>
  <c r="L471" i="3"/>
  <c r="M435" i="1"/>
  <c r="M471" i="3"/>
  <c r="N435" i="1"/>
  <c r="N471" i="3"/>
  <c r="A436" i="1"/>
  <c r="A472" i="3"/>
  <c r="B472" i="3"/>
  <c r="C436" i="1"/>
  <c r="C472" i="3"/>
  <c r="E436" i="1"/>
  <c r="D436" i="1"/>
  <c r="D472" i="3"/>
  <c r="E472" i="3"/>
  <c r="F472" i="3"/>
  <c r="G472" i="3"/>
  <c r="H436" i="1"/>
  <c r="H472" i="3"/>
  <c r="J436" i="1"/>
  <c r="J472" i="3"/>
  <c r="K436" i="1"/>
  <c r="K472" i="3"/>
  <c r="L436" i="1"/>
  <c r="L472" i="3"/>
  <c r="M436" i="1"/>
  <c r="M472" i="3"/>
  <c r="N436" i="1"/>
  <c r="N472" i="3"/>
  <c r="A437" i="1"/>
  <c r="A473" i="3"/>
  <c r="B473" i="3"/>
  <c r="C437" i="1"/>
  <c r="C473" i="3"/>
  <c r="E437" i="1"/>
  <c r="D437" i="1"/>
  <c r="D473" i="3"/>
  <c r="E473" i="3"/>
  <c r="F473" i="3"/>
  <c r="G473" i="3"/>
  <c r="H437" i="1"/>
  <c r="H473" i="3"/>
  <c r="J437" i="1"/>
  <c r="J473" i="3"/>
  <c r="K437" i="1"/>
  <c r="K473" i="3"/>
  <c r="L437" i="1"/>
  <c r="L473" i="3"/>
  <c r="M437" i="1"/>
  <c r="M473" i="3"/>
  <c r="N437" i="1"/>
  <c r="N473" i="3"/>
  <c r="A438" i="1"/>
  <c r="A474" i="3"/>
  <c r="B474" i="3"/>
  <c r="C438" i="1"/>
  <c r="C474" i="3"/>
  <c r="E438" i="1"/>
  <c r="D438" i="1"/>
  <c r="D474" i="3"/>
  <c r="E474" i="3"/>
  <c r="F474" i="3"/>
  <c r="G474" i="3"/>
  <c r="H438" i="1"/>
  <c r="H474" i="3"/>
  <c r="J438" i="1"/>
  <c r="J474" i="3"/>
  <c r="K438" i="1"/>
  <c r="K474" i="3"/>
  <c r="L438" i="1"/>
  <c r="L474" i="3"/>
  <c r="M438" i="1"/>
  <c r="M474" i="3"/>
  <c r="N438" i="1"/>
  <c r="N474" i="3"/>
  <c r="A439" i="1"/>
  <c r="A475" i="3"/>
  <c r="B475" i="3"/>
  <c r="C439" i="1"/>
  <c r="C475" i="3"/>
  <c r="E439" i="1"/>
  <c r="D439" i="1"/>
  <c r="D475" i="3"/>
  <c r="E475" i="3"/>
  <c r="F475" i="3"/>
  <c r="G475" i="3"/>
  <c r="H439" i="1"/>
  <c r="H475" i="3"/>
  <c r="J439" i="1"/>
  <c r="J475" i="3"/>
  <c r="K439" i="1"/>
  <c r="K475" i="3"/>
  <c r="L439" i="1"/>
  <c r="L475" i="3"/>
  <c r="M439" i="1"/>
  <c r="M475" i="3"/>
  <c r="N439" i="1"/>
  <c r="N475" i="3"/>
  <c r="A440" i="1"/>
  <c r="A476" i="3"/>
  <c r="B476" i="3"/>
  <c r="C440" i="1"/>
  <c r="C476" i="3"/>
  <c r="E440" i="1"/>
  <c r="D440" i="1"/>
  <c r="D476" i="3"/>
  <c r="E476" i="3"/>
  <c r="F476" i="3"/>
  <c r="G476" i="3"/>
  <c r="H440" i="1"/>
  <c r="H476" i="3"/>
  <c r="J440" i="1"/>
  <c r="J476" i="3"/>
  <c r="K440" i="1"/>
  <c r="K476" i="3"/>
  <c r="L440" i="1"/>
  <c r="L476" i="3"/>
  <c r="M440" i="1"/>
  <c r="M476" i="3"/>
  <c r="N440" i="1"/>
  <c r="N476" i="3"/>
  <c r="A441" i="1"/>
  <c r="A477" i="3"/>
  <c r="B477" i="3"/>
  <c r="C441" i="1"/>
  <c r="C477" i="3"/>
  <c r="E441" i="1"/>
  <c r="D441" i="1"/>
  <c r="D477" i="3"/>
  <c r="E477" i="3"/>
  <c r="F477" i="3"/>
  <c r="G477" i="3"/>
  <c r="H441" i="1"/>
  <c r="H477" i="3"/>
  <c r="J441" i="1"/>
  <c r="J477" i="3"/>
  <c r="K441" i="1"/>
  <c r="K477" i="3"/>
  <c r="L441" i="1"/>
  <c r="L477" i="3"/>
  <c r="M441" i="1"/>
  <c r="M477" i="3"/>
  <c r="N441" i="1"/>
  <c r="N477" i="3"/>
  <c r="A442" i="1"/>
  <c r="A478" i="3"/>
  <c r="B478" i="3"/>
  <c r="C442" i="1"/>
  <c r="C478" i="3"/>
  <c r="E442" i="1"/>
  <c r="D442" i="1"/>
  <c r="D478" i="3"/>
  <c r="E478" i="3"/>
  <c r="F478" i="3"/>
  <c r="G478" i="3"/>
  <c r="H442" i="1"/>
  <c r="H478" i="3"/>
  <c r="J442" i="1"/>
  <c r="J478" i="3"/>
  <c r="K442" i="1"/>
  <c r="K478" i="3"/>
  <c r="L442" i="1"/>
  <c r="L478" i="3"/>
  <c r="M442" i="1"/>
  <c r="M478" i="3"/>
  <c r="N442" i="1"/>
  <c r="N478" i="3"/>
  <c r="A443" i="1"/>
  <c r="A479" i="3"/>
  <c r="B479" i="3"/>
  <c r="C443" i="1"/>
  <c r="C479" i="3"/>
  <c r="E443" i="1"/>
  <c r="D443" i="1"/>
  <c r="D479" i="3"/>
  <c r="E479" i="3"/>
  <c r="F479" i="3"/>
  <c r="G479" i="3"/>
  <c r="H443" i="1"/>
  <c r="H479" i="3"/>
  <c r="J443" i="1"/>
  <c r="J479" i="3"/>
  <c r="K443" i="1"/>
  <c r="K479" i="3"/>
  <c r="L443" i="1"/>
  <c r="L479" i="3"/>
  <c r="M443" i="1"/>
  <c r="M479" i="3"/>
  <c r="N443" i="1"/>
  <c r="N479" i="3"/>
  <c r="A444" i="1"/>
  <c r="A480" i="3"/>
  <c r="B480" i="3"/>
  <c r="C444" i="1"/>
  <c r="C480" i="3"/>
  <c r="E444" i="1"/>
  <c r="D444" i="1"/>
  <c r="D480" i="3"/>
  <c r="E480" i="3"/>
  <c r="F480" i="3"/>
  <c r="G480" i="3"/>
  <c r="H444" i="1"/>
  <c r="H480" i="3"/>
  <c r="J444" i="1"/>
  <c r="J480" i="3"/>
  <c r="K444" i="1"/>
  <c r="K480" i="3"/>
  <c r="L444" i="1"/>
  <c r="L480" i="3"/>
  <c r="M444" i="1"/>
  <c r="M480" i="3"/>
  <c r="N444" i="1"/>
  <c r="N480" i="3"/>
  <c r="A445" i="1"/>
  <c r="A481" i="3"/>
  <c r="B481" i="3"/>
  <c r="C445" i="1"/>
  <c r="C481" i="3"/>
  <c r="E445" i="1"/>
  <c r="D445" i="1"/>
  <c r="D481" i="3"/>
  <c r="E481" i="3"/>
  <c r="F481" i="3"/>
  <c r="G481" i="3"/>
  <c r="H445" i="1"/>
  <c r="H481" i="3"/>
  <c r="J445" i="1"/>
  <c r="J481" i="3"/>
  <c r="K445" i="1"/>
  <c r="K481" i="3"/>
  <c r="L445" i="1"/>
  <c r="L481" i="3"/>
  <c r="M445" i="1"/>
  <c r="M481" i="3"/>
  <c r="N445" i="1"/>
  <c r="N481" i="3"/>
  <c r="A446" i="1"/>
  <c r="A482" i="3"/>
  <c r="B482" i="3"/>
  <c r="C446" i="1"/>
  <c r="C482" i="3"/>
  <c r="E446" i="1"/>
  <c r="D446" i="1"/>
  <c r="D482" i="3"/>
  <c r="E482" i="3"/>
  <c r="F482" i="3"/>
  <c r="G482" i="3"/>
  <c r="H446" i="1"/>
  <c r="H482" i="3"/>
  <c r="J446" i="1"/>
  <c r="J482" i="3"/>
  <c r="K446" i="1"/>
  <c r="K482" i="3"/>
  <c r="L446" i="1"/>
  <c r="L482" i="3"/>
  <c r="M446" i="1"/>
  <c r="M482" i="3"/>
  <c r="N446" i="1"/>
  <c r="N482" i="3"/>
  <c r="A447" i="1"/>
  <c r="A483" i="3"/>
  <c r="B483" i="3"/>
  <c r="C447" i="1"/>
  <c r="C483" i="3"/>
  <c r="E447" i="1"/>
  <c r="D447" i="1"/>
  <c r="D483" i="3"/>
  <c r="E483" i="3"/>
  <c r="F483" i="3"/>
  <c r="G483" i="3"/>
  <c r="H447" i="1"/>
  <c r="H483" i="3"/>
  <c r="J447" i="1"/>
  <c r="J483" i="3"/>
  <c r="K447" i="1"/>
  <c r="K483" i="3"/>
  <c r="L447" i="1"/>
  <c r="L483" i="3"/>
  <c r="M447" i="1"/>
  <c r="M483" i="3"/>
  <c r="N447" i="1"/>
  <c r="N483" i="3"/>
  <c r="A448" i="1"/>
  <c r="A484" i="3"/>
  <c r="B484" i="3"/>
  <c r="C448" i="1"/>
  <c r="C484" i="3"/>
  <c r="E448" i="1"/>
  <c r="D448" i="1"/>
  <c r="D484" i="3"/>
  <c r="E484" i="3"/>
  <c r="F484" i="3"/>
  <c r="G484" i="3"/>
  <c r="H448" i="1"/>
  <c r="H484" i="3"/>
  <c r="J448" i="1"/>
  <c r="J484" i="3"/>
  <c r="K448" i="1"/>
  <c r="K484" i="3"/>
  <c r="L448" i="1"/>
  <c r="L484" i="3"/>
  <c r="M448" i="1"/>
  <c r="M484" i="3"/>
  <c r="N448" i="1"/>
  <c r="N484" i="3"/>
  <c r="A449" i="1"/>
  <c r="A485" i="3"/>
  <c r="B485" i="3"/>
  <c r="C449" i="1"/>
  <c r="C485" i="3"/>
  <c r="E449" i="1"/>
  <c r="D449" i="1"/>
  <c r="D485" i="3"/>
  <c r="E485" i="3"/>
  <c r="F485" i="3"/>
  <c r="G485" i="3"/>
  <c r="H449" i="1"/>
  <c r="H485" i="3"/>
  <c r="J449" i="1"/>
  <c r="J485" i="3"/>
  <c r="K449" i="1"/>
  <c r="K485" i="3"/>
  <c r="L449" i="1"/>
  <c r="L485" i="3"/>
  <c r="M449" i="1"/>
  <c r="M485" i="3"/>
  <c r="N449" i="1"/>
  <c r="N485" i="3"/>
  <c r="A450" i="1"/>
  <c r="A486" i="3"/>
  <c r="B486" i="3"/>
  <c r="C450" i="1"/>
  <c r="C486" i="3"/>
  <c r="E450" i="1"/>
  <c r="D450" i="1"/>
  <c r="D486" i="3"/>
  <c r="E486" i="3"/>
  <c r="F486" i="3"/>
  <c r="G486" i="3"/>
  <c r="H450" i="1"/>
  <c r="H486" i="3"/>
  <c r="J450" i="1"/>
  <c r="J486" i="3"/>
  <c r="K450" i="1"/>
  <c r="K486" i="3"/>
  <c r="L450" i="1"/>
  <c r="L486" i="3"/>
  <c r="M450" i="1"/>
  <c r="M486" i="3"/>
  <c r="N450" i="1"/>
  <c r="N486" i="3"/>
  <c r="A451" i="1"/>
  <c r="A487" i="3"/>
  <c r="B487" i="3"/>
  <c r="C451" i="1"/>
  <c r="C487" i="3"/>
  <c r="E451" i="1"/>
  <c r="D451" i="1"/>
  <c r="D487" i="3"/>
  <c r="E487" i="3"/>
  <c r="F487" i="3"/>
  <c r="G487" i="3"/>
  <c r="H451" i="1"/>
  <c r="H487" i="3"/>
  <c r="J451" i="1"/>
  <c r="J487" i="3"/>
  <c r="K451" i="1"/>
  <c r="K487" i="3"/>
  <c r="L451" i="1"/>
  <c r="L487" i="3"/>
  <c r="M451" i="1"/>
  <c r="M487" i="3"/>
  <c r="N451" i="1"/>
  <c r="N487" i="3"/>
  <c r="A452" i="1"/>
  <c r="A488" i="3"/>
  <c r="B488" i="3"/>
  <c r="C452" i="1"/>
  <c r="C488" i="3"/>
  <c r="E452" i="1"/>
  <c r="D452" i="1"/>
  <c r="D488" i="3"/>
  <c r="E488" i="3"/>
  <c r="F488" i="3"/>
  <c r="G488" i="3"/>
  <c r="H452" i="1"/>
  <c r="H488" i="3"/>
  <c r="J452" i="1"/>
  <c r="J488" i="3"/>
  <c r="K452" i="1"/>
  <c r="K488" i="3"/>
  <c r="L452" i="1"/>
  <c r="L488" i="3"/>
  <c r="M452" i="1"/>
  <c r="M488" i="3"/>
  <c r="N452" i="1"/>
  <c r="N488" i="3"/>
  <c r="A453" i="1"/>
  <c r="A489" i="3"/>
  <c r="B489" i="3"/>
  <c r="C453" i="1"/>
  <c r="C489" i="3"/>
  <c r="E453" i="1"/>
  <c r="D453" i="1"/>
  <c r="D489" i="3"/>
  <c r="E489" i="3"/>
  <c r="F489" i="3"/>
  <c r="G489" i="3"/>
  <c r="H453" i="1"/>
  <c r="H489" i="3"/>
  <c r="J453" i="1"/>
  <c r="J489" i="3"/>
  <c r="K453" i="1"/>
  <c r="K489" i="3"/>
  <c r="L453" i="1"/>
  <c r="L489" i="3"/>
  <c r="M453" i="1"/>
  <c r="M489" i="3"/>
  <c r="N453" i="1"/>
  <c r="N489" i="3"/>
  <c r="A454" i="1"/>
  <c r="A490" i="3"/>
  <c r="B490" i="3"/>
  <c r="C454" i="1"/>
  <c r="C490" i="3"/>
  <c r="E454" i="1"/>
  <c r="D454" i="1"/>
  <c r="D490" i="3"/>
  <c r="E490" i="3"/>
  <c r="F490" i="3"/>
  <c r="G490" i="3"/>
  <c r="H454" i="1"/>
  <c r="H490" i="3"/>
  <c r="J454" i="1"/>
  <c r="J490" i="3"/>
  <c r="K454" i="1"/>
  <c r="K490" i="3"/>
  <c r="L454" i="1"/>
  <c r="L490" i="3"/>
  <c r="M454" i="1"/>
  <c r="M490" i="3"/>
  <c r="N454" i="1"/>
  <c r="N490" i="3"/>
  <c r="A455" i="1"/>
  <c r="A491" i="3"/>
  <c r="B491" i="3"/>
  <c r="C455" i="1"/>
  <c r="C491" i="3"/>
  <c r="E455" i="1"/>
  <c r="D455" i="1"/>
  <c r="D491" i="3"/>
  <c r="E491" i="3"/>
  <c r="F491" i="3"/>
  <c r="G491" i="3"/>
  <c r="H455" i="1"/>
  <c r="H491" i="3"/>
  <c r="J455" i="1"/>
  <c r="J491" i="3"/>
  <c r="K455" i="1"/>
  <c r="K491" i="3"/>
  <c r="L455" i="1"/>
  <c r="L491" i="3"/>
  <c r="M455" i="1"/>
  <c r="M491" i="3"/>
  <c r="N455" i="1"/>
  <c r="N491" i="3"/>
  <c r="A456" i="1"/>
  <c r="A492" i="3"/>
  <c r="B492" i="3"/>
  <c r="C456" i="1"/>
  <c r="C492" i="3"/>
  <c r="E456" i="1"/>
  <c r="D456" i="1"/>
  <c r="D492" i="3"/>
  <c r="E492" i="3"/>
  <c r="F492" i="3"/>
  <c r="G492" i="3"/>
  <c r="H456" i="1"/>
  <c r="H492" i="3"/>
  <c r="J456" i="1"/>
  <c r="J492" i="3"/>
  <c r="K456" i="1"/>
  <c r="K492" i="3"/>
  <c r="L456" i="1"/>
  <c r="L492" i="3"/>
  <c r="M456" i="1"/>
  <c r="M492" i="3"/>
  <c r="N456" i="1"/>
  <c r="N492" i="3"/>
  <c r="A457" i="1"/>
  <c r="A493" i="3"/>
  <c r="B493" i="3"/>
  <c r="C457" i="1"/>
  <c r="C493" i="3"/>
  <c r="E457" i="1"/>
  <c r="D457" i="1"/>
  <c r="D493" i="3"/>
  <c r="E493" i="3"/>
  <c r="F493" i="3"/>
  <c r="G493" i="3"/>
  <c r="H457" i="1"/>
  <c r="H493" i="3"/>
  <c r="J457" i="1"/>
  <c r="J493" i="3"/>
  <c r="K457" i="1"/>
  <c r="K493" i="3"/>
  <c r="L457" i="1"/>
  <c r="L493" i="3"/>
  <c r="M457" i="1"/>
  <c r="M493" i="3"/>
  <c r="N457" i="1"/>
  <c r="N493" i="3"/>
  <c r="A458" i="1"/>
  <c r="A494" i="3"/>
  <c r="B494" i="3"/>
  <c r="C458" i="1"/>
  <c r="C494" i="3"/>
  <c r="E458" i="1"/>
  <c r="D458" i="1"/>
  <c r="D494" i="3"/>
  <c r="E494" i="3"/>
  <c r="F494" i="3"/>
  <c r="G494" i="3"/>
  <c r="H458" i="1"/>
  <c r="H494" i="3"/>
  <c r="J458" i="1"/>
  <c r="J494" i="3"/>
  <c r="K458" i="1"/>
  <c r="K494" i="3"/>
  <c r="L458" i="1"/>
  <c r="L494" i="3"/>
  <c r="M458" i="1"/>
  <c r="M494" i="3"/>
  <c r="N458" i="1"/>
  <c r="N494" i="3"/>
  <c r="A459" i="1"/>
  <c r="A495" i="3"/>
  <c r="B495" i="3"/>
  <c r="C459" i="1"/>
  <c r="C495" i="3"/>
  <c r="E459" i="1"/>
  <c r="D459" i="1"/>
  <c r="D495" i="3"/>
  <c r="E495" i="3"/>
  <c r="F495" i="3"/>
  <c r="G495" i="3"/>
  <c r="H459" i="1"/>
  <c r="H495" i="3"/>
  <c r="J459" i="1"/>
  <c r="J495" i="3"/>
  <c r="K459" i="1"/>
  <c r="K495" i="3"/>
  <c r="L459" i="1"/>
  <c r="L495" i="3"/>
  <c r="M459" i="1"/>
  <c r="M495" i="3"/>
  <c r="N459" i="1"/>
  <c r="N495" i="3"/>
  <c r="A460" i="1"/>
  <c r="A496" i="3"/>
  <c r="B496" i="3"/>
  <c r="C460" i="1"/>
  <c r="C496" i="3"/>
  <c r="E460" i="1"/>
  <c r="D460" i="1"/>
  <c r="D496" i="3"/>
  <c r="E496" i="3"/>
  <c r="F496" i="3"/>
  <c r="G496" i="3"/>
  <c r="H460" i="1"/>
  <c r="H496" i="3"/>
  <c r="J460" i="1"/>
  <c r="J496" i="3"/>
  <c r="K460" i="1"/>
  <c r="K496" i="3"/>
  <c r="L460" i="1"/>
  <c r="L496" i="3"/>
  <c r="M460" i="1"/>
  <c r="M496" i="3"/>
  <c r="N460" i="1"/>
  <c r="N496" i="3"/>
  <c r="A461" i="1"/>
  <c r="A497" i="3"/>
  <c r="B497" i="3"/>
  <c r="C461" i="1"/>
  <c r="C497" i="3"/>
  <c r="E461" i="1"/>
  <c r="D461" i="1"/>
  <c r="D497" i="3"/>
  <c r="E497" i="3"/>
  <c r="F497" i="3"/>
  <c r="G497" i="3"/>
  <c r="H461" i="1"/>
  <c r="H497" i="3"/>
  <c r="J461" i="1"/>
  <c r="J497" i="3"/>
  <c r="K461" i="1"/>
  <c r="K497" i="3"/>
  <c r="L461" i="1"/>
  <c r="L497" i="3"/>
  <c r="M461" i="1"/>
  <c r="M497" i="3"/>
  <c r="N461" i="1"/>
  <c r="N497" i="3"/>
  <c r="A462" i="1"/>
  <c r="A498" i="3"/>
  <c r="B498" i="3"/>
  <c r="C462" i="1"/>
  <c r="C498" i="3"/>
  <c r="E462" i="1"/>
  <c r="D462" i="1"/>
  <c r="D498" i="3"/>
  <c r="E498" i="3"/>
  <c r="F498" i="3"/>
  <c r="G498" i="3"/>
  <c r="H462" i="1"/>
  <c r="H498" i="3"/>
  <c r="J462" i="1"/>
  <c r="J498" i="3"/>
  <c r="K462" i="1"/>
  <c r="K498" i="3"/>
  <c r="L462" i="1"/>
  <c r="L498" i="3"/>
  <c r="M462" i="1"/>
  <c r="M498" i="3"/>
  <c r="N462" i="1"/>
  <c r="N498" i="3"/>
  <c r="A463" i="1"/>
  <c r="A499" i="3"/>
  <c r="B499" i="3"/>
  <c r="C463" i="1"/>
  <c r="C499" i="3"/>
  <c r="E463" i="1"/>
  <c r="D463" i="1"/>
  <c r="D499" i="3"/>
  <c r="E499" i="3"/>
  <c r="F499" i="3"/>
  <c r="G499" i="3"/>
  <c r="H463" i="1"/>
  <c r="H499" i="3"/>
  <c r="J463" i="1"/>
  <c r="J499" i="3"/>
  <c r="K463" i="1"/>
  <c r="K499" i="3"/>
  <c r="L463" i="1"/>
  <c r="L499" i="3"/>
  <c r="M463" i="1"/>
  <c r="M499" i="3"/>
  <c r="N463" i="1"/>
  <c r="N499" i="3"/>
  <c r="A464" i="1"/>
  <c r="A500" i="3"/>
  <c r="B500" i="3"/>
  <c r="C464" i="1"/>
  <c r="C500" i="3"/>
  <c r="E464" i="1"/>
  <c r="D464" i="1"/>
  <c r="D500" i="3"/>
  <c r="E500" i="3"/>
  <c r="F500" i="3"/>
  <c r="G500" i="3"/>
  <c r="H464" i="1"/>
  <c r="H500" i="3"/>
  <c r="J464" i="1"/>
  <c r="J500" i="3"/>
  <c r="K464" i="1"/>
  <c r="K500" i="3"/>
  <c r="L464" i="1"/>
  <c r="L500" i="3"/>
  <c r="M464" i="1"/>
  <c r="M500" i="3"/>
  <c r="N464" i="1"/>
  <c r="N500" i="3"/>
  <c r="A465" i="1"/>
  <c r="A501" i="3"/>
  <c r="B501" i="3"/>
  <c r="C465" i="1"/>
  <c r="C501" i="3"/>
  <c r="E465" i="1"/>
  <c r="D465" i="1"/>
  <c r="D501" i="3"/>
  <c r="E501" i="3"/>
  <c r="F501" i="3"/>
  <c r="G501" i="3"/>
  <c r="H465" i="1"/>
  <c r="H501" i="3"/>
  <c r="J465" i="1"/>
  <c r="J501" i="3"/>
  <c r="K465" i="1"/>
  <c r="K501" i="3"/>
  <c r="L465" i="1"/>
  <c r="L501" i="3"/>
  <c r="M465" i="1"/>
  <c r="M501" i="3"/>
  <c r="N465" i="1"/>
  <c r="N501" i="3"/>
  <c r="A240" i="3"/>
  <c r="B240" i="3"/>
  <c r="C240" i="3"/>
  <c r="D240" i="3"/>
  <c r="E240" i="3"/>
  <c r="F240" i="3"/>
  <c r="G240" i="3"/>
  <c r="H240" i="3"/>
  <c r="J240" i="3"/>
  <c r="K240" i="3"/>
  <c r="L240" i="3"/>
  <c r="M240" i="3"/>
  <c r="N240" i="3"/>
  <c r="A241" i="3"/>
  <c r="B241" i="3"/>
  <c r="C241" i="3"/>
  <c r="D241" i="3"/>
  <c r="E241" i="3"/>
  <c r="F241" i="3"/>
  <c r="G241" i="3"/>
  <c r="H241" i="3"/>
  <c r="J241" i="3"/>
  <c r="K241" i="3"/>
  <c r="L241" i="3"/>
  <c r="M241" i="3"/>
  <c r="N241" i="3"/>
  <c r="A242" i="3"/>
  <c r="B242" i="3"/>
  <c r="C242" i="3"/>
  <c r="D242" i="3"/>
  <c r="E242" i="3"/>
  <c r="F242" i="3"/>
  <c r="G242" i="3"/>
  <c r="H242" i="3"/>
  <c r="J242" i="3"/>
  <c r="K242" i="3"/>
  <c r="L242" i="3"/>
  <c r="M242" i="3"/>
  <c r="N242" i="3"/>
  <c r="A243" i="3"/>
  <c r="B243" i="3"/>
  <c r="C243" i="3"/>
  <c r="D243" i="3"/>
  <c r="E243" i="3"/>
  <c r="F243" i="3"/>
  <c r="G243" i="3"/>
  <c r="H243" i="3"/>
  <c r="J243" i="3"/>
  <c r="K243" i="3"/>
  <c r="L243" i="3"/>
  <c r="M243" i="3"/>
  <c r="N243" i="3"/>
  <c r="A244" i="3"/>
  <c r="B244" i="3"/>
  <c r="C244" i="3"/>
  <c r="D244" i="3"/>
  <c r="E244" i="3"/>
  <c r="F244" i="3"/>
  <c r="G244" i="3"/>
  <c r="H244" i="3"/>
  <c r="J244" i="3"/>
  <c r="K244" i="3"/>
  <c r="L244" i="3"/>
  <c r="M244" i="3"/>
  <c r="N244" i="3"/>
  <c r="A245" i="3"/>
  <c r="B245" i="3"/>
  <c r="C245" i="3"/>
  <c r="D245" i="3"/>
  <c r="E245" i="3"/>
  <c r="F245" i="3"/>
  <c r="G245" i="3"/>
  <c r="H245" i="3"/>
  <c r="J245" i="3"/>
  <c r="K245" i="3"/>
  <c r="L245" i="3"/>
  <c r="M245" i="3"/>
  <c r="N245" i="3"/>
  <c r="A246" i="3"/>
  <c r="B246" i="3"/>
  <c r="C246" i="3"/>
  <c r="D246" i="3"/>
  <c r="E246" i="3"/>
  <c r="F246" i="3"/>
  <c r="G246" i="3"/>
  <c r="H246" i="3"/>
  <c r="J246" i="3"/>
  <c r="K246" i="3"/>
  <c r="L246" i="3"/>
  <c r="M246" i="3"/>
  <c r="N246" i="3"/>
  <c r="A247" i="3"/>
  <c r="B247" i="3"/>
  <c r="C247" i="3"/>
  <c r="D247" i="3"/>
  <c r="E247" i="3"/>
  <c r="F247" i="3"/>
  <c r="G247" i="3"/>
  <c r="H247" i="3"/>
  <c r="J247" i="3"/>
  <c r="K247" i="3"/>
  <c r="L247" i="3"/>
  <c r="M247" i="3"/>
  <c r="N247" i="3"/>
  <c r="A248" i="3"/>
  <c r="B248" i="3"/>
  <c r="C248" i="3"/>
  <c r="D248" i="3"/>
  <c r="E248" i="3"/>
  <c r="F248" i="3"/>
  <c r="G248" i="3"/>
  <c r="H248" i="3"/>
  <c r="J248" i="3"/>
  <c r="K248" i="3"/>
  <c r="L248" i="3"/>
  <c r="M248" i="3"/>
  <c r="N248" i="3"/>
  <c r="A249" i="3"/>
  <c r="B249" i="3"/>
  <c r="C249" i="3"/>
  <c r="D249" i="3"/>
  <c r="E249" i="3"/>
  <c r="F249" i="3"/>
  <c r="G249" i="3"/>
  <c r="H249" i="3"/>
  <c r="J249" i="3"/>
  <c r="K249" i="3"/>
  <c r="L249" i="3"/>
  <c r="M249" i="3"/>
  <c r="N249" i="3"/>
  <c r="A250" i="3"/>
  <c r="B250" i="3"/>
  <c r="C250" i="3"/>
  <c r="D250" i="3"/>
  <c r="E250" i="3"/>
  <c r="F250" i="3"/>
  <c r="G250" i="3"/>
  <c r="H250" i="3"/>
  <c r="J250" i="3"/>
  <c r="K250" i="3"/>
  <c r="L250" i="3"/>
  <c r="M250" i="3"/>
  <c r="N250" i="3"/>
  <c r="A251" i="3"/>
  <c r="B251" i="3"/>
  <c r="C251" i="3"/>
  <c r="D251" i="3"/>
  <c r="E251" i="3"/>
  <c r="F251" i="3"/>
  <c r="G251" i="3"/>
  <c r="H251" i="3"/>
  <c r="J251" i="3"/>
  <c r="K251" i="3"/>
  <c r="L251" i="3"/>
  <c r="M251" i="3"/>
  <c r="N251" i="3"/>
  <c r="A252" i="3"/>
  <c r="B252" i="3"/>
  <c r="C252" i="3"/>
  <c r="D252" i="3"/>
  <c r="E252" i="3"/>
  <c r="F252" i="3"/>
  <c r="G252" i="3"/>
  <c r="H252" i="3"/>
  <c r="J252" i="3"/>
  <c r="K252" i="3"/>
  <c r="L252" i="3"/>
  <c r="M252" i="3"/>
  <c r="N252" i="3"/>
  <c r="A253" i="3"/>
  <c r="B253" i="3"/>
  <c r="C253" i="3"/>
  <c r="D253" i="3"/>
  <c r="E253" i="3"/>
  <c r="F253" i="3"/>
  <c r="G253" i="3"/>
  <c r="H253" i="3"/>
  <c r="J253" i="3"/>
  <c r="K253" i="3"/>
  <c r="L253" i="3"/>
  <c r="M253" i="3"/>
  <c r="N253" i="3"/>
  <c r="A218" i="1"/>
  <c r="A254" i="3"/>
  <c r="B254" i="3"/>
  <c r="C218" i="1"/>
  <c r="C254" i="3"/>
  <c r="E218" i="1"/>
  <c r="D218" i="1"/>
  <c r="D254" i="3"/>
  <c r="E254" i="3"/>
  <c r="F254" i="3"/>
  <c r="G254" i="3"/>
  <c r="H218" i="1"/>
  <c r="H254" i="3"/>
  <c r="J218" i="1"/>
  <c r="J254" i="3"/>
  <c r="K218" i="1"/>
  <c r="K254" i="3"/>
  <c r="L218" i="1"/>
  <c r="L254" i="3"/>
  <c r="M218" i="1"/>
  <c r="M254" i="3"/>
  <c r="N218" i="1"/>
  <c r="N254" i="3"/>
  <c r="A219" i="1"/>
  <c r="A255" i="3"/>
  <c r="B255" i="3"/>
  <c r="C219" i="1"/>
  <c r="C255" i="3"/>
  <c r="E219" i="1"/>
  <c r="D219" i="1"/>
  <c r="D255" i="3"/>
  <c r="E255" i="3"/>
  <c r="F255" i="3"/>
  <c r="G255" i="3"/>
  <c r="H219" i="1"/>
  <c r="H255" i="3"/>
  <c r="J219" i="1"/>
  <c r="J255" i="3"/>
  <c r="K219" i="1"/>
  <c r="K255" i="3"/>
  <c r="L219" i="1"/>
  <c r="L255" i="3"/>
  <c r="M219" i="1"/>
  <c r="M255" i="3"/>
  <c r="N219" i="1"/>
  <c r="N255" i="3"/>
  <c r="A220" i="1"/>
  <c r="A256" i="3"/>
  <c r="B256" i="3"/>
  <c r="C220" i="1"/>
  <c r="C256" i="3"/>
  <c r="E220" i="1"/>
  <c r="D220" i="1"/>
  <c r="D256" i="3"/>
  <c r="E256" i="3"/>
  <c r="F256" i="3"/>
  <c r="G256" i="3"/>
  <c r="H220" i="1"/>
  <c r="H256" i="3"/>
  <c r="J220" i="1"/>
  <c r="J256" i="3"/>
  <c r="K220" i="1"/>
  <c r="K256" i="3"/>
  <c r="L220" i="1"/>
  <c r="L256" i="3"/>
  <c r="M220" i="1"/>
  <c r="M256" i="3"/>
  <c r="N220" i="1"/>
  <c r="N256" i="3"/>
  <c r="A221" i="1"/>
  <c r="A257" i="3"/>
  <c r="B257" i="3"/>
  <c r="C221" i="1"/>
  <c r="C257" i="3"/>
  <c r="E221" i="1"/>
  <c r="D221" i="1"/>
  <c r="D257" i="3"/>
  <c r="E257" i="3"/>
  <c r="F257" i="3"/>
  <c r="G257" i="3"/>
  <c r="H221" i="1"/>
  <c r="H257" i="3"/>
  <c r="J221" i="1"/>
  <c r="J257" i="3"/>
  <c r="K221" i="1"/>
  <c r="K257" i="3"/>
  <c r="L221" i="1"/>
  <c r="L257" i="3"/>
  <c r="M221" i="1"/>
  <c r="M257" i="3"/>
  <c r="N221" i="1"/>
  <c r="N257" i="3"/>
  <c r="A222" i="1"/>
  <c r="A258" i="3"/>
  <c r="B258" i="3"/>
  <c r="C222" i="1"/>
  <c r="C258" i="3"/>
  <c r="E222" i="1"/>
  <c r="D222" i="1"/>
  <c r="D258" i="3"/>
  <c r="E258" i="3"/>
  <c r="F258" i="3"/>
  <c r="G258" i="3"/>
  <c r="H222" i="1"/>
  <c r="H258" i="3"/>
  <c r="J222" i="1"/>
  <c r="J258" i="3"/>
  <c r="K222" i="1"/>
  <c r="K258" i="3"/>
  <c r="L222" i="1"/>
  <c r="L258" i="3"/>
  <c r="M222" i="1"/>
  <c r="M258" i="3"/>
  <c r="N222" i="1"/>
  <c r="N258" i="3"/>
  <c r="A223" i="1"/>
  <c r="A259" i="3"/>
  <c r="B259" i="3"/>
  <c r="C223" i="1"/>
  <c r="C259" i="3"/>
  <c r="E223" i="1"/>
  <c r="D223" i="1"/>
  <c r="D259" i="3"/>
  <c r="E259" i="3"/>
  <c r="F259" i="3"/>
  <c r="G259" i="3"/>
  <c r="H223" i="1"/>
  <c r="H259" i="3"/>
  <c r="J223" i="1"/>
  <c r="J259" i="3"/>
  <c r="K223" i="1"/>
  <c r="K259" i="3"/>
  <c r="L223" i="1"/>
  <c r="L259" i="3"/>
  <c r="M223" i="1"/>
  <c r="M259" i="3"/>
  <c r="N223" i="1"/>
  <c r="N259" i="3"/>
  <c r="A224" i="1"/>
  <c r="A260" i="3"/>
  <c r="B260" i="3"/>
  <c r="C224" i="1"/>
  <c r="C260" i="3"/>
  <c r="E224" i="1"/>
  <c r="D224" i="1"/>
  <c r="D260" i="3"/>
  <c r="E260" i="3"/>
  <c r="F260" i="3"/>
  <c r="G260" i="3"/>
  <c r="H224" i="1"/>
  <c r="H260" i="3"/>
  <c r="J224" i="1"/>
  <c r="J260" i="3"/>
  <c r="K224" i="1"/>
  <c r="K260" i="3"/>
  <c r="L224" i="1"/>
  <c r="L260" i="3"/>
  <c r="M224" i="1"/>
  <c r="M260" i="3"/>
  <c r="N224" i="1"/>
  <c r="N260" i="3"/>
  <c r="A225" i="1"/>
  <c r="A261" i="3"/>
  <c r="B261" i="3"/>
  <c r="C225" i="1"/>
  <c r="C261" i="3"/>
  <c r="E225" i="1"/>
  <c r="D225" i="1"/>
  <c r="D261" i="3"/>
  <c r="E261" i="3"/>
  <c r="F261" i="3"/>
  <c r="G261" i="3"/>
  <c r="H225" i="1"/>
  <c r="H261" i="3"/>
  <c r="J225" i="1"/>
  <c r="J261" i="3"/>
  <c r="K225" i="1"/>
  <c r="K261" i="3"/>
  <c r="L225" i="1"/>
  <c r="L261" i="3"/>
  <c r="M225" i="1"/>
  <c r="M261" i="3"/>
  <c r="N225" i="1"/>
  <c r="N261" i="3"/>
  <c r="A226" i="1"/>
  <c r="A262" i="3"/>
  <c r="B262" i="3"/>
  <c r="C226" i="1"/>
  <c r="C262" i="3"/>
  <c r="E226" i="1"/>
  <c r="D226" i="1"/>
  <c r="D262" i="3"/>
  <c r="E262" i="3"/>
  <c r="F262" i="3"/>
  <c r="G262" i="3"/>
  <c r="H226" i="1"/>
  <c r="H262" i="3"/>
  <c r="J226" i="1"/>
  <c r="J262" i="3"/>
  <c r="K226" i="1"/>
  <c r="K262" i="3"/>
  <c r="L226" i="1"/>
  <c r="L262" i="3"/>
  <c r="M226" i="1"/>
  <c r="M262" i="3"/>
  <c r="N226" i="1"/>
  <c r="N262" i="3"/>
  <c r="A227" i="1"/>
  <c r="A263" i="3"/>
  <c r="B263" i="3"/>
  <c r="C227" i="1"/>
  <c r="C263" i="3"/>
  <c r="E227" i="1"/>
  <c r="D227" i="1"/>
  <c r="D263" i="3"/>
  <c r="E263" i="3"/>
  <c r="F263" i="3"/>
  <c r="G263" i="3"/>
  <c r="H227" i="1"/>
  <c r="H263" i="3"/>
  <c r="J227" i="1"/>
  <c r="J263" i="3"/>
  <c r="K227" i="1"/>
  <c r="K263" i="3"/>
  <c r="L227" i="1"/>
  <c r="L263" i="3"/>
  <c r="M227" i="1"/>
  <c r="M263" i="3"/>
  <c r="N227" i="1"/>
  <c r="N263" i="3"/>
  <c r="A228" i="1"/>
  <c r="A264" i="3"/>
  <c r="B264" i="3"/>
  <c r="C228" i="1"/>
  <c r="C264" i="3"/>
  <c r="E228" i="1"/>
  <c r="D228" i="1"/>
  <c r="D264" i="3"/>
  <c r="E264" i="3"/>
  <c r="F264" i="3"/>
  <c r="G264" i="3"/>
  <c r="H228" i="1"/>
  <c r="H264" i="3"/>
  <c r="J228" i="1"/>
  <c r="J264" i="3"/>
  <c r="K228" i="1"/>
  <c r="K264" i="3"/>
  <c r="L228" i="1"/>
  <c r="L264" i="3"/>
  <c r="M228" i="1"/>
  <c r="M264" i="3"/>
  <c r="N228" i="1"/>
  <c r="N264" i="3"/>
  <c r="A229" i="1"/>
  <c r="A265" i="3"/>
  <c r="B265" i="3"/>
  <c r="C229" i="1"/>
  <c r="C265" i="3"/>
  <c r="E229" i="1"/>
  <c r="D229" i="1"/>
  <c r="D265" i="3"/>
  <c r="E265" i="3"/>
  <c r="F265" i="3"/>
  <c r="G265" i="3"/>
  <c r="H229" i="1"/>
  <c r="H265" i="3"/>
  <c r="J229" i="1"/>
  <c r="J265" i="3"/>
  <c r="K229" i="1"/>
  <c r="K265" i="3"/>
  <c r="L229" i="1"/>
  <c r="L265" i="3"/>
  <c r="M229" i="1"/>
  <c r="M265" i="3"/>
  <c r="N229" i="1"/>
  <c r="N265" i="3"/>
  <c r="A230" i="1"/>
  <c r="A266" i="3"/>
  <c r="B266" i="3"/>
  <c r="C230" i="1"/>
  <c r="C266" i="3"/>
  <c r="E230" i="1"/>
  <c r="D230" i="1"/>
  <c r="D266" i="3"/>
  <c r="E266" i="3"/>
  <c r="F266" i="3"/>
  <c r="G266" i="3"/>
  <c r="H230" i="1"/>
  <c r="H266" i="3"/>
  <c r="J230" i="1"/>
  <c r="J266" i="3"/>
  <c r="K230" i="1"/>
  <c r="K266" i="3"/>
  <c r="L230" i="1"/>
  <c r="L266" i="3"/>
  <c r="M230" i="1"/>
  <c r="M266" i="3"/>
  <c r="N230" i="1"/>
  <c r="N266" i="3"/>
  <c r="A231" i="1"/>
  <c r="A267" i="3"/>
  <c r="B267" i="3"/>
  <c r="C231" i="1"/>
  <c r="C267" i="3"/>
  <c r="E231" i="1"/>
  <c r="D231" i="1"/>
  <c r="D267" i="3"/>
  <c r="E267" i="3"/>
  <c r="F267" i="3"/>
  <c r="G267" i="3"/>
  <c r="H231" i="1"/>
  <c r="H267" i="3"/>
  <c r="J231" i="1"/>
  <c r="J267" i="3"/>
  <c r="K231" i="1"/>
  <c r="K267" i="3"/>
  <c r="L231" i="1"/>
  <c r="L267" i="3"/>
  <c r="M231" i="1"/>
  <c r="M267" i="3"/>
  <c r="N231" i="1"/>
  <c r="N267" i="3"/>
  <c r="A232" i="1"/>
  <c r="A268" i="3"/>
  <c r="B268" i="3"/>
  <c r="C232" i="1"/>
  <c r="C268" i="3"/>
  <c r="E232" i="1"/>
  <c r="D232" i="1"/>
  <c r="D268" i="3"/>
  <c r="E268" i="3"/>
  <c r="F268" i="3"/>
  <c r="G268" i="3"/>
  <c r="H232" i="1"/>
  <c r="H268" i="3"/>
  <c r="J232" i="1"/>
  <c r="J268" i="3"/>
  <c r="K232" i="1"/>
  <c r="K268" i="3"/>
  <c r="L232" i="1"/>
  <c r="L268" i="3"/>
  <c r="M232" i="1"/>
  <c r="M268" i="3"/>
  <c r="N232" i="1"/>
  <c r="N268" i="3"/>
  <c r="A233" i="1"/>
  <c r="A269" i="3"/>
  <c r="B269" i="3"/>
  <c r="C233" i="1"/>
  <c r="C269" i="3"/>
  <c r="E233" i="1"/>
  <c r="D233" i="1"/>
  <c r="D269" i="3"/>
  <c r="E269" i="3"/>
  <c r="F269" i="3"/>
  <c r="G269" i="3"/>
  <c r="H233" i="1"/>
  <c r="H269" i="3"/>
  <c r="J233" i="1"/>
  <c r="J269" i="3"/>
  <c r="K233" i="1"/>
  <c r="K269" i="3"/>
  <c r="L233" i="1"/>
  <c r="L269" i="3"/>
  <c r="M233" i="1"/>
  <c r="M269" i="3"/>
  <c r="N233" i="1"/>
  <c r="N269" i="3"/>
  <c r="A234" i="1"/>
  <c r="A270" i="3"/>
  <c r="B270" i="3"/>
  <c r="C234" i="1"/>
  <c r="C270" i="3"/>
  <c r="E234" i="1"/>
  <c r="D234" i="1"/>
  <c r="D270" i="3"/>
  <c r="E270" i="3"/>
  <c r="F270" i="3"/>
  <c r="G270" i="3"/>
  <c r="H234" i="1"/>
  <c r="H270" i="3"/>
  <c r="J234" i="1"/>
  <c r="J270" i="3"/>
  <c r="K234" i="1"/>
  <c r="K270" i="3"/>
  <c r="L234" i="1"/>
  <c r="L270" i="3"/>
  <c r="M234" i="1"/>
  <c r="M270" i="3"/>
  <c r="N234" i="1"/>
  <c r="N270" i="3"/>
  <c r="A235" i="1"/>
  <c r="A271" i="3"/>
  <c r="B271" i="3"/>
  <c r="C235" i="1"/>
  <c r="C271" i="3"/>
  <c r="E235" i="1"/>
  <c r="D235" i="1"/>
  <c r="D271" i="3"/>
  <c r="E271" i="3"/>
  <c r="F271" i="3"/>
  <c r="G271" i="3"/>
  <c r="H235" i="1"/>
  <c r="H271" i="3"/>
  <c r="J235" i="1"/>
  <c r="J271" i="3"/>
  <c r="K235" i="1"/>
  <c r="K271" i="3"/>
  <c r="L235" i="1"/>
  <c r="L271" i="3"/>
  <c r="M235" i="1"/>
  <c r="M271" i="3"/>
  <c r="N235" i="1"/>
  <c r="N271" i="3"/>
  <c r="A236" i="1"/>
  <c r="A272" i="3"/>
  <c r="B272" i="3"/>
  <c r="C236" i="1"/>
  <c r="C272" i="3"/>
  <c r="E236" i="1"/>
  <c r="D236" i="1"/>
  <c r="D272" i="3"/>
  <c r="E272" i="3"/>
  <c r="F272" i="3"/>
  <c r="G272" i="3"/>
  <c r="H236" i="1"/>
  <c r="H272" i="3"/>
  <c r="J236" i="1"/>
  <c r="J272" i="3"/>
  <c r="K236" i="1"/>
  <c r="K272" i="3"/>
  <c r="L236" i="1"/>
  <c r="L272" i="3"/>
  <c r="M236" i="1"/>
  <c r="M272" i="3"/>
  <c r="N236" i="1"/>
  <c r="N272" i="3"/>
  <c r="A237" i="1"/>
  <c r="A273" i="3"/>
  <c r="B273" i="3"/>
  <c r="C237" i="1"/>
  <c r="C273" i="3"/>
  <c r="E237" i="1"/>
  <c r="D237" i="1"/>
  <c r="D273" i="3"/>
  <c r="E273" i="3"/>
  <c r="F273" i="3"/>
  <c r="G273" i="3"/>
  <c r="H237" i="1"/>
  <c r="H273" i="3"/>
  <c r="J237" i="1"/>
  <c r="J273" i="3"/>
  <c r="K237" i="1"/>
  <c r="K273" i="3"/>
  <c r="L237" i="1"/>
  <c r="L273" i="3"/>
  <c r="M237" i="1"/>
  <c r="M273" i="3"/>
  <c r="N237" i="1"/>
  <c r="N273" i="3"/>
  <c r="A238" i="1"/>
  <c r="A274" i="3"/>
  <c r="B274" i="3"/>
  <c r="C238" i="1"/>
  <c r="C274" i="3"/>
  <c r="E238" i="1"/>
  <c r="D238" i="1"/>
  <c r="D274" i="3"/>
  <c r="E274" i="3"/>
  <c r="F274" i="3"/>
  <c r="G274" i="3"/>
  <c r="H238" i="1"/>
  <c r="H274" i="3"/>
  <c r="J238" i="1"/>
  <c r="J274" i="3"/>
  <c r="K238" i="1"/>
  <c r="K274" i="3"/>
  <c r="L238" i="1"/>
  <c r="L274" i="3"/>
  <c r="M238" i="1"/>
  <c r="M274" i="3"/>
  <c r="N238" i="1"/>
  <c r="N274" i="3"/>
  <c r="A239" i="1"/>
  <c r="A275" i="3"/>
  <c r="B275" i="3"/>
  <c r="C239" i="1"/>
  <c r="C275" i="3"/>
  <c r="E239" i="1"/>
  <c r="D239" i="1"/>
  <c r="D275" i="3"/>
  <c r="E275" i="3"/>
  <c r="F275" i="3"/>
  <c r="G275" i="3"/>
  <c r="H239" i="1"/>
  <c r="H275" i="3"/>
  <c r="J239" i="1"/>
  <c r="J275" i="3"/>
  <c r="K239" i="1"/>
  <c r="K275" i="3"/>
  <c r="L239" i="1"/>
  <c r="L275" i="3"/>
  <c r="M239" i="1"/>
  <c r="M275" i="3"/>
  <c r="N239" i="1"/>
  <c r="N275" i="3"/>
  <c r="A240" i="1"/>
  <c r="A276" i="3"/>
  <c r="B276" i="3"/>
  <c r="C240" i="1"/>
  <c r="C276" i="3"/>
  <c r="E240" i="1"/>
  <c r="D240" i="1"/>
  <c r="D276" i="3"/>
  <c r="E276" i="3"/>
  <c r="F276" i="3"/>
  <c r="G276" i="3"/>
  <c r="H240" i="1"/>
  <c r="H276" i="3"/>
  <c r="J240" i="1"/>
  <c r="J276" i="3"/>
  <c r="K240" i="1"/>
  <c r="K276" i="3"/>
  <c r="L240" i="1"/>
  <c r="L276" i="3"/>
  <c r="M240" i="1"/>
  <c r="M276" i="3"/>
  <c r="N240" i="1"/>
  <c r="N276" i="3"/>
  <c r="A241" i="1"/>
  <c r="A277" i="3"/>
  <c r="B277" i="3"/>
  <c r="C241" i="1"/>
  <c r="C277" i="3"/>
  <c r="E241" i="1"/>
  <c r="D241" i="1"/>
  <c r="D277" i="3"/>
  <c r="E277" i="3"/>
  <c r="F277" i="3"/>
  <c r="G277" i="3"/>
  <c r="H241" i="1"/>
  <c r="H277" i="3"/>
  <c r="J241" i="1"/>
  <c r="J277" i="3"/>
  <c r="K241" i="1"/>
  <c r="K277" i="3"/>
  <c r="L241" i="1"/>
  <c r="L277" i="3"/>
  <c r="M241" i="1"/>
  <c r="M277" i="3"/>
  <c r="N241" i="1"/>
  <c r="N277" i="3"/>
  <c r="A242" i="1"/>
  <c r="A278" i="3"/>
  <c r="B278" i="3"/>
  <c r="C242" i="1"/>
  <c r="C278" i="3"/>
  <c r="E242" i="1"/>
  <c r="D242" i="1"/>
  <c r="D278" i="3"/>
  <c r="E278" i="3"/>
  <c r="F278" i="3"/>
  <c r="G278" i="3"/>
  <c r="H242" i="1"/>
  <c r="H278" i="3"/>
  <c r="J242" i="1"/>
  <c r="J278" i="3"/>
  <c r="K242" i="1"/>
  <c r="K278" i="3"/>
  <c r="L242" i="1"/>
  <c r="L278" i="3"/>
  <c r="M242" i="1"/>
  <c r="M278" i="3"/>
  <c r="N242" i="1"/>
  <c r="N278" i="3"/>
  <c r="A243" i="1"/>
  <c r="A279" i="3"/>
  <c r="B279" i="3"/>
  <c r="C243" i="1"/>
  <c r="C279" i="3"/>
  <c r="E243" i="1"/>
  <c r="D243" i="1"/>
  <c r="D279" i="3"/>
  <c r="E279" i="3"/>
  <c r="F279" i="3"/>
  <c r="G279" i="3"/>
  <c r="H243" i="1"/>
  <c r="H279" i="3"/>
  <c r="J243" i="1"/>
  <c r="J279" i="3"/>
  <c r="K243" i="1"/>
  <c r="K279" i="3"/>
  <c r="L243" i="1"/>
  <c r="L279" i="3"/>
  <c r="M243" i="1"/>
  <c r="M279" i="3"/>
  <c r="N243" i="1"/>
  <c r="N279" i="3"/>
  <c r="A244" i="1"/>
  <c r="A280" i="3"/>
  <c r="B280" i="3"/>
  <c r="C244" i="1"/>
  <c r="C280" i="3"/>
  <c r="E244" i="1"/>
  <c r="D244" i="1"/>
  <c r="D280" i="3"/>
  <c r="E280" i="3"/>
  <c r="F280" i="3"/>
  <c r="G280" i="3"/>
  <c r="H244" i="1"/>
  <c r="H280" i="3"/>
  <c r="J244" i="1"/>
  <c r="J280" i="3"/>
  <c r="K244" i="1"/>
  <c r="K280" i="3"/>
  <c r="L244" i="1"/>
  <c r="L280" i="3"/>
  <c r="M244" i="1"/>
  <c r="M280" i="3"/>
  <c r="N244" i="1"/>
  <c r="N280" i="3"/>
  <c r="A245" i="1"/>
  <c r="A281" i="3"/>
  <c r="B281" i="3"/>
  <c r="C245" i="1"/>
  <c r="C281" i="3"/>
  <c r="E245" i="1"/>
  <c r="D245" i="1"/>
  <c r="D281" i="3"/>
  <c r="E281" i="3"/>
  <c r="F281" i="3"/>
  <c r="G281" i="3"/>
  <c r="H245" i="1"/>
  <c r="H281" i="3"/>
  <c r="J245" i="1"/>
  <c r="J281" i="3"/>
  <c r="K245" i="1"/>
  <c r="K281" i="3"/>
  <c r="L245" i="1"/>
  <c r="L281" i="3"/>
  <c r="M245" i="1"/>
  <c r="M281" i="3"/>
  <c r="N245" i="1"/>
  <c r="N281" i="3"/>
  <c r="A246" i="1"/>
  <c r="A282" i="3"/>
  <c r="B282" i="3"/>
  <c r="C246" i="1"/>
  <c r="C282" i="3"/>
  <c r="E246" i="1"/>
  <c r="D246" i="1"/>
  <c r="D282" i="3"/>
  <c r="E282" i="3"/>
  <c r="F282" i="3"/>
  <c r="G282" i="3"/>
  <c r="H246" i="1"/>
  <c r="H282" i="3"/>
  <c r="J246" i="1"/>
  <c r="J282" i="3"/>
  <c r="K246" i="1"/>
  <c r="K282" i="3"/>
  <c r="L246" i="1"/>
  <c r="L282" i="3"/>
  <c r="M246" i="1"/>
  <c r="M282" i="3"/>
  <c r="N246" i="1"/>
  <c r="N282" i="3"/>
  <c r="A247" i="1"/>
  <c r="A283" i="3"/>
  <c r="B283" i="3"/>
  <c r="C247" i="1"/>
  <c r="C283" i="3"/>
  <c r="E247" i="1"/>
  <c r="D247" i="1"/>
  <c r="D283" i="3"/>
  <c r="E283" i="3"/>
  <c r="F283" i="3"/>
  <c r="G283" i="3"/>
  <c r="H247" i="1"/>
  <c r="H283" i="3"/>
  <c r="J247" i="1"/>
  <c r="J283" i="3"/>
  <c r="K247" i="1"/>
  <c r="K283" i="3"/>
  <c r="L247" i="1"/>
  <c r="L283" i="3"/>
  <c r="M247" i="1"/>
  <c r="M283" i="3"/>
  <c r="N247" i="1"/>
  <c r="N283" i="3"/>
  <c r="A248" i="1"/>
  <c r="A284" i="3"/>
  <c r="B284" i="3"/>
  <c r="C248" i="1"/>
  <c r="C284" i="3"/>
  <c r="E248" i="1"/>
  <c r="D248" i="1"/>
  <c r="D284" i="3"/>
  <c r="E284" i="3"/>
  <c r="F284" i="3"/>
  <c r="G284" i="3"/>
  <c r="H248" i="1"/>
  <c r="H284" i="3"/>
  <c r="J248" i="1"/>
  <c r="J284" i="3"/>
  <c r="K248" i="1"/>
  <c r="K284" i="3"/>
  <c r="L248" i="1"/>
  <c r="L284" i="3"/>
  <c r="M248" i="1"/>
  <c r="M284" i="3"/>
  <c r="N248" i="1"/>
  <c r="N284" i="3"/>
  <c r="A249" i="1"/>
  <c r="A285" i="3"/>
  <c r="B285" i="3"/>
  <c r="C249" i="1"/>
  <c r="C285" i="3"/>
  <c r="E249" i="1"/>
  <c r="D249" i="1"/>
  <c r="D285" i="3"/>
  <c r="E285" i="3"/>
  <c r="F285" i="3"/>
  <c r="G285" i="3"/>
  <c r="H249" i="1"/>
  <c r="H285" i="3"/>
  <c r="J249" i="1"/>
  <c r="J285" i="3"/>
  <c r="K249" i="1"/>
  <c r="K285" i="3"/>
  <c r="L249" i="1"/>
  <c r="L285" i="3"/>
  <c r="M249" i="1"/>
  <c r="M285" i="3"/>
  <c r="N249" i="1"/>
  <c r="N285" i="3"/>
  <c r="A250" i="1"/>
  <c r="A286" i="3"/>
  <c r="B286" i="3"/>
  <c r="C250" i="1"/>
  <c r="C286" i="3"/>
  <c r="E250" i="1"/>
  <c r="D250" i="1"/>
  <c r="D286" i="3"/>
  <c r="E286" i="3"/>
  <c r="F286" i="3"/>
  <c r="G286" i="3"/>
  <c r="H250" i="1"/>
  <c r="H286" i="3"/>
  <c r="J250" i="1"/>
  <c r="J286" i="3"/>
  <c r="K250" i="1"/>
  <c r="K286" i="3"/>
  <c r="L250" i="1"/>
  <c r="L286" i="3"/>
  <c r="M250" i="1"/>
  <c r="M286" i="3"/>
  <c r="N250" i="1"/>
  <c r="N286" i="3"/>
  <c r="A251" i="1"/>
  <c r="A287" i="3"/>
  <c r="B287" i="3"/>
  <c r="C251" i="1"/>
  <c r="C287" i="3"/>
  <c r="E251" i="1"/>
  <c r="D251" i="1"/>
  <c r="D287" i="3"/>
  <c r="E287" i="3"/>
  <c r="F287" i="3"/>
  <c r="G287" i="3"/>
  <c r="H251" i="1"/>
  <c r="H287" i="3"/>
  <c r="J251" i="1"/>
  <c r="J287" i="3"/>
  <c r="K251" i="1"/>
  <c r="K287" i="3"/>
  <c r="L251" i="1"/>
  <c r="L287" i="3"/>
  <c r="M251" i="1"/>
  <c r="M287" i="3"/>
  <c r="N251" i="1"/>
  <c r="N287" i="3"/>
  <c r="A252" i="1"/>
  <c r="A288" i="3"/>
  <c r="B288" i="3"/>
  <c r="C252" i="1"/>
  <c r="C288" i="3"/>
  <c r="E252" i="1"/>
  <c r="D252" i="1"/>
  <c r="D288" i="3"/>
  <c r="E288" i="3"/>
  <c r="F288" i="3"/>
  <c r="G288" i="3"/>
  <c r="H252" i="1"/>
  <c r="H288" i="3"/>
  <c r="J252" i="1"/>
  <c r="J288" i="3"/>
  <c r="K252" i="1"/>
  <c r="K288" i="3"/>
  <c r="L252" i="1"/>
  <c r="L288" i="3"/>
  <c r="M252" i="1"/>
  <c r="M288" i="3"/>
  <c r="N252" i="1"/>
  <c r="N288" i="3"/>
  <c r="A253" i="1"/>
  <c r="A289" i="3"/>
  <c r="B289" i="3"/>
  <c r="C253" i="1"/>
  <c r="C289" i="3"/>
  <c r="E253" i="1"/>
  <c r="D253" i="1"/>
  <c r="D289" i="3"/>
  <c r="E289" i="3"/>
  <c r="F289" i="3"/>
  <c r="G289" i="3"/>
  <c r="H253" i="1"/>
  <c r="H289" i="3"/>
  <c r="J253" i="1"/>
  <c r="J289" i="3"/>
  <c r="K253" i="1"/>
  <c r="K289" i="3"/>
  <c r="L253" i="1"/>
  <c r="L289" i="3"/>
  <c r="M253" i="1"/>
  <c r="M289" i="3"/>
  <c r="N253" i="1"/>
  <c r="N289" i="3"/>
  <c r="A254" i="1"/>
  <c r="A290" i="3"/>
  <c r="B290" i="3"/>
  <c r="C254" i="1"/>
  <c r="C290" i="3"/>
  <c r="E254" i="1"/>
  <c r="D254" i="1"/>
  <c r="D290" i="3"/>
  <c r="E290" i="3"/>
  <c r="F290" i="3"/>
  <c r="G290" i="3"/>
  <c r="H254" i="1"/>
  <c r="H290" i="3"/>
  <c r="J254" i="1"/>
  <c r="J290" i="3"/>
  <c r="K254" i="1"/>
  <c r="K290" i="3"/>
  <c r="L254" i="1"/>
  <c r="L290" i="3"/>
  <c r="M254" i="1"/>
  <c r="M290" i="3"/>
  <c r="N254" i="1"/>
  <c r="N290" i="3"/>
  <c r="A255" i="1"/>
  <c r="A291" i="3"/>
  <c r="B291" i="3"/>
  <c r="C255" i="1"/>
  <c r="C291" i="3"/>
  <c r="E255" i="1"/>
  <c r="D255" i="1"/>
  <c r="D291" i="3"/>
  <c r="E291" i="3"/>
  <c r="F291" i="3"/>
  <c r="G291" i="3"/>
  <c r="H255" i="1"/>
  <c r="H291" i="3"/>
  <c r="J255" i="1"/>
  <c r="J291" i="3"/>
  <c r="K255" i="1"/>
  <c r="K291" i="3"/>
  <c r="L255" i="1"/>
  <c r="L291" i="3"/>
  <c r="M255" i="1"/>
  <c r="M291" i="3"/>
  <c r="N255" i="1"/>
  <c r="N291" i="3"/>
  <c r="A256" i="1"/>
  <c r="A292" i="3"/>
  <c r="B292" i="3"/>
  <c r="C256" i="1"/>
  <c r="C292" i="3"/>
  <c r="E256" i="1"/>
  <c r="D256" i="1"/>
  <c r="D292" i="3"/>
  <c r="E292" i="3"/>
  <c r="F292" i="3"/>
  <c r="G292" i="3"/>
  <c r="H256" i="1"/>
  <c r="H292" i="3"/>
  <c r="J256" i="1"/>
  <c r="J292" i="3"/>
  <c r="K256" i="1"/>
  <c r="K292" i="3"/>
  <c r="L256" i="1"/>
  <c r="L292" i="3"/>
  <c r="M256" i="1"/>
  <c r="M292" i="3"/>
  <c r="N256" i="1"/>
  <c r="N292" i="3"/>
  <c r="A257" i="1"/>
  <c r="A293" i="3"/>
  <c r="B293" i="3"/>
  <c r="C257" i="1"/>
  <c r="C293" i="3"/>
  <c r="E257" i="1"/>
  <c r="D257" i="1"/>
  <c r="D293" i="3"/>
  <c r="E293" i="3"/>
  <c r="F293" i="3"/>
  <c r="G293" i="3"/>
  <c r="H257" i="1"/>
  <c r="H293" i="3"/>
  <c r="J257" i="1"/>
  <c r="J293" i="3"/>
  <c r="K257" i="1"/>
  <c r="K293" i="3"/>
  <c r="L257" i="1"/>
  <c r="L293" i="3"/>
  <c r="M257" i="1"/>
  <c r="M293" i="3"/>
  <c r="N257" i="1"/>
  <c r="N293" i="3"/>
  <c r="A258" i="1"/>
  <c r="A294" i="3"/>
  <c r="B294" i="3"/>
  <c r="C258" i="1"/>
  <c r="C294" i="3"/>
  <c r="E258" i="1"/>
  <c r="D258" i="1"/>
  <c r="D294" i="3"/>
  <c r="E294" i="3"/>
  <c r="F294" i="3"/>
  <c r="G294" i="3"/>
  <c r="H258" i="1"/>
  <c r="H294" i="3"/>
  <c r="J258" i="1"/>
  <c r="J294" i="3"/>
  <c r="K258" i="1"/>
  <c r="K294" i="3"/>
  <c r="L258" i="1"/>
  <c r="L294" i="3"/>
  <c r="M258" i="1"/>
  <c r="M294" i="3"/>
  <c r="N258" i="1"/>
  <c r="N294" i="3"/>
  <c r="A259" i="1"/>
  <c r="A295" i="3"/>
  <c r="B295" i="3"/>
  <c r="C259" i="1"/>
  <c r="C295" i="3"/>
  <c r="E259" i="1"/>
  <c r="D259" i="1"/>
  <c r="D295" i="3"/>
  <c r="E295" i="3"/>
  <c r="F295" i="3"/>
  <c r="G295" i="3"/>
  <c r="H259" i="1"/>
  <c r="H295" i="3"/>
  <c r="J259" i="1"/>
  <c r="J295" i="3"/>
  <c r="K259" i="1"/>
  <c r="K295" i="3"/>
  <c r="L259" i="1"/>
  <c r="L295" i="3"/>
  <c r="M259" i="1"/>
  <c r="M295" i="3"/>
  <c r="N259" i="1"/>
  <c r="N295" i="3"/>
  <c r="A260" i="1"/>
  <c r="A296" i="3"/>
  <c r="B296" i="3"/>
  <c r="C260" i="1"/>
  <c r="C296" i="3"/>
  <c r="E260" i="1"/>
  <c r="D260" i="1"/>
  <c r="D296" i="3"/>
  <c r="E296" i="3"/>
  <c r="F296" i="3"/>
  <c r="G296" i="3"/>
  <c r="H260" i="1"/>
  <c r="H296" i="3"/>
  <c r="J260" i="1"/>
  <c r="J296" i="3"/>
  <c r="K260" i="1"/>
  <c r="K296" i="3"/>
  <c r="L260" i="1"/>
  <c r="L296" i="3"/>
  <c r="M260" i="1"/>
  <c r="M296" i="3"/>
  <c r="N260" i="1"/>
  <c r="N296" i="3"/>
  <c r="A261" i="1"/>
  <c r="A297" i="3"/>
  <c r="B297" i="3"/>
  <c r="C261" i="1"/>
  <c r="C297" i="3"/>
  <c r="E261" i="1"/>
  <c r="D261" i="1"/>
  <c r="D297" i="3"/>
  <c r="E297" i="3"/>
  <c r="F297" i="3"/>
  <c r="G297" i="3"/>
  <c r="H261" i="1"/>
  <c r="H297" i="3"/>
  <c r="J261" i="1"/>
  <c r="J297" i="3"/>
  <c r="K261" i="1"/>
  <c r="K297" i="3"/>
  <c r="L261" i="1"/>
  <c r="L297" i="3"/>
  <c r="M261" i="1"/>
  <c r="M297" i="3"/>
  <c r="N261" i="1"/>
  <c r="N297" i="3"/>
  <c r="A262" i="1"/>
  <c r="A298" i="3"/>
  <c r="B298" i="3"/>
  <c r="C262" i="1"/>
  <c r="C298" i="3"/>
  <c r="E262" i="1"/>
  <c r="D262" i="1"/>
  <c r="D298" i="3"/>
  <c r="E298" i="3"/>
  <c r="F298" i="3"/>
  <c r="G298" i="3"/>
  <c r="H262" i="1"/>
  <c r="H298" i="3"/>
  <c r="J262" i="1"/>
  <c r="J298" i="3"/>
  <c r="K262" i="1"/>
  <c r="K298" i="3"/>
  <c r="L262" i="1"/>
  <c r="L298" i="3"/>
  <c r="M262" i="1"/>
  <c r="M298" i="3"/>
  <c r="N262" i="1"/>
  <c r="N298" i="3"/>
  <c r="A263" i="1"/>
  <c r="A299" i="3"/>
  <c r="B299" i="3"/>
  <c r="C263" i="1"/>
  <c r="C299" i="3"/>
  <c r="E263" i="1"/>
  <c r="D263" i="1"/>
  <c r="D299" i="3"/>
  <c r="E299" i="3"/>
  <c r="F299" i="3"/>
  <c r="G299" i="3"/>
  <c r="H263" i="1"/>
  <c r="H299" i="3"/>
  <c r="J263" i="1"/>
  <c r="J299" i="3"/>
  <c r="K263" i="1"/>
  <c r="K299" i="3"/>
  <c r="L263" i="1"/>
  <c r="L299" i="3"/>
  <c r="M263" i="1"/>
  <c r="M299" i="3"/>
  <c r="N263" i="1"/>
  <c r="N299" i="3"/>
  <c r="A264" i="1"/>
  <c r="A300" i="3"/>
  <c r="B300" i="3"/>
  <c r="C264" i="1"/>
  <c r="C300" i="3"/>
  <c r="E264" i="1"/>
  <c r="D264" i="1"/>
  <c r="D300" i="3"/>
  <c r="E300" i="3"/>
  <c r="F300" i="3"/>
  <c r="G300" i="3"/>
  <c r="H264" i="1"/>
  <c r="H300" i="3"/>
  <c r="J264" i="1"/>
  <c r="J300" i="3"/>
  <c r="K264" i="1"/>
  <c r="K300" i="3"/>
  <c r="L264" i="1"/>
  <c r="L300" i="3"/>
  <c r="M264" i="1"/>
  <c r="M300" i="3"/>
  <c r="N264" i="1"/>
  <c r="N300" i="3"/>
  <c r="A265" i="1"/>
  <c r="A301" i="3"/>
  <c r="B301" i="3"/>
  <c r="C265" i="1"/>
  <c r="C301" i="3"/>
  <c r="E265" i="1"/>
  <c r="D265" i="1"/>
  <c r="D301" i="3"/>
  <c r="E301" i="3"/>
  <c r="F301" i="3"/>
  <c r="G301" i="3"/>
  <c r="H265" i="1"/>
  <c r="H301" i="3"/>
  <c r="J265" i="1"/>
  <c r="J301" i="3"/>
  <c r="K265" i="1"/>
  <c r="K301" i="3"/>
  <c r="L265" i="1"/>
  <c r="L301" i="3"/>
  <c r="M265" i="1"/>
  <c r="M301" i="3"/>
  <c r="N265" i="1"/>
  <c r="N301" i="3"/>
  <c r="A266" i="1"/>
  <c r="A302" i="3"/>
  <c r="B302" i="3"/>
  <c r="C266" i="1"/>
  <c r="C302" i="3"/>
  <c r="E266" i="1"/>
  <c r="D266" i="1"/>
  <c r="D302" i="3"/>
  <c r="E302" i="3"/>
  <c r="F302" i="3"/>
  <c r="G302" i="3"/>
  <c r="H266" i="1"/>
  <c r="H302" i="3"/>
  <c r="J266" i="1"/>
  <c r="J302" i="3"/>
  <c r="K266" i="1"/>
  <c r="K302" i="3"/>
  <c r="L266" i="1"/>
  <c r="L302" i="3"/>
  <c r="M266" i="1"/>
  <c r="M302" i="3"/>
  <c r="N266" i="1"/>
  <c r="N302" i="3"/>
  <c r="A267" i="1"/>
  <c r="A303" i="3"/>
  <c r="B303" i="3"/>
  <c r="C267" i="1"/>
  <c r="C303" i="3"/>
  <c r="E267" i="1"/>
  <c r="D267" i="1"/>
  <c r="D303" i="3"/>
  <c r="E303" i="3"/>
  <c r="F303" i="3"/>
  <c r="G303" i="3"/>
  <c r="H267" i="1"/>
  <c r="H303" i="3"/>
  <c r="J267" i="1"/>
  <c r="J303" i="3"/>
  <c r="K267" i="1"/>
  <c r="K303" i="3"/>
  <c r="L267" i="1"/>
  <c r="L303" i="3"/>
  <c r="M267" i="1"/>
  <c r="M303" i="3"/>
  <c r="N267" i="1"/>
  <c r="N303" i="3"/>
  <c r="A268" i="1"/>
  <c r="A304" i="3"/>
  <c r="B304" i="3"/>
  <c r="C268" i="1"/>
  <c r="C304" i="3"/>
  <c r="E268" i="1"/>
  <c r="D268" i="1"/>
  <c r="D304" i="3"/>
  <c r="E304" i="3"/>
  <c r="F304" i="3"/>
  <c r="G304" i="3"/>
  <c r="H268" i="1"/>
  <c r="H304" i="3"/>
  <c r="J268" i="1"/>
  <c r="J304" i="3"/>
  <c r="K268" i="1"/>
  <c r="K304" i="3"/>
  <c r="L268" i="1"/>
  <c r="L304" i="3"/>
  <c r="M268" i="1"/>
  <c r="M304" i="3"/>
  <c r="N268" i="1"/>
  <c r="N304" i="3"/>
  <c r="A269" i="1"/>
  <c r="A305" i="3"/>
  <c r="B305" i="3"/>
  <c r="C269" i="1"/>
  <c r="C305" i="3"/>
  <c r="E269" i="1"/>
  <c r="D269" i="1"/>
  <c r="D305" i="3"/>
  <c r="E305" i="3"/>
  <c r="F305" i="3"/>
  <c r="G305" i="3"/>
  <c r="H269" i="1"/>
  <c r="H305" i="3"/>
  <c r="J269" i="1"/>
  <c r="J305" i="3"/>
  <c r="K269" i="1"/>
  <c r="K305" i="3"/>
  <c r="L269" i="1"/>
  <c r="L305" i="3"/>
  <c r="M269" i="1"/>
  <c r="M305" i="3"/>
  <c r="N269" i="1"/>
  <c r="N305" i="3"/>
  <c r="A270" i="1"/>
  <c r="A306" i="3"/>
  <c r="B306" i="3"/>
  <c r="C270" i="1"/>
  <c r="C306" i="3"/>
  <c r="E270" i="1"/>
  <c r="D270" i="1"/>
  <c r="D306" i="3"/>
  <c r="E306" i="3"/>
  <c r="F306" i="3"/>
  <c r="G306" i="3"/>
  <c r="H270" i="1"/>
  <c r="H306" i="3"/>
  <c r="J270" i="1"/>
  <c r="J306" i="3"/>
  <c r="K270" i="1"/>
  <c r="K306" i="3"/>
  <c r="L270" i="1"/>
  <c r="L306" i="3"/>
  <c r="M270" i="1"/>
  <c r="M306" i="3"/>
  <c r="N270" i="1"/>
  <c r="N306" i="3"/>
  <c r="A271" i="1"/>
  <c r="A307" i="3"/>
  <c r="B307" i="3"/>
  <c r="C271" i="1"/>
  <c r="C307" i="3"/>
  <c r="E271" i="1"/>
  <c r="D271" i="1"/>
  <c r="D307" i="3"/>
  <c r="E307" i="3"/>
  <c r="F307" i="3"/>
  <c r="G307" i="3"/>
  <c r="H271" i="1"/>
  <c r="H307" i="3"/>
  <c r="J271" i="1"/>
  <c r="J307" i="3"/>
  <c r="K271" i="1"/>
  <c r="K307" i="3"/>
  <c r="L271" i="1"/>
  <c r="L307" i="3"/>
  <c r="M271" i="1"/>
  <c r="M307" i="3"/>
  <c r="N271" i="1"/>
  <c r="N307" i="3"/>
  <c r="A272" i="1"/>
  <c r="A308" i="3"/>
  <c r="B308" i="3"/>
  <c r="C272" i="1"/>
  <c r="C308" i="3"/>
  <c r="E272" i="1"/>
  <c r="D272" i="1"/>
  <c r="D308" i="3"/>
  <c r="E308" i="3"/>
  <c r="F308" i="3"/>
  <c r="G308" i="3"/>
  <c r="H272" i="1"/>
  <c r="H308" i="3"/>
  <c r="J272" i="1"/>
  <c r="J308" i="3"/>
  <c r="K272" i="1"/>
  <c r="K308" i="3"/>
  <c r="L272" i="1"/>
  <c r="L308" i="3"/>
  <c r="M272" i="1"/>
  <c r="M308" i="3"/>
  <c r="N272" i="1"/>
  <c r="N308" i="3"/>
  <c r="A273" i="1"/>
  <c r="A309" i="3"/>
  <c r="B309" i="3"/>
  <c r="C273" i="1"/>
  <c r="C309" i="3"/>
  <c r="E273" i="1"/>
  <c r="D273" i="1"/>
  <c r="D309" i="3"/>
  <c r="E309" i="3"/>
  <c r="F309" i="3"/>
  <c r="G309" i="3"/>
  <c r="H273" i="1"/>
  <c r="H309" i="3"/>
  <c r="J273" i="1"/>
  <c r="J309" i="3"/>
  <c r="K273" i="1"/>
  <c r="K309" i="3"/>
  <c r="L273" i="1"/>
  <c r="L309" i="3"/>
  <c r="M273" i="1"/>
  <c r="M309" i="3"/>
  <c r="N273" i="1"/>
  <c r="N309" i="3"/>
  <c r="A274" i="1"/>
  <c r="A310" i="3"/>
  <c r="B310" i="3"/>
  <c r="C274" i="1"/>
  <c r="C310" i="3"/>
  <c r="E274" i="1"/>
  <c r="D274" i="1"/>
  <c r="D310" i="3"/>
  <c r="E310" i="3"/>
  <c r="F310" i="3"/>
  <c r="G310" i="3"/>
  <c r="H274" i="1"/>
  <c r="H310" i="3"/>
  <c r="J274" i="1"/>
  <c r="J310" i="3"/>
  <c r="K274" i="1"/>
  <c r="K310" i="3"/>
  <c r="L274" i="1"/>
  <c r="L310" i="3"/>
  <c r="M274" i="1"/>
  <c r="M310" i="3"/>
  <c r="N274" i="1"/>
  <c r="N310" i="3"/>
  <c r="A275" i="1"/>
  <c r="A311" i="3"/>
  <c r="B311" i="3"/>
  <c r="C275" i="1"/>
  <c r="C311" i="3"/>
  <c r="E275" i="1"/>
  <c r="D275" i="1"/>
  <c r="D311" i="3"/>
  <c r="E311" i="3"/>
  <c r="F311" i="3"/>
  <c r="G311" i="3"/>
  <c r="H275" i="1"/>
  <c r="H311" i="3"/>
  <c r="J275" i="1"/>
  <c r="J311" i="3"/>
  <c r="K275" i="1"/>
  <c r="K311" i="3"/>
  <c r="L275" i="1"/>
  <c r="L311" i="3"/>
  <c r="M275" i="1"/>
  <c r="M311" i="3"/>
  <c r="N275" i="1"/>
  <c r="N311" i="3"/>
  <c r="A276" i="1"/>
  <c r="A312" i="3"/>
  <c r="B312" i="3"/>
  <c r="C276" i="1"/>
  <c r="C312" i="3"/>
  <c r="E276" i="1"/>
  <c r="D276" i="1"/>
  <c r="D312" i="3"/>
  <c r="E312" i="3"/>
  <c r="F312" i="3"/>
  <c r="G312" i="3"/>
  <c r="H276" i="1"/>
  <c r="H312" i="3"/>
  <c r="J276" i="1"/>
  <c r="J312" i="3"/>
  <c r="K276" i="1"/>
  <c r="K312" i="3"/>
  <c r="L276" i="1"/>
  <c r="L312" i="3"/>
  <c r="M276" i="1"/>
  <c r="M312" i="3"/>
  <c r="N276" i="1"/>
  <c r="N312" i="3"/>
  <c r="A277" i="1"/>
  <c r="A313" i="3"/>
  <c r="B313" i="3"/>
  <c r="C277" i="1"/>
  <c r="C313" i="3"/>
  <c r="E277" i="1"/>
  <c r="D277" i="1"/>
  <c r="D313" i="3"/>
  <c r="E313" i="3"/>
  <c r="F313" i="3"/>
  <c r="G313" i="3"/>
  <c r="H277" i="1"/>
  <c r="H313" i="3"/>
  <c r="J277" i="1"/>
  <c r="J313" i="3"/>
  <c r="K277" i="1"/>
  <c r="K313" i="3"/>
  <c r="L277" i="1"/>
  <c r="L313" i="3"/>
  <c r="M277" i="1"/>
  <c r="M313" i="3"/>
  <c r="N277" i="1"/>
  <c r="N313" i="3"/>
  <c r="A278" i="1"/>
  <c r="A314" i="3"/>
  <c r="B314" i="3"/>
  <c r="C278" i="1"/>
  <c r="C314" i="3"/>
  <c r="E278" i="1"/>
  <c r="D278" i="1"/>
  <c r="D314" i="3"/>
  <c r="E314" i="3"/>
  <c r="F314" i="3"/>
  <c r="G314" i="3"/>
  <c r="H278" i="1"/>
  <c r="H314" i="3"/>
  <c r="J278" i="1"/>
  <c r="J314" i="3"/>
  <c r="K278" i="1"/>
  <c r="K314" i="3"/>
  <c r="L278" i="1"/>
  <c r="L314" i="3"/>
  <c r="M278" i="1"/>
  <c r="M314" i="3"/>
  <c r="N278" i="1"/>
  <c r="N314" i="3"/>
  <c r="A279" i="1"/>
  <c r="A315" i="3"/>
  <c r="B315" i="3"/>
  <c r="C279" i="1"/>
  <c r="C315" i="3"/>
  <c r="E279" i="1"/>
  <c r="D279" i="1"/>
  <c r="D315" i="3"/>
  <c r="E315" i="3"/>
  <c r="F315" i="3"/>
  <c r="G315" i="3"/>
  <c r="H279" i="1"/>
  <c r="H315" i="3"/>
  <c r="J279" i="1"/>
  <c r="J315" i="3"/>
  <c r="K279" i="1"/>
  <c r="K315" i="3"/>
  <c r="L279" i="1"/>
  <c r="L315" i="3"/>
  <c r="M279" i="1"/>
  <c r="M315" i="3"/>
  <c r="N279" i="1"/>
  <c r="N315" i="3"/>
  <c r="A280" i="1"/>
  <c r="A316" i="3"/>
  <c r="B316" i="3"/>
  <c r="C280" i="1"/>
  <c r="C316" i="3"/>
  <c r="E280" i="1"/>
  <c r="D280" i="1"/>
  <c r="D316" i="3"/>
  <c r="E316" i="3"/>
  <c r="F316" i="3"/>
  <c r="G316" i="3"/>
  <c r="H280" i="1"/>
  <c r="H316" i="3"/>
  <c r="J280" i="1"/>
  <c r="J316" i="3"/>
  <c r="K280" i="1"/>
  <c r="K316" i="3"/>
  <c r="L280" i="1"/>
  <c r="L316" i="3"/>
  <c r="M280" i="1"/>
  <c r="M316" i="3"/>
  <c r="N280" i="1"/>
  <c r="N316" i="3"/>
  <c r="A281" i="1"/>
  <c r="A317" i="3"/>
  <c r="B317" i="3"/>
  <c r="C281" i="1"/>
  <c r="C317" i="3"/>
  <c r="E281" i="1"/>
  <c r="D281" i="1"/>
  <c r="D317" i="3"/>
  <c r="E317" i="3"/>
  <c r="F317" i="3"/>
  <c r="G317" i="3"/>
  <c r="H281" i="1"/>
  <c r="H317" i="3"/>
  <c r="J281" i="1"/>
  <c r="J317" i="3"/>
  <c r="K281" i="1"/>
  <c r="K317" i="3"/>
  <c r="L281" i="1"/>
  <c r="L317" i="3"/>
  <c r="M281" i="1"/>
  <c r="M317" i="3"/>
  <c r="N281" i="1"/>
  <c r="N317" i="3"/>
  <c r="A282" i="1"/>
  <c r="A318" i="3"/>
  <c r="B318" i="3"/>
  <c r="C282" i="1"/>
  <c r="C318" i="3"/>
  <c r="E282" i="1"/>
  <c r="D282" i="1"/>
  <c r="D318" i="3"/>
  <c r="E318" i="3"/>
  <c r="F318" i="3"/>
  <c r="G318" i="3"/>
  <c r="H282" i="1"/>
  <c r="H318" i="3"/>
  <c r="J282" i="1"/>
  <c r="J318" i="3"/>
  <c r="K282" i="1"/>
  <c r="K318" i="3"/>
  <c r="L282" i="1"/>
  <c r="L318" i="3"/>
  <c r="M282" i="1"/>
  <c r="M318" i="3"/>
  <c r="N282" i="1"/>
  <c r="N318" i="3"/>
  <c r="A283" i="1"/>
  <c r="A319" i="3"/>
  <c r="B319" i="3"/>
  <c r="C283" i="1"/>
  <c r="C319" i="3"/>
  <c r="E283" i="1"/>
  <c r="D283" i="1"/>
  <c r="D319" i="3"/>
  <c r="E319" i="3"/>
  <c r="F319" i="3"/>
  <c r="G319" i="3"/>
  <c r="H283" i="1"/>
  <c r="H319" i="3"/>
  <c r="J283" i="1"/>
  <c r="J319" i="3"/>
  <c r="K283" i="1"/>
  <c r="K319" i="3"/>
  <c r="L283" i="1"/>
  <c r="L319" i="3"/>
  <c r="M283" i="1"/>
  <c r="M319" i="3"/>
  <c r="N283" i="1"/>
  <c r="N319" i="3"/>
  <c r="A284" i="1"/>
  <c r="A320" i="3"/>
  <c r="B320" i="3"/>
  <c r="C284" i="1"/>
  <c r="C320" i="3"/>
  <c r="E284" i="1"/>
  <c r="D284" i="1"/>
  <c r="D320" i="3"/>
  <c r="E320" i="3"/>
  <c r="F320" i="3"/>
  <c r="G320" i="3"/>
  <c r="H284" i="1"/>
  <c r="H320" i="3"/>
  <c r="J284" i="1"/>
  <c r="J320" i="3"/>
  <c r="K284" i="1"/>
  <c r="K320" i="3"/>
  <c r="L284" i="1"/>
  <c r="L320" i="3"/>
  <c r="M284" i="1"/>
  <c r="M320" i="3"/>
  <c r="N284" i="1"/>
  <c r="N320" i="3"/>
  <c r="A285" i="1"/>
  <c r="A321" i="3"/>
  <c r="B321" i="3"/>
  <c r="C285" i="1"/>
  <c r="C321" i="3"/>
  <c r="E285" i="1"/>
  <c r="D285" i="1"/>
  <c r="D321" i="3"/>
  <c r="E321" i="3"/>
  <c r="F321" i="3"/>
  <c r="G321" i="3"/>
  <c r="H285" i="1"/>
  <c r="H321" i="3"/>
  <c r="J285" i="1"/>
  <c r="J321" i="3"/>
  <c r="K285" i="1"/>
  <c r="K321" i="3"/>
  <c r="L285" i="1"/>
  <c r="L321" i="3"/>
  <c r="M285" i="1"/>
  <c r="M321" i="3"/>
  <c r="N285" i="1"/>
  <c r="N321" i="3"/>
  <c r="A286" i="1"/>
  <c r="A322" i="3"/>
  <c r="B322" i="3"/>
  <c r="C286" i="1"/>
  <c r="C322" i="3"/>
  <c r="E286" i="1"/>
  <c r="D286" i="1"/>
  <c r="D322" i="3"/>
  <c r="E322" i="3"/>
  <c r="F322" i="3"/>
  <c r="G322" i="3"/>
  <c r="H286" i="1"/>
  <c r="H322" i="3"/>
  <c r="J286" i="1"/>
  <c r="J322" i="3"/>
  <c r="K286" i="1"/>
  <c r="K322" i="3"/>
  <c r="L286" i="1"/>
  <c r="L322" i="3"/>
  <c r="M286" i="1"/>
  <c r="M322" i="3"/>
  <c r="N286" i="1"/>
  <c r="N322" i="3"/>
  <c r="A287" i="1"/>
  <c r="A323" i="3"/>
  <c r="B323" i="3"/>
  <c r="C287" i="1"/>
  <c r="C323" i="3"/>
  <c r="E287" i="1"/>
  <c r="D287" i="1"/>
  <c r="D323" i="3"/>
  <c r="E323" i="3"/>
  <c r="F323" i="3"/>
  <c r="G323" i="3"/>
  <c r="H287" i="1"/>
  <c r="H323" i="3"/>
  <c r="J287" i="1"/>
  <c r="J323" i="3"/>
  <c r="K287" i="1"/>
  <c r="K323" i="3"/>
  <c r="L287" i="1"/>
  <c r="L323" i="3"/>
  <c r="M287" i="1"/>
  <c r="M323" i="3"/>
  <c r="N287" i="1"/>
  <c r="N323" i="3"/>
  <c r="A288" i="1"/>
  <c r="A324" i="3"/>
  <c r="B324" i="3"/>
  <c r="C288" i="1"/>
  <c r="C324" i="3"/>
  <c r="E288" i="1"/>
  <c r="D288" i="1"/>
  <c r="D324" i="3"/>
  <c r="E324" i="3"/>
  <c r="F324" i="3"/>
  <c r="G324" i="3"/>
  <c r="H288" i="1"/>
  <c r="H324" i="3"/>
  <c r="J288" i="1"/>
  <c r="J324" i="3"/>
  <c r="K288" i="1"/>
  <c r="K324" i="3"/>
  <c r="L288" i="1"/>
  <c r="L324" i="3"/>
  <c r="M288" i="1"/>
  <c r="M324" i="3"/>
  <c r="N288" i="1"/>
  <c r="N324" i="3"/>
  <c r="A289" i="1"/>
  <c r="A325" i="3"/>
  <c r="B325" i="3"/>
  <c r="C289" i="1"/>
  <c r="C325" i="3"/>
  <c r="E289" i="1"/>
  <c r="D289" i="1"/>
  <c r="D325" i="3"/>
  <c r="E325" i="3"/>
  <c r="F325" i="3"/>
  <c r="G325" i="3"/>
  <c r="H289" i="1"/>
  <c r="H325" i="3"/>
  <c r="J289" i="1"/>
  <c r="J325" i="3"/>
  <c r="K289" i="1"/>
  <c r="K325" i="3"/>
  <c r="L289" i="1"/>
  <c r="L325" i="3"/>
  <c r="M289" i="1"/>
  <c r="M325" i="3"/>
  <c r="N289" i="1"/>
  <c r="N325" i="3"/>
  <c r="A290" i="1"/>
  <c r="A326" i="3"/>
  <c r="B326" i="3"/>
  <c r="C290" i="1"/>
  <c r="C326" i="3"/>
  <c r="E290" i="1"/>
  <c r="D290" i="1"/>
  <c r="D326" i="3"/>
  <c r="E326" i="3"/>
  <c r="F326" i="3"/>
  <c r="G326" i="3"/>
  <c r="H290" i="1"/>
  <c r="H326" i="3"/>
  <c r="J290" i="1"/>
  <c r="J326" i="3"/>
  <c r="K290" i="1"/>
  <c r="K326" i="3"/>
  <c r="L290" i="1"/>
  <c r="L326" i="3"/>
  <c r="M290" i="1"/>
  <c r="M326" i="3"/>
  <c r="N290" i="1"/>
  <c r="N326" i="3"/>
  <c r="A291" i="1"/>
  <c r="A327" i="3"/>
  <c r="B327" i="3"/>
  <c r="C291" i="1"/>
  <c r="C327" i="3"/>
  <c r="E291" i="1"/>
  <c r="D291" i="1"/>
  <c r="D327" i="3"/>
  <c r="E327" i="3"/>
  <c r="F327" i="3"/>
  <c r="G327" i="3"/>
  <c r="H291" i="1"/>
  <c r="H327" i="3"/>
  <c r="J291" i="1"/>
  <c r="J327" i="3"/>
  <c r="K291" i="1"/>
  <c r="K327" i="3"/>
  <c r="L291" i="1"/>
  <c r="L327" i="3"/>
  <c r="M291" i="1"/>
  <c r="M327" i="3"/>
  <c r="N291" i="1"/>
  <c r="N327" i="3"/>
  <c r="A292" i="1"/>
  <c r="A328" i="3"/>
  <c r="B328" i="3"/>
  <c r="C292" i="1"/>
  <c r="C328" i="3"/>
  <c r="E292" i="1"/>
  <c r="D292" i="1"/>
  <c r="D328" i="3"/>
  <c r="E328" i="3"/>
  <c r="F328" i="3"/>
  <c r="G328" i="3"/>
  <c r="H292" i="1"/>
  <c r="H328" i="3"/>
  <c r="J292" i="1"/>
  <c r="J328" i="3"/>
  <c r="K292" i="1"/>
  <c r="K328" i="3"/>
  <c r="L292" i="1"/>
  <c r="L328" i="3"/>
  <c r="M292" i="1"/>
  <c r="M328" i="3"/>
  <c r="N292" i="1"/>
  <c r="N328" i="3"/>
  <c r="A293" i="1"/>
  <c r="A329" i="3"/>
  <c r="B329" i="3"/>
  <c r="C293" i="1"/>
  <c r="C329" i="3"/>
  <c r="E293" i="1"/>
  <c r="D293" i="1"/>
  <c r="D329" i="3"/>
  <c r="E329" i="3"/>
  <c r="F329" i="3"/>
  <c r="G329" i="3"/>
  <c r="H293" i="1"/>
  <c r="H329" i="3"/>
  <c r="J293" i="1"/>
  <c r="J329" i="3"/>
  <c r="K293" i="1"/>
  <c r="K329" i="3"/>
  <c r="L293" i="1"/>
  <c r="L329" i="3"/>
  <c r="M293" i="1"/>
  <c r="M329" i="3"/>
  <c r="N293" i="1"/>
  <c r="N329" i="3"/>
  <c r="A294" i="1"/>
  <c r="A330" i="3"/>
  <c r="B330" i="3"/>
  <c r="C294" i="1"/>
  <c r="C330" i="3"/>
  <c r="E294" i="1"/>
  <c r="D294" i="1"/>
  <c r="D330" i="3"/>
  <c r="E330" i="3"/>
  <c r="F330" i="3"/>
  <c r="G330" i="3"/>
  <c r="H294" i="1"/>
  <c r="H330" i="3"/>
  <c r="J294" i="1"/>
  <c r="J330" i="3"/>
  <c r="K294" i="1"/>
  <c r="K330" i="3"/>
  <c r="L294" i="1"/>
  <c r="L330" i="3"/>
  <c r="M294" i="1"/>
  <c r="M330" i="3"/>
  <c r="N294" i="1"/>
  <c r="N330" i="3"/>
  <c r="A295" i="1"/>
  <c r="A331" i="3"/>
  <c r="B331" i="3"/>
  <c r="C295" i="1"/>
  <c r="C331" i="3"/>
  <c r="E295" i="1"/>
  <c r="D295" i="1"/>
  <c r="D331" i="3"/>
  <c r="E331" i="3"/>
  <c r="F331" i="3"/>
  <c r="G331" i="3"/>
  <c r="H295" i="1"/>
  <c r="H331" i="3"/>
  <c r="J295" i="1"/>
  <c r="J331" i="3"/>
  <c r="K295" i="1"/>
  <c r="K331" i="3"/>
  <c r="L295" i="1"/>
  <c r="L331" i="3"/>
  <c r="M295" i="1"/>
  <c r="M331" i="3"/>
  <c r="N295" i="1"/>
  <c r="N331" i="3"/>
  <c r="A296" i="1"/>
  <c r="A332" i="3"/>
  <c r="B332" i="3"/>
  <c r="C296" i="1"/>
  <c r="C332" i="3"/>
  <c r="E296" i="1"/>
  <c r="D296" i="1"/>
  <c r="D332" i="3"/>
  <c r="E332" i="3"/>
  <c r="F332" i="3"/>
  <c r="G332" i="3"/>
  <c r="H296" i="1"/>
  <c r="H332" i="3"/>
  <c r="J296" i="1"/>
  <c r="J332" i="3"/>
  <c r="K296" i="1"/>
  <c r="K332" i="3"/>
  <c r="L296" i="1"/>
  <c r="L332" i="3"/>
  <c r="M296" i="1"/>
  <c r="M332" i="3"/>
  <c r="N296" i="1"/>
  <c r="N332" i="3"/>
  <c r="A297" i="1"/>
  <c r="A333" i="3"/>
  <c r="B333" i="3"/>
  <c r="C297" i="1"/>
  <c r="C333" i="3"/>
  <c r="E297" i="1"/>
  <c r="D297" i="1"/>
  <c r="D333" i="3"/>
  <c r="E333" i="3"/>
  <c r="F333" i="3"/>
  <c r="G333" i="3"/>
  <c r="H297" i="1"/>
  <c r="H333" i="3"/>
  <c r="J297" i="1"/>
  <c r="J333" i="3"/>
  <c r="K297" i="1"/>
  <c r="K333" i="3"/>
  <c r="L297" i="1"/>
  <c r="L333" i="3"/>
  <c r="M297" i="1"/>
  <c r="M333" i="3"/>
  <c r="N297" i="1"/>
  <c r="N333" i="3"/>
  <c r="A298" i="1"/>
  <c r="A334" i="3"/>
  <c r="B334" i="3"/>
  <c r="C298" i="1"/>
  <c r="C334" i="3"/>
  <c r="E298" i="1"/>
  <c r="D298" i="1"/>
  <c r="D334" i="3"/>
  <c r="E334" i="3"/>
  <c r="F334" i="3"/>
  <c r="G334" i="3"/>
  <c r="H298" i="1"/>
  <c r="H334" i="3"/>
  <c r="J298" i="1"/>
  <c r="J334" i="3"/>
  <c r="K298" i="1"/>
  <c r="K334" i="3"/>
  <c r="L298" i="1"/>
  <c r="L334" i="3"/>
  <c r="M298" i="1"/>
  <c r="M334" i="3"/>
  <c r="N298" i="1"/>
  <c r="N334" i="3"/>
  <c r="A299" i="1"/>
  <c r="A335" i="3"/>
  <c r="B335" i="3"/>
  <c r="C299" i="1"/>
  <c r="C335" i="3"/>
  <c r="E299" i="1"/>
  <c r="D299" i="1"/>
  <c r="D335" i="3"/>
  <c r="E335" i="3"/>
  <c r="F335" i="3"/>
  <c r="G335" i="3"/>
  <c r="H299" i="1"/>
  <c r="H335" i="3"/>
  <c r="J299" i="1"/>
  <c r="J335" i="3"/>
  <c r="K299" i="1"/>
  <c r="K335" i="3"/>
  <c r="L299" i="1"/>
  <c r="L335" i="3"/>
  <c r="M299" i="1"/>
  <c r="M335" i="3"/>
  <c r="N299" i="1"/>
  <c r="N335" i="3"/>
  <c r="A300" i="1"/>
  <c r="A336" i="3"/>
  <c r="B336" i="3"/>
  <c r="C300" i="1"/>
  <c r="C336" i="3"/>
  <c r="E300" i="1"/>
  <c r="D300" i="1"/>
  <c r="D336" i="3"/>
  <c r="E336" i="3"/>
  <c r="F336" i="3"/>
  <c r="G336" i="3"/>
  <c r="H300" i="1"/>
  <c r="H336" i="3"/>
  <c r="J300" i="1"/>
  <c r="J336" i="3"/>
  <c r="K300" i="1"/>
  <c r="K336" i="3"/>
  <c r="L300" i="1"/>
  <c r="L336" i="3"/>
  <c r="M300" i="1"/>
  <c r="M336" i="3"/>
  <c r="N300" i="1"/>
  <c r="N336" i="3"/>
  <c r="A301" i="1"/>
  <c r="A337" i="3"/>
  <c r="B337" i="3"/>
  <c r="C301" i="1"/>
  <c r="C337" i="3"/>
  <c r="E301" i="1"/>
  <c r="D301" i="1"/>
  <c r="D337" i="3"/>
  <c r="E337" i="3"/>
  <c r="F337" i="3"/>
  <c r="G337" i="3"/>
  <c r="H301" i="1"/>
  <c r="H337" i="3"/>
  <c r="J301" i="1"/>
  <c r="J337" i="3"/>
  <c r="K301" i="1"/>
  <c r="K337" i="3"/>
  <c r="L301" i="1"/>
  <c r="L337" i="3"/>
  <c r="M301" i="1"/>
  <c r="M337" i="3"/>
  <c r="N301" i="1"/>
  <c r="N337" i="3"/>
  <c r="A302" i="1"/>
  <c r="A338" i="3"/>
  <c r="B338" i="3"/>
  <c r="C302" i="1"/>
  <c r="C338" i="3"/>
  <c r="E302" i="1"/>
  <c r="D302" i="1"/>
  <c r="D338" i="3"/>
  <c r="E338" i="3"/>
  <c r="F338" i="3"/>
  <c r="G338" i="3"/>
  <c r="H302" i="1"/>
  <c r="H338" i="3"/>
  <c r="J302" i="1"/>
  <c r="J338" i="3"/>
  <c r="K302" i="1"/>
  <c r="K338" i="3"/>
  <c r="L302" i="1"/>
  <c r="L338" i="3"/>
  <c r="M302" i="1"/>
  <c r="M338" i="3"/>
  <c r="N302" i="1"/>
  <c r="N338" i="3"/>
  <c r="A303" i="1"/>
  <c r="A339" i="3"/>
  <c r="B339" i="3"/>
  <c r="C303" i="1"/>
  <c r="C339" i="3"/>
  <c r="E303" i="1"/>
  <c r="D303" i="1"/>
  <c r="D339" i="3"/>
  <c r="E339" i="3"/>
  <c r="F339" i="3"/>
  <c r="G339" i="3"/>
  <c r="H303" i="1"/>
  <c r="H339" i="3"/>
  <c r="J303" i="1"/>
  <c r="J339" i="3"/>
  <c r="K303" i="1"/>
  <c r="K339" i="3"/>
  <c r="L303" i="1"/>
  <c r="L339" i="3"/>
  <c r="M303" i="1"/>
  <c r="M339" i="3"/>
  <c r="N303" i="1"/>
  <c r="N339" i="3"/>
  <c r="A304" i="1"/>
  <c r="A340" i="3"/>
  <c r="B340" i="3"/>
  <c r="C304" i="1"/>
  <c r="C340" i="3"/>
  <c r="E304" i="1"/>
  <c r="D304" i="1"/>
  <c r="D340" i="3"/>
  <c r="E340" i="3"/>
  <c r="F340" i="3"/>
  <c r="G340" i="3"/>
  <c r="H304" i="1"/>
  <c r="H340" i="3"/>
  <c r="J304" i="1"/>
  <c r="J340" i="3"/>
  <c r="K304" i="1"/>
  <c r="K340" i="3"/>
  <c r="L304" i="1"/>
  <c r="L340" i="3"/>
  <c r="M304" i="1"/>
  <c r="M340" i="3"/>
  <c r="N304" i="1"/>
  <c r="N340" i="3"/>
  <c r="A305" i="1"/>
  <c r="A341" i="3"/>
  <c r="B341" i="3"/>
  <c r="C305" i="1"/>
  <c r="C341" i="3"/>
  <c r="E305" i="1"/>
  <c r="D305" i="1"/>
  <c r="D341" i="3"/>
  <c r="E341" i="3"/>
  <c r="F341" i="3"/>
  <c r="G341" i="3"/>
  <c r="H305" i="1"/>
  <c r="H341" i="3"/>
  <c r="J305" i="1"/>
  <c r="J341" i="3"/>
  <c r="K305" i="1"/>
  <c r="K341" i="3"/>
  <c r="L305" i="1"/>
  <c r="L341" i="3"/>
  <c r="M305" i="1"/>
  <c r="M341" i="3"/>
  <c r="N305" i="1"/>
  <c r="N341" i="3"/>
  <c r="A306" i="1"/>
  <c r="A342" i="3"/>
  <c r="B342" i="3"/>
  <c r="C306" i="1"/>
  <c r="C342" i="3"/>
  <c r="E306" i="1"/>
  <c r="D306" i="1"/>
  <c r="D342" i="3"/>
  <c r="E342" i="3"/>
  <c r="F342" i="3"/>
  <c r="G342" i="3"/>
  <c r="H306" i="1"/>
  <c r="H342" i="3"/>
  <c r="J306" i="1"/>
  <c r="J342" i="3"/>
  <c r="K306" i="1"/>
  <c r="K342" i="3"/>
  <c r="L306" i="1"/>
  <c r="L342" i="3"/>
  <c r="M306" i="1"/>
  <c r="M342" i="3"/>
  <c r="N306" i="1"/>
  <c r="N342" i="3"/>
  <c r="A307" i="1"/>
  <c r="A343" i="3"/>
  <c r="B343" i="3"/>
  <c r="C307" i="1"/>
  <c r="C343" i="3"/>
  <c r="E307" i="1"/>
  <c r="D307" i="1"/>
  <c r="D343" i="3"/>
  <c r="E343" i="3"/>
  <c r="F343" i="3"/>
  <c r="G343" i="3"/>
  <c r="H307" i="1"/>
  <c r="H343" i="3"/>
  <c r="J307" i="1"/>
  <c r="J343" i="3"/>
  <c r="K307" i="1"/>
  <c r="K343" i="3"/>
  <c r="L307" i="1"/>
  <c r="L343" i="3"/>
  <c r="M307" i="1"/>
  <c r="M343" i="3"/>
  <c r="N307" i="1"/>
  <c r="N343" i="3"/>
  <c r="A308" i="1"/>
  <c r="A344" i="3"/>
  <c r="B344" i="3"/>
  <c r="C308" i="1"/>
  <c r="C344" i="3"/>
  <c r="E308" i="1"/>
  <c r="D308" i="1"/>
  <c r="D344" i="3"/>
  <c r="E344" i="3"/>
  <c r="F344" i="3"/>
  <c r="G344" i="3"/>
  <c r="H308" i="1"/>
  <c r="H344" i="3"/>
  <c r="J308" i="1"/>
  <c r="J344" i="3"/>
  <c r="K308" i="1"/>
  <c r="K344" i="3"/>
  <c r="L308" i="1"/>
  <c r="L344" i="3"/>
  <c r="M308" i="1"/>
  <c r="M344" i="3"/>
  <c r="N308" i="1"/>
  <c r="N344" i="3"/>
  <c r="A309" i="1"/>
  <c r="A345" i="3"/>
  <c r="B345" i="3"/>
  <c r="C309" i="1"/>
  <c r="C345" i="3"/>
  <c r="E309" i="1"/>
  <c r="D309" i="1"/>
  <c r="D345" i="3"/>
  <c r="E345" i="3"/>
  <c r="F345" i="3"/>
  <c r="G345" i="3"/>
  <c r="H309" i="1"/>
  <c r="H345" i="3"/>
  <c r="J309" i="1"/>
  <c r="J345" i="3"/>
  <c r="K309" i="1"/>
  <c r="K345" i="3"/>
  <c r="L309" i="1"/>
  <c r="L345" i="3"/>
  <c r="M309" i="1"/>
  <c r="M345" i="3"/>
  <c r="N309" i="1"/>
  <c r="N345" i="3"/>
  <c r="A310" i="1"/>
  <c r="A346" i="3"/>
  <c r="B346" i="3"/>
  <c r="C310" i="1"/>
  <c r="C346" i="3"/>
  <c r="E310" i="1"/>
  <c r="D310" i="1"/>
  <c r="D346" i="3"/>
  <c r="E346" i="3"/>
  <c r="F346" i="3"/>
  <c r="G346" i="3"/>
  <c r="H310" i="1"/>
  <c r="H346" i="3"/>
  <c r="J310" i="1"/>
  <c r="J346" i="3"/>
  <c r="K310" i="1"/>
  <c r="K346" i="3"/>
  <c r="L310" i="1"/>
  <c r="L346" i="3"/>
  <c r="M310" i="1"/>
  <c r="M346" i="3"/>
  <c r="N310" i="1"/>
  <c r="N346" i="3"/>
  <c r="A311" i="1"/>
  <c r="A347" i="3"/>
  <c r="B347" i="3"/>
  <c r="C311" i="1"/>
  <c r="C347" i="3"/>
  <c r="E311" i="1"/>
  <c r="D311" i="1"/>
  <c r="D347" i="3"/>
  <c r="E347" i="3"/>
  <c r="F347" i="3"/>
  <c r="G347" i="3"/>
  <c r="H311" i="1"/>
  <c r="H347" i="3"/>
  <c r="J311" i="1"/>
  <c r="J347" i="3"/>
  <c r="K311" i="1"/>
  <c r="K347" i="3"/>
  <c r="L311" i="1"/>
  <c r="L347" i="3"/>
  <c r="M311" i="1"/>
  <c r="M347" i="3"/>
  <c r="N311" i="1"/>
  <c r="N347" i="3"/>
  <c r="A312" i="1"/>
  <c r="A348" i="3"/>
  <c r="B348" i="3"/>
  <c r="C312" i="1"/>
  <c r="C348" i="3"/>
  <c r="E312" i="1"/>
  <c r="D312" i="1"/>
  <c r="D348" i="3"/>
  <c r="E348" i="3"/>
  <c r="F348" i="3"/>
  <c r="G348" i="3"/>
  <c r="H312" i="1"/>
  <c r="H348" i="3"/>
  <c r="J312" i="1"/>
  <c r="J348" i="3"/>
  <c r="K312" i="1"/>
  <c r="K348" i="3"/>
  <c r="L312" i="1"/>
  <c r="L348" i="3"/>
  <c r="M312" i="1"/>
  <c r="M348" i="3"/>
  <c r="N312" i="1"/>
  <c r="N348" i="3"/>
  <c r="A313" i="1"/>
  <c r="A349" i="3"/>
  <c r="B349" i="3"/>
  <c r="C313" i="1"/>
  <c r="C349" i="3"/>
  <c r="E313" i="1"/>
  <c r="D313" i="1"/>
  <c r="D349" i="3"/>
  <c r="E349" i="3"/>
  <c r="F349" i="3"/>
  <c r="G349" i="3"/>
  <c r="H313" i="1"/>
  <c r="H349" i="3"/>
  <c r="J313" i="1"/>
  <c r="J349" i="3"/>
  <c r="K313" i="1"/>
  <c r="K349" i="3"/>
  <c r="L313" i="1"/>
  <c r="L349" i="3"/>
  <c r="M313" i="1"/>
  <c r="M349" i="3"/>
  <c r="N313" i="1"/>
  <c r="N349" i="3"/>
  <c r="A314" i="1"/>
  <c r="A350" i="3"/>
  <c r="B350" i="3"/>
  <c r="C314" i="1"/>
  <c r="C350" i="3"/>
  <c r="E314" i="1"/>
  <c r="D314" i="1"/>
  <c r="D350" i="3"/>
  <c r="E350" i="3"/>
  <c r="F350" i="3"/>
  <c r="G350" i="3"/>
  <c r="H314" i="1"/>
  <c r="H350" i="3"/>
  <c r="J314" i="1"/>
  <c r="J350" i="3"/>
  <c r="K314" i="1"/>
  <c r="K350" i="3"/>
  <c r="L314" i="1"/>
  <c r="L350" i="3"/>
  <c r="M314" i="1"/>
  <c r="M350" i="3"/>
  <c r="N314" i="1"/>
  <c r="N350" i="3"/>
  <c r="A315" i="1"/>
  <c r="A351" i="3"/>
  <c r="B351" i="3"/>
  <c r="C315" i="1"/>
  <c r="C351" i="3"/>
  <c r="E315" i="1"/>
  <c r="D315" i="1"/>
  <c r="D351" i="3"/>
  <c r="E351" i="3"/>
  <c r="F351" i="3"/>
  <c r="G351" i="3"/>
  <c r="H315" i="1"/>
  <c r="H351" i="3"/>
  <c r="J315" i="1"/>
  <c r="J351" i="3"/>
  <c r="K315" i="1"/>
  <c r="K351" i="3"/>
  <c r="L315" i="1"/>
  <c r="L351" i="3"/>
  <c r="M315" i="1"/>
  <c r="M351" i="3"/>
  <c r="N315" i="1"/>
  <c r="N351" i="3"/>
  <c r="A316" i="1"/>
  <c r="A352" i="3"/>
  <c r="B352" i="3"/>
  <c r="C316" i="1"/>
  <c r="C352" i="3"/>
  <c r="E316" i="1"/>
  <c r="D316" i="1"/>
  <c r="D352" i="3"/>
  <c r="E352" i="3"/>
  <c r="F352" i="3"/>
  <c r="G352" i="3"/>
  <c r="H316" i="1"/>
  <c r="H352" i="3"/>
  <c r="J316" i="1"/>
  <c r="J352" i="3"/>
  <c r="K316" i="1"/>
  <c r="K352" i="3"/>
  <c r="L316" i="1"/>
  <c r="L352" i="3"/>
  <c r="M316" i="1"/>
  <c r="M352" i="3"/>
  <c r="N316" i="1"/>
  <c r="N352" i="3"/>
  <c r="A317" i="1"/>
  <c r="A353" i="3"/>
  <c r="B353" i="3"/>
  <c r="C317" i="1"/>
  <c r="C353" i="3"/>
  <c r="E317" i="1"/>
  <c r="D317" i="1"/>
  <c r="D353" i="3"/>
  <c r="E353" i="3"/>
  <c r="F353" i="3"/>
  <c r="G353" i="3"/>
  <c r="H317" i="1"/>
  <c r="H353" i="3"/>
  <c r="J317" i="1"/>
  <c r="J353" i="3"/>
  <c r="K317" i="1"/>
  <c r="K353" i="3"/>
  <c r="L317" i="1"/>
  <c r="L353" i="3"/>
  <c r="M317" i="1"/>
  <c r="M353" i="3"/>
  <c r="N317" i="1"/>
  <c r="N353" i="3"/>
  <c r="A318" i="1"/>
  <c r="A354" i="3"/>
  <c r="B354" i="3"/>
  <c r="C318" i="1"/>
  <c r="C354" i="3"/>
  <c r="E318" i="1"/>
  <c r="D318" i="1"/>
  <c r="D354" i="3"/>
  <c r="E354" i="3"/>
  <c r="F354" i="3"/>
  <c r="G354" i="3"/>
  <c r="H318" i="1"/>
  <c r="H354" i="3"/>
  <c r="J318" i="1"/>
  <c r="J354" i="3"/>
  <c r="K318" i="1"/>
  <c r="K354" i="3"/>
  <c r="L318" i="1"/>
  <c r="L354" i="3"/>
  <c r="M318" i="1"/>
  <c r="M354" i="3"/>
  <c r="N318" i="1"/>
  <c r="N354" i="3"/>
  <c r="A319" i="1"/>
  <c r="A355" i="3"/>
  <c r="B355" i="3"/>
  <c r="C319" i="1"/>
  <c r="C355" i="3"/>
  <c r="E319" i="1"/>
  <c r="D319" i="1"/>
  <c r="D355" i="3"/>
  <c r="E355" i="3"/>
  <c r="F355" i="3"/>
  <c r="G355" i="3"/>
  <c r="H319" i="1"/>
  <c r="H355" i="3"/>
  <c r="J319" i="1"/>
  <c r="J355" i="3"/>
  <c r="K319" i="1"/>
  <c r="K355" i="3"/>
  <c r="L319" i="1"/>
  <c r="L355" i="3"/>
  <c r="M319" i="1"/>
  <c r="M355" i="3"/>
  <c r="N319" i="1"/>
  <c r="N355" i="3"/>
  <c r="A320" i="1"/>
  <c r="A356" i="3"/>
  <c r="B356" i="3"/>
  <c r="C320" i="1"/>
  <c r="C356" i="3"/>
  <c r="E320" i="1"/>
  <c r="D320" i="1"/>
  <c r="D356" i="3"/>
  <c r="E356" i="3"/>
  <c r="F356" i="3"/>
  <c r="G356" i="3"/>
  <c r="H320" i="1"/>
  <c r="H356" i="3"/>
  <c r="J320" i="1"/>
  <c r="J356" i="3"/>
  <c r="K320" i="1"/>
  <c r="K356" i="3"/>
  <c r="L320" i="1"/>
  <c r="L356" i="3"/>
  <c r="M320" i="1"/>
  <c r="M356" i="3"/>
  <c r="N320" i="1"/>
  <c r="N356" i="3"/>
  <c r="A321" i="1"/>
  <c r="A357" i="3"/>
  <c r="B357" i="3"/>
  <c r="C321" i="1"/>
  <c r="C357" i="3"/>
  <c r="E321" i="1"/>
  <c r="D321" i="1"/>
  <c r="D357" i="3"/>
  <c r="E357" i="3"/>
  <c r="F357" i="3"/>
  <c r="G357" i="3"/>
  <c r="H321" i="1"/>
  <c r="H357" i="3"/>
  <c r="J321" i="1"/>
  <c r="J357" i="3"/>
  <c r="K321" i="1"/>
  <c r="K357" i="3"/>
  <c r="L321" i="1"/>
  <c r="L357" i="3"/>
  <c r="M321" i="1"/>
  <c r="M357" i="3"/>
  <c r="N321" i="1"/>
  <c r="N357" i="3"/>
  <c r="A322" i="1"/>
  <c r="A358" i="3"/>
  <c r="B358" i="3"/>
  <c r="C322" i="1"/>
  <c r="C358" i="3"/>
  <c r="E322" i="1"/>
  <c r="D322" i="1"/>
  <c r="D358" i="3"/>
  <c r="E358" i="3"/>
  <c r="F358" i="3"/>
  <c r="G358" i="3"/>
  <c r="H322" i="1"/>
  <c r="H358" i="3"/>
  <c r="J322" i="1"/>
  <c r="J358" i="3"/>
  <c r="K322" i="1"/>
  <c r="K358" i="3"/>
  <c r="L322" i="1"/>
  <c r="L358" i="3"/>
  <c r="M322" i="1"/>
  <c r="M358" i="3"/>
  <c r="N322" i="1"/>
  <c r="N358" i="3"/>
  <c r="A323" i="1"/>
  <c r="A359" i="3"/>
  <c r="B359" i="3"/>
  <c r="C323" i="1"/>
  <c r="C359" i="3"/>
  <c r="E323" i="1"/>
  <c r="D323" i="1"/>
  <c r="D359" i="3"/>
  <c r="E359" i="3"/>
  <c r="F359" i="3"/>
  <c r="G359" i="3"/>
  <c r="H323" i="1"/>
  <c r="H359" i="3"/>
  <c r="J323" i="1"/>
  <c r="J359" i="3"/>
  <c r="K323" i="1"/>
  <c r="K359" i="3"/>
  <c r="L323" i="1"/>
  <c r="L359" i="3"/>
  <c r="M323" i="1"/>
  <c r="M359" i="3"/>
  <c r="N323" i="1"/>
  <c r="N359" i="3"/>
  <c r="A324" i="1"/>
  <c r="A360" i="3"/>
  <c r="B360" i="3"/>
  <c r="C324" i="1"/>
  <c r="C360" i="3"/>
  <c r="E324" i="1"/>
  <c r="D324" i="1"/>
  <c r="D360" i="3"/>
  <c r="E360" i="3"/>
  <c r="F360" i="3"/>
  <c r="G360" i="3"/>
  <c r="H324" i="1"/>
  <c r="H360" i="3"/>
  <c r="J324" i="1"/>
  <c r="J360" i="3"/>
  <c r="K324" i="1"/>
  <c r="K360" i="3"/>
  <c r="L324" i="1"/>
  <c r="L360" i="3"/>
  <c r="M324" i="1"/>
  <c r="M360" i="3"/>
  <c r="N324" i="1"/>
  <c r="N360" i="3"/>
  <c r="A325" i="1"/>
  <c r="A361" i="3"/>
  <c r="B361" i="3"/>
  <c r="C325" i="1"/>
  <c r="C361" i="3"/>
  <c r="E325" i="1"/>
  <c r="D325" i="1"/>
  <c r="D361" i="3"/>
  <c r="E361" i="3"/>
  <c r="F361" i="3"/>
  <c r="G361" i="3"/>
  <c r="H325" i="1"/>
  <c r="H361" i="3"/>
  <c r="J325" i="1"/>
  <c r="J361" i="3"/>
  <c r="K325" i="1"/>
  <c r="K361" i="3"/>
  <c r="L325" i="1"/>
  <c r="L361" i="3"/>
  <c r="M325" i="1"/>
  <c r="M361" i="3"/>
  <c r="N325" i="1"/>
  <c r="N361" i="3"/>
  <c r="A326" i="1"/>
  <c r="A362" i="3"/>
  <c r="B362" i="3"/>
  <c r="C326" i="1"/>
  <c r="C362" i="3"/>
  <c r="E326" i="1"/>
  <c r="D326" i="1"/>
  <c r="D362" i="3"/>
  <c r="E362" i="3"/>
  <c r="F362" i="3"/>
  <c r="G362" i="3"/>
  <c r="H326" i="1"/>
  <c r="H362" i="3"/>
  <c r="J326" i="1"/>
  <c r="J362" i="3"/>
  <c r="K326" i="1"/>
  <c r="K362" i="3"/>
  <c r="L326" i="1"/>
  <c r="L362" i="3"/>
  <c r="M326" i="1"/>
  <c r="M362" i="3"/>
  <c r="N326" i="1"/>
  <c r="N362" i="3"/>
  <c r="A327" i="1"/>
  <c r="A363" i="3"/>
  <c r="B363" i="3"/>
  <c r="C327" i="1"/>
  <c r="C363" i="3"/>
  <c r="E327" i="1"/>
  <c r="D327" i="1"/>
  <c r="D363" i="3"/>
  <c r="E363" i="3"/>
  <c r="F363" i="3"/>
  <c r="G363" i="3"/>
  <c r="H327" i="1"/>
  <c r="H363" i="3"/>
  <c r="J327" i="1"/>
  <c r="J363" i="3"/>
  <c r="K327" i="1"/>
  <c r="K363" i="3"/>
  <c r="L327" i="1"/>
  <c r="L363" i="3"/>
  <c r="M327" i="1"/>
  <c r="M363" i="3"/>
  <c r="N327" i="1"/>
  <c r="N363" i="3"/>
  <c r="A328" i="1"/>
  <c r="A364" i="3"/>
  <c r="B364" i="3"/>
  <c r="C328" i="1"/>
  <c r="C364" i="3"/>
  <c r="E328" i="1"/>
  <c r="D328" i="1"/>
  <c r="D364" i="3"/>
  <c r="E364" i="3"/>
  <c r="F364" i="3"/>
  <c r="G364" i="3"/>
  <c r="H328" i="1"/>
  <c r="H364" i="3"/>
  <c r="J328" i="1"/>
  <c r="J364" i="3"/>
  <c r="K328" i="1"/>
  <c r="K364" i="3"/>
  <c r="L328" i="1"/>
  <c r="L364" i="3"/>
  <c r="M328" i="1"/>
  <c r="M364" i="3"/>
  <c r="N328" i="1"/>
  <c r="N364" i="3"/>
  <c r="A329" i="1"/>
  <c r="A365" i="3"/>
  <c r="B365" i="3"/>
  <c r="C329" i="1"/>
  <c r="C365" i="3"/>
  <c r="E329" i="1"/>
  <c r="D329" i="1"/>
  <c r="D365" i="3"/>
  <c r="E365" i="3"/>
  <c r="F365" i="3"/>
  <c r="G365" i="3"/>
  <c r="H329" i="1"/>
  <c r="H365" i="3"/>
  <c r="J329" i="1"/>
  <c r="J365" i="3"/>
  <c r="K329" i="1"/>
  <c r="K365" i="3"/>
  <c r="L329" i="1"/>
  <c r="L365" i="3"/>
  <c r="M329" i="1"/>
  <c r="M365" i="3"/>
  <c r="N329" i="1"/>
  <c r="N365" i="3"/>
  <c r="A330" i="1"/>
  <c r="A366" i="3"/>
  <c r="B366" i="3"/>
  <c r="C330" i="1"/>
  <c r="C366" i="3"/>
  <c r="E330" i="1"/>
  <c r="D330" i="1"/>
  <c r="D366" i="3"/>
  <c r="E366" i="3"/>
  <c r="F366" i="3"/>
  <c r="G366" i="3"/>
  <c r="H330" i="1"/>
  <c r="H366" i="3"/>
  <c r="J330" i="1"/>
  <c r="J366" i="3"/>
  <c r="K330" i="1"/>
  <c r="K366" i="3"/>
  <c r="L330" i="1"/>
  <c r="L366" i="3"/>
  <c r="M330" i="1"/>
  <c r="M366" i="3"/>
  <c r="N330" i="1"/>
  <c r="N366" i="3"/>
  <c r="A331" i="1"/>
  <c r="A367" i="3"/>
  <c r="B367" i="3"/>
  <c r="C331" i="1"/>
  <c r="C367" i="3"/>
  <c r="E331" i="1"/>
  <c r="D331" i="1"/>
  <c r="D367" i="3"/>
  <c r="E367" i="3"/>
  <c r="F367" i="3"/>
  <c r="G367" i="3"/>
  <c r="H331" i="1"/>
  <c r="H367" i="3"/>
  <c r="J331" i="1"/>
  <c r="J367" i="3"/>
  <c r="K331" i="1"/>
  <c r="K367" i="3"/>
  <c r="L331" i="1"/>
  <c r="L367" i="3"/>
  <c r="M331" i="1"/>
  <c r="M367" i="3"/>
  <c r="N331" i="1"/>
  <c r="N367" i="3"/>
  <c r="A332" i="1"/>
  <c r="A368" i="3"/>
  <c r="B368" i="3"/>
  <c r="C332" i="1"/>
  <c r="C368" i="3"/>
  <c r="E332" i="1"/>
  <c r="D332" i="1"/>
  <c r="D368" i="3"/>
  <c r="E368" i="3"/>
  <c r="F368" i="3"/>
  <c r="G368" i="3"/>
  <c r="H332" i="1"/>
  <c r="H368" i="3"/>
  <c r="J332" i="1"/>
  <c r="J368" i="3"/>
  <c r="K332" i="1"/>
  <c r="K368" i="3"/>
  <c r="L332" i="1"/>
  <c r="L368" i="3"/>
  <c r="M332" i="1"/>
  <c r="M368" i="3"/>
  <c r="N332" i="1"/>
  <c r="N368" i="3"/>
  <c r="A333" i="1"/>
  <c r="A369" i="3"/>
  <c r="B369" i="3"/>
  <c r="C333" i="1"/>
  <c r="C369" i="3"/>
  <c r="E333" i="1"/>
  <c r="D333" i="1"/>
  <c r="D369" i="3"/>
  <c r="E369" i="3"/>
  <c r="F369" i="3"/>
  <c r="G369" i="3"/>
  <c r="H333" i="1"/>
  <c r="H369" i="3"/>
  <c r="J333" i="1"/>
  <c r="J369" i="3"/>
  <c r="K333" i="1"/>
  <c r="K369" i="3"/>
  <c r="L333" i="1"/>
  <c r="L369" i="3"/>
  <c r="M333" i="1"/>
  <c r="M369" i="3"/>
  <c r="N333" i="1"/>
  <c r="N369" i="3"/>
  <c r="A334" i="1"/>
  <c r="A370" i="3"/>
  <c r="B370" i="3"/>
  <c r="C334" i="1"/>
  <c r="C370" i="3"/>
  <c r="E334" i="1"/>
  <c r="D334" i="1"/>
  <c r="D370" i="3"/>
  <c r="E370" i="3"/>
  <c r="F370" i="3"/>
  <c r="G370" i="3"/>
  <c r="H334" i="1"/>
  <c r="H370" i="3"/>
  <c r="J334" i="1"/>
  <c r="J370" i="3"/>
  <c r="K334" i="1"/>
  <c r="K370" i="3"/>
  <c r="L334" i="1"/>
  <c r="L370" i="3"/>
  <c r="M334" i="1"/>
  <c r="M370" i="3"/>
  <c r="N334" i="1"/>
  <c r="N370" i="3"/>
  <c r="A335" i="1"/>
  <c r="A371" i="3"/>
  <c r="B371" i="3"/>
  <c r="C335" i="1"/>
  <c r="C371" i="3"/>
  <c r="E335" i="1"/>
  <c r="D335" i="1"/>
  <c r="D371" i="3"/>
  <c r="E371" i="3"/>
  <c r="F371" i="3"/>
  <c r="G371" i="3"/>
  <c r="H335" i="1"/>
  <c r="H371" i="3"/>
  <c r="J335" i="1"/>
  <c r="J371" i="3"/>
  <c r="K335" i="1"/>
  <c r="K371" i="3"/>
  <c r="L335" i="1"/>
  <c r="L371" i="3"/>
  <c r="M335" i="1"/>
  <c r="M371" i="3"/>
  <c r="N335" i="1"/>
  <c r="N371" i="3"/>
  <c r="A336" i="1"/>
  <c r="A372" i="3"/>
  <c r="B372" i="3"/>
  <c r="C336" i="1"/>
  <c r="C372" i="3"/>
  <c r="E336" i="1"/>
  <c r="D336" i="1"/>
  <c r="D372" i="3"/>
  <c r="E372" i="3"/>
  <c r="F372" i="3"/>
  <c r="G372" i="3"/>
  <c r="H336" i="1"/>
  <c r="H372" i="3"/>
  <c r="J336" i="1"/>
  <c r="J372" i="3"/>
  <c r="K336" i="1"/>
  <c r="K372" i="3"/>
  <c r="L336" i="1"/>
  <c r="L372" i="3"/>
  <c r="M336" i="1"/>
  <c r="M372" i="3"/>
  <c r="N336" i="1"/>
  <c r="N372" i="3"/>
  <c r="A337" i="1"/>
  <c r="A373" i="3"/>
  <c r="B373" i="3"/>
  <c r="C337" i="1"/>
  <c r="C373" i="3"/>
  <c r="E337" i="1"/>
  <c r="D337" i="1"/>
  <c r="D373" i="3"/>
  <c r="E373" i="3"/>
  <c r="F373" i="3"/>
  <c r="G373" i="3"/>
  <c r="H337" i="1"/>
  <c r="H373" i="3"/>
  <c r="J337" i="1"/>
  <c r="J373" i="3"/>
  <c r="K337" i="1"/>
  <c r="K373" i="3"/>
  <c r="L337" i="1"/>
  <c r="L373" i="3"/>
  <c r="M337" i="1"/>
  <c r="M373" i="3"/>
  <c r="N337" i="1"/>
  <c r="N373" i="3"/>
  <c r="A338" i="1"/>
  <c r="A374" i="3"/>
  <c r="B374" i="3"/>
  <c r="C338" i="1"/>
  <c r="C374" i="3"/>
  <c r="E338" i="1"/>
  <c r="D338" i="1"/>
  <c r="D374" i="3"/>
  <c r="E374" i="3"/>
  <c r="F374" i="3"/>
  <c r="G374" i="3"/>
  <c r="H338" i="1"/>
  <c r="H374" i="3"/>
  <c r="J338" i="1"/>
  <c r="J374" i="3"/>
  <c r="K338" i="1"/>
  <c r="K374" i="3"/>
  <c r="L338" i="1"/>
  <c r="L374" i="3"/>
  <c r="M338" i="1"/>
  <c r="M374" i="3"/>
  <c r="N338" i="1"/>
  <c r="N374" i="3"/>
  <c r="A339" i="1"/>
  <c r="A375" i="3"/>
  <c r="B375" i="3"/>
  <c r="C339" i="1"/>
  <c r="C375" i="3"/>
  <c r="E339" i="1"/>
  <c r="D339" i="1"/>
  <c r="D375" i="3"/>
  <c r="E375" i="3"/>
  <c r="F375" i="3"/>
  <c r="G375" i="3"/>
  <c r="H339" i="1"/>
  <c r="H375" i="3"/>
  <c r="J339" i="1"/>
  <c r="J375" i="3"/>
  <c r="K339" i="1"/>
  <c r="K375" i="3"/>
  <c r="L339" i="1"/>
  <c r="L375" i="3"/>
  <c r="M339" i="1"/>
  <c r="M375" i="3"/>
  <c r="N339" i="1"/>
  <c r="N375" i="3"/>
  <c r="A340" i="1"/>
  <c r="A376" i="3"/>
  <c r="B376" i="3"/>
  <c r="C340" i="1"/>
  <c r="C376" i="3"/>
  <c r="E340" i="1"/>
  <c r="D340" i="1"/>
  <c r="D376" i="3"/>
  <c r="E376" i="3"/>
  <c r="F376" i="3"/>
  <c r="G376" i="3"/>
  <c r="H340" i="1"/>
  <c r="H376" i="3"/>
  <c r="J340" i="1"/>
  <c r="J376" i="3"/>
  <c r="K340" i="1"/>
  <c r="K376" i="3"/>
  <c r="L340" i="1"/>
  <c r="L376" i="3"/>
  <c r="M340" i="1"/>
  <c r="M376" i="3"/>
  <c r="N340" i="1"/>
  <c r="N376" i="3"/>
  <c r="A341" i="1"/>
  <c r="A377" i="3"/>
  <c r="B377" i="3"/>
  <c r="C341" i="1"/>
  <c r="C377" i="3"/>
  <c r="E341" i="1"/>
  <c r="D341" i="1"/>
  <c r="D377" i="3"/>
  <c r="E377" i="3"/>
  <c r="F377" i="3"/>
  <c r="G377" i="3"/>
  <c r="H341" i="1"/>
  <c r="H377" i="3"/>
  <c r="J341" i="1"/>
  <c r="J377" i="3"/>
  <c r="K341" i="1"/>
  <c r="K377" i="3"/>
  <c r="L341" i="1"/>
  <c r="L377" i="3"/>
  <c r="M341" i="1"/>
  <c r="M377" i="3"/>
  <c r="N341" i="1"/>
  <c r="N377" i="3"/>
  <c r="A342" i="1"/>
  <c r="A378" i="3"/>
  <c r="B378" i="3"/>
  <c r="C342" i="1"/>
  <c r="C378" i="3"/>
  <c r="E342" i="1"/>
  <c r="D342" i="1"/>
  <c r="D378" i="3"/>
  <c r="E378" i="3"/>
  <c r="F378" i="3"/>
  <c r="G378" i="3"/>
  <c r="H342" i="1"/>
  <c r="H378" i="3"/>
  <c r="J342" i="1"/>
  <c r="J378" i="3"/>
  <c r="K342" i="1"/>
  <c r="K378" i="3"/>
  <c r="L342" i="1"/>
  <c r="L378" i="3"/>
  <c r="M342" i="1"/>
  <c r="M378" i="3"/>
  <c r="N342" i="1"/>
  <c r="N378" i="3"/>
  <c r="A343" i="1"/>
  <c r="A379" i="3"/>
  <c r="B379" i="3"/>
  <c r="C343" i="1"/>
  <c r="C379" i="3"/>
  <c r="E343" i="1"/>
  <c r="D343" i="1"/>
  <c r="D379" i="3"/>
  <c r="E379" i="3"/>
  <c r="F379" i="3"/>
  <c r="G379" i="3"/>
  <c r="H343" i="1"/>
  <c r="H379" i="3"/>
  <c r="J343" i="1"/>
  <c r="J379" i="3"/>
  <c r="K343" i="1"/>
  <c r="K379" i="3"/>
  <c r="L343" i="1"/>
  <c r="L379" i="3"/>
  <c r="M343" i="1"/>
  <c r="M379" i="3"/>
  <c r="N343" i="1"/>
  <c r="N379" i="3"/>
  <c r="A344" i="1"/>
  <c r="A380" i="3"/>
  <c r="B380" i="3"/>
  <c r="C344" i="1"/>
  <c r="C380" i="3"/>
  <c r="E344" i="1"/>
  <c r="D344" i="1"/>
  <c r="D380" i="3"/>
  <c r="E380" i="3"/>
  <c r="F380" i="3"/>
  <c r="G380" i="3"/>
  <c r="H344" i="1"/>
  <c r="H380" i="3"/>
  <c r="J344" i="1"/>
  <c r="J380" i="3"/>
  <c r="K344" i="1"/>
  <c r="K380" i="3"/>
  <c r="L344" i="1"/>
  <c r="L380" i="3"/>
  <c r="M344" i="1"/>
  <c r="M380" i="3"/>
  <c r="N344" i="1"/>
  <c r="N380" i="3"/>
  <c r="A345" i="1"/>
  <c r="A381" i="3"/>
  <c r="B381" i="3"/>
  <c r="C345" i="1"/>
  <c r="C381" i="3"/>
  <c r="E345" i="1"/>
  <c r="D345" i="1"/>
  <c r="D381" i="3"/>
  <c r="E381" i="3"/>
  <c r="F381" i="3"/>
  <c r="G381" i="3"/>
  <c r="H345" i="1"/>
  <c r="H381" i="3"/>
  <c r="J345" i="1"/>
  <c r="J381" i="3"/>
  <c r="K345" i="1"/>
  <c r="K381" i="3"/>
  <c r="L345" i="1"/>
  <c r="L381" i="3"/>
  <c r="M345" i="1"/>
  <c r="M381" i="3"/>
  <c r="N345" i="1"/>
  <c r="N381" i="3"/>
  <c r="A346" i="1"/>
  <c r="A382" i="3"/>
  <c r="B382" i="3"/>
  <c r="C346" i="1"/>
  <c r="C382" i="3"/>
  <c r="E346" i="1"/>
  <c r="D346" i="1"/>
  <c r="D382" i="3"/>
  <c r="E382" i="3"/>
  <c r="F382" i="3"/>
  <c r="G382" i="3"/>
  <c r="H346" i="1"/>
  <c r="H382" i="3"/>
  <c r="J346" i="1"/>
  <c r="J382" i="3"/>
  <c r="K346" i="1"/>
  <c r="K382" i="3"/>
  <c r="L346" i="1"/>
  <c r="L382" i="3"/>
  <c r="M346" i="1"/>
  <c r="M382" i="3"/>
  <c r="N346" i="1"/>
  <c r="N382" i="3"/>
  <c r="A347" i="1"/>
  <c r="A383" i="3"/>
  <c r="B383" i="3"/>
  <c r="C347" i="1"/>
  <c r="C383" i="3"/>
  <c r="E347" i="1"/>
  <c r="D347" i="1"/>
  <c r="D383" i="3"/>
  <c r="E383" i="3"/>
  <c r="F383" i="3"/>
  <c r="G383" i="3"/>
  <c r="H347" i="1"/>
  <c r="H383" i="3"/>
  <c r="J347" i="1"/>
  <c r="J383" i="3"/>
  <c r="K347" i="1"/>
  <c r="K383" i="3"/>
  <c r="L347" i="1"/>
  <c r="L383" i="3"/>
  <c r="M347" i="1"/>
  <c r="M383" i="3"/>
  <c r="N347" i="1"/>
  <c r="N383" i="3"/>
  <c r="A348" i="1"/>
  <c r="A384" i="3"/>
  <c r="B384" i="3"/>
  <c r="C348" i="1"/>
  <c r="C384" i="3"/>
  <c r="E348" i="1"/>
  <c r="D348" i="1"/>
  <c r="D384" i="3"/>
  <c r="E384" i="3"/>
  <c r="F384" i="3"/>
  <c r="G384" i="3"/>
  <c r="H348" i="1"/>
  <c r="H384" i="3"/>
  <c r="J348" i="1"/>
  <c r="J384" i="3"/>
  <c r="K348" i="1"/>
  <c r="K384" i="3"/>
  <c r="L348" i="1"/>
  <c r="L384" i="3"/>
  <c r="M348" i="1"/>
  <c r="M384" i="3"/>
  <c r="N348" i="1"/>
  <c r="N384" i="3"/>
  <c r="A349" i="1"/>
  <c r="A385" i="3"/>
  <c r="B385" i="3"/>
  <c r="C349" i="1"/>
  <c r="C385" i="3"/>
  <c r="E349" i="1"/>
  <c r="D349" i="1"/>
  <c r="D385" i="3"/>
  <c r="E385" i="3"/>
  <c r="F385" i="3"/>
  <c r="G385" i="3"/>
  <c r="H349" i="1"/>
  <c r="H385" i="3"/>
  <c r="J349" i="1"/>
  <c r="J385" i="3"/>
  <c r="K349" i="1"/>
  <c r="K385" i="3"/>
  <c r="L349" i="1"/>
  <c r="L385" i="3"/>
  <c r="M349" i="1"/>
  <c r="M385" i="3"/>
  <c r="N349" i="1"/>
  <c r="N385" i="3"/>
  <c r="A350" i="1"/>
  <c r="A386" i="3"/>
  <c r="B386" i="3"/>
  <c r="C350" i="1"/>
  <c r="C386" i="3"/>
  <c r="E350" i="1"/>
  <c r="D350" i="1"/>
  <c r="D386" i="3"/>
  <c r="E386" i="3"/>
  <c r="F386" i="3"/>
  <c r="G386" i="3"/>
  <c r="H350" i="1"/>
  <c r="H386" i="3"/>
  <c r="J350" i="1"/>
  <c r="J386" i="3"/>
  <c r="K350" i="1"/>
  <c r="K386" i="3"/>
  <c r="L350" i="1"/>
  <c r="L386" i="3"/>
  <c r="M350" i="1"/>
  <c r="M386" i="3"/>
  <c r="N350" i="1"/>
  <c r="N386" i="3"/>
  <c r="A351" i="1"/>
  <c r="A387" i="3"/>
  <c r="B387" i="3"/>
  <c r="C351" i="1"/>
  <c r="C387" i="3"/>
  <c r="E351" i="1"/>
  <c r="D351" i="1"/>
  <c r="D387" i="3"/>
  <c r="E387" i="3"/>
  <c r="F387" i="3"/>
  <c r="G387" i="3"/>
  <c r="H351" i="1"/>
  <c r="H387" i="3"/>
  <c r="J351" i="1"/>
  <c r="J387" i="3"/>
  <c r="K351" i="1"/>
  <c r="K387" i="3"/>
  <c r="L351" i="1"/>
  <c r="L387" i="3"/>
  <c r="M351" i="1"/>
  <c r="M387" i="3"/>
  <c r="N351" i="1"/>
  <c r="N387" i="3"/>
  <c r="A352" i="1"/>
  <c r="A388" i="3"/>
  <c r="B388" i="3"/>
  <c r="C352" i="1"/>
  <c r="C388" i="3"/>
  <c r="E352" i="1"/>
  <c r="D352" i="1"/>
  <c r="D388" i="3"/>
  <c r="E388" i="3"/>
  <c r="F388" i="3"/>
  <c r="G388" i="3"/>
  <c r="H352" i="1"/>
  <c r="H388" i="3"/>
  <c r="J352" i="1"/>
  <c r="J388" i="3"/>
  <c r="K352" i="1"/>
  <c r="K388" i="3"/>
  <c r="L352" i="1"/>
  <c r="L388" i="3"/>
  <c r="M352" i="1"/>
  <c r="M388" i="3"/>
  <c r="N352" i="1"/>
  <c r="N388" i="3"/>
  <c r="A353" i="1"/>
  <c r="A389" i="3"/>
  <c r="B389" i="3"/>
  <c r="C353" i="1"/>
  <c r="C389" i="3"/>
  <c r="E353" i="1"/>
  <c r="D353" i="1"/>
  <c r="D389" i="3"/>
  <c r="E389" i="3"/>
  <c r="F389" i="3"/>
  <c r="G389" i="3"/>
  <c r="H353" i="1"/>
  <c r="H389" i="3"/>
  <c r="J353" i="1"/>
  <c r="J389" i="3"/>
  <c r="K353" i="1"/>
  <c r="K389" i="3"/>
  <c r="L353" i="1"/>
  <c r="L389" i="3"/>
  <c r="M353" i="1"/>
  <c r="M389" i="3"/>
  <c r="N353" i="1"/>
  <c r="N389" i="3"/>
  <c r="A354" i="1"/>
  <c r="A390" i="3"/>
  <c r="B390" i="3"/>
  <c r="C354" i="1"/>
  <c r="C390" i="3"/>
  <c r="E354" i="1"/>
  <c r="D354" i="1"/>
  <c r="D390" i="3"/>
  <c r="E390" i="3"/>
  <c r="F390" i="3"/>
  <c r="G390" i="3"/>
  <c r="H354" i="1"/>
  <c r="H390" i="3"/>
  <c r="J354" i="1"/>
  <c r="J390" i="3"/>
  <c r="K354" i="1"/>
  <c r="K390" i="3"/>
  <c r="L354" i="1"/>
  <c r="L390" i="3"/>
  <c r="M354" i="1"/>
  <c r="M390" i="3"/>
  <c r="N354" i="1"/>
  <c r="N390" i="3"/>
  <c r="A355" i="1"/>
  <c r="A391" i="3"/>
  <c r="B391" i="3"/>
  <c r="C355" i="1"/>
  <c r="C391" i="3"/>
  <c r="E355" i="1"/>
  <c r="D355" i="1"/>
  <c r="D391" i="3"/>
  <c r="E391" i="3"/>
  <c r="F391" i="3"/>
  <c r="G391" i="3"/>
  <c r="H355" i="1"/>
  <c r="H391" i="3"/>
  <c r="J355" i="1"/>
  <c r="J391" i="3"/>
  <c r="K355" i="1"/>
  <c r="K391" i="3"/>
  <c r="L355" i="1"/>
  <c r="L391" i="3"/>
  <c r="M355" i="1"/>
  <c r="M391" i="3"/>
  <c r="N355" i="1"/>
  <c r="N391" i="3"/>
  <c r="A356" i="1"/>
  <c r="A392" i="3"/>
  <c r="B392" i="3"/>
  <c r="C356" i="1"/>
  <c r="C392" i="3"/>
  <c r="E356" i="1"/>
  <c r="D356" i="1"/>
  <c r="D392" i="3"/>
  <c r="E392" i="3"/>
  <c r="F392" i="3"/>
  <c r="G392" i="3"/>
  <c r="H356" i="1"/>
  <c r="H392" i="3"/>
  <c r="J356" i="1"/>
  <c r="J392" i="3"/>
  <c r="K356" i="1"/>
  <c r="K392" i="3"/>
  <c r="L356" i="1"/>
  <c r="L392" i="3"/>
  <c r="M356" i="1"/>
  <c r="M392" i="3"/>
  <c r="N356" i="1"/>
  <c r="N392" i="3"/>
  <c r="A357" i="1"/>
  <c r="A393" i="3"/>
  <c r="B393" i="3"/>
  <c r="C357" i="1"/>
  <c r="C393" i="3"/>
  <c r="E357" i="1"/>
  <c r="D357" i="1"/>
  <c r="D393" i="3"/>
  <c r="E393" i="3"/>
  <c r="F393" i="3"/>
  <c r="G393" i="3"/>
  <c r="H357" i="1"/>
  <c r="H393" i="3"/>
  <c r="J357" i="1"/>
  <c r="J393" i="3"/>
  <c r="K357" i="1"/>
  <c r="K393" i="3"/>
  <c r="L357" i="1"/>
  <c r="L393" i="3"/>
  <c r="M357" i="1"/>
  <c r="M393" i="3"/>
  <c r="N357" i="1"/>
  <c r="N393" i="3"/>
  <c r="A358" i="1"/>
  <c r="A394" i="3"/>
  <c r="B394" i="3"/>
  <c r="C358" i="1"/>
  <c r="C394" i="3"/>
  <c r="E358" i="1"/>
  <c r="D358" i="1"/>
  <c r="D394" i="3"/>
  <c r="E394" i="3"/>
  <c r="F394" i="3"/>
  <c r="G394" i="3"/>
  <c r="H358" i="1"/>
  <c r="H394" i="3"/>
  <c r="J358" i="1"/>
  <c r="J394" i="3"/>
  <c r="K358" i="1"/>
  <c r="K394" i="3"/>
  <c r="L358" i="1"/>
  <c r="L394" i="3"/>
  <c r="M358" i="1"/>
  <c r="M394" i="3"/>
  <c r="N358" i="1"/>
  <c r="N394" i="3"/>
  <c r="A359" i="1"/>
  <c r="A395" i="3"/>
  <c r="B395" i="3"/>
  <c r="C359" i="1"/>
  <c r="C395" i="3"/>
  <c r="E359" i="1"/>
  <c r="D359" i="1"/>
  <c r="D395" i="3"/>
  <c r="E395" i="3"/>
  <c r="F395" i="3"/>
  <c r="G395" i="3"/>
  <c r="H359" i="1"/>
  <c r="H395" i="3"/>
  <c r="J359" i="1"/>
  <c r="J395" i="3"/>
  <c r="K359" i="1"/>
  <c r="K395" i="3"/>
  <c r="L359" i="1"/>
  <c r="L395" i="3"/>
  <c r="M359" i="1"/>
  <c r="M395" i="3"/>
  <c r="N359" i="1"/>
  <c r="N395" i="3"/>
  <c r="A360" i="1"/>
  <c r="A396" i="3"/>
  <c r="B396" i="3"/>
  <c r="C360" i="1"/>
  <c r="C396" i="3"/>
  <c r="E360" i="1"/>
  <c r="D360" i="1"/>
  <c r="D396" i="3"/>
  <c r="E396" i="3"/>
  <c r="F396" i="3"/>
  <c r="G396" i="3"/>
  <c r="H360" i="1"/>
  <c r="H396" i="3"/>
  <c r="J360" i="1"/>
  <c r="J396" i="3"/>
  <c r="K360" i="1"/>
  <c r="K396" i="3"/>
  <c r="L360" i="1"/>
  <c r="L396" i="3"/>
  <c r="M360" i="1"/>
  <c r="M396" i="3"/>
  <c r="N360" i="1"/>
  <c r="N396" i="3"/>
  <c r="A361" i="1"/>
  <c r="A397" i="3"/>
  <c r="B397" i="3"/>
  <c r="C361" i="1"/>
  <c r="C397" i="3"/>
  <c r="E361" i="1"/>
  <c r="D361" i="1"/>
  <c r="D397" i="3"/>
  <c r="E397" i="3"/>
  <c r="F397" i="3"/>
  <c r="G397" i="3"/>
  <c r="H361" i="1"/>
  <c r="H397" i="3"/>
  <c r="J361" i="1"/>
  <c r="J397" i="3"/>
  <c r="K361" i="1"/>
  <c r="K397" i="3"/>
  <c r="L361" i="1"/>
  <c r="L397" i="3"/>
  <c r="M361" i="1"/>
  <c r="M397" i="3"/>
  <c r="N361" i="1"/>
  <c r="N397" i="3"/>
  <c r="A362" i="1"/>
  <c r="A398" i="3"/>
  <c r="B398" i="3"/>
  <c r="C362" i="1"/>
  <c r="C398" i="3"/>
  <c r="E362" i="1"/>
  <c r="D362" i="1"/>
  <c r="D398" i="3"/>
  <c r="E398" i="3"/>
  <c r="F398" i="3"/>
  <c r="G398" i="3"/>
  <c r="H362" i="1"/>
  <c r="H398" i="3"/>
  <c r="J362" i="1"/>
  <c r="J398" i="3"/>
  <c r="K362" i="1"/>
  <c r="K398" i="3"/>
  <c r="L362" i="1"/>
  <c r="L398" i="3"/>
  <c r="M362" i="1"/>
  <c r="M398" i="3"/>
  <c r="N362" i="1"/>
  <c r="N398" i="3"/>
  <c r="A363" i="1"/>
  <c r="A399" i="3"/>
  <c r="B399" i="3"/>
  <c r="C363" i="1"/>
  <c r="C399" i="3"/>
  <c r="E363" i="1"/>
  <c r="D363" i="1"/>
  <c r="D399" i="3"/>
  <c r="E399" i="3"/>
  <c r="F399" i="3"/>
  <c r="G399" i="3"/>
  <c r="H363" i="1"/>
  <c r="H399" i="3"/>
  <c r="J363" i="1"/>
  <c r="J399" i="3"/>
  <c r="K363" i="1"/>
  <c r="K399" i="3"/>
  <c r="L363" i="1"/>
  <c r="L399" i="3"/>
  <c r="M363" i="1"/>
  <c r="M399" i="3"/>
  <c r="N363" i="1"/>
  <c r="N399" i="3"/>
  <c r="A364" i="1"/>
  <c r="A400" i="3"/>
  <c r="B400" i="3"/>
  <c r="C364" i="1"/>
  <c r="C400" i="3"/>
  <c r="E364" i="1"/>
  <c r="D364" i="1"/>
  <c r="D400" i="3"/>
  <c r="E400" i="3"/>
  <c r="F400" i="3"/>
  <c r="G400" i="3"/>
  <c r="H364" i="1"/>
  <c r="H400" i="3"/>
  <c r="J364" i="1"/>
  <c r="J400" i="3"/>
  <c r="K364" i="1"/>
  <c r="K400" i="3"/>
  <c r="L364" i="1"/>
  <c r="L400" i="3"/>
  <c r="M364" i="1"/>
  <c r="M400" i="3"/>
  <c r="N364" i="1"/>
  <c r="N400" i="3"/>
  <c r="A365" i="1"/>
  <c r="A401" i="3"/>
  <c r="B401" i="3"/>
  <c r="C365" i="1"/>
  <c r="C401" i="3"/>
  <c r="E365" i="1"/>
  <c r="D365" i="1"/>
  <c r="D401" i="3"/>
  <c r="E401" i="3"/>
  <c r="F401" i="3"/>
  <c r="G401" i="3"/>
  <c r="H365" i="1"/>
  <c r="H401" i="3"/>
  <c r="J365" i="1"/>
  <c r="J401" i="3"/>
  <c r="K365" i="1"/>
  <c r="K401" i="3"/>
  <c r="L365" i="1"/>
  <c r="L401" i="3"/>
  <c r="M365" i="1"/>
  <c r="M401" i="3"/>
  <c r="N365" i="1"/>
  <c r="N401" i="3"/>
  <c r="A366" i="1"/>
  <c r="A402" i="3"/>
  <c r="B402" i="3"/>
  <c r="C366" i="1"/>
  <c r="C402" i="3"/>
  <c r="E366" i="1"/>
  <c r="D366" i="1"/>
  <c r="D402" i="3"/>
  <c r="E402" i="3"/>
  <c r="F402" i="3"/>
  <c r="G402" i="3"/>
  <c r="H366" i="1"/>
  <c r="H402" i="3"/>
  <c r="J366" i="1"/>
  <c r="J402" i="3"/>
  <c r="K366" i="1"/>
  <c r="K402" i="3"/>
  <c r="L366" i="1"/>
  <c r="L402" i="3"/>
  <c r="M366" i="1"/>
  <c r="M402" i="3"/>
  <c r="N366" i="1"/>
  <c r="N402" i="3"/>
  <c r="A367" i="1"/>
  <c r="A403" i="3"/>
  <c r="B403" i="3"/>
  <c r="C367" i="1"/>
  <c r="C403" i="3"/>
  <c r="E367" i="1"/>
  <c r="D367" i="1"/>
  <c r="D403" i="3"/>
  <c r="E403" i="3"/>
  <c r="F403" i="3"/>
  <c r="G403" i="3"/>
  <c r="H367" i="1"/>
  <c r="H403" i="3"/>
  <c r="J367" i="1"/>
  <c r="J403" i="3"/>
  <c r="K367" i="1"/>
  <c r="K403" i="3"/>
  <c r="L367" i="1"/>
  <c r="L403" i="3"/>
  <c r="M367" i="1"/>
  <c r="M403" i="3"/>
  <c r="N367" i="1"/>
  <c r="N403" i="3"/>
  <c r="A368" i="1"/>
  <c r="A404" i="3"/>
  <c r="B404" i="3"/>
  <c r="C368" i="1"/>
  <c r="C404" i="3"/>
  <c r="E368" i="1"/>
  <c r="D368" i="1"/>
  <c r="D404" i="3"/>
  <c r="E404" i="3"/>
  <c r="F404" i="3"/>
  <c r="G404" i="3"/>
  <c r="H368" i="1"/>
  <c r="H404" i="3"/>
  <c r="J368" i="1"/>
  <c r="J404" i="3"/>
  <c r="K368" i="1"/>
  <c r="K404" i="3"/>
  <c r="L368" i="1"/>
  <c r="L404" i="3"/>
  <c r="M368" i="1"/>
  <c r="M404" i="3"/>
  <c r="N368" i="1"/>
  <c r="N404" i="3"/>
  <c r="A369" i="1"/>
  <c r="A405" i="3"/>
  <c r="B405" i="3"/>
  <c r="C369" i="1"/>
  <c r="C405" i="3"/>
  <c r="E369" i="1"/>
  <c r="D369" i="1"/>
  <c r="D405" i="3"/>
  <c r="E405" i="3"/>
  <c r="F405" i="3"/>
  <c r="G405" i="3"/>
  <c r="H369" i="1"/>
  <c r="H405" i="3"/>
  <c r="J369" i="1"/>
  <c r="J405" i="3"/>
  <c r="K369" i="1"/>
  <c r="K405" i="3"/>
  <c r="L369" i="1"/>
  <c r="L405" i="3"/>
  <c r="M369" i="1"/>
  <c r="M405" i="3"/>
  <c r="N369" i="1"/>
  <c r="N405" i="3"/>
  <c r="A370" i="1"/>
  <c r="A406" i="3"/>
  <c r="B406" i="3"/>
  <c r="C370" i="1"/>
  <c r="C406" i="3"/>
  <c r="E370" i="1"/>
  <c r="D370" i="1"/>
  <c r="D406" i="3"/>
  <c r="E406" i="3"/>
  <c r="F406" i="3"/>
  <c r="G406" i="3"/>
  <c r="H370" i="1"/>
  <c r="H406" i="3"/>
  <c r="J370" i="1"/>
  <c r="J406" i="3"/>
  <c r="K370" i="1"/>
  <c r="K406" i="3"/>
  <c r="L370" i="1"/>
  <c r="L406" i="3"/>
  <c r="M370" i="1"/>
  <c r="M406" i="3"/>
  <c r="N370" i="1"/>
  <c r="N406" i="3"/>
  <c r="A371" i="1"/>
  <c r="A407" i="3"/>
  <c r="B407" i="3"/>
  <c r="C371" i="1"/>
  <c r="C407" i="3"/>
  <c r="E371" i="1"/>
  <c r="D371" i="1"/>
  <c r="D407" i="3"/>
  <c r="E407" i="3"/>
  <c r="F407" i="3"/>
  <c r="G407" i="3"/>
  <c r="H371" i="1"/>
  <c r="H407" i="3"/>
  <c r="J371" i="1"/>
  <c r="J407" i="3"/>
  <c r="K371" i="1"/>
  <c r="K407" i="3"/>
  <c r="L371" i="1"/>
  <c r="L407" i="3"/>
  <c r="M371" i="1"/>
  <c r="M407" i="3"/>
  <c r="N371" i="1"/>
  <c r="N407" i="3"/>
  <c r="A372" i="1"/>
  <c r="A408" i="3"/>
  <c r="B408" i="3"/>
  <c r="C372" i="1"/>
  <c r="C408" i="3"/>
  <c r="E372" i="1"/>
  <c r="D372" i="1"/>
  <c r="D408" i="3"/>
  <c r="E408" i="3"/>
  <c r="F408" i="3"/>
  <c r="G408" i="3"/>
  <c r="H372" i="1"/>
  <c r="H408" i="3"/>
  <c r="J372" i="1"/>
  <c r="J408" i="3"/>
  <c r="K372" i="1"/>
  <c r="K408" i="3"/>
  <c r="L372" i="1"/>
  <c r="L408" i="3"/>
  <c r="M372" i="1"/>
  <c r="M408" i="3"/>
  <c r="N372" i="1"/>
  <c r="N408" i="3"/>
  <c r="A373" i="1"/>
  <c r="A409" i="3"/>
  <c r="B409" i="3"/>
  <c r="C373" i="1"/>
  <c r="C409" i="3"/>
  <c r="E373" i="1"/>
  <c r="D373" i="1"/>
  <c r="D409" i="3"/>
  <c r="E409" i="3"/>
  <c r="F409" i="3"/>
  <c r="G409" i="3"/>
  <c r="H373" i="1"/>
  <c r="H409" i="3"/>
  <c r="J373" i="1"/>
  <c r="J409" i="3"/>
  <c r="K373" i="1"/>
  <c r="K409" i="3"/>
  <c r="L373" i="1"/>
  <c r="L409" i="3"/>
  <c r="M373" i="1"/>
  <c r="M409" i="3"/>
  <c r="N373" i="1"/>
  <c r="N409" i="3"/>
  <c r="A374" i="1"/>
  <c r="A410" i="3"/>
  <c r="B410" i="3"/>
  <c r="C374" i="1"/>
  <c r="C410" i="3"/>
  <c r="E374" i="1"/>
  <c r="D374" i="1"/>
  <c r="D410" i="3"/>
  <c r="E410" i="3"/>
  <c r="F410" i="3"/>
  <c r="G410" i="3"/>
  <c r="H374" i="1"/>
  <c r="H410" i="3"/>
  <c r="J374" i="1"/>
  <c r="J410" i="3"/>
  <c r="K374" i="1"/>
  <c r="K410" i="3"/>
  <c r="L374" i="1"/>
  <c r="L410" i="3"/>
  <c r="M374" i="1"/>
  <c r="M410" i="3"/>
  <c r="N374" i="1"/>
  <c r="N410" i="3"/>
  <c r="A375" i="1"/>
  <c r="A411" i="3"/>
  <c r="B411" i="3"/>
  <c r="C375" i="1"/>
  <c r="C411" i="3"/>
  <c r="E375" i="1"/>
  <c r="D375" i="1"/>
  <c r="D411" i="3"/>
  <c r="E411" i="3"/>
  <c r="F411" i="3"/>
  <c r="G411" i="3"/>
  <c r="H375" i="1"/>
  <c r="H411" i="3"/>
  <c r="J375" i="1"/>
  <c r="J411" i="3"/>
  <c r="K375" i="1"/>
  <c r="K411" i="3"/>
  <c r="L375" i="1"/>
  <c r="L411" i="3"/>
  <c r="M375" i="1"/>
  <c r="M411" i="3"/>
  <c r="N375" i="1"/>
  <c r="N411" i="3"/>
  <c r="A376" i="1"/>
  <c r="A412" i="3"/>
  <c r="B412" i="3"/>
  <c r="C376" i="1"/>
  <c r="C412" i="3"/>
  <c r="E376" i="1"/>
  <c r="D376" i="1"/>
  <c r="D412" i="3"/>
  <c r="E412" i="3"/>
  <c r="F412" i="3"/>
  <c r="G412" i="3"/>
  <c r="H376" i="1"/>
  <c r="H412" i="3"/>
  <c r="J376" i="1"/>
  <c r="J412" i="3"/>
  <c r="K376" i="1"/>
  <c r="K412" i="3"/>
  <c r="L376" i="1"/>
  <c r="L412" i="3"/>
  <c r="M376" i="1"/>
  <c r="M412" i="3"/>
  <c r="N376" i="1"/>
  <c r="N412" i="3"/>
  <c r="A377" i="1"/>
  <c r="A413" i="3"/>
  <c r="B413" i="3"/>
  <c r="C377" i="1"/>
  <c r="C413" i="3"/>
  <c r="E377" i="1"/>
  <c r="D377" i="1"/>
  <c r="D413" i="3"/>
  <c r="E413" i="3"/>
  <c r="F413" i="3"/>
  <c r="G413" i="3"/>
  <c r="H377" i="1"/>
  <c r="H413" i="3"/>
  <c r="J377" i="1"/>
  <c r="J413" i="3"/>
  <c r="K377" i="1"/>
  <c r="K413" i="3"/>
  <c r="L377" i="1"/>
  <c r="L413" i="3"/>
  <c r="M377" i="1"/>
  <c r="M413" i="3"/>
  <c r="N377" i="1"/>
  <c r="N413" i="3"/>
  <c r="A378" i="1"/>
  <c r="A414" i="3"/>
  <c r="B414" i="3"/>
  <c r="C378" i="1"/>
  <c r="C414" i="3"/>
  <c r="E378" i="1"/>
  <c r="D378" i="1"/>
  <c r="D414" i="3"/>
  <c r="E414" i="3"/>
  <c r="F414" i="3"/>
  <c r="G414" i="3"/>
  <c r="H378" i="1"/>
  <c r="H414" i="3"/>
  <c r="J378" i="1"/>
  <c r="J414" i="3"/>
  <c r="K378" i="1"/>
  <c r="K414" i="3"/>
  <c r="L378" i="1"/>
  <c r="L414" i="3"/>
  <c r="M378" i="1"/>
  <c r="M414" i="3"/>
  <c r="N378" i="1"/>
  <c r="N414" i="3"/>
  <c r="A379" i="1"/>
  <c r="A415" i="3"/>
  <c r="B415" i="3"/>
  <c r="C379" i="1"/>
  <c r="C415" i="3"/>
  <c r="E379" i="1"/>
  <c r="D379" i="1"/>
  <c r="D415" i="3"/>
  <c r="E415" i="3"/>
  <c r="F415" i="3"/>
  <c r="G415" i="3"/>
  <c r="H379" i="1"/>
  <c r="H415" i="3"/>
  <c r="J379" i="1"/>
  <c r="J415" i="3"/>
  <c r="K379" i="1"/>
  <c r="K415" i="3"/>
  <c r="L379" i="1"/>
  <c r="L415" i="3"/>
  <c r="M379" i="1"/>
  <c r="M415" i="3"/>
  <c r="N379" i="1"/>
  <c r="N415" i="3"/>
  <c r="A380" i="1"/>
  <c r="A416" i="3"/>
  <c r="B416" i="3"/>
  <c r="C380" i="1"/>
  <c r="C416" i="3"/>
  <c r="E380" i="1"/>
  <c r="D380" i="1"/>
  <c r="D416" i="3"/>
  <c r="E416" i="3"/>
  <c r="F416" i="3"/>
  <c r="G416" i="3"/>
  <c r="H380" i="1"/>
  <c r="H416" i="3"/>
  <c r="J380" i="1"/>
  <c r="J416" i="3"/>
  <c r="K380" i="1"/>
  <c r="K416" i="3"/>
  <c r="L380" i="1"/>
  <c r="L416" i="3"/>
  <c r="M380" i="1"/>
  <c r="M416" i="3"/>
  <c r="N380" i="1"/>
  <c r="N416" i="3"/>
  <c r="A381" i="1"/>
  <c r="A417" i="3"/>
  <c r="B417" i="3"/>
  <c r="C381" i="1"/>
  <c r="C417" i="3"/>
  <c r="E381" i="1"/>
  <c r="D381" i="1"/>
  <c r="D417" i="3"/>
  <c r="E417" i="3"/>
  <c r="F417" i="3"/>
  <c r="G417" i="3"/>
  <c r="H381" i="1"/>
  <c r="H417" i="3"/>
  <c r="J381" i="1"/>
  <c r="J417" i="3"/>
  <c r="K381" i="1"/>
  <c r="K417" i="3"/>
  <c r="L381" i="1"/>
  <c r="L417" i="3"/>
  <c r="M381" i="1"/>
  <c r="M417" i="3"/>
  <c r="N381" i="1"/>
  <c r="N417" i="3"/>
  <c r="A382" i="1"/>
  <c r="A418" i="3"/>
  <c r="B418" i="3"/>
  <c r="C382" i="1"/>
  <c r="C418" i="3"/>
  <c r="E382" i="1"/>
  <c r="D382" i="1"/>
  <c r="D418" i="3"/>
  <c r="E418" i="3"/>
  <c r="F418" i="3"/>
  <c r="G418" i="3"/>
  <c r="H382" i="1"/>
  <c r="H418" i="3"/>
  <c r="J382" i="1"/>
  <c r="J418" i="3"/>
  <c r="K382" i="1"/>
  <c r="K418" i="3"/>
  <c r="L382" i="1"/>
  <c r="L418" i="3"/>
  <c r="M382" i="1"/>
  <c r="M418" i="3"/>
  <c r="N382" i="1"/>
  <c r="N418" i="3"/>
  <c r="A383" i="1"/>
  <c r="A419" i="3"/>
  <c r="B419" i="3"/>
  <c r="C383" i="1"/>
  <c r="C419" i="3"/>
  <c r="E383" i="1"/>
  <c r="D383" i="1"/>
  <c r="D419" i="3"/>
  <c r="E419" i="3"/>
  <c r="F419" i="3"/>
  <c r="G419" i="3"/>
  <c r="H383" i="1"/>
  <c r="H419" i="3"/>
  <c r="J383" i="1"/>
  <c r="J419" i="3"/>
  <c r="K383" i="1"/>
  <c r="K419" i="3"/>
  <c r="L383" i="1"/>
  <c r="L419" i="3"/>
  <c r="M383" i="1"/>
  <c r="M419" i="3"/>
  <c r="N383" i="1"/>
  <c r="N419" i="3"/>
  <c r="A384" i="1"/>
  <c r="A420" i="3"/>
  <c r="B420" i="3"/>
  <c r="C384" i="1"/>
  <c r="C420" i="3"/>
  <c r="E384" i="1"/>
  <c r="D384" i="1"/>
  <c r="D420" i="3"/>
  <c r="E420" i="3"/>
  <c r="F420" i="3"/>
  <c r="G420" i="3"/>
  <c r="H384" i="1"/>
  <c r="H420" i="3"/>
  <c r="J384" i="1"/>
  <c r="J420" i="3"/>
  <c r="K384" i="1"/>
  <c r="K420" i="3"/>
  <c r="L384" i="1"/>
  <c r="L420" i="3"/>
  <c r="M384" i="1"/>
  <c r="M420" i="3"/>
  <c r="N384" i="1"/>
  <c r="N420" i="3"/>
  <c r="A385" i="1"/>
  <c r="A421" i="3"/>
  <c r="B421" i="3"/>
  <c r="C385" i="1"/>
  <c r="C421" i="3"/>
  <c r="E385" i="1"/>
  <c r="D385" i="1"/>
  <c r="D421" i="3"/>
  <c r="E421" i="3"/>
  <c r="F421" i="3"/>
  <c r="G421" i="3"/>
  <c r="H385" i="1"/>
  <c r="H421" i="3"/>
  <c r="J385" i="1"/>
  <c r="J421" i="3"/>
  <c r="K385" i="1"/>
  <c r="K421" i="3"/>
  <c r="L385" i="1"/>
  <c r="L421" i="3"/>
  <c r="M385" i="1"/>
  <c r="M421" i="3"/>
  <c r="N385" i="1"/>
  <c r="N421" i="3"/>
  <c r="A386" i="1"/>
  <c r="A422" i="3"/>
  <c r="B422" i="3"/>
  <c r="C386" i="1"/>
  <c r="C422" i="3"/>
  <c r="E386" i="1"/>
  <c r="D386" i="1"/>
  <c r="D422" i="3"/>
  <c r="E422" i="3"/>
  <c r="F422" i="3"/>
  <c r="G422" i="3"/>
  <c r="H386" i="1"/>
  <c r="H422" i="3"/>
  <c r="J386" i="1"/>
  <c r="J422" i="3"/>
  <c r="K386" i="1"/>
  <c r="K422" i="3"/>
  <c r="L386" i="1"/>
  <c r="L422" i="3"/>
  <c r="M386" i="1"/>
  <c r="M422" i="3"/>
  <c r="N386" i="1"/>
  <c r="N422" i="3"/>
  <c r="A387" i="1"/>
  <c r="A423" i="3"/>
  <c r="B423" i="3"/>
  <c r="C387" i="1"/>
  <c r="C423" i="3"/>
  <c r="E387" i="1"/>
  <c r="D387" i="1"/>
  <c r="D423" i="3"/>
  <c r="E423" i="3"/>
  <c r="F423" i="3"/>
  <c r="G423" i="3"/>
  <c r="H387" i="1"/>
  <c r="H423" i="3"/>
  <c r="J387" i="1"/>
  <c r="J423" i="3"/>
  <c r="K387" i="1"/>
  <c r="K423" i="3"/>
  <c r="L387" i="1"/>
  <c r="L423" i="3"/>
  <c r="M387" i="1"/>
  <c r="M423" i="3"/>
  <c r="N387" i="1"/>
  <c r="N423" i="3"/>
  <c r="A388" i="1"/>
  <c r="A424" i="3"/>
  <c r="B424" i="3"/>
  <c r="C388" i="1"/>
  <c r="C424" i="3"/>
  <c r="E388" i="1"/>
  <c r="D388" i="1"/>
  <c r="D424" i="3"/>
  <c r="E424" i="3"/>
  <c r="F424" i="3"/>
  <c r="G424" i="3"/>
  <c r="H388" i="1"/>
  <c r="H424" i="3"/>
  <c r="J388" i="1"/>
  <c r="J424" i="3"/>
  <c r="K388" i="1"/>
  <c r="K424" i="3"/>
  <c r="L388" i="1"/>
  <c r="L424" i="3"/>
  <c r="M388" i="1"/>
  <c r="M424" i="3"/>
  <c r="N388" i="1"/>
  <c r="N424" i="3"/>
  <c r="A389" i="1"/>
  <c r="A425" i="3"/>
  <c r="B425" i="3"/>
  <c r="C389" i="1"/>
  <c r="C425" i="3"/>
  <c r="E389" i="1"/>
  <c r="D389" i="1"/>
  <c r="D425" i="3"/>
  <c r="E425" i="3"/>
  <c r="F425" i="3"/>
  <c r="G425" i="3"/>
  <c r="H389" i="1"/>
  <c r="H425" i="3"/>
  <c r="J389" i="1"/>
  <c r="J425" i="3"/>
  <c r="K389" i="1"/>
  <c r="K425" i="3"/>
  <c r="L389" i="1"/>
  <c r="L425" i="3"/>
  <c r="M389" i="1"/>
  <c r="M425" i="3"/>
  <c r="N389" i="1"/>
  <c r="N425" i="3"/>
  <c r="A390" i="1"/>
  <c r="A426" i="3"/>
  <c r="B426" i="3"/>
  <c r="C390" i="1"/>
  <c r="C426" i="3"/>
  <c r="E390" i="1"/>
  <c r="D390" i="1"/>
  <c r="D426" i="3"/>
  <c r="E426" i="3"/>
  <c r="F426" i="3"/>
  <c r="G426" i="3"/>
  <c r="H390" i="1"/>
  <c r="H426" i="3"/>
  <c r="J390" i="1"/>
  <c r="J426" i="3"/>
  <c r="K390" i="1"/>
  <c r="K426" i="3"/>
  <c r="L390" i="1"/>
  <c r="L426" i="3"/>
  <c r="M390" i="1"/>
  <c r="M426" i="3"/>
  <c r="N390" i="1"/>
  <c r="N426" i="3"/>
  <c r="A391" i="1"/>
  <c r="A427" i="3"/>
  <c r="B427" i="3"/>
  <c r="C391" i="1"/>
  <c r="C427" i="3"/>
  <c r="E391" i="1"/>
  <c r="D391" i="1"/>
  <c r="D427" i="3"/>
  <c r="E427" i="3"/>
  <c r="F427" i="3"/>
  <c r="G427" i="3"/>
  <c r="H391" i="1"/>
  <c r="H427" i="3"/>
  <c r="J391" i="1"/>
  <c r="J427" i="3"/>
  <c r="K391" i="1"/>
  <c r="K427" i="3"/>
  <c r="L391" i="1"/>
  <c r="L427" i="3"/>
  <c r="M391" i="1"/>
  <c r="M427" i="3"/>
  <c r="N391" i="1"/>
  <c r="N427" i="3"/>
  <c r="A392" i="1"/>
  <c r="A428" i="3"/>
  <c r="B428" i="3"/>
  <c r="C392" i="1"/>
  <c r="C428" i="3"/>
  <c r="E392" i="1"/>
  <c r="D392" i="1"/>
  <c r="D428" i="3"/>
  <c r="E428" i="3"/>
  <c r="F428" i="3"/>
  <c r="G428" i="3"/>
  <c r="H392" i="1"/>
  <c r="H428" i="3"/>
  <c r="J392" i="1"/>
  <c r="J428" i="3"/>
  <c r="K392" i="1"/>
  <c r="K428" i="3"/>
  <c r="L392" i="1"/>
  <c r="L428" i="3"/>
  <c r="M392" i="1"/>
  <c r="M428" i="3"/>
  <c r="N392" i="1"/>
  <c r="N428" i="3"/>
  <c r="A393" i="1"/>
  <c r="A429" i="3"/>
  <c r="B429" i="3"/>
  <c r="C393" i="1"/>
  <c r="C429" i="3"/>
  <c r="E393" i="1"/>
  <c r="D393" i="1"/>
  <c r="D429" i="3"/>
  <c r="E429" i="3"/>
  <c r="F429" i="3"/>
  <c r="G429" i="3"/>
  <c r="H393" i="1"/>
  <c r="H429" i="3"/>
  <c r="J393" i="1"/>
  <c r="J429" i="3"/>
  <c r="K393" i="1"/>
  <c r="K429" i="3"/>
  <c r="L393" i="1"/>
  <c r="L429" i="3"/>
  <c r="M393" i="1"/>
  <c r="M429" i="3"/>
  <c r="N393" i="1"/>
  <c r="N429" i="3"/>
  <c r="A394" i="1"/>
  <c r="A430" i="3"/>
  <c r="B430" i="3"/>
  <c r="C394" i="1"/>
  <c r="C430" i="3"/>
  <c r="E394" i="1"/>
  <c r="D394" i="1"/>
  <c r="D430" i="3"/>
  <c r="E430" i="3"/>
  <c r="F430" i="3"/>
  <c r="G430" i="3"/>
  <c r="H394" i="1"/>
  <c r="H430" i="3"/>
  <c r="J394" i="1"/>
  <c r="J430" i="3"/>
  <c r="K394" i="1"/>
  <c r="K430" i="3"/>
  <c r="L394" i="1"/>
  <c r="L430" i="3"/>
  <c r="M394" i="1"/>
  <c r="M430" i="3"/>
  <c r="N394" i="1"/>
  <c r="N430" i="3"/>
  <c r="A395" i="1"/>
  <c r="A431" i="3"/>
  <c r="B431" i="3"/>
  <c r="C395" i="1"/>
  <c r="C431" i="3"/>
  <c r="E395" i="1"/>
  <c r="D395" i="1"/>
  <c r="D431" i="3"/>
  <c r="E431" i="3"/>
  <c r="F431" i="3"/>
  <c r="G431" i="3"/>
  <c r="H395" i="1"/>
  <c r="H431" i="3"/>
  <c r="J395" i="1"/>
  <c r="J431" i="3"/>
  <c r="K395" i="1"/>
  <c r="K431" i="3"/>
  <c r="L395" i="1"/>
  <c r="L431" i="3"/>
  <c r="M395" i="1"/>
  <c r="M431" i="3"/>
  <c r="N395" i="1"/>
  <c r="N431" i="3"/>
  <c r="A396" i="1"/>
  <c r="A432" i="3"/>
  <c r="B432" i="3"/>
  <c r="C396" i="1"/>
  <c r="C432" i="3"/>
  <c r="E396" i="1"/>
  <c r="D396" i="1"/>
  <c r="D432" i="3"/>
  <c r="E432" i="3"/>
  <c r="F432" i="3"/>
  <c r="G432" i="3"/>
  <c r="H396" i="1"/>
  <c r="H432" i="3"/>
  <c r="J396" i="1"/>
  <c r="J432" i="3"/>
  <c r="K396" i="1"/>
  <c r="K432" i="3"/>
  <c r="L396" i="1"/>
  <c r="L432" i="3"/>
  <c r="M396" i="1"/>
  <c r="M432" i="3"/>
  <c r="N396" i="1"/>
  <c r="N432" i="3"/>
  <c r="A397" i="1"/>
  <c r="A433" i="3"/>
  <c r="B433" i="3"/>
  <c r="C397" i="1"/>
  <c r="C433" i="3"/>
  <c r="E397" i="1"/>
  <c r="D397" i="1"/>
  <c r="D433" i="3"/>
  <c r="E433" i="3"/>
  <c r="F433" i="3"/>
  <c r="G433" i="3"/>
  <c r="H397" i="1"/>
  <c r="H433" i="3"/>
  <c r="J397" i="1"/>
  <c r="J433" i="3"/>
  <c r="K397" i="1"/>
  <c r="K433" i="3"/>
  <c r="L397" i="1"/>
  <c r="L433" i="3"/>
  <c r="M397" i="1"/>
  <c r="M433" i="3"/>
  <c r="N397" i="1"/>
  <c r="N433" i="3"/>
  <c r="A398" i="1"/>
  <c r="A434" i="3"/>
  <c r="B434" i="3"/>
  <c r="C398" i="1"/>
  <c r="C434" i="3"/>
  <c r="E398" i="1"/>
  <c r="D398" i="1"/>
  <c r="D434" i="3"/>
  <c r="E434" i="3"/>
  <c r="F434" i="3"/>
  <c r="G434" i="3"/>
  <c r="H398" i="1"/>
  <c r="H434" i="3"/>
  <c r="J398" i="1"/>
  <c r="J434" i="3"/>
  <c r="K398" i="1"/>
  <c r="K434" i="3"/>
  <c r="L398" i="1"/>
  <c r="L434" i="3"/>
  <c r="M398" i="1"/>
  <c r="M434" i="3"/>
  <c r="N398" i="1"/>
  <c r="N434" i="3"/>
  <c r="A399" i="1"/>
  <c r="A435" i="3"/>
  <c r="B435" i="3"/>
  <c r="C399" i="1"/>
  <c r="C435" i="3"/>
  <c r="E399" i="1"/>
  <c r="D399" i="1"/>
  <c r="D435" i="3"/>
  <c r="E435" i="3"/>
  <c r="F435" i="3"/>
  <c r="G435" i="3"/>
  <c r="H399" i="1"/>
  <c r="H435" i="3"/>
  <c r="J399" i="1"/>
  <c r="J435" i="3"/>
  <c r="K399" i="1"/>
  <c r="K435" i="3"/>
  <c r="L399" i="1"/>
  <c r="L435" i="3"/>
  <c r="M399" i="1"/>
  <c r="M435" i="3"/>
  <c r="N399" i="1"/>
  <c r="N435" i="3"/>
  <c r="A400" i="1"/>
  <c r="A436" i="3"/>
  <c r="B436" i="3"/>
  <c r="C400" i="1"/>
  <c r="C436" i="3"/>
  <c r="E400" i="1"/>
  <c r="D400" i="1"/>
  <c r="D436" i="3"/>
  <c r="E436" i="3"/>
  <c r="F436" i="3"/>
  <c r="G436" i="3"/>
  <c r="H400" i="1"/>
  <c r="H436" i="3"/>
  <c r="J400" i="1"/>
  <c r="J436" i="3"/>
  <c r="K400" i="1"/>
  <c r="K436" i="3"/>
  <c r="L400" i="1"/>
  <c r="L436" i="3"/>
  <c r="M400" i="1"/>
  <c r="M436" i="3"/>
  <c r="N400" i="1"/>
  <c r="N436" i="3"/>
  <c r="A401" i="1"/>
  <c r="A437" i="3"/>
  <c r="B437" i="3"/>
  <c r="C401" i="1"/>
  <c r="C437" i="3"/>
  <c r="E401" i="1"/>
  <c r="D401" i="1"/>
  <c r="D437" i="3"/>
  <c r="E437" i="3"/>
  <c r="F437" i="3"/>
  <c r="G437" i="3"/>
  <c r="H401" i="1"/>
  <c r="H437" i="3"/>
  <c r="J401" i="1"/>
  <c r="J437" i="3"/>
  <c r="K401" i="1"/>
  <c r="K437" i="3"/>
  <c r="L401" i="1"/>
  <c r="L437" i="3"/>
  <c r="M401" i="1"/>
  <c r="M437" i="3"/>
  <c r="N401" i="1"/>
  <c r="N437" i="3"/>
  <c r="A402" i="1"/>
  <c r="A438" i="3"/>
  <c r="B438" i="3"/>
  <c r="C402" i="1"/>
  <c r="C438" i="3"/>
  <c r="E402" i="1"/>
  <c r="D402" i="1"/>
  <c r="D438" i="3"/>
  <c r="E438" i="3"/>
  <c r="F438" i="3"/>
  <c r="G438" i="3"/>
  <c r="H402" i="1"/>
  <c r="H438" i="3"/>
  <c r="J402" i="1"/>
  <c r="J438" i="3"/>
  <c r="K402" i="1"/>
  <c r="K438" i="3"/>
  <c r="L402" i="1"/>
  <c r="L438" i="3"/>
  <c r="M402" i="1"/>
  <c r="M438" i="3"/>
  <c r="N402" i="1"/>
  <c r="N438" i="3"/>
  <c r="A403" i="1"/>
  <c r="A439" i="3"/>
  <c r="B439" i="3"/>
  <c r="C403" i="1"/>
  <c r="C439" i="3"/>
  <c r="E403" i="1"/>
  <c r="D403" i="1"/>
  <c r="D439" i="3"/>
  <c r="E439" i="3"/>
  <c r="F439" i="3"/>
  <c r="G439" i="3"/>
  <c r="H403" i="1"/>
  <c r="H439" i="3"/>
  <c r="J403" i="1"/>
  <c r="J439" i="3"/>
  <c r="K403" i="1"/>
  <c r="K439" i="3"/>
  <c r="L403" i="1"/>
  <c r="L439" i="3"/>
  <c r="M403" i="1"/>
  <c r="M439" i="3"/>
  <c r="N403" i="1"/>
  <c r="N439" i="3"/>
  <c r="A404" i="1"/>
  <c r="A440" i="3"/>
  <c r="B440" i="3"/>
  <c r="C404" i="1"/>
  <c r="C440" i="3"/>
  <c r="E404" i="1"/>
  <c r="D404" i="1"/>
  <c r="D440" i="3"/>
  <c r="E440" i="3"/>
  <c r="F440" i="3"/>
  <c r="G440" i="3"/>
  <c r="H404" i="1"/>
  <c r="H440" i="3"/>
  <c r="J404" i="1"/>
  <c r="J440" i="3"/>
  <c r="K404" i="1"/>
  <c r="K440" i="3"/>
  <c r="L404" i="1"/>
  <c r="L440" i="3"/>
  <c r="M404" i="1"/>
  <c r="M440" i="3"/>
  <c r="N404" i="1"/>
  <c r="N440" i="3"/>
  <c r="A405" i="1"/>
  <c r="A441" i="3"/>
  <c r="B441" i="3"/>
  <c r="C405" i="1"/>
  <c r="C441" i="3"/>
  <c r="E405" i="1"/>
  <c r="D405" i="1"/>
  <c r="D441" i="3"/>
  <c r="E441" i="3"/>
  <c r="F441" i="3"/>
  <c r="G441" i="3"/>
  <c r="H405" i="1"/>
  <c r="H441" i="3"/>
  <c r="J405" i="1"/>
  <c r="J441" i="3"/>
  <c r="K405" i="1"/>
  <c r="K441" i="3"/>
  <c r="L405" i="1"/>
  <c r="L441" i="3"/>
  <c r="M405" i="1"/>
  <c r="M441" i="3"/>
  <c r="N405" i="1"/>
  <c r="N441" i="3"/>
  <c r="A406" i="1"/>
  <c r="A442" i="3"/>
  <c r="B442" i="3"/>
  <c r="C406" i="1"/>
  <c r="C442" i="3"/>
  <c r="E406" i="1"/>
  <c r="D406" i="1"/>
  <c r="D442" i="3"/>
  <c r="E442" i="3"/>
  <c r="F442" i="3"/>
  <c r="G442" i="3"/>
  <c r="H406" i="1"/>
  <c r="H442" i="3"/>
  <c r="J406" i="1"/>
  <c r="J442" i="3"/>
  <c r="K406" i="1"/>
  <c r="K442" i="3"/>
  <c r="L406" i="1"/>
  <c r="L442" i="3"/>
  <c r="M406" i="1"/>
  <c r="M442" i="3"/>
  <c r="N406" i="1"/>
  <c r="N442" i="3"/>
  <c r="A407" i="1"/>
  <c r="A443" i="3"/>
  <c r="B443" i="3"/>
  <c r="C407" i="1"/>
  <c r="C443" i="3"/>
  <c r="E407" i="1"/>
  <c r="D407" i="1"/>
  <c r="D443" i="3"/>
  <c r="E443" i="3"/>
  <c r="F443" i="3"/>
  <c r="G443" i="3"/>
  <c r="H407" i="1"/>
  <c r="H443" i="3"/>
  <c r="J407" i="1"/>
  <c r="J443" i="3"/>
  <c r="K407" i="1"/>
  <c r="K443" i="3"/>
  <c r="L407" i="1"/>
  <c r="L443" i="3"/>
  <c r="M407" i="1"/>
  <c r="M443" i="3"/>
  <c r="N407" i="1"/>
  <c r="N443" i="3"/>
  <c r="A408" i="1"/>
  <c r="A444" i="3"/>
  <c r="B444" i="3"/>
  <c r="C408" i="1"/>
  <c r="C444" i="3"/>
  <c r="E408" i="1"/>
  <c r="D408" i="1"/>
  <c r="D444" i="3"/>
  <c r="E444" i="3"/>
  <c r="F444" i="3"/>
  <c r="G444" i="3"/>
  <c r="H408" i="1"/>
  <c r="H444" i="3"/>
  <c r="J408" i="1"/>
  <c r="J444" i="3"/>
  <c r="K408" i="1"/>
  <c r="K444" i="3"/>
  <c r="L408" i="1"/>
  <c r="L444" i="3"/>
  <c r="M408" i="1"/>
  <c r="M444" i="3"/>
  <c r="N408" i="1"/>
  <c r="N444" i="3"/>
  <c r="A409" i="1"/>
  <c r="A445" i="3"/>
  <c r="B445" i="3"/>
  <c r="C409" i="1"/>
  <c r="C445" i="3"/>
  <c r="E409" i="1"/>
  <c r="D409" i="1"/>
  <c r="D445" i="3"/>
  <c r="E445" i="3"/>
  <c r="F445" i="3"/>
  <c r="G445" i="3"/>
  <c r="H409" i="1"/>
  <c r="H445" i="3"/>
  <c r="J409" i="1"/>
  <c r="J445" i="3"/>
  <c r="K409" i="1"/>
  <c r="K445" i="3"/>
  <c r="L409" i="1"/>
  <c r="L445" i="3"/>
  <c r="M409" i="1"/>
  <c r="M445" i="3"/>
  <c r="N409" i="1"/>
  <c r="N445" i="3"/>
  <c r="A410" i="1"/>
  <c r="A446" i="3"/>
  <c r="B446" i="3"/>
  <c r="C410" i="1"/>
  <c r="C446" i="3"/>
  <c r="E410" i="1"/>
  <c r="D410" i="1"/>
  <c r="D446" i="3"/>
  <c r="E446" i="3"/>
  <c r="F446" i="3"/>
  <c r="G446" i="3"/>
  <c r="H410" i="1"/>
  <c r="H446" i="3"/>
  <c r="J410" i="1"/>
  <c r="J446" i="3"/>
  <c r="K410" i="1"/>
  <c r="K446" i="3"/>
  <c r="L410" i="1"/>
  <c r="L446" i="3"/>
  <c r="M410" i="1"/>
  <c r="M446" i="3"/>
  <c r="N410" i="1"/>
  <c r="N446" i="3"/>
  <c r="A411" i="1"/>
  <c r="A447" i="3"/>
  <c r="B447" i="3"/>
  <c r="C411" i="1"/>
  <c r="C447" i="3"/>
  <c r="E411" i="1"/>
  <c r="D411" i="1"/>
  <c r="D447" i="3"/>
  <c r="E447" i="3"/>
  <c r="F447" i="3"/>
  <c r="G447" i="3"/>
  <c r="H411" i="1"/>
  <c r="H447" i="3"/>
  <c r="J411" i="1"/>
  <c r="J447" i="3"/>
  <c r="K411" i="1"/>
  <c r="K447" i="3"/>
  <c r="L411" i="1"/>
  <c r="L447" i="3"/>
  <c r="M411" i="1"/>
  <c r="M447" i="3"/>
  <c r="N411" i="1"/>
  <c r="N447" i="3"/>
  <c r="A412" i="1"/>
  <c r="A448" i="3"/>
  <c r="B448" i="3"/>
  <c r="C412" i="1"/>
  <c r="C448" i="3"/>
  <c r="E412" i="1"/>
  <c r="D412" i="1"/>
  <c r="D448" i="3"/>
  <c r="E448" i="3"/>
  <c r="F448" i="3"/>
  <c r="G448" i="3"/>
  <c r="H412" i="1"/>
  <c r="H448" i="3"/>
  <c r="J412" i="1"/>
  <c r="J448" i="3"/>
  <c r="K412" i="1"/>
  <c r="K448" i="3"/>
  <c r="L412" i="1"/>
  <c r="L448" i="3"/>
  <c r="M412" i="1"/>
  <c r="M448" i="3"/>
  <c r="N412" i="1"/>
  <c r="N448" i="3"/>
  <c r="A413" i="1"/>
  <c r="A449" i="3"/>
  <c r="B449" i="3"/>
  <c r="C413" i="1"/>
  <c r="C449" i="3"/>
  <c r="E413" i="1"/>
  <c r="D413" i="1"/>
  <c r="D449" i="3"/>
  <c r="E449" i="3"/>
  <c r="F449" i="3"/>
  <c r="G449" i="3"/>
  <c r="H413" i="1"/>
  <c r="H449" i="3"/>
  <c r="J413" i="1"/>
  <c r="J449" i="3"/>
  <c r="K413" i="1"/>
  <c r="K449" i="3"/>
  <c r="L413" i="1"/>
  <c r="L449" i="3"/>
  <c r="M413" i="1"/>
  <c r="M449" i="3"/>
  <c r="N413" i="1"/>
  <c r="N449" i="3"/>
  <c r="A414" i="1"/>
  <c r="A450" i="3"/>
  <c r="B450" i="3"/>
  <c r="C414" i="1"/>
  <c r="C450" i="3"/>
  <c r="E414" i="1"/>
  <c r="D414" i="1"/>
  <c r="D450" i="3"/>
  <c r="E450" i="3"/>
  <c r="F450" i="3"/>
  <c r="G450" i="3"/>
  <c r="H414" i="1"/>
  <c r="H450" i="3"/>
  <c r="J414" i="1"/>
  <c r="J450" i="3"/>
  <c r="K414" i="1"/>
  <c r="K450" i="3"/>
  <c r="L414" i="1"/>
  <c r="L450" i="3"/>
  <c r="M414" i="1"/>
  <c r="M450" i="3"/>
  <c r="N414" i="1"/>
  <c r="N450" i="3"/>
  <c r="A415" i="1"/>
  <c r="A451" i="3"/>
  <c r="B451" i="3"/>
  <c r="C415" i="1"/>
  <c r="C451" i="3"/>
  <c r="E415" i="1"/>
  <c r="D415" i="1"/>
  <c r="D451" i="3"/>
  <c r="E451" i="3"/>
  <c r="F451" i="3"/>
  <c r="G451" i="3"/>
  <c r="H415" i="1"/>
  <c r="H451" i="3"/>
  <c r="J415" i="1"/>
  <c r="J451" i="3"/>
  <c r="K415" i="1"/>
  <c r="K451" i="3"/>
  <c r="L415" i="1"/>
  <c r="L451" i="3"/>
  <c r="M415" i="1"/>
  <c r="M451" i="3"/>
  <c r="N415" i="1"/>
  <c r="N451" i="3"/>
  <c r="A416" i="1"/>
  <c r="A452" i="3"/>
  <c r="B452" i="3"/>
  <c r="C416" i="1"/>
  <c r="C452" i="3"/>
  <c r="E416" i="1"/>
  <c r="D416" i="1"/>
  <c r="D452" i="3"/>
  <c r="E452" i="3"/>
  <c r="F452" i="3"/>
  <c r="G452" i="3"/>
  <c r="H416" i="1"/>
  <c r="H452" i="3"/>
  <c r="J416" i="1"/>
  <c r="J452" i="3"/>
  <c r="K416" i="1"/>
  <c r="K452" i="3"/>
  <c r="L416" i="1"/>
  <c r="L452" i="3"/>
  <c r="M416" i="1"/>
  <c r="M452" i="3"/>
  <c r="N416" i="1"/>
  <c r="N452" i="3"/>
  <c r="A417" i="1"/>
  <c r="A453" i="3"/>
  <c r="B453" i="3"/>
  <c r="C417" i="1"/>
  <c r="C453" i="3"/>
  <c r="E417" i="1"/>
  <c r="D417" i="1"/>
  <c r="D453" i="3"/>
  <c r="E453" i="3"/>
  <c r="F453" i="3"/>
  <c r="G453" i="3"/>
  <c r="H417" i="1"/>
  <c r="H453" i="3"/>
  <c r="J417" i="1"/>
  <c r="J453" i="3"/>
  <c r="K417" i="1"/>
  <c r="K453" i="3"/>
  <c r="L417" i="1"/>
  <c r="L453" i="3"/>
  <c r="M417" i="1"/>
  <c r="M453" i="3"/>
  <c r="N417" i="1"/>
  <c r="N453" i="3"/>
  <c r="A418" i="1"/>
  <c r="A454" i="3"/>
  <c r="B454" i="3"/>
  <c r="C418" i="1"/>
  <c r="C454" i="3"/>
  <c r="E418" i="1"/>
  <c r="D418" i="1"/>
  <c r="D454" i="3"/>
  <c r="E454" i="3"/>
  <c r="F454" i="3"/>
  <c r="G454" i="3"/>
  <c r="H418" i="1"/>
  <c r="H454" i="3"/>
  <c r="J418" i="1"/>
  <c r="J454" i="3"/>
  <c r="K418" i="1"/>
  <c r="K454" i="3"/>
  <c r="L418" i="1"/>
  <c r="L454" i="3"/>
  <c r="M418" i="1"/>
  <c r="M454" i="3"/>
  <c r="N418" i="1"/>
  <c r="N454" i="3"/>
  <c r="A419" i="1"/>
  <c r="A455" i="3"/>
  <c r="B455" i="3"/>
  <c r="C419" i="1"/>
  <c r="C455" i="3"/>
  <c r="E419" i="1"/>
  <c r="D419" i="1"/>
  <c r="D455" i="3"/>
  <c r="E455" i="3"/>
  <c r="F455" i="3"/>
  <c r="G455" i="3"/>
  <c r="H419" i="1"/>
  <c r="H455" i="3"/>
  <c r="J419" i="1"/>
  <c r="J455" i="3"/>
  <c r="K419" i="1"/>
  <c r="K455" i="3"/>
  <c r="L419" i="1"/>
  <c r="L455" i="3"/>
  <c r="M419" i="1"/>
  <c r="M455" i="3"/>
  <c r="N419" i="1"/>
  <c r="N455" i="3"/>
  <c r="A420" i="1"/>
  <c r="A456" i="3"/>
  <c r="B456" i="3"/>
  <c r="C420" i="1"/>
  <c r="C456" i="3"/>
  <c r="E420" i="1"/>
  <c r="D420" i="1"/>
  <c r="D456" i="3"/>
  <c r="E456" i="3"/>
  <c r="F456" i="3"/>
  <c r="G456" i="3"/>
  <c r="H420" i="1"/>
  <c r="H456" i="3"/>
  <c r="J420" i="1"/>
  <c r="J456" i="3"/>
  <c r="K420" i="1"/>
  <c r="K456" i="3"/>
  <c r="L420" i="1"/>
  <c r="L456" i="3"/>
  <c r="M420" i="1"/>
  <c r="M456" i="3"/>
  <c r="N420" i="1"/>
  <c r="N456" i="3"/>
  <c r="A421" i="1"/>
  <c r="A457" i="3"/>
  <c r="B457" i="3"/>
  <c r="C421" i="1"/>
  <c r="C457" i="3"/>
  <c r="E421" i="1"/>
  <c r="D421" i="1"/>
  <c r="D457" i="3"/>
  <c r="E457" i="3"/>
  <c r="F457" i="3"/>
  <c r="G457" i="3"/>
  <c r="H421" i="1"/>
  <c r="H457" i="3"/>
  <c r="J421" i="1"/>
  <c r="J457" i="3"/>
  <c r="K421" i="1"/>
  <c r="K457" i="3"/>
  <c r="L421" i="1"/>
  <c r="L457" i="3"/>
  <c r="M421" i="1"/>
  <c r="M457" i="3"/>
  <c r="N421" i="1"/>
  <c r="N457" i="3"/>
  <c r="A422" i="1"/>
  <c r="A458" i="3"/>
  <c r="B458" i="3"/>
  <c r="C422" i="1"/>
  <c r="C458" i="3"/>
  <c r="E422" i="1"/>
  <c r="D422" i="1"/>
  <c r="D458" i="3"/>
  <c r="E458" i="3"/>
  <c r="F458" i="3"/>
  <c r="G458" i="3"/>
  <c r="H422" i="1"/>
  <c r="H458" i="3"/>
  <c r="J422" i="1"/>
  <c r="J458" i="3"/>
  <c r="K422" i="1"/>
  <c r="K458" i="3"/>
  <c r="L422" i="1"/>
  <c r="L458" i="3"/>
  <c r="M422" i="1"/>
  <c r="M458" i="3"/>
  <c r="N422" i="1"/>
  <c r="N458" i="3"/>
  <c r="A423" i="1"/>
  <c r="A459" i="3"/>
  <c r="B459" i="3"/>
  <c r="C423" i="1"/>
  <c r="C459" i="3"/>
  <c r="E423" i="1"/>
  <c r="D423" i="1"/>
  <c r="D459" i="3"/>
  <c r="E459" i="3"/>
  <c r="F459" i="3"/>
  <c r="G459" i="3"/>
  <c r="H423" i="1"/>
  <c r="H459" i="3"/>
  <c r="J423" i="1"/>
  <c r="J459" i="3"/>
  <c r="K423" i="1"/>
  <c r="K459" i="3"/>
  <c r="L423" i="1"/>
  <c r="L459" i="3"/>
  <c r="M423" i="1"/>
  <c r="M459" i="3"/>
  <c r="N423" i="1"/>
  <c r="N459" i="3"/>
  <c r="A424" i="1"/>
  <c r="A460" i="3"/>
  <c r="B460" i="3"/>
  <c r="C424" i="1"/>
  <c r="C460" i="3"/>
  <c r="E424" i="1"/>
  <c r="D424" i="1"/>
  <c r="D460" i="3"/>
  <c r="E460" i="3"/>
  <c r="F460" i="3"/>
  <c r="G460" i="3"/>
  <c r="H424" i="1"/>
  <c r="H460" i="3"/>
  <c r="J424" i="1"/>
  <c r="J460" i="3"/>
  <c r="K424" i="1"/>
  <c r="K460" i="3"/>
  <c r="L424" i="1"/>
  <c r="L460" i="3"/>
  <c r="M424" i="1"/>
  <c r="M460" i="3"/>
  <c r="N424" i="1"/>
  <c r="N460" i="3"/>
  <c r="A425" i="1"/>
  <c r="A461" i="3"/>
  <c r="B461" i="3"/>
  <c r="C425" i="1"/>
  <c r="C461" i="3"/>
  <c r="E425" i="1"/>
  <c r="D425" i="1"/>
  <c r="D461" i="3"/>
  <c r="E461" i="3"/>
  <c r="F461" i="3"/>
  <c r="G461" i="3"/>
  <c r="H425" i="1"/>
  <c r="H461" i="3"/>
  <c r="J425" i="1"/>
  <c r="J461" i="3"/>
  <c r="K425" i="1"/>
  <c r="K461" i="3"/>
  <c r="L425" i="1"/>
  <c r="L461" i="3"/>
  <c r="M425" i="1"/>
  <c r="M461" i="3"/>
  <c r="N425" i="1"/>
  <c r="N461" i="3"/>
  <c r="A426" i="1"/>
  <c r="A462" i="3"/>
  <c r="B462" i="3"/>
  <c r="C426" i="1"/>
  <c r="C462" i="3"/>
  <c r="E426" i="1"/>
  <c r="D426" i="1"/>
  <c r="D462" i="3"/>
  <c r="E462" i="3"/>
  <c r="F462" i="3"/>
  <c r="G462" i="3"/>
  <c r="H426" i="1"/>
  <c r="H462" i="3"/>
  <c r="J426" i="1"/>
  <c r="J462" i="3"/>
  <c r="K426" i="1"/>
  <c r="K462" i="3"/>
  <c r="L426" i="1"/>
  <c r="L462" i="3"/>
  <c r="M426" i="1"/>
  <c r="M462" i="3"/>
  <c r="N426" i="1"/>
  <c r="N462" i="3"/>
  <c r="A427" i="1"/>
  <c r="A463" i="3"/>
  <c r="B463" i="3"/>
  <c r="C427" i="1"/>
  <c r="C463" i="3"/>
  <c r="E427" i="1"/>
  <c r="D427" i="1"/>
  <c r="D463" i="3"/>
  <c r="E463" i="3"/>
  <c r="F463" i="3"/>
  <c r="G463" i="3"/>
  <c r="H427" i="1"/>
  <c r="H463" i="3"/>
  <c r="J427" i="1"/>
  <c r="J463" i="3"/>
  <c r="K427" i="1"/>
  <c r="K463" i="3"/>
  <c r="L427" i="1"/>
  <c r="L463" i="3"/>
  <c r="M427" i="1"/>
  <c r="M463" i="3"/>
  <c r="N427" i="1"/>
  <c r="N463" i="3"/>
  <c r="A428" i="1"/>
  <c r="A464" i="3"/>
  <c r="B464" i="3"/>
  <c r="C428" i="1"/>
  <c r="C464" i="3"/>
  <c r="E428" i="1"/>
  <c r="D428" i="1"/>
  <c r="D464" i="3"/>
  <c r="E464" i="3"/>
  <c r="F464" i="3"/>
  <c r="G464" i="3"/>
  <c r="H428" i="1"/>
  <c r="H464" i="3"/>
  <c r="J428" i="1"/>
  <c r="J464" i="3"/>
  <c r="K428" i="1"/>
  <c r="K464" i="3"/>
  <c r="L428" i="1"/>
  <c r="L464" i="3"/>
  <c r="M428" i="1"/>
  <c r="M464" i="3"/>
  <c r="N428" i="1"/>
  <c r="N464" i="3"/>
  <c r="A429" i="1"/>
  <c r="A465" i="3"/>
  <c r="B465" i="3"/>
  <c r="C429" i="1"/>
  <c r="C465" i="3"/>
  <c r="E429" i="1"/>
  <c r="D429" i="1"/>
  <c r="D465" i="3"/>
  <c r="E465" i="3"/>
  <c r="F465" i="3"/>
  <c r="G465" i="3"/>
  <c r="H429" i="1"/>
  <c r="H465" i="3"/>
  <c r="J429" i="1"/>
  <c r="J465" i="3"/>
  <c r="K429" i="1"/>
  <c r="K465" i="3"/>
  <c r="L429" i="1"/>
  <c r="L465" i="3"/>
  <c r="M429" i="1"/>
  <c r="M465" i="3"/>
  <c r="N429" i="1"/>
  <c r="N465" i="3"/>
  <c r="A430" i="1"/>
  <c r="A466" i="3"/>
  <c r="B466" i="3"/>
  <c r="C430" i="1"/>
  <c r="C466" i="3"/>
  <c r="E430" i="1"/>
  <c r="D430" i="1"/>
  <c r="D466" i="3"/>
  <c r="E466" i="3"/>
  <c r="F466" i="3"/>
  <c r="G466" i="3"/>
  <c r="H430" i="1"/>
  <c r="H466" i="3"/>
  <c r="J430" i="1"/>
  <c r="J466" i="3"/>
  <c r="K430" i="1"/>
  <c r="K466" i="3"/>
  <c r="L430" i="1"/>
  <c r="L466" i="3"/>
  <c r="M430" i="1"/>
  <c r="M466" i="3"/>
  <c r="N430" i="1"/>
  <c r="N466" i="3"/>
  <c r="A431" i="1"/>
  <c r="A467" i="3"/>
  <c r="B467" i="3"/>
  <c r="C431" i="1"/>
  <c r="C467" i="3"/>
  <c r="E431" i="1"/>
  <c r="D431" i="1"/>
  <c r="D467" i="3"/>
  <c r="E467" i="3"/>
  <c r="F467" i="3"/>
  <c r="G467" i="3"/>
  <c r="H431" i="1"/>
  <c r="H467" i="3"/>
  <c r="J431" i="1"/>
  <c r="J467" i="3"/>
  <c r="K431" i="1"/>
  <c r="K467" i="3"/>
  <c r="L431" i="1"/>
  <c r="L467" i="3"/>
  <c r="M431" i="1"/>
  <c r="M467" i="3"/>
  <c r="N431" i="1"/>
  <c r="N467" i="3"/>
  <c r="A432" i="1"/>
  <c r="A468" i="3"/>
  <c r="B468" i="3"/>
  <c r="C432" i="1"/>
  <c r="C468" i="3"/>
  <c r="E432" i="1"/>
  <c r="D432" i="1"/>
  <c r="D468" i="3"/>
  <c r="E468" i="3"/>
  <c r="F468" i="3"/>
  <c r="G468" i="3"/>
  <c r="H432" i="1"/>
  <c r="H468" i="3"/>
  <c r="J432" i="1"/>
  <c r="J468" i="3"/>
  <c r="K432" i="1"/>
  <c r="K468" i="3"/>
  <c r="L432" i="1"/>
  <c r="L468" i="3"/>
  <c r="M432" i="1"/>
  <c r="M468" i="3"/>
  <c r="N432" i="1"/>
  <c r="N468" i="3"/>
  <c r="A203" i="1"/>
  <c r="A203" i="3"/>
  <c r="B203" i="3"/>
  <c r="C203" i="1"/>
  <c r="C203" i="3"/>
  <c r="E203" i="1"/>
  <c r="D203" i="1"/>
  <c r="D203" i="3"/>
  <c r="E203" i="3"/>
  <c r="F203" i="3"/>
  <c r="G203" i="3"/>
  <c r="H203" i="1"/>
  <c r="H203" i="3"/>
  <c r="J203" i="1"/>
  <c r="J203" i="3"/>
  <c r="K203" i="1"/>
  <c r="K203" i="3"/>
  <c r="L203" i="1"/>
  <c r="L203" i="3"/>
  <c r="M203" i="1"/>
  <c r="M203" i="3"/>
  <c r="N203" i="1"/>
  <c r="N203" i="3"/>
  <c r="A204" i="1"/>
  <c r="A204" i="3"/>
  <c r="B204" i="3"/>
  <c r="C204" i="1"/>
  <c r="C204" i="3"/>
  <c r="E204" i="1"/>
  <c r="D204" i="1"/>
  <c r="D204" i="3"/>
  <c r="E204" i="3"/>
  <c r="F204" i="3"/>
  <c r="G204" i="3"/>
  <c r="H204" i="1"/>
  <c r="H204" i="3"/>
  <c r="J204" i="1"/>
  <c r="J204" i="3"/>
  <c r="K204" i="1"/>
  <c r="K204" i="3"/>
  <c r="L204" i="1"/>
  <c r="L204" i="3"/>
  <c r="M204" i="1"/>
  <c r="M204" i="3"/>
  <c r="N204" i="1"/>
  <c r="N204" i="3"/>
  <c r="A205" i="1"/>
  <c r="A205" i="3"/>
  <c r="B205" i="3"/>
  <c r="C205" i="1"/>
  <c r="C205" i="3"/>
  <c r="E205" i="1"/>
  <c r="D205" i="1"/>
  <c r="D205" i="3"/>
  <c r="E205" i="3"/>
  <c r="F205" i="3"/>
  <c r="G205" i="3"/>
  <c r="H205" i="1"/>
  <c r="H205" i="3"/>
  <c r="J205" i="1"/>
  <c r="J205" i="3"/>
  <c r="K205" i="1"/>
  <c r="K205" i="3"/>
  <c r="L205" i="1"/>
  <c r="L205" i="3"/>
  <c r="M205" i="1"/>
  <c r="M205" i="3"/>
  <c r="N205" i="1"/>
  <c r="N205" i="3"/>
  <c r="A206" i="1"/>
  <c r="A206" i="3"/>
  <c r="B206" i="3"/>
  <c r="C206" i="1"/>
  <c r="C206" i="3"/>
  <c r="E206" i="1"/>
  <c r="D206" i="1"/>
  <c r="D206" i="3"/>
  <c r="E206" i="3"/>
  <c r="F206" i="3"/>
  <c r="G206" i="3"/>
  <c r="H206" i="1"/>
  <c r="H206" i="3"/>
  <c r="J206" i="1"/>
  <c r="J206" i="3"/>
  <c r="K206" i="1"/>
  <c r="K206" i="3"/>
  <c r="L206" i="1"/>
  <c r="L206" i="3"/>
  <c r="M206" i="1"/>
  <c r="M206" i="3"/>
  <c r="N206" i="1"/>
  <c r="N206" i="3"/>
  <c r="A207" i="1"/>
  <c r="A207" i="3"/>
  <c r="B207" i="3"/>
  <c r="C207" i="1"/>
  <c r="C207" i="3"/>
  <c r="E207" i="1"/>
  <c r="D207" i="1"/>
  <c r="D207" i="3"/>
  <c r="E207" i="3"/>
  <c r="F207" i="3"/>
  <c r="G207" i="3"/>
  <c r="H207" i="1"/>
  <c r="H207" i="3"/>
  <c r="J207" i="1"/>
  <c r="J207" i="3"/>
  <c r="K207" i="1"/>
  <c r="K207" i="3"/>
  <c r="L207" i="1"/>
  <c r="L207" i="3"/>
  <c r="M207" i="1"/>
  <c r="M207" i="3"/>
  <c r="N207" i="1"/>
  <c r="N207" i="3"/>
  <c r="A208" i="1"/>
  <c r="A208" i="3"/>
  <c r="B208" i="3"/>
  <c r="C208" i="1"/>
  <c r="C208" i="3"/>
  <c r="E208" i="1"/>
  <c r="D208" i="1"/>
  <c r="D208" i="3"/>
  <c r="E208" i="3"/>
  <c r="F208" i="3"/>
  <c r="G208" i="3"/>
  <c r="H208" i="1"/>
  <c r="H208" i="3"/>
  <c r="J208" i="1"/>
  <c r="J208" i="3"/>
  <c r="K208" i="1"/>
  <c r="K208" i="3"/>
  <c r="L208" i="1"/>
  <c r="L208" i="3"/>
  <c r="M208" i="1"/>
  <c r="M208" i="3"/>
  <c r="N208" i="1"/>
  <c r="N208" i="3"/>
  <c r="A209" i="1"/>
  <c r="A209" i="3"/>
  <c r="B209" i="3"/>
  <c r="C209" i="1"/>
  <c r="C209" i="3"/>
  <c r="E209" i="1"/>
  <c r="D209" i="1"/>
  <c r="D209" i="3"/>
  <c r="E209" i="3"/>
  <c r="F209" i="3"/>
  <c r="G209" i="3"/>
  <c r="H209" i="1"/>
  <c r="H209" i="3"/>
  <c r="J209" i="1"/>
  <c r="J209" i="3"/>
  <c r="K209" i="1"/>
  <c r="K209" i="3"/>
  <c r="L209" i="1"/>
  <c r="L209" i="3"/>
  <c r="M209" i="1"/>
  <c r="M209" i="3"/>
  <c r="N209" i="1"/>
  <c r="N209" i="3"/>
  <c r="A210" i="1"/>
  <c r="A210" i="3"/>
  <c r="B210" i="3"/>
  <c r="C210" i="1"/>
  <c r="C210" i="3"/>
  <c r="E210" i="1"/>
  <c r="D210" i="1"/>
  <c r="D210" i="3"/>
  <c r="E210" i="3"/>
  <c r="F210" i="3"/>
  <c r="G210" i="3"/>
  <c r="H210" i="1"/>
  <c r="H210" i="3"/>
  <c r="J210" i="1"/>
  <c r="J210" i="3"/>
  <c r="K210" i="1"/>
  <c r="K210" i="3"/>
  <c r="L210" i="1"/>
  <c r="L210" i="3"/>
  <c r="M210" i="1"/>
  <c r="M210" i="3"/>
  <c r="N210" i="1"/>
  <c r="N210" i="3"/>
  <c r="A211" i="1"/>
  <c r="A211" i="3"/>
  <c r="B211" i="3"/>
  <c r="C211" i="1"/>
  <c r="C211" i="3"/>
  <c r="E211" i="1"/>
  <c r="D211" i="1"/>
  <c r="D211" i="3"/>
  <c r="E211" i="3"/>
  <c r="F211" i="3"/>
  <c r="G211" i="3"/>
  <c r="H211" i="1"/>
  <c r="H211" i="3"/>
  <c r="J211" i="1"/>
  <c r="J211" i="3"/>
  <c r="K211" i="1"/>
  <c r="K211" i="3"/>
  <c r="L211" i="1"/>
  <c r="L211" i="3"/>
  <c r="M211" i="1"/>
  <c r="M211" i="3"/>
  <c r="N211" i="1"/>
  <c r="N211" i="3"/>
  <c r="A212" i="1"/>
  <c r="A212" i="3"/>
  <c r="B212" i="3"/>
  <c r="C212" i="1"/>
  <c r="C212" i="3"/>
  <c r="E212" i="1"/>
  <c r="D212" i="1"/>
  <c r="D212" i="3"/>
  <c r="E212" i="3"/>
  <c r="F212" i="3"/>
  <c r="G212" i="3"/>
  <c r="H212" i="1"/>
  <c r="H212" i="3"/>
  <c r="J212" i="1"/>
  <c r="J212" i="3"/>
  <c r="K212" i="1"/>
  <c r="K212" i="3"/>
  <c r="L212" i="1"/>
  <c r="L212" i="3"/>
  <c r="M212" i="1"/>
  <c r="M212" i="3"/>
  <c r="N212" i="1"/>
  <c r="N212" i="3"/>
  <c r="A213" i="1"/>
  <c r="A213" i="3"/>
  <c r="B213" i="3"/>
  <c r="C213" i="1"/>
  <c r="C213" i="3"/>
  <c r="E213" i="1"/>
  <c r="D213" i="1"/>
  <c r="D213" i="3"/>
  <c r="E213" i="3"/>
  <c r="F213" i="3"/>
  <c r="G213" i="3"/>
  <c r="H213" i="1"/>
  <c r="H213" i="3"/>
  <c r="J213" i="1"/>
  <c r="J213" i="3"/>
  <c r="K213" i="1"/>
  <c r="K213" i="3"/>
  <c r="L213" i="1"/>
  <c r="L213" i="3"/>
  <c r="M213" i="1"/>
  <c r="M213" i="3"/>
  <c r="N213" i="1"/>
  <c r="N213" i="3"/>
  <c r="A214" i="1"/>
  <c r="A214" i="3"/>
  <c r="B214" i="3"/>
  <c r="C214" i="1"/>
  <c r="C214" i="3"/>
  <c r="E214" i="1"/>
  <c r="D214" i="1"/>
  <c r="D214" i="3"/>
  <c r="E214" i="3"/>
  <c r="F214" i="3"/>
  <c r="G214" i="3"/>
  <c r="H214" i="1"/>
  <c r="H214" i="3"/>
  <c r="J214" i="1"/>
  <c r="J214" i="3"/>
  <c r="K214" i="1"/>
  <c r="K214" i="3"/>
  <c r="L214" i="1"/>
  <c r="L214" i="3"/>
  <c r="M214" i="1"/>
  <c r="M214" i="3"/>
  <c r="N214" i="1"/>
  <c r="N214" i="3"/>
  <c r="A215" i="1"/>
  <c r="A215" i="3"/>
  <c r="B215" i="3"/>
  <c r="C215" i="1"/>
  <c r="C215" i="3"/>
  <c r="E215" i="1"/>
  <c r="D215" i="1"/>
  <c r="D215" i="3"/>
  <c r="E215" i="3"/>
  <c r="F215" i="3"/>
  <c r="G215" i="3"/>
  <c r="H215" i="1"/>
  <c r="H215" i="3"/>
  <c r="J215" i="1"/>
  <c r="J215" i="3"/>
  <c r="K215" i="1"/>
  <c r="K215" i="3"/>
  <c r="L215" i="1"/>
  <c r="L215" i="3"/>
  <c r="M215" i="1"/>
  <c r="M215" i="3"/>
  <c r="N215" i="1"/>
  <c r="N215" i="3"/>
  <c r="A216" i="1"/>
  <c r="A216" i="3"/>
  <c r="B216" i="3"/>
  <c r="C216" i="1"/>
  <c r="C216" i="3"/>
  <c r="E216" i="1"/>
  <c r="D216" i="1"/>
  <c r="D216" i="3"/>
  <c r="E216" i="3"/>
  <c r="F216" i="3"/>
  <c r="G216" i="3"/>
  <c r="H216" i="1"/>
  <c r="H216" i="3"/>
  <c r="J216" i="1"/>
  <c r="J216" i="3"/>
  <c r="K216" i="1"/>
  <c r="K216" i="3"/>
  <c r="L216" i="1"/>
  <c r="L216" i="3"/>
  <c r="M216" i="1"/>
  <c r="M216" i="3"/>
  <c r="N216" i="1"/>
  <c r="N216" i="3"/>
  <c r="A217" i="1"/>
  <c r="A217" i="3"/>
  <c r="B217" i="3"/>
  <c r="C217" i="1"/>
  <c r="C217" i="3"/>
  <c r="E217" i="1"/>
  <c r="D217" i="1"/>
  <c r="D217" i="3"/>
  <c r="E217" i="3"/>
  <c r="F217" i="3"/>
  <c r="G217" i="3"/>
  <c r="H217" i="1"/>
  <c r="H217" i="3"/>
  <c r="J217" i="1"/>
  <c r="J217" i="3"/>
  <c r="K217" i="1"/>
  <c r="K217" i="3"/>
  <c r="L217" i="1"/>
  <c r="L217" i="3"/>
  <c r="M217" i="1"/>
  <c r="M217" i="3"/>
  <c r="N217" i="1"/>
  <c r="N217" i="3"/>
  <c r="A218" i="3"/>
  <c r="B218" i="3"/>
  <c r="C218" i="3"/>
  <c r="D218" i="3"/>
  <c r="E218" i="3"/>
  <c r="F218" i="3"/>
  <c r="G218" i="3"/>
  <c r="H218" i="3"/>
  <c r="J218" i="3"/>
  <c r="K218" i="3"/>
  <c r="L218" i="3"/>
  <c r="M218" i="3"/>
  <c r="N218" i="3"/>
  <c r="A219" i="3"/>
  <c r="B219" i="3"/>
  <c r="C219" i="3"/>
  <c r="D219" i="3"/>
  <c r="E219" i="3"/>
  <c r="F219" i="3"/>
  <c r="G219" i="3"/>
  <c r="H219" i="3"/>
  <c r="J219" i="3"/>
  <c r="K219" i="3"/>
  <c r="L219" i="3"/>
  <c r="M219" i="3"/>
  <c r="N219" i="3"/>
  <c r="A220" i="3"/>
  <c r="B220" i="3"/>
  <c r="C220" i="3"/>
  <c r="D220" i="3"/>
  <c r="E220" i="3"/>
  <c r="F220" i="3"/>
  <c r="G220" i="3"/>
  <c r="H220" i="3"/>
  <c r="J220" i="3"/>
  <c r="K220" i="3"/>
  <c r="L220" i="3"/>
  <c r="M220" i="3"/>
  <c r="N220" i="3"/>
  <c r="A221" i="3"/>
  <c r="B221" i="3"/>
  <c r="C221" i="3"/>
  <c r="D221" i="3"/>
  <c r="E221" i="3"/>
  <c r="F221" i="3"/>
  <c r="G221" i="3"/>
  <c r="H221" i="3"/>
  <c r="J221" i="3"/>
  <c r="K221" i="3"/>
  <c r="L221" i="3"/>
  <c r="M221" i="3"/>
  <c r="N221" i="3"/>
  <c r="A222" i="3"/>
  <c r="B222" i="3"/>
  <c r="C222" i="3"/>
  <c r="D222" i="3"/>
  <c r="E222" i="3"/>
  <c r="F222" i="3"/>
  <c r="G222" i="3"/>
  <c r="H222" i="3"/>
  <c r="J222" i="3"/>
  <c r="K222" i="3"/>
  <c r="L222" i="3"/>
  <c r="M222" i="3"/>
  <c r="N222" i="3"/>
  <c r="A223" i="3"/>
  <c r="B223" i="3"/>
  <c r="C223" i="3"/>
  <c r="D223" i="3"/>
  <c r="E223" i="3"/>
  <c r="F223" i="3"/>
  <c r="G223" i="3"/>
  <c r="H223" i="3"/>
  <c r="J223" i="3"/>
  <c r="K223" i="3"/>
  <c r="L223" i="3"/>
  <c r="M223" i="3"/>
  <c r="N223" i="3"/>
  <c r="A224" i="3"/>
  <c r="B224" i="3"/>
  <c r="C224" i="3"/>
  <c r="D224" i="3"/>
  <c r="E224" i="3"/>
  <c r="F224" i="3"/>
  <c r="G224" i="3"/>
  <c r="H224" i="3"/>
  <c r="J224" i="3"/>
  <c r="K224" i="3"/>
  <c r="L224" i="3"/>
  <c r="M224" i="3"/>
  <c r="N224" i="3"/>
  <c r="A225" i="3"/>
  <c r="B225" i="3"/>
  <c r="C225" i="3"/>
  <c r="D225" i="3"/>
  <c r="E225" i="3"/>
  <c r="F225" i="3"/>
  <c r="G225" i="3"/>
  <c r="H225" i="3"/>
  <c r="J225" i="3"/>
  <c r="K225" i="3"/>
  <c r="L225" i="3"/>
  <c r="M225" i="3"/>
  <c r="N225" i="3"/>
  <c r="A226" i="3"/>
  <c r="B226" i="3"/>
  <c r="C226" i="3"/>
  <c r="D226" i="3"/>
  <c r="E226" i="3"/>
  <c r="F226" i="3"/>
  <c r="G226" i="3"/>
  <c r="H226" i="3"/>
  <c r="J226" i="3"/>
  <c r="K226" i="3"/>
  <c r="L226" i="3"/>
  <c r="M226" i="3"/>
  <c r="N226" i="3"/>
  <c r="A227" i="3"/>
  <c r="B227" i="3"/>
  <c r="C227" i="3"/>
  <c r="D227" i="3"/>
  <c r="E227" i="3"/>
  <c r="F227" i="3"/>
  <c r="G227" i="3"/>
  <c r="H227" i="3"/>
  <c r="J227" i="3"/>
  <c r="K227" i="3"/>
  <c r="L227" i="3"/>
  <c r="M227" i="3"/>
  <c r="N227" i="3"/>
  <c r="A228" i="3"/>
  <c r="B228" i="3"/>
  <c r="C228" i="3"/>
  <c r="D228" i="3"/>
  <c r="E228" i="3"/>
  <c r="F228" i="3"/>
  <c r="G228" i="3"/>
  <c r="H228" i="3"/>
  <c r="J228" i="3"/>
  <c r="K228" i="3"/>
  <c r="L228" i="3"/>
  <c r="M228" i="3"/>
  <c r="N228" i="3"/>
  <c r="A229" i="3"/>
  <c r="B229" i="3"/>
  <c r="C229" i="3"/>
  <c r="D229" i="3"/>
  <c r="E229" i="3"/>
  <c r="F229" i="3"/>
  <c r="G229" i="3"/>
  <c r="H229" i="3"/>
  <c r="J229" i="3"/>
  <c r="K229" i="3"/>
  <c r="L229" i="3"/>
  <c r="M229" i="3"/>
  <c r="N229" i="3"/>
  <c r="A230" i="3"/>
  <c r="B230" i="3"/>
  <c r="C230" i="3"/>
  <c r="D230" i="3"/>
  <c r="E230" i="3"/>
  <c r="F230" i="3"/>
  <c r="G230" i="3"/>
  <c r="H230" i="3"/>
  <c r="J230" i="3"/>
  <c r="K230" i="3"/>
  <c r="L230" i="3"/>
  <c r="M230" i="3"/>
  <c r="N230" i="3"/>
  <c r="A231" i="3"/>
  <c r="B231" i="3"/>
  <c r="C231" i="3"/>
  <c r="D231" i="3"/>
  <c r="E231" i="3"/>
  <c r="F231" i="3"/>
  <c r="G231" i="3"/>
  <c r="H231" i="3"/>
  <c r="J231" i="3"/>
  <c r="K231" i="3"/>
  <c r="L231" i="3"/>
  <c r="M231" i="3"/>
  <c r="N231" i="3"/>
  <c r="A232" i="3"/>
  <c r="B232" i="3"/>
  <c r="C232" i="3"/>
  <c r="D232" i="3"/>
  <c r="E232" i="3"/>
  <c r="F232" i="3"/>
  <c r="G232" i="3"/>
  <c r="H232" i="3"/>
  <c r="J232" i="3"/>
  <c r="K232" i="3"/>
  <c r="L232" i="3"/>
  <c r="M232" i="3"/>
  <c r="N232" i="3"/>
  <c r="A233" i="3"/>
  <c r="B233" i="3"/>
  <c r="C233" i="3"/>
  <c r="D233" i="3"/>
  <c r="E233" i="3"/>
  <c r="F233" i="3"/>
  <c r="G233" i="3"/>
  <c r="H233" i="3"/>
  <c r="J233" i="3"/>
  <c r="K233" i="3"/>
  <c r="L233" i="3"/>
  <c r="M233" i="3"/>
  <c r="N233" i="3"/>
  <c r="A234" i="3"/>
  <c r="B234" i="3"/>
  <c r="C234" i="3"/>
  <c r="D234" i="3"/>
  <c r="E234" i="3"/>
  <c r="F234" i="3"/>
  <c r="G234" i="3"/>
  <c r="H234" i="3"/>
  <c r="J234" i="3"/>
  <c r="K234" i="3"/>
  <c r="L234" i="3"/>
  <c r="M234" i="3"/>
  <c r="N234" i="3"/>
  <c r="A235" i="3"/>
  <c r="B235" i="3"/>
  <c r="C235" i="3"/>
  <c r="D235" i="3"/>
  <c r="E235" i="3"/>
  <c r="F235" i="3"/>
  <c r="G235" i="3"/>
  <c r="H235" i="3"/>
  <c r="J235" i="3"/>
  <c r="K235" i="3"/>
  <c r="L235" i="3"/>
  <c r="M235" i="3"/>
  <c r="N235" i="3"/>
  <c r="A236" i="3"/>
  <c r="B236" i="3"/>
  <c r="C236" i="3"/>
  <c r="D236" i="3"/>
  <c r="E236" i="3"/>
  <c r="F236" i="3"/>
  <c r="G236" i="3"/>
  <c r="H236" i="3"/>
  <c r="J236" i="3"/>
  <c r="K236" i="3"/>
  <c r="L236" i="3"/>
  <c r="M236" i="3"/>
  <c r="N236" i="3"/>
  <c r="A237" i="3"/>
  <c r="B237" i="3"/>
  <c r="C237" i="3"/>
  <c r="D237" i="3"/>
  <c r="E237" i="3"/>
  <c r="F237" i="3"/>
  <c r="G237" i="3"/>
  <c r="H237" i="3"/>
  <c r="J237" i="3"/>
  <c r="K237" i="3"/>
  <c r="L237" i="3"/>
  <c r="M237" i="3"/>
  <c r="N237" i="3"/>
  <c r="A238" i="3"/>
  <c r="B238" i="3"/>
  <c r="C238" i="3"/>
  <c r="D238" i="3"/>
  <c r="E238" i="3"/>
  <c r="F238" i="3"/>
  <c r="G238" i="3"/>
  <c r="H238" i="3"/>
  <c r="J238" i="3"/>
  <c r="K238" i="3"/>
  <c r="L238" i="3"/>
  <c r="M238" i="3"/>
  <c r="N238" i="3"/>
  <c r="A239" i="3"/>
  <c r="B239" i="3"/>
  <c r="C239" i="3"/>
  <c r="D239" i="3"/>
  <c r="E239" i="3"/>
  <c r="F239" i="3"/>
  <c r="G239" i="3"/>
  <c r="H239" i="3"/>
  <c r="J239" i="3"/>
  <c r="K239" i="3"/>
  <c r="L239" i="3"/>
  <c r="M239" i="3"/>
  <c r="N239" i="3"/>
  <c r="A171" i="1"/>
  <c r="A171" i="3"/>
  <c r="B171" i="3"/>
  <c r="C171" i="1"/>
  <c r="C171" i="3"/>
  <c r="E171" i="1"/>
  <c r="D171" i="1"/>
  <c r="D171" i="3"/>
  <c r="E171" i="3"/>
  <c r="F171" i="3"/>
  <c r="G171" i="3"/>
  <c r="H171" i="1"/>
  <c r="H171" i="3"/>
  <c r="J171" i="1"/>
  <c r="J171" i="3"/>
  <c r="K171" i="1"/>
  <c r="K171" i="3"/>
  <c r="L171" i="1"/>
  <c r="L171" i="3"/>
  <c r="M171" i="1"/>
  <c r="M171" i="3"/>
  <c r="N171" i="1"/>
  <c r="N171" i="3"/>
  <c r="A172" i="1"/>
  <c r="A172" i="3"/>
  <c r="B172" i="3"/>
  <c r="C172" i="1"/>
  <c r="C172" i="3"/>
  <c r="E172" i="1"/>
  <c r="D172" i="1"/>
  <c r="D172" i="3"/>
  <c r="E172" i="3"/>
  <c r="F172" i="3"/>
  <c r="G172" i="3"/>
  <c r="H172" i="1"/>
  <c r="H172" i="3"/>
  <c r="J172" i="1"/>
  <c r="J172" i="3"/>
  <c r="K172" i="1"/>
  <c r="K172" i="3"/>
  <c r="L172" i="1"/>
  <c r="L172" i="3"/>
  <c r="M172" i="1"/>
  <c r="M172" i="3"/>
  <c r="N172" i="1"/>
  <c r="N172" i="3"/>
  <c r="A173" i="1"/>
  <c r="A173" i="3"/>
  <c r="B173" i="3"/>
  <c r="C173" i="1"/>
  <c r="C173" i="3"/>
  <c r="E173" i="1"/>
  <c r="D173" i="1"/>
  <c r="D173" i="3"/>
  <c r="E173" i="3"/>
  <c r="F173" i="3"/>
  <c r="G173" i="3"/>
  <c r="H173" i="1"/>
  <c r="H173" i="3"/>
  <c r="J173" i="1"/>
  <c r="J173" i="3"/>
  <c r="K173" i="1"/>
  <c r="K173" i="3"/>
  <c r="L173" i="1"/>
  <c r="L173" i="3"/>
  <c r="M173" i="1"/>
  <c r="M173" i="3"/>
  <c r="N173" i="1"/>
  <c r="N173" i="3"/>
  <c r="A174" i="1"/>
  <c r="A174" i="3"/>
  <c r="B174" i="3"/>
  <c r="C174" i="1"/>
  <c r="C174" i="3"/>
  <c r="E174" i="1"/>
  <c r="D174" i="1"/>
  <c r="D174" i="3"/>
  <c r="E174" i="3"/>
  <c r="F174" i="3"/>
  <c r="G174" i="3"/>
  <c r="H174" i="1"/>
  <c r="H174" i="3"/>
  <c r="J174" i="1"/>
  <c r="J174" i="3"/>
  <c r="K174" i="1"/>
  <c r="K174" i="3"/>
  <c r="L174" i="1"/>
  <c r="L174" i="3"/>
  <c r="M174" i="1"/>
  <c r="M174" i="3"/>
  <c r="N174" i="1"/>
  <c r="N174" i="3"/>
  <c r="A175" i="1"/>
  <c r="A175" i="3"/>
  <c r="B175" i="3"/>
  <c r="C175" i="1"/>
  <c r="C175" i="3"/>
  <c r="E175" i="1"/>
  <c r="D175" i="1"/>
  <c r="D175" i="3"/>
  <c r="E175" i="3"/>
  <c r="F175" i="3"/>
  <c r="G175" i="3"/>
  <c r="H175" i="1"/>
  <c r="H175" i="3"/>
  <c r="J175" i="1"/>
  <c r="J175" i="3"/>
  <c r="K175" i="1"/>
  <c r="K175" i="3"/>
  <c r="L175" i="1"/>
  <c r="L175" i="3"/>
  <c r="M175" i="1"/>
  <c r="M175" i="3"/>
  <c r="N175" i="1"/>
  <c r="N175" i="3"/>
  <c r="A176" i="1"/>
  <c r="A176" i="3"/>
  <c r="B176" i="3"/>
  <c r="C176" i="1"/>
  <c r="C176" i="3"/>
  <c r="E176" i="1"/>
  <c r="D176" i="1"/>
  <c r="D176" i="3"/>
  <c r="E176" i="3"/>
  <c r="F176" i="3"/>
  <c r="G176" i="3"/>
  <c r="H176" i="1"/>
  <c r="H176" i="3"/>
  <c r="J176" i="1"/>
  <c r="J176" i="3"/>
  <c r="K176" i="1"/>
  <c r="K176" i="3"/>
  <c r="L176" i="1"/>
  <c r="L176" i="3"/>
  <c r="M176" i="1"/>
  <c r="M176" i="3"/>
  <c r="N176" i="1"/>
  <c r="N176" i="3"/>
  <c r="A177" i="1"/>
  <c r="A177" i="3"/>
  <c r="B177" i="3"/>
  <c r="C177" i="1"/>
  <c r="C177" i="3"/>
  <c r="E177" i="1"/>
  <c r="D177" i="1"/>
  <c r="D177" i="3"/>
  <c r="E177" i="3"/>
  <c r="F177" i="3"/>
  <c r="G177" i="3"/>
  <c r="H177" i="1"/>
  <c r="H177" i="3"/>
  <c r="J177" i="1"/>
  <c r="J177" i="3"/>
  <c r="K177" i="1"/>
  <c r="K177" i="3"/>
  <c r="L177" i="1"/>
  <c r="L177" i="3"/>
  <c r="M177" i="1"/>
  <c r="M177" i="3"/>
  <c r="N177" i="1"/>
  <c r="N177" i="3"/>
  <c r="A178" i="1"/>
  <c r="A178" i="3"/>
  <c r="B178" i="3"/>
  <c r="C178" i="1"/>
  <c r="C178" i="3"/>
  <c r="E178" i="1"/>
  <c r="D178" i="1"/>
  <c r="D178" i="3"/>
  <c r="E178" i="3"/>
  <c r="F178" i="3"/>
  <c r="G178" i="3"/>
  <c r="H178" i="1"/>
  <c r="H178" i="3"/>
  <c r="J178" i="1"/>
  <c r="J178" i="3"/>
  <c r="K178" i="1"/>
  <c r="K178" i="3"/>
  <c r="L178" i="1"/>
  <c r="L178" i="3"/>
  <c r="M178" i="1"/>
  <c r="M178" i="3"/>
  <c r="N178" i="1"/>
  <c r="N178" i="3"/>
  <c r="A179" i="1"/>
  <c r="A179" i="3"/>
  <c r="B179" i="3"/>
  <c r="C179" i="1"/>
  <c r="C179" i="3"/>
  <c r="E179" i="1"/>
  <c r="D179" i="1"/>
  <c r="D179" i="3"/>
  <c r="E179" i="3"/>
  <c r="F179" i="3"/>
  <c r="G179" i="3"/>
  <c r="H179" i="1"/>
  <c r="H179" i="3"/>
  <c r="J179" i="1"/>
  <c r="J179" i="3"/>
  <c r="K179" i="1"/>
  <c r="K179" i="3"/>
  <c r="L179" i="1"/>
  <c r="L179" i="3"/>
  <c r="M179" i="1"/>
  <c r="M179" i="3"/>
  <c r="N179" i="1"/>
  <c r="N179" i="3"/>
  <c r="A180" i="1"/>
  <c r="A180" i="3"/>
  <c r="B180" i="3"/>
  <c r="C180" i="1"/>
  <c r="C180" i="3"/>
  <c r="E180" i="1"/>
  <c r="D180" i="1"/>
  <c r="D180" i="3"/>
  <c r="E180" i="3"/>
  <c r="F180" i="3"/>
  <c r="G180" i="3"/>
  <c r="H180" i="1"/>
  <c r="H180" i="3"/>
  <c r="J180" i="1"/>
  <c r="J180" i="3"/>
  <c r="K180" i="1"/>
  <c r="K180" i="3"/>
  <c r="L180" i="1"/>
  <c r="L180" i="3"/>
  <c r="M180" i="1"/>
  <c r="M180" i="3"/>
  <c r="N180" i="1"/>
  <c r="N180" i="3"/>
  <c r="A181" i="1"/>
  <c r="A181" i="3"/>
  <c r="B181" i="3"/>
  <c r="C181" i="1"/>
  <c r="C181" i="3"/>
  <c r="E181" i="1"/>
  <c r="D181" i="1"/>
  <c r="D181" i="3"/>
  <c r="E181" i="3"/>
  <c r="F181" i="3"/>
  <c r="G181" i="3"/>
  <c r="H181" i="1"/>
  <c r="H181" i="3"/>
  <c r="J181" i="1"/>
  <c r="J181" i="3"/>
  <c r="K181" i="1"/>
  <c r="K181" i="3"/>
  <c r="L181" i="1"/>
  <c r="L181" i="3"/>
  <c r="M181" i="1"/>
  <c r="M181" i="3"/>
  <c r="N181" i="1"/>
  <c r="N181" i="3"/>
  <c r="A182" i="1"/>
  <c r="A182" i="3"/>
  <c r="B182" i="3"/>
  <c r="C182" i="1"/>
  <c r="C182" i="3"/>
  <c r="E182" i="1"/>
  <c r="D182" i="1"/>
  <c r="D182" i="3"/>
  <c r="E182" i="3"/>
  <c r="F182" i="3"/>
  <c r="G182" i="3"/>
  <c r="H182" i="1"/>
  <c r="H182" i="3"/>
  <c r="J182" i="1"/>
  <c r="J182" i="3"/>
  <c r="K182" i="1"/>
  <c r="K182" i="3"/>
  <c r="L182" i="1"/>
  <c r="L182" i="3"/>
  <c r="M182" i="1"/>
  <c r="M182" i="3"/>
  <c r="N182" i="1"/>
  <c r="N182" i="3"/>
  <c r="A183" i="1"/>
  <c r="A183" i="3"/>
  <c r="B183" i="3"/>
  <c r="C183" i="1"/>
  <c r="C183" i="3"/>
  <c r="E183" i="1"/>
  <c r="D183" i="1"/>
  <c r="D183" i="3"/>
  <c r="E183" i="3"/>
  <c r="F183" i="3"/>
  <c r="G183" i="3"/>
  <c r="H183" i="1"/>
  <c r="H183" i="3"/>
  <c r="J183" i="1"/>
  <c r="J183" i="3"/>
  <c r="K183" i="1"/>
  <c r="K183" i="3"/>
  <c r="L183" i="1"/>
  <c r="L183" i="3"/>
  <c r="M183" i="1"/>
  <c r="M183" i="3"/>
  <c r="N183" i="1"/>
  <c r="N183" i="3"/>
  <c r="A184" i="1"/>
  <c r="A184" i="3"/>
  <c r="B184" i="3"/>
  <c r="C184" i="1"/>
  <c r="C184" i="3"/>
  <c r="E184" i="1"/>
  <c r="D184" i="1"/>
  <c r="D184" i="3"/>
  <c r="E184" i="3"/>
  <c r="F184" i="3"/>
  <c r="G184" i="3"/>
  <c r="H184" i="1"/>
  <c r="H184" i="3"/>
  <c r="J184" i="1"/>
  <c r="J184" i="3"/>
  <c r="K184" i="1"/>
  <c r="K184" i="3"/>
  <c r="L184" i="1"/>
  <c r="L184" i="3"/>
  <c r="M184" i="1"/>
  <c r="M184" i="3"/>
  <c r="N184" i="1"/>
  <c r="N184" i="3"/>
  <c r="A185" i="1"/>
  <c r="A185" i="3"/>
  <c r="B185" i="3"/>
  <c r="C185" i="1"/>
  <c r="C185" i="3"/>
  <c r="E185" i="1"/>
  <c r="D185" i="1"/>
  <c r="D185" i="3"/>
  <c r="E185" i="3"/>
  <c r="F185" i="3"/>
  <c r="G185" i="3"/>
  <c r="H185" i="1"/>
  <c r="H185" i="3"/>
  <c r="J185" i="1"/>
  <c r="J185" i="3"/>
  <c r="K185" i="1"/>
  <c r="K185" i="3"/>
  <c r="L185" i="1"/>
  <c r="L185" i="3"/>
  <c r="M185" i="1"/>
  <c r="M185" i="3"/>
  <c r="N185" i="1"/>
  <c r="N185" i="3"/>
  <c r="A186" i="1"/>
  <c r="A186" i="3"/>
  <c r="B186" i="3"/>
  <c r="C186" i="1"/>
  <c r="C186" i="3"/>
  <c r="E186" i="1"/>
  <c r="D186" i="1"/>
  <c r="D186" i="3"/>
  <c r="E186" i="3"/>
  <c r="F186" i="3"/>
  <c r="G186" i="3"/>
  <c r="H186" i="1"/>
  <c r="H186" i="3"/>
  <c r="J186" i="1"/>
  <c r="J186" i="3"/>
  <c r="K186" i="1"/>
  <c r="K186" i="3"/>
  <c r="L186" i="1"/>
  <c r="L186" i="3"/>
  <c r="M186" i="1"/>
  <c r="M186" i="3"/>
  <c r="N186" i="1"/>
  <c r="N186" i="3"/>
  <c r="A187" i="1"/>
  <c r="A187" i="3"/>
  <c r="B187" i="3"/>
  <c r="C187" i="1"/>
  <c r="C187" i="3"/>
  <c r="E187" i="1"/>
  <c r="D187" i="1"/>
  <c r="D187" i="3"/>
  <c r="E187" i="3"/>
  <c r="F187" i="3"/>
  <c r="G187" i="3"/>
  <c r="H187" i="1"/>
  <c r="H187" i="3"/>
  <c r="J187" i="1"/>
  <c r="J187" i="3"/>
  <c r="K187" i="1"/>
  <c r="K187" i="3"/>
  <c r="L187" i="1"/>
  <c r="L187" i="3"/>
  <c r="M187" i="1"/>
  <c r="M187" i="3"/>
  <c r="N187" i="1"/>
  <c r="N187" i="3"/>
  <c r="A188" i="1"/>
  <c r="A188" i="3"/>
  <c r="B188" i="3"/>
  <c r="C188" i="1"/>
  <c r="C188" i="3"/>
  <c r="E188" i="1"/>
  <c r="D188" i="1"/>
  <c r="D188" i="3"/>
  <c r="E188" i="3"/>
  <c r="F188" i="3"/>
  <c r="G188" i="3"/>
  <c r="H188" i="1"/>
  <c r="H188" i="3"/>
  <c r="J188" i="1"/>
  <c r="J188" i="3"/>
  <c r="K188" i="1"/>
  <c r="K188" i="3"/>
  <c r="L188" i="1"/>
  <c r="L188" i="3"/>
  <c r="M188" i="1"/>
  <c r="M188" i="3"/>
  <c r="N188" i="1"/>
  <c r="N188" i="3"/>
  <c r="A189" i="1"/>
  <c r="A189" i="3"/>
  <c r="B189" i="3"/>
  <c r="C189" i="1"/>
  <c r="C189" i="3"/>
  <c r="E189" i="1"/>
  <c r="D189" i="1"/>
  <c r="D189" i="3"/>
  <c r="E189" i="3"/>
  <c r="F189" i="3"/>
  <c r="G189" i="3"/>
  <c r="H189" i="1"/>
  <c r="H189" i="3"/>
  <c r="J189" i="1"/>
  <c r="J189" i="3"/>
  <c r="K189" i="1"/>
  <c r="K189" i="3"/>
  <c r="L189" i="1"/>
  <c r="L189" i="3"/>
  <c r="M189" i="1"/>
  <c r="M189" i="3"/>
  <c r="N189" i="1"/>
  <c r="N189" i="3"/>
  <c r="A190" i="1"/>
  <c r="A190" i="3"/>
  <c r="B190" i="3"/>
  <c r="C190" i="1"/>
  <c r="C190" i="3"/>
  <c r="E190" i="1"/>
  <c r="D190" i="1"/>
  <c r="D190" i="3"/>
  <c r="E190" i="3"/>
  <c r="F190" i="3"/>
  <c r="G190" i="3"/>
  <c r="H190" i="1"/>
  <c r="H190" i="3"/>
  <c r="J190" i="1"/>
  <c r="J190" i="3"/>
  <c r="K190" i="1"/>
  <c r="K190" i="3"/>
  <c r="L190" i="1"/>
  <c r="L190" i="3"/>
  <c r="M190" i="1"/>
  <c r="M190" i="3"/>
  <c r="N190" i="1"/>
  <c r="N190" i="3"/>
  <c r="A191" i="1"/>
  <c r="A191" i="3"/>
  <c r="B191" i="3"/>
  <c r="C191" i="1"/>
  <c r="C191" i="3"/>
  <c r="E191" i="1"/>
  <c r="D191" i="1"/>
  <c r="D191" i="3"/>
  <c r="E191" i="3"/>
  <c r="F191" i="3"/>
  <c r="G191" i="3"/>
  <c r="H191" i="1"/>
  <c r="H191" i="3"/>
  <c r="J191" i="1"/>
  <c r="J191" i="3"/>
  <c r="K191" i="1"/>
  <c r="K191" i="3"/>
  <c r="L191" i="1"/>
  <c r="L191" i="3"/>
  <c r="M191" i="1"/>
  <c r="M191" i="3"/>
  <c r="N191" i="1"/>
  <c r="N191" i="3"/>
  <c r="A192" i="1"/>
  <c r="A192" i="3"/>
  <c r="B192" i="3"/>
  <c r="C192" i="1"/>
  <c r="C192" i="3"/>
  <c r="E192" i="1"/>
  <c r="D192" i="1"/>
  <c r="D192" i="3"/>
  <c r="E192" i="3"/>
  <c r="F192" i="3"/>
  <c r="G192" i="3"/>
  <c r="H192" i="1"/>
  <c r="H192" i="3"/>
  <c r="J192" i="1"/>
  <c r="J192" i="3"/>
  <c r="K192" i="1"/>
  <c r="K192" i="3"/>
  <c r="L192" i="1"/>
  <c r="L192" i="3"/>
  <c r="M192" i="1"/>
  <c r="M192" i="3"/>
  <c r="N192" i="1"/>
  <c r="N192" i="3"/>
  <c r="A193" i="1"/>
  <c r="A193" i="3"/>
  <c r="B193" i="3"/>
  <c r="C193" i="1"/>
  <c r="C193" i="3"/>
  <c r="E193" i="1"/>
  <c r="D193" i="1"/>
  <c r="D193" i="3"/>
  <c r="E193" i="3"/>
  <c r="F193" i="3"/>
  <c r="G193" i="3"/>
  <c r="H193" i="1"/>
  <c r="H193" i="3"/>
  <c r="J193" i="1"/>
  <c r="J193" i="3"/>
  <c r="K193" i="1"/>
  <c r="K193" i="3"/>
  <c r="L193" i="1"/>
  <c r="L193" i="3"/>
  <c r="M193" i="1"/>
  <c r="M193" i="3"/>
  <c r="N193" i="1"/>
  <c r="N193" i="3"/>
  <c r="A194" i="1"/>
  <c r="A194" i="3"/>
  <c r="B194" i="3"/>
  <c r="C194" i="1"/>
  <c r="C194" i="3"/>
  <c r="E194" i="1"/>
  <c r="D194" i="1"/>
  <c r="D194" i="3"/>
  <c r="E194" i="3"/>
  <c r="F194" i="3"/>
  <c r="G194" i="3"/>
  <c r="H194" i="1"/>
  <c r="H194" i="3"/>
  <c r="J194" i="1"/>
  <c r="J194" i="3"/>
  <c r="K194" i="1"/>
  <c r="K194" i="3"/>
  <c r="L194" i="1"/>
  <c r="L194" i="3"/>
  <c r="M194" i="1"/>
  <c r="M194" i="3"/>
  <c r="N194" i="1"/>
  <c r="N194" i="3"/>
  <c r="A195" i="1"/>
  <c r="A195" i="3"/>
  <c r="B195" i="3"/>
  <c r="C195" i="1"/>
  <c r="C195" i="3"/>
  <c r="E195" i="1"/>
  <c r="D195" i="1"/>
  <c r="D195" i="3"/>
  <c r="E195" i="3"/>
  <c r="F195" i="3"/>
  <c r="G195" i="3"/>
  <c r="H195" i="1"/>
  <c r="H195" i="3"/>
  <c r="J195" i="1"/>
  <c r="J195" i="3"/>
  <c r="K195" i="1"/>
  <c r="K195" i="3"/>
  <c r="L195" i="1"/>
  <c r="L195" i="3"/>
  <c r="M195" i="1"/>
  <c r="M195" i="3"/>
  <c r="N195" i="1"/>
  <c r="N195" i="3"/>
  <c r="A196" i="1"/>
  <c r="A196" i="3"/>
  <c r="B196" i="3"/>
  <c r="C196" i="1"/>
  <c r="C196" i="3"/>
  <c r="E196" i="1"/>
  <c r="D196" i="1"/>
  <c r="D196" i="3"/>
  <c r="E196" i="3"/>
  <c r="F196" i="3"/>
  <c r="G196" i="3"/>
  <c r="H196" i="1"/>
  <c r="H196" i="3"/>
  <c r="J196" i="1"/>
  <c r="J196" i="3"/>
  <c r="K196" i="1"/>
  <c r="K196" i="3"/>
  <c r="L196" i="1"/>
  <c r="L196" i="3"/>
  <c r="M196" i="1"/>
  <c r="M196" i="3"/>
  <c r="N196" i="1"/>
  <c r="N196" i="3"/>
  <c r="A197" i="1"/>
  <c r="A197" i="3"/>
  <c r="B197" i="3"/>
  <c r="C197" i="1"/>
  <c r="C197" i="3"/>
  <c r="E197" i="1"/>
  <c r="D197" i="1"/>
  <c r="D197" i="3"/>
  <c r="E197" i="3"/>
  <c r="F197" i="3"/>
  <c r="G197" i="3"/>
  <c r="H197" i="1"/>
  <c r="H197" i="3"/>
  <c r="J197" i="1"/>
  <c r="J197" i="3"/>
  <c r="K197" i="1"/>
  <c r="K197" i="3"/>
  <c r="L197" i="1"/>
  <c r="L197" i="3"/>
  <c r="M197" i="1"/>
  <c r="M197" i="3"/>
  <c r="N197" i="1"/>
  <c r="N197" i="3"/>
  <c r="A198" i="1"/>
  <c r="A198" i="3"/>
  <c r="B198" i="3"/>
  <c r="C198" i="1"/>
  <c r="C198" i="3"/>
  <c r="E198" i="1"/>
  <c r="D198" i="1"/>
  <c r="D198" i="3"/>
  <c r="E198" i="3"/>
  <c r="F198" i="3"/>
  <c r="G198" i="3"/>
  <c r="H198" i="1"/>
  <c r="H198" i="3"/>
  <c r="J198" i="1"/>
  <c r="J198" i="3"/>
  <c r="K198" i="1"/>
  <c r="K198" i="3"/>
  <c r="L198" i="1"/>
  <c r="L198" i="3"/>
  <c r="M198" i="1"/>
  <c r="M198" i="3"/>
  <c r="N198" i="1"/>
  <c r="N198" i="3"/>
  <c r="A199" i="1"/>
  <c r="A199" i="3"/>
  <c r="B199" i="3"/>
  <c r="C199" i="1"/>
  <c r="C199" i="3"/>
  <c r="E199" i="1"/>
  <c r="D199" i="1"/>
  <c r="D199" i="3"/>
  <c r="E199" i="3"/>
  <c r="F199" i="3"/>
  <c r="G199" i="3"/>
  <c r="H199" i="1"/>
  <c r="H199" i="3"/>
  <c r="J199" i="1"/>
  <c r="J199" i="3"/>
  <c r="K199" i="1"/>
  <c r="K199" i="3"/>
  <c r="L199" i="1"/>
  <c r="L199" i="3"/>
  <c r="M199" i="1"/>
  <c r="M199" i="3"/>
  <c r="N199" i="1"/>
  <c r="N199" i="3"/>
  <c r="A200" i="1"/>
  <c r="A200" i="3"/>
  <c r="B200" i="3"/>
  <c r="C200" i="1"/>
  <c r="C200" i="3"/>
  <c r="E200" i="1"/>
  <c r="D200" i="1"/>
  <c r="D200" i="3"/>
  <c r="E200" i="3"/>
  <c r="F200" i="3"/>
  <c r="G200" i="3"/>
  <c r="H200" i="1"/>
  <c r="H200" i="3"/>
  <c r="J200" i="1"/>
  <c r="J200" i="3"/>
  <c r="K200" i="1"/>
  <c r="K200" i="3"/>
  <c r="L200" i="1"/>
  <c r="L200" i="3"/>
  <c r="M200" i="1"/>
  <c r="M200" i="3"/>
  <c r="N200" i="1"/>
  <c r="N200" i="3"/>
  <c r="A201" i="1"/>
  <c r="A201" i="3"/>
  <c r="B201" i="3"/>
  <c r="C201" i="1"/>
  <c r="C201" i="3"/>
  <c r="E201" i="1"/>
  <c r="D201" i="1"/>
  <c r="D201" i="3"/>
  <c r="E201" i="3"/>
  <c r="F201" i="3"/>
  <c r="G201" i="3"/>
  <c r="H201" i="1"/>
  <c r="H201" i="3"/>
  <c r="J201" i="1"/>
  <c r="J201" i="3"/>
  <c r="K201" i="1"/>
  <c r="K201" i="3"/>
  <c r="L201" i="1"/>
  <c r="L201" i="3"/>
  <c r="M201" i="1"/>
  <c r="M201" i="3"/>
  <c r="N201" i="1"/>
  <c r="N201" i="3"/>
  <c r="A202" i="1"/>
  <c r="A202" i="3"/>
  <c r="B202" i="3"/>
  <c r="C202" i="1"/>
  <c r="C202" i="3"/>
  <c r="E202" i="1"/>
  <c r="D202" i="1"/>
  <c r="D202" i="3"/>
  <c r="E202" i="3"/>
  <c r="F202" i="3"/>
  <c r="G202" i="3"/>
  <c r="H202" i="1"/>
  <c r="H202" i="3"/>
  <c r="J202" i="1"/>
  <c r="J202" i="3"/>
  <c r="K202" i="1"/>
  <c r="K202" i="3"/>
  <c r="L202" i="1"/>
  <c r="L202" i="3"/>
  <c r="M202" i="1"/>
  <c r="M202" i="3"/>
  <c r="N202" i="1"/>
  <c r="N202" i="3"/>
  <c r="A131" i="1"/>
  <c r="A131" i="3"/>
  <c r="B131" i="3"/>
  <c r="C131" i="1"/>
  <c r="C131" i="3"/>
  <c r="E131" i="1"/>
  <c r="D131" i="1"/>
  <c r="D131" i="3"/>
  <c r="E131" i="3"/>
  <c r="F131" i="3"/>
  <c r="G131" i="3"/>
  <c r="H131" i="1"/>
  <c r="H131" i="3"/>
  <c r="J131" i="1"/>
  <c r="J131" i="3"/>
  <c r="K131" i="1"/>
  <c r="K131" i="3"/>
  <c r="L131" i="1"/>
  <c r="L131" i="3"/>
  <c r="M131" i="1"/>
  <c r="M131" i="3"/>
  <c r="N131" i="1"/>
  <c r="N131" i="3"/>
  <c r="A132" i="1"/>
  <c r="A132" i="3"/>
  <c r="B132" i="3"/>
  <c r="C132" i="1"/>
  <c r="C132" i="3"/>
  <c r="E132" i="1"/>
  <c r="D132" i="1"/>
  <c r="D132" i="3"/>
  <c r="E132" i="3"/>
  <c r="F132" i="3"/>
  <c r="G132" i="3"/>
  <c r="H132" i="1"/>
  <c r="H132" i="3"/>
  <c r="J132" i="1"/>
  <c r="J132" i="3"/>
  <c r="K132" i="1"/>
  <c r="K132" i="3"/>
  <c r="L132" i="1"/>
  <c r="L132" i="3"/>
  <c r="M132" i="1"/>
  <c r="M132" i="3"/>
  <c r="N132" i="1"/>
  <c r="N132" i="3"/>
  <c r="A133" i="1"/>
  <c r="A133" i="3"/>
  <c r="B133" i="3"/>
  <c r="C133" i="1"/>
  <c r="C133" i="3"/>
  <c r="E133" i="1"/>
  <c r="D133" i="1"/>
  <c r="D133" i="3"/>
  <c r="E133" i="3"/>
  <c r="F133" i="3"/>
  <c r="G133" i="3"/>
  <c r="H133" i="1"/>
  <c r="H133" i="3"/>
  <c r="J133" i="1"/>
  <c r="J133" i="3"/>
  <c r="K133" i="1"/>
  <c r="K133" i="3"/>
  <c r="L133" i="1"/>
  <c r="L133" i="3"/>
  <c r="M133" i="1"/>
  <c r="M133" i="3"/>
  <c r="N133" i="1"/>
  <c r="N133" i="3"/>
  <c r="A134" i="1"/>
  <c r="A134" i="3"/>
  <c r="B134" i="3"/>
  <c r="C134" i="1"/>
  <c r="C134" i="3"/>
  <c r="E134" i="1"/>
  <c r="D134" i="1"/>
  <c r="D134" i="3"/>
  <c r="E134" i="3"/>
  <c r="F134" i="3"/>
  <c r="G134" i="3"/>
  <c r="H134" i="1"/>
  <c r="H134" i="3"/>
  <c r="J134" i="1"/>
  <c r="J134" i="3"/>
  <c r="K134" i="1"/>
  <c r="K134" i="3"/>
  <c r="L134" i="1"/>
  <c r="L134" i="3"/>
  <c r="M134" i="1"/>
  <c r="M134" i="3"/>
  <c r="N134" i="1"/>
  <c r="N134" i="3"/>
  <c r="A135" i="1"/>
  <c r="A135" i="3"/>
  <c r="B135" i="3"/>
  <c r="C135" i="1"/>
  <c r="C135" i="3"/>
  <c r="E135" i="1"/>
  <c r="D135" i="1"/>
  <c r="D135" i="3"/>
  <c r="E135" i="3"/>
  <c r="F135" i="3"/>
  <c r="G135" i="3"/>
  <c r="H135" i="1"/>
  <c r="H135" i="3"/>
  <c r="J135" i="1"/>
  <c r="J135" i="3"/>
  <c r="K135" i="1"/>
  <c r="K135" i="3"/>
  <c r="L135" i="1"/>
  <c r="L135" i="3"/>
  <c r="M135" i="1"/>
  <c r="M135" i="3"/>
  <c r="N135" i="1"/>
  <c r="N135" i="3"/>
  <c r="A136" i="1"/>
  <c r="A136" i="3"/>
  <c r="B136" i="3"/>
  <c r="C136" i="1"/>
  <c r="C136" i="3"/>
  <c r="E136" i="1"/>
  <c r="D136" i="1"/>
  <c r="D136" i="3"/>
  <c r="E136" i="3"/>
  <c r="F136" i="3"/>
  <c r="G136" i="3"/>
  <c r="H136" i="1"/>
  <c r="H136" i="3"/>
  <c r="J136" i="1"/>
  <c r="J136" i="3"/>
  <c r="K136" i="1"/>
  <c r="K136" i="3"/>
  <c r="L136" i="1"/>
  <c r="L136" i="3"/>
  <c r="M136" i="1"/>
  <c r="M136" i="3"/>
  <c r="N136" i="1"/>
  <c r="N136" i="3"/>
  <c r="A137" i="1"/>
  <c r="A137" i="3"/>
  <c r="B137" i="3"/>
  <c r="C137" i="1"/>
  <c r="C137" i="3"/>
  <c r="E137" i="1"/>
  <c r="D137" i="1"/>
  <c r="D137" i="3"/>
  <c r="E137" i="3"/>
  <c r="F137" i="3"/>
  <c r="G137" i="3"/>
  <c r="H137" i="1"/>
  <c r="H137" i="3"/>
  <c r="J137" i="1"/>
  <c r="J137" i="3"/>
  <c r="K137" i="1"/>
  <c r="K137" i="3"/>
  <c r="L137" i="1"/>
  <c r="L137" i="3"/>
  <c r="M137" i="1"/>
  <c r="M137" i="3"/>
  <c r="N137" i="1"/>
  <c r="N137" i="3"/>
  <c r="A138" i="1"/>
  <c r="A138" i="3"/>
  <c r="B138" i="3"/>
  <c r="C138" i="1"/>
  <c r="C138" i="3"/>
  <c r="E138" i="1"/>
  <c r="D138" i="1"/>
  <c r="D138" i="3"/>
  <c r="E138" i="3"/>
  <c r="F138" i="3"/>
  <c r="G138" i="3"/>
  <c r="H138" i="1"/>
  <c r="H138" i="3"/>
  <c r="J138" i="1"/>
  <c r="J138" i="3"/>
  <c r="K138" i="1"/>
  <c r="K138" i="3"/>
  <c r="L138" i="1"/>
  <c r="L138" i="3"/>
  <c r="M138" i="1"/>
  <c r="M138" i="3"/>
  <c r="N138" i="1"/>
  <c r="N138" i="3"/>
  <c r="A139" i="1"/>
  <c r="A139" i="3"/>
  <c r="B139" i="3"/>
  <c r="C139" i="1"/>
  <c r="C139" i="3"/>
  <c r="E139" i="1"/>
  <c r="D139" i="1"/>
  <c r="D139" i="3"/>
  <c r="E139" i="3"/>
  <c r="F139" i="3"/>
  <c r="G139" i="3"/>
  <c r="H139" i="1"/>
  <c r="H139" i="3"/>
  <c r="J139" i="1"/>
  <c r="J139" i="3"/>
  <c r="K139" i="1"/>
  <c r="K139" i="3"/>
  <c r="L139" i="1"/>
  <c r="L139" i="3"/>
  <c r="M139" i="1"/>
  <c r="M139" i="3"/>
  <c r="N139" i="1"/>
  <c r="N139" i="3"/>
  <c r="A140" i="1"/>
  <c r="A140" i="3"/>
  <c r="B140" i="3"/>
  <c r="C140" i="1"/>
  <c r="C140" i="3"/>
  <c r="E140" i="1"/>
  <c r="D140" i="1"/>
  <c r="D140" i="3"/>
  <c r="E140" i="3"/>
  <c r="F140" i="3"/>
  <c r="G140" i="3"/>
  <c r="H140" i="1"/>
  <c r="H140" i="3"/>
  <c r="J140" i="1"/>
  <c r="J140" i="3"/>
  <c r="K140" i="1"/>
  <c r="K140" i="3"/>
  <c r="L140" i="1"/>
  <c r="L140" i="3"/>
  <c r="M140" i="1"/>
  <c r="M140" i="3"/>
  <c r="N140" i="1"/>
  <c r="N140" i="3"/>
  <c r="A141" i="1"/>
  <c r="A141" i="3"/>
  <c r="B141" i="3"/>
  <c r="C141" i="1"/>
  <c r="C141" i="3"/>
  <c r="E141" i="1"/>
  <c r="D141" i="1"/>
  <c r="D141" i="3"/>
  <c r="E141" i="3"/>
  <c r="F141" i="3"/>
  <c r="G141" i="3"/>
  <c r="H141" i="1"/>
  <c r="H141" i="3"/>
  <c r="J141" i="1"/>
  <c r="J141" i="3"/>
  <c r="K141" i="1"/>
  <c r="K141" i="3"/>
  <c r="L141" i="1"/>
  <c r="L141" i="3"/>
  <c r="M141" i="1"/>
  <c r="M141" i="3"/>
  <c r="N141" i="1"/>
  <c r="N141" i="3"/>
  <c r="A142" i="1"/>
  <c r="A142" i="3"/>
  <c r="B142" i="3"/>
  <c r="C142" i="1"/>
  <c r="C142" i="3"/>
  <c r="E142" i="1"/>
  <c r="D142" i="1"/>
  <c r="D142" i="3"/>
  <c r="E142" i="3"/>
  <c r="F142" i="3"/>
  <c r="G142" i="3"/>
  <c r="H142" i="1"/>
  <c r="H142" i="3"/>
  <c r="J142" i="1"/>
  <c r="J142" i="3"/>
  <c r="K142" i="1"/>
  <c r="K142" i="3"/>
  <c r="L142" i="1"/>
  <c r="L142" i="3"/>
  <c r="M142" i="1"/>
  <c r="M142" i="3"/>
  <c r="N142" i="1"/>
  <c r="N142" i="3"/>
  <c r="A143" i="1"/>
  <c r="A143" i="3"/>
  <c r="B143" i="3"/>
  <c r="C143" i="1"/>
  <c r="C143" i="3"/>
  <c r="E143" i="1"/>
  <c r="D143" i="1"/>
  <c r="D143" i="3"/>
  <c r="E143" i="3"/>
  <c r="F143" i="3"/>
  <c r="G143" i="3"/>
  <c r="H143" i="1"/>
  <c r="H143" i="3"/>
  <c r="J143" i="1"/>
  <c r="J143" i="3"/>
  <c r="K143" i="1"/>
  <c r="K143" i="3"/>
  <c r="L143" i="1"/>
  <c r="L143" i="3"/>
  <c r="M143" i="1"/>
  <c r="M143" i="3"/>
  <c r="N143" i="1"/>
  <c r="N143" i="3"/>
  <c r="A144" i="1"/>
  <c r="A144" i="3"/>
  <c r="B144" i="3"/>
  <c r="C144" i="1"/>
  <c r="C144" i="3"/>
  <c r="E144" i="1"/>
  <c r="D144" i="1"/>
  <c r="D144" i="3"/>
  <c r="E144" i="3"/>
  <c r="F144" i="3"/>
  <c r="G144" i="3"/>
  <c r="H144" i="1"/>
  <c r="H144" i="3"/>
  <c r="J144" i="1"/>
  <c r="J144" i="3"/>
  <c r="K144" i="1"/>
  <c r="K144" i="3"/>
  <c r="L144" i="1"/>
  <c r="L144" i="3"/>
  <c r="M144" i="1"/>
  <c r="M144" i="3"/>
  <c r="N144" i="1"/>
  <c r="N144" i="3"/>
  <c r="A145" i="1"/>
  <c r="A145" i="3"/>
  <c r="B145" i="3"/>
  <c r="C145" i="1"/>
  <c r="C145" i="3"/>
  <c r="E145" i="1"/>
  <c r="D145" i="1"/>
  <c r="D145" i="3"/>
  <c r="E145" i="3"/>
  <c r="F145" i="3"/>
  <c r="G145" i="3"/>
  <c r="H145" i="1"/>
  <c r="H145" i="3"/>
  <c r="J145" i="1"/>
  <c r="J145" i="3"/>
  <c r="K145" i="1"/>
  <c r="K145" i="3"/>
  <c r="L145" i="1"/>
  <c r="L145" i="3"/>
  <c r="M145" i="1"/>
  <c r="M145" i="3"/>
  <c r="N145" i="1"/>
  <c r="N145" i="3"/>
  <c r="A146" i="1"/>
  <c r="A146" i="3"/>
  <c r="B146" i="3"/>
  <c r="C146" i="1"/>
  <c r="C146" i="3"/>
  <c r="E146" i="1"/>
  <c r="D146" i="1"/>
  <c r="D146" i="3"/>
  <c r="E146" i="3"/>
  <c r="F146" i="3"/>
  <c r="G146" i="3"/>
  <c r="H146" i="1"/>
  <c r="H146" i="3"/>
  <c r="J146" i="1"/>
  <c r="J146" i="3"/>
  <c r="K146" i="1"/>
  <c r="K146" i="3"/>
  <c r="L146" i="1"/>
  <c r="L146" i="3"/>
  <c r="M146" i="1"/>
  <c r="M146" i="3"/>
  <c r="N146" i="1"/>
  <c r="N146" i="3"/>
  <c r="A147" i="1"/>
  <c r="A147" i="3"/>
  <c r="B147" i="3"/>
  <c r="C147" i="1"/>
  <c r="C147" i="3"/>
  <c r="E147" i="1"/>
  <c r="D147" i="1"/>
  <c r="D147" i="3"/>
  <c r="E147" i="3"/>
  <c r="F147" i="3"/>
  <c r="G147" i="3"/>
  <c r="H147" i="1"/>
  <c r="H147" i="3"/>
  <c r="J147" i="1"/>
  <c r="J147" i="3"/>
  <c r="K147" i="1"/>
  <c r="K147" i="3"/>
  <c r="L147" i="1"/>
  <c r="L147" i="3"/>
  <c r="M147" i="1"/>
  <c r="M147" i="3"/>
  <c r="N147" i="1"/>
  <c r="N147" i="3"/>
  <c r="A148" i="1"/>
  <c r="A148" i="3"/>
  <c r="B148" i="3"/>
  <c r="C148" i="1"/>
  <c r="C148" i="3"/>
  <c r="E148" i="1"/>
  <c r="D148" i="1"/>
  <c r="D148" i="3"/>
  <c r="E148" i="3"/>
  <c r="F148" i="3"/>
  <c r="G148" i="3"/>
  <c r="H148" i="1"/>
  <c r="H148" i="3"/>
  <c r="J148" i="1"/>
  <c r="J148" i="3"/>
  <c r="K148" i="1"/>
  <c r="K148" i="3"/>
  <c r="L148" i="1"/>
  <c r="L148" i="3"/>
  <c r="M148" i="1"/>
  <c r="M148" i="3"/>
  <c r="N148" i="1"/>
  <c r="N148" i="3"/>
  <c r="A149" i="1"/>
  <c r="A149" i="3"/>
  <c r="B149" i="3"/>
  <c r="C149" i="1"/>
  <c r="C149" i="3"/>
  <c r="E149" i="1"/>
  <c r="D149" i="1"/>
  <c r="D149" i="3"/>
  <c r="E149" i="3"/>
  <c r="F149" i="3"/>
  <c r="G149" i="3"/>
  <c r="H149" i="1"/>
  <c r="H149" i="3"/>
  <c r="J149" i="1"/>
  <c r="J149" i="3"/>
  <c r="K149" i="1"/>
  <c r="K149" i="3"/>
  <c r="L149" i="1"/>
  <c r="L149" i="3"/>
  <c r="M149" i="1"/>
  <c r="M149" i="3"/>
  <c r="N149" i="1"/>
  <c r="N149" i="3"/>
  <c r="A150" i="1"/>
  <c r="A150" i="3"/>
  <c r="B150" i="3"/>
  <c r="C150" i="1"/>
  <c r="C150" i="3"/>
  <c r="E150" i="1"/>
  <c r="D150" i="1"/>
  <c r="D150" i="3"/>
  <c r="E150" i="3"/>
  <c r="F150" i="3"/>
  <c r="G150" i="3"/>
  <c r="H150" i="1"/>
  <c r="H150" i="3"/>
  <c r="J150" i="1"/>
  <c r="J150" i="3"/>
  <c r="K150" i="1"/>
  <c r="K150" i="3"/>
  <c r="L150" i="1"/>
  <c r="L150" i="3"/>
  <c r="M150" i="1"/>
  <c r="M150" i="3"/>
  <c r="N150" i="1"/>
  <c r="N150" i="3"/>
  <c r="A151" i="1"/>
  <c r="A151" i="3"/>
  <c r="B151" i="3"/>
  <c r="C151" i="1"/>
  <c r="C151" i="3"/>
  <c r="E151" i="1"/>
  <c r="D151" i="1"/>
  <c r="D151" i="3"/>
  <c r="E151" i="3"/>
  <c r="F151" i="3"/>
  <c r="G151" i="3"/>
  <c r="H151" i="1"/>
  <c r="H151" i="3"/>
  <c r="J151" i="1"/>
  <c r="J151" i="3"/>
  <c r="K151" i="1"/>
  <c r="K151" i="3"/>
  <c r="L151" i="1"/>
  <c r="L151" i="3"/>
  <c r="M151" i="1"/>
  <c r="M151" i="3"/>
  <c r="N151" i="1"/>
  <c r="N151" i="3"/>
  <c r="A152" i="1"/>
  <c r="A152" i="3"/>
  <c r="B152" i="3"/>
  <c r="C152" i="1"/>
  <c r="C152" i="3"/>
  <c r="E152" i="1"/>
  <c r="D152" i="1"/>
  <c r="D152" i="3"/>
  <c r="E152" i="3"/>
  <c r="F152" i="3"/>
  <c r="G152" i="3"/>
  <c r="H152" i="1"/>
  <c r="H152" i="3"/>
  <c r="J152" i="1"/>
  <c r="J152" i="3"/>
  <c r="K152" i="1"/>
  <c r="K152" i="3"/>
  <c r="L152" i="1"/>
  <c r="L152" i="3"/>
  <c r="M152" i="1"/>
  <c r="M152" i="3"/>
  <c r="N152" i="1"/>
  <c r="N152" i="3"/>
  <c r="A153" i="1"/>
  <c r="A153" i="3"/>
  <c r="B153" i="3"/>
  <c r="C153" i="1"/>
  <c r="C153" i="3"/>
  <c r="E153" i="1"/>
  <c r="D153" i="1"/>
  <c r="D153" i="3"/>
  <c r="E153" i="3"/>
  <c r="F153" i="3"/>
  <c r="G153" i="3"/>
  <c r="H153" i="1"/>
  <c r="H153" i="3"/>
  <c r="J153" i="1"/>
  <c r="J153" i="3"/>
  <c r="K153" i="1"/>
  <c r="K153" i="3"/>
  <c r="L153" i="1"/>
  <c r="L153" i="3"/>
  <c r="M153" i="1"/>
  <c r="M153" i="3"/>
  <c r="N153" i="1"/>
  <c r="N153" i="3"/>
  <c r="A154" i="1"/>
  <c r="A154" i="3"/>
  <c r="B154" i="3"/>
  <c r="C154" i="1"/>
  <c r="C154" i="3"/>
  <c r="E154" i="1"/>
  <c r="D154" i="1"/>
  <c r="D154" i="3"/>
  <c r="E154" i="3"/>
  <c r="F154" i="3"/>
  <c r="G154" i="3"/>
  <c r="H154" i="1"/>
  <c r="H154" i="3"/>
  <c r="J154" i="1"/>
  <c r="J154" i="3"/>
  <c r="K154" i="1"/>
  <c r="K154" i="3"/>
  <c r="L154" i="1"/>
  <c r="L154" i="3"/>
  <c r="M154" i="1"/>
  <c r="M154" i="3"/>
  <c r="N154" i="1"/>
  <c r="N154" i="3"/>
  <c r="A155" i="1"/>
  <c r="A155" i="3"/>
  <c r="B155" i="3"/>
  <c r="C155" i="1"/>
  <c r="C155" i="3"/>
  <c r="E155" i="1"/>
  <c r="D155" i="1"/>
  <c r="D155" i="3"/>
  <c r="E155" i="3"/>
  <c r="F155" i="3"/>
  <c r="G155" i="3"/>
  <c r="H155" i="1"/>
  <c r="H155" i="3"/>
  <c r="J155" i="1"/>
  <c r="J155" i="3"/>
  <c r="K155" i="1"/>
  <c r="K155" i="3"/>
  <c r="L155" i="1"/>
  <c r="L155" i="3"/>
  <c r="M155" i="1"/>
  <c r="M155" i="3"/>
  <c r="N155" i="1"/>
  <c r="N155" i="3"/>
  <c r="A156" i="1"/>
  <c r="A156" i="3"/>
  <c r="B156" i="3"/>
  <c r="C156" i="1"/>
  <c r="C156" i="3"/>
  <c r="E156" i="1"/>
  <c r="D156" i="1"/>
  <c r="D156" i="3"/>
  <c r="E156" i="3"/>
  <c r="F156" i="3"/>
  <c r="G156" i="3"/>
  <c r="H156" i="1"/>
  <c r="H156" i="3"/>
  <c r="J156" i="1"/>
  <c r="J156" i="3"/>
  <c r="K156" i="1"/>
  <c r="K156" i="3"/>
  <c r="L156" i="1"/>
  <c r="L156" i="3"/>
  <c r="M156" i="1"/>
  <c r="M156" i="3"/>
  <c r="N156" i="1"/>
  <c r="N156" i="3"/>
  <c r="A157" i="1"/>
  <c r="A157" i="3"/>
  <c r="B157" i="3"/>
  <c r="C157" i="1"/>
  <c r="C157" i="3"/>
  <c r="E157" i="1"/>
  <c r="D157" i="1"/>
  <c r="D157" i="3"/>
  <c r="E157" i="3"/>
  <c r="F157" i="3"/>
  <c r="G157" i="3"/>
  <c r="H157" i="1"/>
  <c r="H157" i="3"/>
  <c r="J157" i="1"/>
  <c r="J157" i="3"/>
  <c r="K157" i="1"/>
  <c r="K157" i="3"/>
  <c r="L157" i="1"/>
  <c r="L157" i="3"/>
  <c r="M157" i="1"/>
  <c r="M157" i="3"/>
  <c r="N157" i="1"/>
  <c r="N157" i="3"/>
  <c r="A158" i="1"/>
  <c r="A158" i="3"/>
  <c r="B158" i="3"/>
  <c r="C158" i="1"/>
  <c r="C158" i="3"/>
  <c r="E158" i="1"/>
  <c r="D158" i="1"/>
  <c r="D158" i="3"/>
  <c r="E158" i="3"/>
  <c r="F158" i="3"/>
  <c r="G158" i="3"/>
  <c r="H158" i="1"/>
  <c r="H158" i="3"/>
  <c r="J158" i="1"/>
  <c r="J158" i="3"/>
  <c r="K158" i="1"/>
  <c r="K158" i="3"/>
  <c r="L158" i="1"/>
  <c r="L158" i="3"/>
  <c r="M158" i="1"/>
  <c r="M158" i="3"/>
  <c r="N158" i="1"/>
  <c r="N158" i="3"/>
  <c r="A159" i="1"/>
  <c r="A159" i="3"/>
  <c r="B159" i="3"/>
  <c r="C159" i="1"/>
  <c r="C159" i="3"/>
  <c r="E159" i="1"/>
  <c r="D159" i="1"/>
  <c r="D159" i="3"/>
  <c r="E159" i="3"/>
  <c r="F159" i="3"/>
  <c r="G159" i="3"/>
  <c r="H159" i="1"/>
  <c r="H159" i="3"/>
  <c r="J159" i="1"/>
  <c r="J159" i="3"/>
  <c r="K159" i="1"/>
  <c r="K159" i="3"/>
  <c r="L159" i="1"/>
  <c r="L159" i="3"/>
  <c r="M159" i="1"/>
  <c r="M159" i="3"/>
  <c r="N159" i="1"/>
  <c r="N159" i="3"/>
  <c r="A160" i="1"/>
  <c r="A160" i="3"/>
  <c r="B160" i="3"/>
  <c r="C160" i="1"/>
  <c r="C160" i="3"/>
  <c r="E160" i="1"/>
  <c r="D160" i="1"/>
  <c r="D160" i="3"/>
  <c r="E160" i="3"/>
  <c r="F160" i="3"/>
  <c r="G160" i="3"/>
  <c r="H160" i="1"/>
  <c r="H160" i="3"/>
  <c r="J160" i="1"/>
  <c r="J160" i="3"/>
  <c r="K160" i="1"/>
  <c r="K160" i="3"/>
  <c r="L160" i="1"/>
  <c r="L160" i="3"/>
  <c r="M160" i="1"/>
  <c r="M160" i="3"/>
  <c r="N160" i="1"/>
  <c r="N160" i="3"/>
  <c r="A161" i="1"/>
  <c r="A161" i="3"/>
  <c r="B161" i="3"/>
  <c r="C161" i="1"/>
  <c r="C161" i="3"/>
  <c r="E161" i="1"/>
  <c r="D161" i="1"/>
  <c r="D161" i="3"/>
  <c r="E161" i="3"/>
  <c r="F161" i="3"/>
  <c r="G161" i="3"/>
  <c r="H161" i="1"/>
  <c r="H161" i="3"/>
  <c r="J161" i="1"/>
  <c r="J161" i="3"/>
  <c r="K161" i="1"/>
  <c r="K161" i="3"/>
  <c r="L161" i="1"/>
  <c r="L161" i="3"/>
  <c r="M161" i="1"/>
  <c r="M161" i="3"/>
  <c r="N161" i="1"/>
  <c r="N161" i="3"/>
  <c r="A162" i="1"/>
  <c r="A162" i="3"/>
  <c r="B162" i="3"/>
  <c r="C162" i="1"/>
  <c r="C162" i="3"/>
  <c r="E162" i="1"/>
  <c r="D162" i="1"/>
  <c r="D162" i="3"/>
  <c r="E162" i="3"/>
  <c r="F162" i="3"/>
  <c r="G162" i="3"/>
  <c r="H162" i="1"/>
  <c r="H162" i="3"/>
  <c r="J162" i="1"/>
  <c r="J162" i="3"/>
  <c r="K162" i="1"/>
  <c r="K162" i="3"/>
  <c r="L162" i="1"/>
  <c r="L162" i="3"/>
  <c r="M162" i="1"/>
  <c r="M162" i="3"/>
  <c r="N162" i="1"/>
  <c r="N162" i="3"/>
  <c r="A163" i="1"/>
  <c r="A163" i="3"/>
  <c r="B163" i="3"/>
  <c r="C163" i="1"/>
  <c r="C163" i="3"/>
  <c r="E163" i="1"/>
  <c r="D163" i="1"/>
  <c r="D163" i="3"/>
  <c r="E163" i="3"/>
  <c r="F163" i="3"/>
  <c r="G163" i="3"/>
  <c r="H163" i="1"/>
  <c r="H163" i="3"/>
  <c r="J163" i="1"/>
  <c r="J163" i="3"/>
  <c r="K163" i="1"/>
  <c r="K163" i="3"/>
  <c r="L163" i="1"/>
  <c r="L163" i="3"/>
  <c r="M163" i="1"/>
  <c r="M163" i="3"/>
  <c r="N163" i="1"/>
  <c r="N163" i="3"/>
  <c r="A164" i="1"/>
  <c r="A164" i="3"/>
  <c r="B164" i="3"/>
  <c r="C164" i="1"/>
  <c r="C164" i="3"/>
  <c r="E164" i="1"/>
  <c r="D164" i="1"/>
  <c r="D164" i="3"/>
  <c r="E164" i="3"/>
  <c r="F164" i="3"/>
  <c r="G164" i="3"/>
  <c r="H164" i="1"/>
  <c r="H164" i="3"/>
  <c r="J164" i="1"/>
  <c r="J164" i="3"/>
  <c r="K164" i="1"/>
  <c r="K164" i="3"/>
  <c r="L164" i="1"/>
  <c r="L164" i="3"/>
  <c r="M164" i="1"/>
  <c r="M164" i="3"/>
  <c r="N164" i="1"/>
  <c r="N164" i="3"/>
  <c r="A165" i="1"/>
  <c r="A165" i="3"/>
  <c r="B165" i="3"/>
  <c r="C165" i="1"/>
  <c r="C165" i="3"/>
  <c r="E165" i="1"/>
  <c r="D165" i="1"/>
  <c r="D165" i="3"/>
  <c r="E165" i="3"/>
  <c r="F165" i="3"/>
  <c r="G165" i="3"/>
  <c r="H165" i="1"/>
  <c r="H165" i="3"/>
  <c r="J165" i="1"/>
  <c r="J165" i="3"/>
  <c r="K165" i="1"/>
  <c r="K165" i="3"/>
  <c r="L165" i="1"/>
  <c r="L165" i="3"/>
  <c r="M165" i="1"/>
  <c r="M165" i="3"/>
  <c r="N165" i="1"/>
  <c r="N165" i="3"/>
  <c r="A166" i="1"/>
  <c r="A166" i="3"/>
  <c r="B166" i="3"/>
  <c r="C166" i="1"/>
  <c r="C166" i="3"/>
  <c r="E166" i="1"/>
  <c r="D166" i="1"/>
  <c r="D166" i="3"/>
  <c r="E166" i="3"/>
  <c r="F166" i="3"/>
  <c r="G166" i="3"/>
  <c r="H166" i="1"/>
  <c r="H166" i="3"/>
  <c r="J166" i="1"/>
  <c r="J166" i="3"/>
  <c r="K166" i="1"/>
  <c r="K166" i="3"/>
  <c r="L166" i="1"/>
  <c r="L166" i="3"/>
  <c r="M166" i="1"/>
  <c r="M166" i="3"/>
  <c r="N166" i="1"/>
  <c r="N166" i="3"/>
  <c r="A167" i="1"/>
  <c r="A167" i="3"/>
  <c r="B167" i="3"/>
  <c r="C167" i="1"/>
  <c r="C167" i="3"/>
  <c r="E167" i="1"/>
  <c r="D167" i="1"/>
  <c r="D167" i="3"/>
  <c r="E167" i="3"/>
  <c r="F167" i="3"/>
  <c r="G167" i="3"/>
  <c r="H167" i="1"/>
  <c r="H167" i="3"/>
  <c r="J167" i="1"/>
  <c r="J167" i="3"/>
  <c r="K167" i="1"/>
  <c r="K167" i="3"/>
  <c r="L167" i="1"/>
  <c r="L167" i="3"/>
  <c r="M167" i="1"/>
  <c r="M167" i="3"/>
  <c r="N167" i="1"/>
  <c r="N167" i="3"/>
  <c r="A168" i="1"/>
  <c r="A168" i="3"/>
  <c r="B168" i="3"/>
  <c r="C168" i="1"/>
  <c r="C168" i="3"/>
  <c r="E168" i="1"/>
  <c r="D168" i="1"/>
  <c r="D168" i="3"/>
  <c r="E168" i="3"/>
  <c r="F168" i="3"/>
  <c r="G168" i="3"/>
  <c r="H168" i="1"/>
  <c r="H168" i="3"/>
  <c r="J168" i="1"/>
  <c r="J168" i="3"/>
  <c r="K168" i="1"/>
  <c r="K168" i="3"/>
  <c r="L168" i="1"/>
  <c r="L168" i="3"/>
  <c r="M168" i="1"/>
  <c r="M168" i="3"/>
  <c r="N168" i="1"/>
  <c r="N168" i="3"/>
  <c r="A169" i="1"/>
  <c r="A169" i="3"/>
  <c r="B169" i="3"/>
  <c r="C169" i="1"/>
  <c r="C169" i="3"/>
  <c r="E169" i="1"/>
  <c r="D169" i="1"/>
  <c r="D169" i="3"/>
  <c r="E169" i="3"/>
  <c r="F169" i="3"/>
  <c r="G169" i="3"/>
  <c r="H169" i="1"/>
  <c r="H169" i="3"/>
  <c r="J169" i="1"/>
  <c r="J169" i="3"/>
  <c r="K169" i="1"/>
  <c r="K169" i="3"/>
  <c r="L169" i="1"/>
  <c r="L169" i="3"/>
  <c r="M169" i="1"/>
  <c r="M169" i="3"/>
  <c r="N169" i="1"/>
  <c r="N169" i="3"/>
  <c r="A170" i="1"/>
  <c r="A170" i="3"/>
  <c r="B170" i="3"/>
  <c r="C170" i="1"/>
  <c r="C170" i="3"/>
  <c r="E170" i="1"/>
  <c r="D170" i="1"/>
  <c r="D170" i="3"/>
  <c r="E170" i="3"/>
  <c r="F170" i="3"/>
  <c r="G170" i="3"/>
  <c r="H170" i="1"/>
  <c r="H170" i="3"/>
  <c r="J170" i="1"/>
  <c r="J170" i="3"/>
  <c r="K170" i="1"/>
  <c r="K170" i="3"/>
  <c r="L170" i="1"/>
  <c r="L170" i="3"/>
  <c r="M170" i="1"/>
  <c r="M170" i="3"/>
  <c r="N170" i="1"/>
  <c r="N170" i="3"/>
  <c r="A92" i="1"/>
  <c r="A92" i="3"/>
  <c r="B92" i="3"/>
  <c r="C92" i="1"/>
  <c r="C92" i="3"/>
  <c r="E92" i="1"/>
  <c r="D92" i="1"/>
  <c r="D92" i="3"/>
  <c r="E92" i="3"/>
  <c r="F92" i="3"/>
  <c r="G92" i="3"/>
  <c r="H92" i="1"/>
  <c r="H92" i="3"/>
  <c r="J92" i="1"/>
  <c r="J92" i="3"/>
  <c r="K92" i="1"/>
  <c r="K92" i="3"/>
  <c r="L92" i="1"/>
  <c r="L92" i="3"/>
  <c r="M92" i="1"/>
  <c r="M92" i="3"/>
  <c r="N92" i="1"/>
  <c r="N92" i="3"/>
  <c r="A93" i="1"/>
  <c r="A93" i="3"/>
  <c r="B93" i="3"/>
  <c r="C93" i="1"/>
  <c r="C93" i="3"/>
  <c r="E93" i="1"/>
  <c r="D93" i="1"/>
  <c r="D93" i="3"/>
  <c r="E93" i="3"/>
  <c r="F93" i="3"/>
  <c r="G93" i="3"/>
  <c r="H93" i="1"/>
  <c r="H93" i="3"/>
  <c r="J93" i="1"/>
  <c r="J93" i="3"/>
  <c r="K93" i="1"/>
  <c r="K93" i="3"/>
  <c r="L93" i="1"/>
  <c r="L93" i="3"/>
  <c r="M93" i="1"/>
  <c r="M93" i="3"/>
  <c r="N93" i="1"/>
  <c r="N93" i="3"/>
  <c r="A94" i="1"/>
  <c r="A94" i="3"/>
  <c r="B94" i="3"/>
  <c r="C94" i="1"/>
  <c r="C94" i="3"/>
  <c r="E94" i="1"/>
  <c r="D94" i="1"/>
  <c r="D94" i="3"/>
  <c r="E94" i="3"/>
  <c r="F94" i="3"/>
  <c r="G94" i="3"/>
  <c r="H94" i="1"/>
  <c r="H94" i="3"/>
  <c r="J94" i="1"/>
  <c r="J94" i="3"/>
  <c r="K94" i="1"/>
  <c r="K94" i="3"/>
  <c r="L94" i="1"/>
  <c r="L94" i="3"/>
  <c r="M94" i="1"/>
  <c r="M94" i="3"/>
  <c r="N94" i="1"/>
  <c r="N94" i="3"/>
  <c r="A95" i="1"/>
  <c r="A95" i="3"/>
  <c r="B95" i="3"/>
  <c r="C95" i="1"/>
  <c r="C95" i="3"/>
  <c r="E95" i="1"/>
  <c r="D95" i="1"/>
  <c r="D95" i="3"/>
  <c r="E95" i="3"/>
  <c r="F95" i="3"/>
  <c r="G95" i="3"/>
  <c r="H95" i="1"/>
  <c r="H95" i="3"/>
  <c r="J95" i="1"/>
  <c r="J95" i="3"/>
  <c r="K95" i="1"/>
  <c r="K95" i="3"/>
  <c r="L95" i="1"/>
  <c r="L95" i="3"/>
  <c r="M95" i="1"/>
  <c r="M95" i="3"/>
  <c r="N95" i="1"/>
  <c r="N95" i="3"/>
  <c r="A96" i="1"/>
  <c r="A96" i="3"/>
  <c r="B96" i="3"/>
  <c r="C96" i="1"/>
  <c r="C96" i="3"/>
  <c r="E96" i="1"/>
  <c r="D96" i="1"/>
  <c r="D96" i="3"/>
  <c r="E96" i="3"/>
  <c r="F96" i="3"/>
  <c r="G96" i="3"/>
  <c r="H96" i="1"/>
  <c r="H96" i="3"/>
  <c r="J96" i="1"/>
  <c r="J96" i="3"/>
  <c r="K96" i="1"/>
  <c r="K96" i="3"/>
  <c r="L96" i="1"/>
  <c r="L96" i="3"/>
  <c r="M96" i="1"/>
  <c r="M96" i="3"/>
  <c r="N96" i="1"/>
  <c r="N96" i="3"/>
  <c r="A97" i="1"/>
  <c r="A97" i="3"/>
  <c r="B97" i="3"/>
  <c r="C97" i="1"/>
  <c r="C97" i="3"/>
  <c r="E97" i="1"/>
  <c r="D97" i="1"/>
  <c r="D97" i="3"/>
  <c r="E97" i="3"/>
  <c r="F97" i="3"/>
  <c r="G97" i="3"/>
  <c r="H97" i="1"/>
  <c r="H97" i="3"/>
  <c r="J97" i="1"/>
  <c r="J97" i="3"/>
  <c r="K97" i="1"/>
  <c r="K97" i="3"/>
  <c r="L97" i="1"/>
  <c r="L97" i="3"/>
  <c r="M97" i="1"/>
  <c r="M97" i="3"/>
  <c r="N97" i="1"/>
  <c r="N97" i="3"/>
  <c r="A98" i="1"/>
  <c r="A98" i="3"/>
  <c r="B98" i="3"/>
  <c r="C98" i="1"/>
  <c r="C98" i="3"/>
  <c r="E98" i="1"/>
  <c r="D98" i="1"/>
  <c r="D98" i="3"/>
  <c r="E98" i="3"/>
  <c r="F98" i="3"/>
  <c r="G98" i="3"/>
  <c r="H98" i="1"/>
  <c r="H98" i="3"/>
  <c r="J98" i="1"/>
  <c r="J98" i="3"/>
  <c r="K98" i="1"/>
  <c r="K98" i="3"/>
  <c r="L98" i="1"/>
  <c r="L98" i="3"/>
  <c r="M98" i="1"/>
  <c r="M98" i="3"/>
  <c r="N98" i="1"/>
  <c r="N98" i="3"/>
  <c r="A99" i="1"/>
  <c r="A99" i="3"/>
  <c r="B99" i="3"/>
  <c r="C99" i="1"/>
  <c r="C99" i="3"/>
  <c r="E99" i="1"/>
  <c r="D99" i="1"/>
  <c r="D99" i="3"/>
  <c r="E99" i="3"/>
  <c r="F99" i="3"/>
  <c r="G99" i="3"/>
  <c r="H99" i="1"/>
  <c r="H99" i="3"/>
  <c r="J99" i="1"/>
  <c r="J99" i="3"/>
  <c r="K99" i="1"/>
  <c r="K99" i="3"/>
  <c r="L99" i="1"/>
  <c r="L99" i="3"/>
  <c r="M99" i="1"/>
  <c r="M99" i="3"/>
  <c r="N99" i="1"/>
  <c r="N99" i="3"/>
  <c r="A100" i="1"/>
  <c r="A100" i="3"/>
  <c r="B100" i="3"/>
  <c r="C100" i="1"/>
  <c r="C100" i="3"/>
  <c r="E100" i="1"/>
  <c r="D100" i="1"/>
  <c r="D100" i="3"/>
  <c r="E100" i="3"/>
  <c r="F100" i="3"/>
  <c r="G100" i="3"/>
  <c r="H100" i="1"/>
  <c r="H100" i="3"/>
  <c r="J100" i="1"/>
  <c r="J100" i="3"/>
  <c r="K100" i="1"/>
  <c r="K100" i="3"/>
  <c r="L100" i="1"/>
  <c r="L100" i="3"/>
  <c r="M100" i="1"/>
  <c r="M100" i="3"/>
  <c r="N100" i="1"/>
  <c r="N100" i="3"/>
  <c r="A101" i="1"/>
  <c r="A101" i="3"/>
  <c r="B101" i="3"/>
  <c r="C101" i="1"/>
  <c r="C101" i="3"/>
  <c r="E101" i="1"/>
  <c r="D101" i="1"/>
  <c r="D101" i="3"/>
  <c r="E101" i="3"/>
  <c r="F101" i="3"/>
  <c r="G101" i="3"/>
  <c r="H101" i="1"/>
  <c r="H101" i="3"/>
  <c r="J101" i="1"/>
  <c r="J101" i="3"/>
  <c r="K101" i="1"/>
  <c r="K101" i="3"/>
  <c r="L101" i="1"/>
  <c r="L101" i="3"/>
  <c r="M101" i="1"/>
  <c r="M101" i="3"/>
  <c r="N101" i="1"/>
  <c r="N101" i="3"/>
  <c r="A102" i="1"/>
  <c r="A102" i="3"/>
  <c r="B102" i="3"/>
  <c r="C102" i="1"/>
  <c r="C102" i="3"/>
  <c r="E102" i="1"/>
  <c r="D102" i="1"/>
  <c r="D102" i="3"/>
  <c r="E102" i="3"/>
  <c r="F102" i="3"/>
  <c r="G102" i="3"/>
  <c r="H102" i="1"/>
  <c r="H102" i="3"/>
  <c r="J102" i="1"/>
  <c r="J102" i="3"/>
  <c r="K102" i="1"/>
  <c r="K102" i="3"/>
  <c r="L102" i="1"/>
  <c r="L102" i="3"/>
  <c r="M102" i="1"/>
  <c r="M102" i="3"/>
  <c r="N102" i="1"/>
  <c r="N102" i="3"/>
  <c r="A103" i="1"/>
  <c r="A103" i="3"/>
  <c r="B103" i="3"/>
  <c r="C103" i="1"/>
  <c r="C103" i="3"/>
  <c r="E103" i="1"/>
  <c r="D103" i="1"/>
  <c r="D103" i="3"/>
  <c r="E103" i="3"/>
  <c r="F103" i="3"/>
  <c r="G103" i="3"/>
  <c r="H103" i="1"/>
  <c r="H103" i="3"/>
  <c r="J103" i="1"/>
  <c r="J103" i="3"/>
  <c r="K103" i="1"/>
  <c r="K103" i="3"/>
  <c r="L103" i="1"/>
  <c r="L103" i="3"/>
  <c r="M103" i="1"/>
  <c r="M103" i="3"/>
  <c r="N103" i="1"/>
  <c r="N103" i="3"/>
  <c r="A104" i="1"/>
  <c r="A104" i="3"/>
  <c r="B104" i="3"/>
  <c r="C104" i="1"/>
  <c r="C104" i="3"/>
  <c r="E104" i="1"/>
  <c r="D104" i="1"/>
  <c r="D104" i="3"/>
  <c r="E104" i="3"/>
  <c r="F104" i="3"/>
  <c r="G104" i="3"/>
  <c r="H104" i="1"/>
  <c r="H104" i="3"/>
  <c r="J104" i="1"/>
  <c r="J104" i="3"/>
  <c r="K104" i="1"/>
  <c r="K104" i="3"/>
  <c r="L104" i="1"/>
  <c r="L104" i="3"/>
  <c r="M104" i="1"/>
  <c r="M104" i="3"/>
  <c r="N104" i="1"/>
  <c r="N104" i="3"/>
  <c r="A105" i="1"/>
  <c r="A105" i="3"/>
  <c r="B105" i="3"/>
  <c r="C105" i="1"/>
  <c r="C105" i="3"/>
  <c r="E105" i="1"/>
  <c r="D105" i="1"/>
  <c r="D105" i="3"/>
  <c r="E105" i="3"/>
  <c r="F105" i="3"/>
  <c r="G105" i="3"/>
  <c r="H105" i="1"/>
  <c r="H105" i="3"/>
  <c r="J105" i="1"/>
  <c r="J105" i="3"/>
  <c r="K105" i="1"/>
  <c r="K105" i="3"/>
  <c r="L105" i="1"/>
  <c r="L105" i="3"/>
  <c r="M105" i="1"/>
  <c r="M105" i="3"/>
  <c r="N105" i="1"/>
  <c r="N105" i="3"/>
  <c r="A106" i="1"/>
  <c r="A106" i="3"/>
  <c r="B106" i="3"/>
  <c r="C106" i="1"/>
  <c r="C106" i="3"/>
  <c r="E106" i="1"/>
  <c r="D106" i="1"/>
  <c r="D106" i="3"/>
  <c r="E106" i="3"/>
  <c r="F106" i="3"/>
  <c r="G106" i="3"/>
  <c r="H106" i="1"/>
  <c r="H106" i="3"/>
  <c r="J106" i="1"/>
  <c r="J106" i="3"/>
  <c r="K106" i="1"/>
  <c r="K106" i="3"/>
  <c r="L106" i="1"/>
  <c r="L106" i="3"/>
  <c r="M106" i="1"/>
  <c r="M106" i="3"/>
  <c r="N106" i="1"/>
  <c r="N106" i="3"/>
  <c r="A107" i="1"/>
  <c r="A107" i="3"/>
  <c r="B107" i="3"/>
  <c r="C107" i="1"/>
  <c r="C107" i="3"/>
  <c r="E107" i="1"/>
  <c r="D107" i="1"/>
  <c r="D107" i="3"/>
  <c r="E107" i="3"/>
  <c r="F107" i="3"/>
  <c r="G107" i="3"/>
  <c r="H107" i="1"/>
  <c r="H107" i="3"/>
  <c r="J107" i="1"/>
  <c r="J107" i="3"/>
  <c r="K107" i="1"/>
  <c r="K107" i="3"/>
  <c r="L107" i="1"/>
  <c r="L107" i="3"/>
  <c r="M107" i="1"/>
  <c r="M107" i="3"/>
  <c r="N107" i="1"/>
  <c r="N107" i="3"/>
  <c r="A108" i="1"/>
  <c r="A108" i="3"/>
  <c r="B108" i="3"/>
  <c r="C108" i="1"/>
  <c r="C108" i="3"/>
  <c r="E108" i="1"/>
  <c r="D108" i="1"/>
  <c r="D108" i="3"/>
  <c r="E108" i="3"/>
  <c r="F108" i="3"/>
  <c r="G108" i="3"/>
  <c r="H108" i="1"/>
  <c r="H108" i="3"/>
  <c r="J108" i="1"/>
  <c r="J108" i="3"/>
  <c r="K108" i="1"/>
  <c r="K108" i="3"/>
  <c r="L108" i="1"/>
  <c r="L108" i="3"/>
  <c r="M108" i="1"/>
  <c r="M108" i="3"/>
  <c r="N108" i="1"/>
  <c r="N108" i="3"/>
  <c r="A109" i="1"/>
  <c r="A109" i="3"/>
  <c r="B109" i="3"/>
  <c r="C109" i="1"/>
  <c r="C109" i="3"/>
  <c r="E109" i="1"/>
  <c r="D109" i="1"/>
  <c r="D109" i="3"/>
  <c r="E109" i="3"/>
  <c r="F109" i="3"/>
  <c r="G109" i="3"/>
  <c r="H109" i="1"/>
  <c r="H109" i="3"/>
  <c r="J109" i="1"/>
  <c r="J109" i="3"/>
  <c r="K109" i="1"/>
  <c r="K109" i="3"/>
  <c r="L109" i="1"/>
  <c r="L109" i="3"/>
  <c r="M109" i="1"/>
  <c r="M109" i="3"/>
  <c r="N109" i="1"/>
  <c r="N109" i="3"/>
  <c r="A110" i="1"/>
  <c r="A110" i="3"/>
  <c r="B110" i="3"/>
  <c r="C110" i="1"/>
  <c r="C110" i="3"/>
  <c r="E110" i="1"/>
  <c r="D110" i="1"/>
  <c r="D110" i="3"/>
  <c r="E110" i="3"/>
  <c r="F110" i="3"/>
  <c r="G110" i="3"/>
  <c r="H110" i="1"/>
  <c r="H110" i="3"/>
  <c r="J110" i="1"/>
  <c r="J110" i="3"/>
  <c r="K110" i="1"/>
  <c r="K110" i="3"/>
  <c r="L110" i="1"/>
  <c r="L110" i="3"/>
  <c r="M110" i="1"/>
  <c r="M110" i="3"/>
  <c r="N110" i="1"/>
  <c r="N110" i="3"/>
  <c r="A111" i="1"/>
  <c r="A111" i="3"/>
  <c r="B111" i="3"/>
  <c r="C111" i="1"/>
  <c r="C111" i="3"/>
  <c r="E111" i="1"/>
  <c r="D111" i="1"/>
  <c r="D111" i="3"/>
  <c r="E111" i="3"/>
  <c r="F111" i="3"/>
  <c r="G111" i="3"/>
  <c r="H111" i="1"/>
  <c r="H111" i="3"/>
  <c r="J111" i="1"/>
  <c r="J111" i="3"/>
  <c r="K111" i="1"/>
  <c r="K111" i="3"/>
  <c r="L111" i="1"/>
  <c r="L111" i="3"/>
  <c r="M111" i="1"/>
  <c r="M111" i="3"/>
  <c r="N111" i="1"/>
  <c r="N111" i="3"/>
  <c r="A112" i="1"/>
  <c r="A112" i="3"/>
  <c r="B112" i="3"/>
  <c r="C112" i="1"/>
  <c r="C112" i="3"/>
  <c r="E112" i="1"/>
  <c r="D112" i="1"/>
  <c r="D112" i="3"/>
  <c r="E112" i="3"/>
  <c r="F112" i="3"/>
  <c r="G112" i="3"/>
  <c r="H112" i="1"/>
  <c r="H112" i="3"/>
  <c r="J112" i="1"/>
  <c r="J112" i="3"/>
  <c r="K112" i="1"/>
  <c r="K112" i="3"/>
  <c r="L112" i="1"/>
  <c r="L112" i="3"/>
  <c r="M112" i="1"/>
  <c r="M112" i="3"/>
  <c r="N112" i="1"/>
  <c r="N112" i="3"/>
  <c r="A113" i="1"/>
  <c r="A113" i="3"/>
  <c r="B113" i="3"/>
  <c r="C113" i="1"/>
  <c r="C113" i="3"/>
  <c r="E113" i="1"/>
  <c r="D113" i="1"/>
  <c r="D113" i="3"/>
  <c r="E113" i="3"/>
  <c r="F113" i="3"/>
  <c r="G113" i="3"/>
  <c r="H113" i="1"/>
  <c r="H113" i="3"/>
  <c r="J113" i="1"/>
  <c r="J113" i="3"/>
  <c r="K113" i="1"/>
  <c r="K113" i="3"/>
  <c r="L113" i="1"/>
  <c r="L113" i="3"/>
  <c r="M113" i="1"/>
  <c r="M113" i="3"/>
  <c r="N113" i="1"/>
  <c r="N113" i="3"/>
  <c r="A114" i="1"/>
  <c r="A114" i="3"/>
  <c r="B114" i="3"/>
  <c r="C114" i="1"/>
  <c r="C114" i="3"/>
  <c r="E114" i="1"/>
  <c r="D114" i="1"/>
  <c r="D114" i="3"/>
  <c r="E114" i="3"/>
  <c r="F114" i="3"/>
  <c r="G114" i="3"/>
  <c r="H114" i="1"/>
  <c r="H114" i="3"/>
  <c r="J114" i="1"/>
  <c r="J114" i="3"/>
  <c r="K114" i="1"/>
  <c r="K114" i="3"/>
  <c r="L114" i="1"/>
  <c r="L114" i="3"/>
  <c r="M114" i="1"/>
  <c r="M114" i="3"/>
  <c r="N114" i="1"/>
  <c r="N114" i="3"/>
  <c r="A115" i="1"/>
  <c r="A115" i="3"/>
  <c r="B115" i="3"/>
  <c r="C115" i="1"/>
  <c r="C115" i="3"/>
  <c r="E115" i="1"/>
  <c r="D115" i="1"/>
  <c r="D115" i="3"/>
  <c r="E115" i="3"/>
  <c r="F115" i="3"/>
  <c r="G115" i="3"/>
  <c r="H115" i="1"/>
  <c r="H115" i="3"/>
  <c r="J115" i="1"/>
  <c r="J115" i="3"/>
  <c r="K115" i="1"/>
  <c r="K115" i="3"/>
  <c r="L115" i="1"/>
  <c r="L115" i="3"/>
  <c r="M115" i="1"/>
  <c r="M115" i="3"/>
  <c r="N115" i="1"/>
  <c r="N115" i="3"/>
  <c r="A116" i="1"/>
  <c r="A116" i="3"/>
  <c r="B116" i="3"/>
  <c r="C116" i="1"/>
  <c r="C116" i="3"/>
  <c r="E116" i="1"/>
  <c r="D116" i="1"/>
  <c r="D116" i="3"/>
  <c r="E116" i="3"/>
  <c r="F116" i="3"/>
  <c r="G116" i="3"/>
  <c r="H116" i="1"/>
  <c r="H116" i="3"/>
  <c r="J116" i="1"/>
  <c r="J116" i="3"/>
  <c r="K116" i="1"/>
  <c r="K116" i="3"/>
  <c r="L116" i="1"/>
  <c r="L116" i="3"/>
  <c r="M116" i="1"/>
  <c r="M116" i="3"/>
  <c r="N116" i="1"/>
  <c r="N116" i="3"/>
  <c r="A117" i="1"/>
  <c r="A117" i="3"/>
  <c r="B117" i="3"/>
  <c r="C117" i="1"/>
  <c r="C117" i="3"/>
  <c r="E117" i="1"/>
  <c r="D117" i="1"/>
  <c r="D117" i="3"/>
  <c r="E117" i="3"/>
  <c r="F117" i="3"/>
  <c r="G117" i="3"/>
  <c r="H117" i="1"/>
  <c r="H117" i="3"/>
  <c r="J117" i="1"/>
  <c r="J117" i="3"/>
  <c r="K117" i="1"/>
  <c r="K117" i="3"/>
  <c r="L117" i="1"/>
  <c r="L117" i="3"/>
  <c r="M117" i="1"/>
  <c r="M117" i="3"/>
  <c r="N117" i="1"/>
  <c r="N117" i="3"/>
  <c r="A118" i="1"/>
  <c r="A118" i="3"/>
  <c r="B118" i="3"/>
  <c r="C118" i="1"/>
  <c r="C118" i="3"/>
  <c r="E118" i="1"/>
  <c r="D118" i="1"/>
  <c r="D118" i="3"/>
  <c r="E118" i="3"/>
  <c r="F118" i="3"/>
  <c r="G118" i="3"/>
  <c r="H118" i="1"/>
  <c r="H118" i="3"/>
  <c r="J118" i="1"/>
  <c r="J118" i="3"/>
  <c r="K118" i="1"/>
  <c r="K118" i="3"/>
  <c r="L118" i="1"/>
  <c r="L118" i="3"/>
  <c r="M118" i="1"/>
  <c r="M118" i="3"/>
  <c r="N118" i="1"/>
  <c r="N118" i="3"/>
  <c r="A119" i="1"/>
  <c r="A119" i="3"/>
  <c r="B119" i="3"/>
  <c r="C119" i="1"/>
  <c r="C119" i="3"/>
  <c r="E119" i="1"/>
  <c r="D119" i="1"/>
  <c r="D119" i="3"/>
  <c r="E119" i="3"/>
  <c r="F119" i="3"/>
  <c r="G119" i="3"/>
  <c r="H119" i="1"/>
  <c r="H119" i="3"/>
  <c r="J119" i="1"/>
  <c r="J119" i="3"/>
  <c r="K119" i="1"/>
  <c r="K119" i="3"/>
  <c r="L119" i="1"/>
  <c r="L119" i="3"/>
  <c r="M119" i="1"/>
  <c r="M119" i="3"/>
  <c r="N119" i="1"/>
  <c r="N119" i="3"/>
  <c r="A120" i="1"/>
  <c r="A120" i="3"/>
  <c r="B120" i="3"/>
  <c r="C120" i="1"/>
  <c r="C120" i="3"/>
  <c r="E120" i="1"/>
  <c r="D120" i="1"/>
  <c r="D120" i="3"/>
  <c r="E120" i="3"/>
  <c r="F120" i="3"/>
  <c r="G120" i="3"/>
  <c r="H120" i="1"/>
  <c r="H120" i="3"/>
  <c r="J120" i="1"/>
  <c r="J120" i="3"/>
  <c r="K120" i="1"/>
  <c r="K120" i="3"/>
  <c r="L120" i="1"/>
  <c r="L120" i="3"/>
  <c r="M120" i="1"/>
  <c r="M120" i="3"/>
  <c r="N120" i="1"/>
  <c r="N120" i="3"/>
  <c r="A121" i="1"/>
  <c r="A121" i="3"/>
  <c r="B121" i="3"/>
  <c r="C121" i="1"/>
  <c r="C121" i="3"/>
  <c r="E121" i="1"/>
  <c r="D121" i="1"/>
  <c r="D121" i="3"/>
  <c r="E121" i="3"/>
  <c r="F121" i="3"/>
  <c r="G121" i="3"/>
  <c r="H121" i="1"/>
  <c r="H121" i="3"/>
  <c r="J121" i="1"/>
  <c r="J121" i="3"/>
  <c r="K121" i="1"/>
  <c r="K121" i="3"/>
  <c r="L121" i="1"/>
  <c r="L121" i="3"/>
  <c r="M121" i="1"/>
  <c r="M121" i="3"/>
  <c r="N121" i="1"/>
  <c r="N121" i="3"/>
  <c r="A122" i="1"/>
  <c r="A122" i="3"/>
  <c r="B122" i="3"/>
  <c r="C122" i="1"/>
  <c r="C122" i="3"/>
  <c r="E122" i="1"/>
  <c r="D122" i="1"/>
  <c r="D122" i="3"/>
  <c r="E122" i="3"/>
  <c r="F122" i="3"/>
  <c r="G122" i="3"/>
  <c r="H122" i="1"/>
  <c r="H122" i="3"/>
  <c r="J122" i="1"/>
  <c r="J122" i="3"/>
  <c r="K122" i="1"/>
  <c r="K122" i="3"/>
  <c r="L122" i="1"/>
  <c r="L122" i="3"/>
  <c r="M122" i="1"/>
  <c r="M122" i="3"/>
  <c r="N122" i="1"/>
  <c r="N122" i="3"/>
  <c r="A123" i="1"/>
  <c r="A123" i="3"/>
  <c r="B123" i="3"/>
  <c r="C123" i="1"/>
  <c r="C123" i="3"/>
  <c r="E123" i="1"/>
  <c r="D123" i="1"/>
  <c r="D123" i="3"/>
  <c r="E123" i="3"/>
  <c r="F123" i="3"/>
  <c r="G123" i="3"/>
  <c r="H123" i="1"/>
  <c r="H123" i="3"/>
  <c r="J123" i="1"/>
  <c r="J123" i="3"/>
  <c r="K123" i="1"/>
  <c r="K123" i="3"/>
  <c r="L123" i="1"/>
  <c r="L123" i="3"/>
  <c r="M123" i="1"/>
  <c r="M123" i="3"/>
  <c r="N123" i="1"/>
  <c r="N123" i="3"/>
  <c r="A124" i="1"/>
  <c r="A124" i="3"/>
  <c r="B124" i="3"/>
  <c r="C124" i="1"/>
  <c r="C124" i="3"/>
  <c r="E124" i="1"/>
  <c r="D124" i="1"/>
  <c r="D124" i="3"/>
  <c r="E124" i="3"/>
  <c r="F124" i="3"/>
  <c r="G124" i="3"/>
  <c r="H124" i="1"/>
  <c r="H124" i="3"/>
  <c r="J124" i="1"/>
  <c r="J124" i="3"/>
  <c r="K124" i="1"/>
  <c r="K124" i="3"/>
  <c r="L124" i="1"/>
  <c r="L124" i="3"/>
  <c r="M124" i="1"/>
  <c r="M124" i="3"/>
  <c r="N124" i="1"/>
  <c r="N124" i="3"/>
  <c r="A125" i="1"/>
  <c r="A125" i="3"/>
  <c r="B125" i="3"/>
  <c r="C125" i="1"/>
  <c r="C125" i="3"/>
  <c r="E125" i="1"/>
  <c r="D125" i="1"/>
  <c r="D125" i="3"/>
  <c r="E125" i="3"/>
  <c r="F125" i="3"/>
  <c r="G125" i="3"/>
  <c r="H125" i="1"/>
  <c r="H125" i="3"/>
  <c r="J125" i="1"/>
  <c r="J125" i="3"/>
  <c r="K125" i="1"/>
  <c r="K125" i="3"/>
  <c r="L125" i="1"/>
  <c r="L125" i="3"/>
  <c r="M125" i="1"/>
  <c r="M125" i="3"/>
  <c r="N125" i="1"/>
  <c r="N125" i="3"/>
  <c r="A126" i="1"/>
  <c r="A126" i="3"/>
  <c r="B126" i="3"/>
  <c r="C126" i="1"/>
  <c r="C126" i="3"/>
  <c r="E126" i="1"/>
  <c r="D126" i="1"/>
  <c r="D126" i="3"/>
  <c r="E126" i="3"/>
  <c r="F126" i="3"/>
  <c r="G126" i="3"/>
  <c r="H126" i="1"/>
  <c r="H126" i="3"/>
  <c r="J126" i="1"/>
  <c r="J126" i="3"/>
  <c r="K126" i="1"/>
  <c r="K126" i="3"/>
  <c r="L126" i="1"/>
  <c r="L126" i="3"/>
  <c r="M126" i="1"/>
  <c r="M126" i="3"/>
  <c r="N126" i="1"/>
  <c r="N126" i="3"/>
  <c r="A127" i="1"/>
  <c r="A127" i="3"/>
  <c r="B127" i="3"/>
  <c r="C127" i="1"/>
  <c r="C127" i="3"/>
  <c r="E127" i="1"/>
  <c r="D127" i="1"/>
  <c r="D127" i="3"/>
  <c r="E127" i="3"/>
  <c r="F127" i="3"/>
  <c r="G127" i="3"/>
  <c r="H127" i="1"/>
  <c r="H127" i="3"/>
  <c r="J127" i="1"/>
  <c r="J127" i="3"/>
  <c r="K127" i="1"/>
  <c r="K127" i="3"/>
  <c r="L127" i="1"/>
  <c r="L127" i="3"/>
  <c r="M127" i="1"/>
  <c r="M127" i="3"/>
  <c r="N127" i="1"/>
  <c r="N127" i="3"/>
  <c r="A128" i="1"/>
  <c r="A128" i="3"/>
  <c r="B128" i="3"/>
  <c r="C128" i="1"/>
  <c r="C128" i="3"/>
  <c r="E128" i="1"/>
  <c r="D128" i="1"/>
  <c r="D128" i="3"/>
  <c r="E128" i="3"/>
  <c r="F128" i="3"/>
  <c r="G128" i="3"/>
  <c r="H128" i="1"/>
  <c r="H128" i="3"/>
  <c r="J128" i="1"/>
  <c r="J128" i="3"/>
  <c r="K128" i="1"/>
  <c r="K128" i="3"/>
  <c r="L128" i="1"/>
  <c r="L128" i="3"/>
  <c r="M128" i="1"/>
  <c r="M128" i="3"/>
  <c r="N128" i="1"/>
  <c r="N128" i="3"/>
  <c r="A129" i="1"/>
  <c r="A129" i="3"/>
  <c r="B129" i="3"/>
  <c r="C129" i="1"/>
  <c r="C129" i="3"/>
  <c r="E129" i="1"/>
  <c r="D129" i="1"/>
  <c r="D129" i="3"/>
  <c r="E129" i="3"/>
  <c r="F129" i="3"/>
  <c r="G129" i="3"/>
  <c r="H129" i="1"/>
  <c r="H129" i="3"/>
  <c r="J129" i="1"/>
  <c r="J129" i="3"/>
  <c r="K129" i="1"/>
  <c r="K129" i="3"/>
  <c r="L129" i="1"/>
  <c r="L129" i="3"/>
  <c r="M129" i="1"/>
  <c r="M129" i="3"/>
  <c r="N129" i="1"/>
  <c r="N129" i="3"/>
  <c r="A130" i="1"/>
  <c r="A130" i="3"/>
  <c r="B130" i="3"/>
  <c r="C130" i="1"/>
  <c r="C130" i="3"/>
  <c r="E130" i="1"/>
  <c r="D130" i="1"/>
  <c r="D130" i="3"/>
  <c r="E130" i="3"/>
  <c r="F130" i="3"/>
  <c r="G130" i="3"/>
  <c r="H130" i="1"/>
  <c r="H130" i="3"/>
  <c r="J130" i="1"/>
  <c r="J130" i="3"/>
  <c r="K130" i="1"/>
  <c r="K130" i="3"/>
  <c r="L130" i="1"/>
  <c r="L130" i="3"/>
  <c r="M130" i="1"/>
  <c r="M130" i="3"/>
  <c r="N130" i="1"/>
  <c r="N130" i="3"/>
  <c r="A46" i="1"/>
  <c r="A46" i="3"/>
  <c r="B46" i="3"/>
  <c r="C46" i="1"/>
  <c r="C46" i="3"/>
  <c r="E46" i="1"/>
  <c r="D46" i="1"/>
  <c r="D46" i="3"/>
  <c r="E46" i="3"/>
  <c r="F46" i="3"/>
  <c r="G46" i="3"/>
  <c r="H46" i="1"/>
  <c r="H46" i="3"/>
  <c r="J46" i="1"/>
  <c r="J46" i="3"/>
  <c r="K46" i="1"/>
  <c r="K46" i="3"/>
  <c r="L46" i="1"/>
  <c r="L46" i="3"/>
  <c r="M46" i="1"/>
  <c r="M46" i="3"/>
  <c r="N46" i="1"/>
  <c r="N46" i="3"/>
  <c r="A47" i="1"/>
  <c r="A47" i="3"/>
  <c r="B47" i="3"/>
  <c r="C47" i="1"/>
  <c r="C47" i="3"/>
  <c r="E47" i="1"/>
  <c r="D47" i="1"/>
  <c r="D47" i="3"/>
  <c r="E47" i="3"/>
  <c r="F47" i="3"/>
  <c r="G47" i="3"/>
  <c r="H47" i="1"/>
  <c r="H47" i="3"/>
  <c r="J47" i="1"/>
  <c r="J47" i="3"/>
  <c r="K47" i="1"/>
  <c r="K47" i="3"/>
  <c r="L47" i="1"/>
  <c r="L47" i="3"/>
  <c r="M47" i="1"/>
  <c r="M47" i="3"/>
  <c r="N47" i="1"/>
  <c r="N47" i="3"/>
  <c r="A48" i="1"/>
  <c r="A48" i="3"/>
  <c r="B48" i="3"/>
  <c r="C48" i="1"/>
  <c r="C48" i="3"/>
  <c r="E48" i="1"/>
  <c r="D48" i="1"/>
  <c r="D48" i="3"/>
  <c r="E48" i="3"/>
  <c r="F48" i="3"/>
  <c r="G48" i="3"/>
  <c r="H48" i="1"/>
  <c r="H48" i="3"/>
  <c r="J48" i="1"/>
  <c r="J48" i="3"/>
  <c r="K48" i="1"/>
  <c r="K48" i="3"/>
  <c r="L48" i="1"/>
  <c r="L48" i="3"/>
  <c r="M48" i="1"/>
  <c r="M48" i="3"/>
  <c r="N48" i="1"/>
  <c r="N48" i="3"/>
  <c r="A49" i="1"/>
  <c r="A49" i="3"/>
  <c r="B49" i="3"/>
  <c r="C49" i="1"/>
  <c r="C49" i="3"/>
  <c r="E49" i="1"/>
  <c r="D49" i="1"/>
  <c r="D49" i="3"/>
  <c r="E49" i="3"/>
  <c r="F49" i="3"/>
  <c r="G49" i="3"/>
  <c r="H49" i="1"/>
  <c r="H49" i="3"/>
  <c r="J49" i="1"/>
  <c r="J49" i="3"/>
  <c r="K49" i="1"/>
  <c r="K49" i="3"/>
  <c r="L49" i="1"/>
  <c r="L49" i="3"/>
  <c r="M49" i="1"/>
  <c r="M49" i="3"/>
  <c r="N49" i="1"/>
  <c r="N49" i="3"/>
  <c r="A50" i="1"/>
  <c r="A50" i="3"/>
  <c r="B50" i="3"/>
  <c r="C50" i="1"/>
  <c r="C50" i="3"/>
  <c r="E50" i="1"/>
  <c r="D50" i="1"/>
  <c r="D50" i="3"/>
  <c r="E50" i="3"/>
  <c r="F50" i="3"/>
  <c r="G50" i="3"/>
  <c r="H50" i="1"/>
  <c r="H50" i="3"/>
  <c r="J50" i="1"/>
  <c r="J50" i="3"/>
  <c r="K50" i="1"/>
  <c r="K50" i="3"/>
  <c r="L50" i="1"/>
  <c r="L50" i="3"/>
  <c r="M50" i="1"/>
  <c r="M50" i="3"/>
  <c r="N50" i="1"/>
  <c r="N50" i="3"/>
  <c r="A51" i="1"/>
  <c r="A51" i="3"/>
  <c r="B51" i="3"/>
  <c r="C51" i="1"/>
  <c r="C51" i="3"/>
  <c r="E51" i="1"/>
  <c r="D51" i="1"/>
  <c r="D51" i="3"/>
  <c r="E51" i="3"/>
  <c r="F51" i="3"/>
  <c r="G51" i="3"/>
  <c r="H51" i="1"/>
  <c r="H51" i="3"/>
  <c r="J51" i="1"/>
  <c r="J51" i="3"/>
  <c r="K51" i="1"/>
  <c r="K51" i="3"/>
  <c r="L51" i="1"/>
  <c r="L51" i="3"/>
  <c r="M51" i="1"/>
  <c r="M51" i="3"/>
  <c r="N51" i="1"/>
  <c r="N51" i="3"/>
  <c r="A52" i="1"/>
  <c r="A52" i="3"/>
  <c r="B52" i="3"/>
  <c r="C52" i="1"/>
  <c r="C52" i="3"/>
  <c r="E52" i="1"/>
  <c r="D52" i="1"/>
  <c r="D52" i="3"/>
  <c r="E52" i="3"/>
  <c r="F52" i="3"/>
  <c r="G52" i="3"/>
  <c r="H52" i="1"/>
  <c r="H52" i="3"/>
  <c r="J52" i="1"/>
  <c r="J52" i="3"/>
  <c r="K52" i="1"/>
  <c r="K52" i="3"/>
  <c r="L52" i="1"/>
  <c r="L52" i="3"/>
  <c r="M52" i="1"/>
  <c r="M52" i="3"/>
  <c r="N52" i="1"/>
  <c r="N52" i="3"/>
  <c r="A53" i="1"/>
  <c r="A53" i="3"/>
  <c r="B53" i="3"/>
  <c r="C53" i="1"/>
  <c r="C53" i="3"/>
  <c r="E53" i="1"/>
  <c r="D53" i="1"/>
  <c r="D53" i="3"/>
  <c r="E53" i="3"/>
  <c r="F53" i="3"/>
  <c r="G53" i="3"/>
  <c r="H53" i="1"/>
  <c r="H53" i="3"/>
  <c r="J53" i="1"/>
  <c r="J53" i="3"/>
  <c r="K53" i="1"/>
  <c r="K53" i="3"/>
  <c r="L53" i="1"/>
  <c r="L53" i="3"/>
  <c r="M53" i="1"/>
  <c r="M53" i="3"/>
  <c r="N53" i="1"/>
  <c r="N53" i="3"/>
  <c r="A54" i="1"/>
  <c r="A54" i="3"/>
  <c r="B54" i="3"/>
  <c r="C54" i="1"/>
  <c r="C54" i="3"/>
  <c r="E54" i="1"/>
  <c r="D54" i="1"/>
  <c r="D54" i="3"/>
  <c r="E54" i="3"/>
  <c r="F54" i="3"/>
  <c r="G54" i="3"/>
  <c r="H54" i="1"/>
  <c r="H54" i="3"/>
  <c r="J54" i="1"/>
  <c r="J54" i="3"/>
  <c r="K54" i="1"/>
  <c r="K54" i="3"/>
  <c r="L54" i="1"/>
  <c r="L54" i="3"/>
  <c r="M54" i="1"/>
  <c r="M54" i="3"/>
  <c r="N54" i="1"/>
  <c r="N54" i="3"/>
  <c r="A55" i="1"/>
  <c r="A55" i="3"/>
  <c r="B55" i="3"/>
  <c r="C55" i="1"/>
  <c r="C55" i="3"/>
  <c r="E55" i="1"/>
  <c r="D55" i="1"/>
  <c r="D55" i="3"/>
  <c r="E55" i="3"/>
  <c r="F55" i="3"/>
  <c r="G55" i="3"/>
  <c r="H55" i="1"/>
  <c r="H55" i="3"/>
  <c r="J55" i="1"/>
  <c r="J55" i="3"/>
  <c r="K55" i="1"/>
  <c r="K55" i="3"/>
  <c r="L55" i="1"/>
  <c r="L55" i="3"/>
  <c r="M55" i="1"/>
  <c r="M55" i="3"/>
  <c r="N55" i="1"/>
  <c r="N55" i="3"/>
  <c r="A56" i="1"/>
  <c r="A56" i="3"/>
  <c r="B56" i="3"/>
  <c r="C56" i="1"/>
  <c r="C56" i="3"/>
  <c r="E56" i="1"/>
  <c r="D56" i="1"/>
  <c r="D56" i="3"/>
  <c r="E56" i="3"/>
  <c r="F56" i="3"/>
  <c r="G56" i="3"/>
  <c r="H56" i="1"/>
  <c r="H56" i="3"/>
  <c r="J56" i="1"/>
  <c r="J56" i="3"/>
  <c r="K56" i="1"/>
  <c r="K56" i="3"/>
  <c r="L56" i="1"/>
  <c r="L56" i="3"/>
  <c r="M56" i="1"/>
  <c r="M56" i="3"/>
  <c r="N56" i="1"/>
  <c r="N56" i="3"/>
  <c r="A57" i="1"/>
  <c r="A57" i="3"/>
  <c r="B57" i="3"/>
  <c r="C57" i="1"/>
  <c r="C57" i="3"/>
  <c r="E57" i="1"/>
  <c r="D57" i="1"/>
  <c r="D57" i="3"/>
  <c r="E57" i="3"/>
  <c r="F57" i="3"/>
  <c r="G57" i="3"/>
  <c r="H57" i="1"/>
  <c r="H57" i="3"/>
  <c r="J57" i="1"/>
  <c r="J57" i="3"/>
  <c r="K57" i="1"/>
  <c r="K57" i="3"/>
  <c r="L57" i="1"/>
  <c r="L57" i="3"/>
  <c r="M57" i="1"/>
  <c r="M57" i="3"/>
  <c r="N57" i="1"/>
  <c r="N57" i="3"/>
  <c r="A58" i="1"/>
  <c r="A58" i="3"/>
  <c r="B58" i="3"/>
  <c r="C58" i="1"/>
  <c r="C58" i="3"/>
  <c r="E58" i="1"/>
  <c r="D58" i="1"/>
  <c r="D58" i="3"/>
  <c r="E58" i="3"/>
  <c r="F58" i="3"/>
  <c r="G58" i="3"/>
  <c r="H58" i="1"/>
  <c r="H58" i="3"/>
  <c r="J58" i="1"/>
  <c r="J58" i="3"/>
  <c r="K58" i="1"/>
  <c r="K58" i="3"/>
  <c r="L58" i="1"/>
  <c r="L58" i="3"/>
  <c r="M58" i="1"/>
  <c r="M58" i="3"/>
  <c r="N58" i="1"/>
  <c r="N58" i="3"/>
  <c r="A59" i="1"/>
  <c r="A59" i="3"/>
  <c r="B59" i="3"/>
  <c r="C59" i="1"/>
  <c r="C59" i="3"/>
  <c r="E59" i="1"/>
  <c r="D59" i="1"/>
  <c r="D59" i="3"/>
  <c r="E59" i="3"/>
  <c r="F59" i="3"/>
  <c r="G59" i="3"/>
  <c r="H59" i="1"/>
  <c r="H59" i="3"/>
  <c r="J59" i="1"/>
  <c r="J59" i="3"/>
  <c r="K59" i="1"/>
  <c r="K59" i="3"/>
  <c r="L59" i="1"/>
  <c r="L59" i="3"/>
  <c r="M59" i="1"/>
  <c r="M59" i="3"/>
  <c r="N59" i="1"/>
  <c r="N59" i="3"/>
  <c r="A60" i="1"/>
  <c r="A60" i="3"/>
  <c r="B60" i="3"/>
  <c r="C60" i="1"/>
  <c r="C60" i="3"/>
  <c r="E60" i="1"/>
  <c r="D60" i="1"/>
  <c r="D60" i="3"/>
  <c r="E60" i="3"/>
  <c r="F60" i="3"/>
  <c r="G60" i="3"/>
  <c r="H60" i="1"/>
  <c r="H60" i="3"/>
  <c r="J60" i="1"/>
  <c r="J60" i="3"/>
  <c r="K60" i="1"/>
  <c r="K60" i="3"/>
  <c r="L60" i="1"/>
  <c r="L60" i="3"/>
  <c r="M60" i="1"/>
  <c r="M60" i="3"/>
  <c r="N60" i="1"/>
  <c r="N60" i="3"/>
  <c r="A61" i="1"/>
  <c r="A61" i="3"/>
  <c r="B61" i="3"/>
  <c r="C61" i="1"/>
  <c r="C61" i="3"/>
  <c r="E61" i="1"/>
  <c r="D61" i="1"/>
  <c r="D61" i="3"/>
  <c r="E61" i="3"/>
  <c r="F61" i="3"/>
  <c r="G61" i="3"/>
  <c r="H61" i="1"/>
  <c r="H61" i="3"/>
  <c r="J61" i="1"/>
  <c r="J61" i="3"/>
  <c r="K61" i="1"/>
  <c r="K61" i="3"/>
  <c r="L61" i="1"/>
  <c r="L61" i="3"/>
  <c r="M61" i="1"/>
  <c r="M61" i="3"/>
  <c r="N61" i="1"/>
  <c r="N61" i="3"/>
  <c r="A62" i="1"/>
  <c r="A62" i="3"/>
  <c r="B62" i="3"/>
  <c r="C62" i="1"/>
  <c r="C62" i="3"/>
  <c r="E62" i="1"/>
  <c r="D62" i="1"/>
  <c r="D62" i="3"/>
  <c r="E62" i="3"/>
  <c r="F62" i="3"/>
  <c r="G62" i="3"/>
  <c r="H62" i="1"/>
  <c r="H62" i="3"/>
  <c r="J62" i="1"/>
  <c r="J62" i="3"/>
  <c r="K62" i="1"/>
  <c r="K62" i="3"/>
  <c r="L62" i="1"/>
  <c r="L62" i="3"/>
  <c r="M62" i="1"/>
  <c r="M62" i="3"/>
  <c r="N62" i="1"/>
  <c r="N62" i="3"/>
  <c r="A63" i="1"/>
  <c r="A63" i="3"/>
  <c r="B63" i="3"/>
  <c r="C63" i="1"/>
  <c r="C63" i="3"/>
  <c r="E63" i="1"/>
  <c r="D63" i="1"/>
  <c r="D63" i="3"/>
  <c r="E63" i="3"/>
  <c r="F63" i="3"/>
  <c r="G63" i="3"/>
  <c r="H63" i="1"/>
  <c r="H63" i="3"/>
  <c r="J63" i="1"/>
  <c r="J63" i="3"/>
  <c r="K63" i="1"/>
  <c r="K63" i="3"/>
  <c r="L63" i="1"/>
  <c r="L63" i="3"/>
  <c r="M63" i="1"/>
  <c r="M63" i="3"/>
  <c r="N63" i="1"/>
  <c r="N63" i="3"/>
  <c r="A64" i="1"/>
  <c r="A64" i="3"/>
  <c r="B64" i="3"/>
  <c r="C64" i="1"/>
  <c r="C64" i="3"/>
  <c r="E64" i="1"/>
  <c r="D64" i="1"/>
  <c r="D64" i="3"/>
  <c r="E64" i="3"/>
  <c r="F64" i="3"/>
  <c r="G64" i="3"/>
  <c r="H64" i="1"/>
  <c r="H64" i="3"/>
  <c r="J64" i="1"/>
  <c r="J64" i="3"/>
  <c r="K64" i="1"/>
  <c r="K64" i="3"/>
  <c r="L64" i="1"/>
  <c r="L64" i="3"/>
  <c r="M64" i="1"/>
  <c r="M64" i="3"/>
  <c r="N64" i="1"/>
  <c r="N64" i="3"/>
  <c r="A65" i="1"/>
  <c r="A65" i="3"/>
  <c r="B65" i="3"/>
  <c r="C65" i="1"/>
  <c r="C65" i="3"/>
  <c r="E65" i="1"/>
  <c r="D65" i="1"/>
  <c r="D65" i="3"/>
  <c r="E65" i="3"/>
  <c r="F65" i="3"/>
  <c r="G65" i="3"/>
  <c r="H65" i="1"/>
  <c r="H65" i="3"/>
  <c r="J65" i="1"/>
  <c r="J65" i="3"/>
  <c r="K65" i="1"/>
  <c r="K65" i="3"/>
  <c r="L65" i="1"/>
  <c r="L65" i="3"/>
  <c r="M65" i="1"/>
  <c r="M65" i="3"/>
  <c r="N65" i="1"/>
  <c r="N65" i="3"/>
  <c r="A66" i="1"/>
  <c r="A66" i="3"/>
  <c r="B66" i="3"/>
  <c r="C66" i="1"/>
  <c r="C66" i="3"/>
  <c r="E66" i="1"/>
  <c r="D66" i="1"/>
  <c r="D66" i="3"/>
  <c r="E66" i="3"/>
  <c r="F66" i="3"/>
  <c r="G66" i="3"/>
  <c r="H66" i="1"/>
  <c r="H66" i="3"/>
  <c r="J66" i="1"/>
  <c r="J66" i="3"/>
  <c r="K66" i="1"/>
  <c r="K66" i="3"/>
  <c r="L66" i="1"/>
  <c r="L66" i="3"/>
  <c r="M66" i="1"/>
  <c r="M66" i="3"/>
  <c r="N66" i="1"/>
  <c r="N66" i="3"/>
  <c r="A67" i="1"/>
  <c r="A67" i="3"/>
  <c r="B67" i="3"/>
  <c r="C67" i="1"/>
  <c r="C67" i="3"/>
  <c r="E67" i="1"/>
  <c r="D67" i="1"/>
  <c r="D67" i="3"/>
  <c r="E67" i="3"/>
  <c r="F67" i="3"/>
  <c r="G67" i="3"/>
  <c r="H67" i="1"/>
  <c r="H67" i="3"/>
  <c r="J67" i="1"/>
  <c r="J67" i="3"/>
  <c r="K67" i="1"/>
  <c r="K67" i="3"/>
  <c r="L67" i="1"/>
  <c r="L67" i="3"/>
  <c r="M67" i="1"/>
  <c r="M67" i="3"/>
  <c r="N67" i="1"/>
  <c r="N67" i="3"/>
  <c r="A68" i="1"/>
  <c r="A68" i="3"/>
  <c r="B68" i="3"/>
  <c r="C68" i="1"/>
  <c r="C68" i="3"/>
  <c r="E68" i="1"/>
  <c r="D68" i="1"/>
  <c r="D68" i="3"/>
  <c r="E68" i="3"/>
  <c r="F68" i="3"/>
  <c r="G68" i="3"/>
  <c r="H68" i="1"/>
  <c r="H68" i="3"/>
  <c r="J68" i="1"/>
  <c r="J68" i="3"/>
  <c r="K68" i="1"/>
  <c r="K68" i="3"/>
  <c r="L68" i="1"/>
  <c r="L68" i="3"/>
  <c r="M68" i="1"/>
  <c r="M68" i="3"/>
  <c r="N68" i="1"/>
  <c r="N68" i="3"/>
  <c r="A69" i="1"/>
  <c r="A69" i="3"/>
  <c r="B69" i="3"/>
  <c r="C69" i="1"/>
  <c r="C69" i="3"/>
  <c r="E69" i="1"/>
  <c r="D69" i="1"/>
  <c r="D69" i="3"/>
  <c r="E69" i="3"/>
  <c r="F69" i="3"/>
  <c r="G69" i="3"/>
  <c r="H69" i="1"/>
  <c r="H69" i="3"/>
  <c r="J69" i="1"/>
  <c r="J69" i="3"/>
  <c r="K69" i="1"/>
  <c r="K69" i="3"/>
  <c r="L69" i="1"/>
  <c r="L69" i="3"/>
  <c r="M69" i="1"/>
  <c r="M69" i="3"/>
  <c r="N69" i="1"/>
  <c r="N69" i="3"/>
  <c r="A70" i="1"/>
  <c r="A70" i="3"/>
  <c r="B70" i="3"/>
  <c r="C70" i="1"/>
  <c r="C70" i="3"/>
  <c r="E70" i="1"/>
  <c r="D70" i="1"/>
  <c r="D70" i="3"/>
  <c r="E70" i="3"/>
  <c r="F70" i="3"/>
  <c r="G70" i="3"/>
  <c r="H70" i="1"/>
  <c r="H70" i="3"/>
  <c r="J70" i="1"/>
  <c r="J70" i="3"/>
  <c r="K70" i="1"/>
  <c r="K70" i="3"/>
  <c r="L70" i="1"/>
  <c r="L70" i="3"/>
  <c r="M70" i="1"/>
  <c r="M70" i="3"/>
  <c r="N70" i="1"/>
  <c r="N70" i="3"/>
  <c r="A71" i="1"/>
  <c r="A71" i="3"/>
  <c r="B71" i="3"/>
  <c r="C71" i="1"/>
  <c r="C71" i="3"/>
  <c r="E71" i="1"/>
  <c r="D71" i="1"/>
  <c r="D71" i="3"/>
  <c r="E71" i="3"/>
  <c r="F71" i="3"/>
  <c r="G71" i="3"/>
  <c r="H71" i="1"/>
  <c r="H71" i="3"/>
  <c r="J71" i="1"/>
  <c r="J71" i="3"/>
  <c r="K71" i="1"/>
  <c r="K71" i="3"/>
  <c r="L71" i="1"/>
  <c r="L71" i="3"/>
  <c r="M71" i="1"/>
  <c r="M71" i="3"/>
  <c r="N71" i="1"/>
  <c r="N71" i="3"/>
  <c r="A72" i="1"/>
  <c r="A72" i="3"/>
  <c r="B72" i="3"/>
  <c r="C72" i="1"/>
  <c r="C72" i="3"/>
  <c r="E72" i="1"/>
  <c r="D72" i="1"/>
  <c r="D72" i="3"/>
  <c r="E72" i="3"/>
  <c r="F72" i="3"/>
  <c r="G72" i="3"/>
  <c r="H72" i="1"/>
  <c r="H72" i="3"/>
  <c r="J72" i="1"/>
  <c r="J72" i="3"/>
  <c r="K72" i="1"/>
  <c r="K72" i="3"/>
  <c r="L72" i="1"/>
  <c r="L72" i="3"/>
  <c r="M72" i="1"/>
  <c r="M72" i="3"/>
  <c r="N72" i="1"/>
  <c r="N72" i="3"/>
  <c r="A73" i="1"/>
  <c r="A73" i="3"/>
  <c r="B73" i="3"/>
  <c r="C73" i="1"/>
  <c r="C73" i="3"/>
  <c r="E73" i="1"/>
  <c r="D73" i="1"/>
  <c r="D73" i="3"/>
  <c r="E73" i="3"/>
  <c r="F73" i="3"/>
  <c r="G73" i="3"/>
  <c r="H73" i="1"/>
  <c r="H73" i="3"/>
  <c r="J73" i="1"/>
  <c r="J73" i="3"/>
  <c r="K73" i="1"/>
  <c r="K73" i="3"/>
  <c r="L73" i="1"/>
  <c r="L73" i="3"/>
  <c r="M73" i="1"/>
  <c r="M73" i="3"/>
  <c r="N73" i="1"/>
  <c r="N73" i="3"/>
  <c r="A74" i="1"/>
  <c r="A74" i="3"/>
  <c r="B74" i="3"/>
  <c r="C74" i="1"/>
  <c r="C74" i="3"/>
  <c r="E74" i="1"/>
  <c r="D74" i="1"/>
  <c r="D74" i="3"/>
  <c r="E74" i="3"/>
  <c r="F74" i="3"/>
  <c r="G74" i="3"/>
  <c r="H74" i="1"/>
  <c r="H74" i="3"/>
  <c r="J74" i="1"/>
  <c r="J74" i="3"/>
  <c r="K74" i="1"/>
  <c r="K74" i="3"/>
  <c r="L74" i="1"/>
  <c r="L74" i="3"/>
  <c r="M74" i="1"/>
  <c r="M74" i="3"/>
  <c r="N74" i="1"/>
  <c r="N74" i="3"/>
  <c r="A75" i="1"/>
  <c r="A75" i="3"/>
  <c r="B75" i="3"/>
  <c r="C75" i="1"/>
  <c r="C75" i="3"/>
  <c r="E75" i="1"/>
  <c r="D75" i="1"/>
  <c r="D75" i="3"/>
  <c r="E75" i="3"/>
  <c r="F75" i="3"/>
  <c r="G75" i="3"/>
  <c r="H75" i="1"/>
  <c r="H75" i="3"/>
  <c r="J75" i="1"/>
  <c r="J75" i="3"/>
  <c r="K75" i="1"/>
  <c r="K75" i="3"/>
  <c r="L75" i="1"/>
  <c r="L75" i="3"/>
  <c r="M75" i="1"/>
  <c r="M75" i="3"/>
  <c r="N75" i="1"/>
  <c r="N75" i="3"/>
  <c r="A76" i="1"/>
  <c r="A76" i="3"/>
  <c r="B76" i="3"/>
  <c r="C76" i="1"/>
  <c r="C76" i="3"/>
  <c r="E76" i="1"/>
  <c r="D76" i="1"/>
  <c r="D76" i="3"/>
  <c r="E76" i="3"/>
  <c r="F76" i="3"/>
  <c r="G76" i="3"/>
  <c r="H76" i="1"/>
  <c r="H76" i="3"/>
  <c r="J76" i="1"/>
  <c r="J76" i="3"/>
  <c r="K76" i="1"/>
  <c r="K76" i="3"/>
  <c r="L76" i="1"/>
  <c r="L76" i="3"/>
  <c r="M76" i="1"/>
  <c r="M76" i="3"/>
  <c r="N76" i="1"/>
  <c r="N76" i="3"/>
  <c r="A77" i="1"/>
  <c r="A77" i="3"/>
  <c r="B77" i="3"/>
  <c r="C77" i="1"/>
  <c r="C77" i="3"/>
  <c r="E77" i="1"/>
  <c r="D77" i="1"/>
  <c r="D77" i="3"/>
  <c r="E77" i="3"/>
  <c r="F77" i="3"/>
  <c r="G77" i="3"/>
  <c r="H77" i="1"/>
  <c r="H77" i="3"/>
  <c r="J77" i="1"/>
  <c r="J77" i="3"/>
  <c r="K77" i="1"/>
  <c r="K77" i="3"/>
  <c r="L77" i="1"/>
  <c r="L77" i="3"/>
  <c r="M77" i="1"/>
  <c r="M77" i="3"/>
  <c r="N77" i="1"/>
  <c r="N77" i="3"/>
  <c r="A78" i="1"/>
  <c r="A78" i="3"/>
  <c r="B78" i="3"/>
  <c r="C78" i="1"/>
  <c r="C78" i="3"/>
  <c r="E78" i="1"/>
  <c r="D78" i="1"/>
  <c r="D78" i="3"/>
  <c r="E78" i="3"/>
  <c r="F78" i="3"/>
  <c r="G78" i="3"/>
  <c r="H78" i="1"/>
  <c r="H78" i="3"/>
  <c r="J78" i="1"/>
  <c r="J78" i="3"/>
  <c r="K78" i="1"/>
  <c r="K78" i="3"/>
  <c r="L78" i="1"/>
  <c r="L78" i="3"/>
  <c r="M78" i="1"/>
  <c r="M78" i="3"/>
  <c r="N78" i="1"/>
  <c r="N78" i="3"/>
  <c r="A79" i="1"/>
  <c r="A79" i="3"/>
  <c r="B79" i="3"/>
  <c r="C79" i="1"/>
  <c r="C79" i="3"/>
  <c r="E79" i="1"/>
  <c r="D79" i="1"/>
  <c r="D79" i="3"/>
  <c r="E79" i="3"/>
  <c r="F79" i="3"/>
  <c r="G79" i="3"/>
  <c r="H79" i="1"/>
  <c r="H79" i="3"/>
  <c r="J79" i="1"/>
  <c r="J79" i="3"/>
  <c r="K79" i="1"/>
  <c r="K79" i="3"/>
  <c r="L79" i="1"/>
  <c r="L79" i="3"/>
  <c r="M79" i="1"/>
  <c r="M79" i="3"/>
  <c r="N79" i="1"/>
  <c r="N79" i="3"/>
  <c r="A80" i="1"/>
  <c r="A80" i="3"/>
  <c r="B80" i="3"/>
  <c r="C80" i="1"/>
  <c r="C80" i="3"/>
  <c r="E80" i="1"/>
  <c r="D80" i="1"/>
  <c r="D80" i="3"/>
  <c r="E80" i="3"/>
  <c r="F80" i="3"/>
  <c r="G80" i="3"/>
  <c r="H80" i="1"/>
  <c r="H80" i="3"/>
  <c r="J80" i="1"/>
  <c r="J80" i="3"/>
  <c r="K80" i="1"/>
  <c r="K80" i="3"/>
  <c r="L80" i="1"/>
  <c r="L80" i="3"/>
  <c r="M80" i="1"/>
  <c r="M80" i="3"/>
  <c r="N80" i="1"/>
  <c r="N80" i="3"/>
  <c r="A81" i="1"/>
  <c r="A81" i="3"/>
  <c r="B81" i="3"/>
  <c r="C81" i="1"/>
  <c r="C81" i="3"/>
  <c r="E81" i="1"/>
  <c r="D81" i="1"/>
  <c r="D81" i="3"/>
  <c r="E81" i="3"/>
  <c r="F81" i="3"/>
  <c r="G81" i="3"/>
  <c r="H81" i="1"/>
  <c r="H81" i="3"/>
  <c r="J81" i="1"/>
  <c r="J81" i="3"/>
  <c r="K81" i="1"/>
  <c r="K81" i="3"/>
  <c r="L81" i="1"/>
  <c r="L81" i="3"/>
  <c r="M81" i="1"/>
  <c r="M81" i="3"/>
  <c r="N81" i="1"/>
  <c r="N81" i="3"/>
  <c r="A82" i="1"/>
  <c r="A82" i="3"/>
  <c r="B82" i="3"/>
  <c r="C82" i="1"/>
  <c r="C82" i="3"/>
  <c r="E82" i="1"/>
  <c r="D82" i="1"/>
  <c r="D82" i="3"/>
  <c r="E82" i="3"/>
  <c r="F82" i="3"/>
  <c r="G82" i="3"/>
  <c r="H82" i="1"/>
  <c r="H82" i="3"/>
  <c r="J82" i="1"/>
  <c r="J82" i="3"/>
  <c r="K82" i="1"/>
  <c r="K82" i="3"/>
  <c r="L82" i="1"/>
  <c r="L82" i="3"/>
  <c r="M82" i="1"/>
  <c r="M82" i="3"/>
  <c r="N82" i="1"/>
  <c r="N82" i="3"/>
  <c r="A83" i="1"/>
  <c r="A83" i="3"/>
  <c r="B83" i="3"/>
  <c r="C83" i="1"/>
  <c r="C83" i="3"/>
  <c r="E83" i="1"/>
  <c r="D83" i="1"/>
  <c r="D83" i="3"/>
  <c r="E83" i="3"/>
  <c r="F83" i="3"/>
  <c r="G83" i="3"/>
  <c r="H83" i="1"/>
  <c r="H83" i="3"/>
  <c r="J83" i="1"/>
  <c r="J83" i="3"/>
  <c r="K83" i="1"/>
  <c r="K83" i="3"/>
  <c r="L83" i="1"/>
  <c r="L83" i="3"/>
  <c r="M83" i="1"/>
  <c r="M83" i="3"/>
  <c r="N83" i="1"/>
  <c r="N83" i="3"/>
  <c r="A84" i="1"/>
  <c r="A84" i="3"/>
  <c r="B84" i="3"/>
  <c r="C84" i="1"/>
  <c r="C84" i="3"/>
  <c r="E84" i="1"/>
  <c r="D84" i="1"/>
  <c r="D84" i="3"/>
  <c r="E84" i="3"/>
  <c r="F84" i="3"/>
  <c r="G84" i="3"/>
  <c r="H84" i="1"/>
  <c r="H84" i="3"/>
  <c r="J84" i="1"/>
  <c r="J84" i="3"/>
  <c r="K84" i="1"/>
  <c r="K84" i="3"/>
  <c r="L84" i="1"/>
  <c r="L84" i="3"/>
  <c r="M84" i="1"/>
  <c r="M84" i="3"/>
  <c r="N84" i="1"/>
  <c r="N84" i="3"/>
  <c r="A85" i="1"/>
  <c r="A85" i="3"/>
  <c r="B85" i="3"/>
  <c r="C85" i="1"/>
  <c r="C85" i="3"/>
  <c r="E85" i="1"/>
  <c r="D85" i="1"/>
  <c r="D85" i="3"/>
  <c r="E85" i="3"/>
  <c r="F85" i="3"/>
  <c r="G85" i="3"/>
  <c r="H85" i="1"/>
  <c r="H85" i="3"/>
  <c r="J85" i="1"/>
  <c r="J85" i="3"/>
  <c r="K85" i="1"/>
  <c r="K85" i="3"/>
  <c r="L85" i="1"/>
  <c r="L85" i="3"/>
  <c r="M85" i="1"/>
  <c r="M85" i="3"/>
  <c r="N85" i="1"/>
  <c r="N85" i="3"/>
  <c r="A86" i="1"/>
  <c r="A86" i="3"/>
  <c r="B86" i="3"/>
  <c r="C86" i="1"/>
  <c r="C86" i="3"/>
  <c r="E86" i="1"/>
  <c r="D86" i="1"/>
  <c r="D86" i="3"/>
  <c r="E86" i="3"/>
  <c r="F86" i="3"/>
  <c r="G86" i="3"/>
  <c r="H86" i="1"/>
  <c r="H86" i="3"/>
  <c r="J86" i="1"/>
  <c r="J86" i="3"/>
  <c r="K86" i="1"/>
  <c r="K86" i="3"/>
  <c r="L86" i="1"/>
  <c r="L86" i="3"/>
  <c r="M86" i="1"/>
  <c r="M86" i="3"/>
  <c r="N86" i="1"/>
  <c r="N86" i="3"/>
  <c r="A87" i="1"/>
  <c r="A87" i="3"/>
  <c r="B87" i="3"/>
  <c r="C87" i="1"/>
  <c r="C87" i="3"/>
  <c r="E87" i="1"/>
  <c r="D87" i="1"/>
  <c r="D87" i="3"/>
  <c r="E87" i="3"/>
  <c r="F87" i="3"/>
  <c r="G87" i="3"/>
  <c r="H87" i="1"/>
  <c r="H87" i="3"/>
  <c r="J87" i="1"/>
  <c r="J87" i="3"/>
  <c r="K87" i="1"/>
  <c r="K87" i="3"/>
  <c r="L87" i="1"/>
  <c r="L87" i="3"/>
  <c r="M87" i="1"/>
  <c r="M87" i="3"/>
  <c r="N87" i="1"/>
  <c r="N87" i="3"/>
  <c r="A88" i="1"/>
  <c r="A88" i="3"/>
  <c r="B88" i="3"/>
  <c r="C88" i="1"/>
  <c r="C88" i="3"/>
  <c r="E88" i="1"/>
  <c r="D88" i="1"/>
  <c r="D88" i="3"/>
  <c r="E88" i="3"/>
  <c r="F88" i="3"/>
  <c r="G88" i="3"/>
  <c r="H88" i="1"/>
  <c r="H88" i="3"/>
  <c r="J88" i="1"/>
  <c r="J88" i="3"/>
  <c r="K88" i="1"/>
  <c r="K88" i="3"/>
  <c r="L88" i="1"/>
  <c r="L88" i="3"/>
  <c r="M88" i="1"/>
  <c r="M88" i="3"/>
  <c r="N88" i="1"/>
  <c r="N88" i="3"/>
  <c r="A89" i="1"/>
  <c r="A89" i="3"/>
  <c r="B89" i="3"/>
  <c r="C89" i="1"/>
  <c r="C89" i="3"/>
  <c r="E89" i="1"/>
  <c r="D89" i="1"/>
  <c r="D89" i="3"/>
  <c r="E89" i="3"/>
  <c r="F89" i="3"/>
  <c r="G89" i="3"/>
  <c r="H89" i="1"/>
  <c r="H89" i="3"/>
  <c r="J89" i="1"/>
  <c r="J89" i="3"/>
  <c r="K89" i="1"/>
  <c r="K89" i="3"/>
  <c r="L89" i="1"/>
  <c r="L89" i="3"/>
  <c r="M89" i="1"/>
  <c r="M89" i="3"/>
  <c r="N89" i="1"/>
  <c r="N89" i="3"/>
  <c r="A90" i="1"/>
  <c r="A90" i="3"/>
  <c r="B90" i="3"/>
  <c r="C90" i="1"/>
  <c r="C90" i="3"/>
  <c r="E90" i="1"/>
  <c r="D90" i="1"/>
  <c r="D90" i="3"/>
  <c r="E90" i="3"/>
  <c r="F90" i="3"/>
  <c r="G90" i="3"/>
  <c r="H90" i="1"/>
  <c r="H90" i="3"/>
  <c r="J90" i="1"/>
  <c r="J90" i="3"/>
  <c r="K90" i="1"/>
  <c r="K90" i="3"/>
  <c r="L90" i="1"/>
  <c r="L90" i="3"/>
  <c r="M90" i="1"/>
  <c r="M90" i="3"/>
  <c r="N90" i="1"/>
  <c r="N90" i="3"/>
  <c r="A91" i="1"/>
  <c r="A91" i="3"/>
  <c r="B91" i="3"/>
  <c r="C91" i="1"/>
  <c r="C91" i="3"/>
  <c r="E91" i="1"/>
  <c r="D91" i="1"/>
  <c r="D91" i="3"/>
  <c r="E91" i="3"/>
  <c r="F91" i="3"/>
  <c r="G91" i="3"/>
  <c r="H91" i="1"/>
  <c r="H91" i="3"/>
  <c r="J91" i="1"/>
  <c r="J91" i="3"/>
  <c r="K91" i="1"/>
  <c r="K91" i="3"/>
  <c r="L91" i="1"/>
  <c r="L91" i="3"/>
  <c r="M91" i="1"/>
  <c r="M91" i="3"/>
  <c r="N91" i="1"/>
  <c r="N91" i="3"/>
  <c r="A2" i="1"/>
  <c r="A2" i="3"/>
  <c r="B2" i="3"/>
  <c r="C2" i="1"/>
  <c r="C2" i="3"/>
  <c r="E2" i="1"/>
  <c r="D2" i="1"/>
  <c r="D2" i="3"/>
  <c r="E2" i="3"/>
  <c r="F2" i="3"/>
  <c r="G2" i="3"/>
  <c r="H2" i="1"/>
  <c r="H2" i="3"/>
  <c r="J2" i="1"/>
  <c r="J2" i="3"/>
  <c r="K2" i="1"/>
  <c r="K2" i="3"/>
  <c r="L2" i="1"/>
  <c r="L2" i="3"/>
  <c r="M2" i="1"/>
  <c r="M2" i="3"/>
  <c r="N2" i="1"/>
  <c r="N2" i="3"/>
  <c r="A3" i="1"/>
  <c r="A3" i="3"/>
  <c r="B3" i="3"/>
  <c r="C3" i="1"/>
  <c r="C3" i="3"/>
  <c r="E3" i="1"/>
  <c r="D3" i="1"/>
  <c r="D3" i="3"/>
  <c r="E3" i="3"/>
  <c r="F3" i="3"/>
  <c r="G3" i="3"/>
  <c r="H3" i="1"/>
  <c r="H3" i="3"/>
  <c r="J3" i="1"/>
  <c r="J3" i="3"/>
  <c r="K3" i="1"/>
  <c r="K3" i="3"/>
  <c r="L3" i="1"/>
  <c r="L3" i="3"/>
  <c r="M3" i="1"/>
  <c r="M3" i="3"/>
  <c r="N3" i="1"/>
  <c r="N3" i="3"/>
  <c r="A4" i="1"/>
  <c r="A4" i="3"/>
  <c r="B4" i="3"/>
  <c r="C4" i="1"/>
  <c r="C4" i="3"/>
  <c r="E4" i="1"/>
  <c r="D4" i="1"/>
  <c r="D4" i="3"/>
  <c r="E4" i="3"/>
  <c r="F4" i="3"/>
  <c r="G4" i="3"/>
  <c r="H4" i="1"/>
  <c r="H4" i="3"/>
  <c r="J4" i="1"/>
  <c r="J4" i="3"/>
  <c r="K4" i="1"/>
  <c r="K4" i="3"/>
  <c r="L4" i="1"/>
  <c r="L4" i="3"/>
  <c r="M4" i="1"/>
  <c r="M4" i="3"/>
  <c r="N4" i="1"/>
  <c r="N4" i="3"/>
  <c r="A5" i="1"/>
  <c r="A5" i="3"/>
  <c r="B5" i="3"/>
  <c r="C5" i="1"/>
  <c r="C5" i="3"/>
  <c r="E5" i="1"/>
  <c r="D5" i="1"/>
  <c r="D5" i="3"/>
  <c r="E5" i="3"/>
  <c r="F5" i="3"/>
  <c r="G5" i="3"/>
  <c r="H5" i="1"/>
  <c r="H5" i="3"/>
  <c r="J5" i="1"/>
  <c r="J5" i="3"/>
  <c r="K5" i="1"/>
  <c r="K5" i="3"/>
  <c r="L5" i="1"/>
  <c r="L5" i="3"/>
  <c r="M5" i="1"/>
  <c r="M5" i="3"/>
  <c r="N5" i="1"/>
  <c r="N5" i="3"/>
  <c r="A6" i="1"/>
  <c r="A6" i="3"/>
  <c r="B6" i="3"/>
  <c r="C6" i="1"/>
  <c r="C6" i="3"/>
  <c r="E6" i="1"/>
  <c r="D6" i="1"/>
  <c r="D6" i="3"/>
  <c r="E6" i="3"/>
  <c r="F6" i="3"/>
  <c r="G6" i="3"/>
  <c r="H6" i="1"/>
  <c r="H6" i="3"/>
  <c r="J6" i="1"/>
  <c r="J6" i="3"/>
  <c r="K6" i="1"/>
  <c r="K6" i="3"/>
  <c r="L6" i="1"/>
  <c r="L6" i="3"/>
  <c r="M6" i="1"/>
  <c r="M6" i="3"/>
  <c r="N6" i="1"/>
  <c r="N6" i="3"/>
  <c r="A7" i="1"/>
  <c r="A7" i="3"/>
  <c r="B7" i="3"/>
  <c r="C7" i="1"/>
  <c r="C7" i="3"/>
  <c r="E7" i="1"/>
  <c r="D7" i="1"/>
  <c r="D7" i="3"/>
  <c r="E7" i="3"/>
  <c r="F7" i="3"/>
  <c r="G7" i="3"/>
  <c r="H7" i="1"/>
  <c r="H7" i="3"/>
  <c r="J7" i="1"/>
  <c r="J7" i="3"/>
  <c r="K7" i="1"/>
  <c r="K7" i="3"/>
  <c r="L7" i="1"/>
  <c r="L7" i="3"/>
  <c r="M7" i="1"/>
  <c r="M7" i="3"/>
  <c r="N7" i="1"/>
  <c r="N7" i="3"/>
  <c r="A8" i="1"/>
  <c r="A8" i="3"/>
  <c r="B8" i="3"/>
  <c r="C8" i="1"/>
  <c r="C8" i="3"/>
  <c r="E8" i="1"/>
  <c r="D8" i="1"/>
  <c r="D8" i="3"/>
  <c r="E8" i="3"/>
  <c r="F8" i="3"/>
  <c r="G8" i="3"/>
  <c r="H8" i="1"/>
  <c r="H8" i="3"/>
  <c r="J8" i="1"/>
  <c r="J8" i="3"/>
  <c r="K8" i="1"/>
  <c r="K8" i="3"/>
  <c r="L8" i="1"/>
  <c r="L8" i="3"/>
  <c r="M8" i="1"/>
  <c r="M8" i="3"/>
  <c r="N8" i="1"/>
  <c r="N8" i="3"/>
  <c r="A9" i="1"/>
  <c r="A9" i="3"/>
  <c r="B9" i="3"/>
  <c r="C9" i="1"/>
  <c r="C9" i="3"/>
  <c r="E9" i="1"/>
  <c r="D9" i="1"/>
  <c r="D9" i="3"/>
  <c r="E9" i="3"/>
  <c r="F9" i="3"/>
  <c r="G9" i="3"/>
  <c r="H9" i="1"/>
  <c r="H9" i="3"/>
  <c r="J9" i="1"/>
  <c r="J9" i="3"/>
  <c r="K9" i="1"/>
  <c r="K9" i="3"/>
  <c r="L9" i="1"/>
  <c r="L9" i="3"/>
  <c r="M9" i="1"/>
  <c r="M9" i="3"/>
  <c r="N9" i="1"/>
  <c r="N9" i="3"/>
  <c r="A10" i="1"/>
  <c r="A10" i="3"/>
  <c r="B10" i="3"/>
  <c r="C10" i="1"/>
  <c r="C10" i="3"/>
  <c r="E10" i="1"/>
  <c r="D10" i="1"/>
  <c r="D10" i="3"/>
  <c r="E10" i="3"/>
  <c r="F10" i="3"/>
  <c r="G10" i="3"/>
  <c r="H10" i="1"/>
  <c r="H10" i="3"/>
  <c r="J10" i="1"/>
  <c r="J10" i="3"/>
  <c r="K10" i="1"/>
  <c r="K10" i="3"/>
  <c r="L10" i="1"/>
  <c r="L10" i="3"/>
  <c r="M10" i="1"/>
  <c r="M10" i="3"/>
  <c r="N10" i="1"/>
  <c r="N10" i="3"/>
  <c r="A11" i="1"/>
  <c r="A11" i="3"/>
  <c r="B11" i="3"/>
  <c r="C11" i="1"/>
  <c r="C11" i="3"/>
  <c r="E11" i="1"/>
  <c r="D11" i="1"/>
  <c r="D11" i="3"/>
  <c r="E11" i="3"/>
  <c r="F11" i="3"/>
  <c r="G11" i="3"/>
  <c r="H11" i="1"/>
  <c r="H11" i="3"/>
  <c r="J11" i="1"/>
  <c r="J11" i="3"/>
  <c r="K11" i="1"/>
  <c r="K11" i="3"/>
  <c r="L11" i="1"/>
  <c r="L11" i="3"/>
  <c r="M11" i="1"/>
  <c r="M11" i="3"/>
  <c r="N11" i="1"/>
  <c r="N11" i="3"/>
  <c r="A12" i="1"/>
  <c r="A12" i="3"/>
  <c r="B12" i="3"/>
  <c r="C12" i="1"/>
  <c r="C12" i="3"/>
  <c r="E12" i="1"/>
  <c r="D12" i="1"/>
  <c r="D12" i="3"/>
  <c r="E12" i="3"/>
  <c r="F12" i="3"/>
  <c r="G12" i="3"/>
  <c r="H12" i="1"/>
  <c r="H12" i="3"/>
  <c r="J12" i="1"/>
  <c r="J12" i="3"/>
  <c r="K12" i="1"/>
  <c r="K12" i="3"/>
  <c r="L12" i="1"/>
  <c r="L12" i="3"/>
  <c r="M12" i="1"/>
  <c r="M12" i="3"/>
  <c r="N12" i="1"/>
  <c r="N12" i="3"/>
  <c r="A13" i="1"/>
  <c r="A13" i="3"/>
  <c r="B13" i="3"/>
  <c r="C13" i="1"/>
  <c r="C13" i="3"/>
  <c r="E13" i="1"/>
  <c r="D13" i="1"/>
  <c r="D13" i="3"/>
  <c r="E13" i="3"/>
  <c r="F13" i="3"/>
  <c r="G13" i="3"/>
  <c r="H13" i="1"/>
  <c r="H13" i="3"/>
  <c r="J13" i="1"/>
  <c r="J13" i="3"/>
  <c r="K13" i="1"/>
  <c r="K13" i="3"/>
  <c r="L13" i="1"/>
  <c r="L13" i="3"/>
  <c r="M13" i="1"/>
  <c r="M13" i="3"/>
  <c r="N13" i="1"/>
  <c r="N13" i="3"/>
  <c r="A14" i="1"/>
  <c r="A14" i="3"/>
  <c r="B14" i="3"/>
  <c r="C14" i="1"/>
  <c r="C14" i="3"/>
  <c r="E14" i="1"/>
  <c r="D14" i="1"/>
  <c r="D14" i="3"/>
  <c r="E14" i="3"/>
  <c r="F14" i="3"/>
  <c r="G14" i="3"/>
  <c r="H14" i="1"/>
  <c r="H14" i="3"/>
  <c r="J14" i="1"/>
  <c r="J14" i="3"/>
  <c r="K14" i="1"/>
  <c r="K14" i="3"/>
  <c r="L14" i="1"/>
  <c r="L14" i="3"/>
  <c r="M14" i="1"/>
  <c r="M14" i="3"/>
  <c r="N14" i="1"/>
  <c r="N14" i="3"/>
  <c r="A15" i="1"/>
  <c r="A15" i="3"/>
  <c r="B15" i="3"/>
  <c r="C15" i="1"/>
  <c r="C15" i="3"/>
  <c r="E15" i="1"/>
  <c r="D15" i="1"/>
  <c r="D15" i="3"/>
  <c r="E15" i="3"/>
  <c r="F15" i="3"/>
  <c r="G15" i="3"/>
  <c r="H15" i="1"/>
  <c r="H15" i="3"/>
  <c r="J15" i="1"/>
  <c r="J15" i="3"/>
  <c r="K15" i="1"/>
  <c r="K15" i="3"/>
  <c r="L15" i="1"/>
  <c r="L15" i="3"/>
  <c r="M15" i="1"/>
  <c r="M15" i="3"/>
  <c r="N15" i="1"/>
  <c r="N15" i="3"/>
  <c r="A16" i="1"/>
  <c r="A16" i="3"/>
  <c r="B16" i="3"/>
  <c r="C16" i="1"/>
  <c r="C16" i="3"/>
  <c r="E16" i="1"/>
  <c r="D16" i="1"/>
  <c r="D16" i="3"/>
  <c r="E16" i="3"/>
  <c r="F16" i="3"/>
  <c r="G16" i="3"/>
  <c r="H16" i="1"/>
  <c r="H16" i="3"/>
  <c r="J16" i="1"/>
  <c r="J16" i="3"/>
  <c r="K16" i="1"/>
  <c r="K16" i="3"/>
  <c r="L16" i="1"/>
  <c r="L16" i="3"/>
  <c r="M16" i="1"/>
  <c r="M16" i="3"/>
  <c r="N16" i="1"/>
  <c r="N16" i="3"/>
  <c r="A17" i="1"/>
  <c r="A17" i="3"/>
  <c r="B17" i="3"/>
  <c r="C17" i="1"/>
  <c r="C17" i="3"/>
  <c r="E17" i="1"/>
  <c r="D17" i="1"/>
  <c r="D17" i="3"/>
  <c r="E17" i="3"/>
  <c r="F17" i="3"/>
  <c r="G17" i="3"/>
  <c r="H17" i="1"/>
  <c r="H17" i="3"/>
  <c r="J17" i="1"/>
  <c r="J17" i="3"/>
  <c r="K17" i="1"/>
  <c r="K17" i="3"/>
  <c r="L17" i="1"/>
  <c r="L17" i="3"/>
  <c r="M17" i="1"/>
  <c r="M17" i="3"/>
  <c r="N17" i="1"/>
  <c r="N17" i="3"/>
  <c r="A18" i="1"/>
  <c r="A18" i="3"/>
  <c r="B18" i="3"/>
  <c r="C18" i="1"/>
  <c r="C18" i="3"/>
  <c r="E18" i="1"/>
  <c r="D18" i="1"/>
  <c r="D18" i="3"/>
  <c r="E18" i="3"/>
  <c r="F18" i="3"/>
  <c r="G18" i="3"/>
  <c r="H18" i="1"/>
  <c r="H18" i="3"/>
  <c r="J18" i="1"/>
  <c r="J18" i="3"/>
  <c r="K18" i="1"/>
  <c r="K18" i="3"/>
  <c r="L18" i="1"/>
  <c r="L18" i="3"/>
  <c r="M18" i="1"/>
  <c r="M18" i="3"/>
  <c r="N18" i="1"/>
  <c r="N18" i="3"/>
  <c r="A19" i="1"/>
  <c r="A19" i="3"/>
  <c r="B19" i="3"/>
  <c r="C19" i="1"/>
  <c r="C19" i="3"/>
  <c r="E19" i="1"/>
  <c r="D19" i="1"/>
  <c r="D19" i="3"/>
  <c r="E19" i="3"/>
  <c r="F19" i="3"/>
  <c r="G19" i="3"/>
  <c r="H19" i="1"/>
  <c r="H19" i="3"/>
  <c r="J19" i="1"/>
  <c r="J19" i="3"/>
  <c r="K19" i="1"/>
  <c r="K19" i="3"/>
  <c r="L19" i="1"/>
  <c r="L19" i="3"/>
  <c r="M19" i="1"/>
  <c r="M19" i="3"/>
  <c r="N19" i="1"/>
  <c r="N19" i="3"/>
  <c r="A20" i="1"/>
  <c r="A20" i="3"/>
  <c r="B20" i="3"/>
  <c r="C20" i="1"/>
  <c r="C20" i="3"/>
  <c r="E20" i="1"/>
  <c r="D20" i="1"/>
  <c r="D20" i="3"/>
  <c r="E20" i="3"/>
  <c r="F20" i="3"/>
  <c r="G20" i="3"/>
  <c r="H20" i="1"/>
  <c r="H20" i="3"/>
  <c r="J20" i="1"/>
  <c r="J20" i="3"/>
  <c r="K20" i="1"/>
  <c r="K20" i="3"/>
  <c r="L20" i="1"/>
  <c r="L20" i="3"/>
  <c r="M20" i="1"/>
  <c r="M20" i="3"/>
  <c r="N20" i="1"/>
  <c r="N20" i="3"/>
  <c r="A21" i="1"/>
  <c r="A21" i="3"/>
  <c r="B21" i="3"/>
  <c r="C21" i="1"/>
  <c r="C21" i="3"/>
  <c r="E21" i="1"/>
  <c r="D21" i="1"/>
  <c r="D21" i="3"/>
  <c r="E21" i="3"/>
  <c r="F21" i="3"/>
  <c r="G21" i="3"/>
  <c r="H21" i="1"/>
  <c r="H21" i="3"/>
  <c r="J21" i="1"/>
  <c r="J21" i="3"/>
  <c r="K21" i="1"/>
  <c r="K21" i="3"/>
  <c r="L21" i="1"/>
  <c r="L21" i="3"/>
  <c r="M21" i="1"/>
  <c r="M21" i="3"/>
  <c r="N21" i="1"/>
  <c r="N21" i="3"/>
  <c r="A22" i="1"/>
  <c r="A22" i="3"/>
  <c r="B22" i="3"/>
  <c r="C22" i="1"/>
  <c r="C22" i="3"/>
  <c r="E22" i="1"/>
  <c r="D22" i="1"/>
  <c r="D22" i="3"/>
  <c r="E22" i="3"/>
  <c r="F22" i="3"/>
  <c r="G22" i="3"/>
  <c r="H22" i="1"/>
  <c r="H22" i="3"/>
  <c r="J22" i="1"/>
  <c r="J22" i="3"/>
  <c r="K22" i="1"/>
  <c r="K22" i="3"/>
  <c r="L22" i="1"/>
  <c r="L22" i="3"/>
  <c r="M22" i="1"/>
  <c r="M22" i="3"/>
  <c r="N22" i="1"/>
  <c r="N22" i="3"/>
  <c r="A23" i="1"/>
  <c r="A23" i="3"/>
  <c r="B23" i="3"/>
  <c r="C23" i="1"/>
  <c r="C23" i="3"/>
  <c r="E23" i="1"/>
  <c r="D23" i="1"/>
  <c r="D23" i="3"/>
  <c r="E23" i="3"/>
  <c r="F23" i="3"/>
  <c r="G23" i="3"/>
  <c r="H23" i="1"/>
  <c r="H23" i="3"/>
  <c r="J23" i="1"/>
  <c r="J23" i="3"/>
  <c r="K23" i="1"/>
  <c r="K23" i="3"/>
  <c r="L23" i="1"/>
  <c r="L23" i="3"/>
  <c r="M23" i="1"/>
  <c r="M23" i="3"/>
  <c r="N23" i="1"/>
  <c r="N23" i="3"/>
  <c r="A24" i="1"/>
  <c r="A24" i="3"/>
  <c r="B24" i="3"/>
  <c r="C24" i="1"/>
  <c r="C24" i="3"/>
  <c r="E24" i="1"/>
  <c r="D24" i="1"/>
  <c r="D24" i="3"/>
  <c r="E24" i="3"/>
  <c r="F24" i="3"/>
  <c r="G24" i="3"/>
  <c r="H24" i="1"/>
  <c r="H24" i="3"/>
  <c r="J24" i="1"/>
  <c r="J24" i="3"/>
  <c r="K24" i="1"/>
  <c r="K24" i="3"/>
  <c r="L24" i="1"/>
  <c r="L24" i="3"/>
  <c r="M24" i="1"/>
  <c r="M24" i="3"/>
  <c r="N24" i="1"/>
  <c r="N24" i="3"/>
  <c r="A25" i="1"/>
  <c r="A25" i="3"/>
  <c r="B25" i="3"/>
  <c r="C25" i="1"/>
  <c r="C25" i="3"/>
  <c r="E25" i="1"/>
  <c r="D25" i="1"/>
  <c r="D25" i="3"/>
  <c r="E25" i="3"/>
  <c r="F25" i="3"/>
  <c r="G25" i="3"/>
  <c r="H25" i="1"/>
  <c r="H25" i="3"/>
  <c r="J25" i="1"/>
  <c r="J25" i="3"/>
  <c r="K25" i="1"/>
  <c r="K25" i="3"/>
  <c r="L25" i="1"/>
  <c r="L25" i="3"/>
  <c r="M25" i="1"/>
  <c r="M25" i="3"/>
  <c r="N25" i="1"/>
  <c r="N25" i="3"/>
  <c r="A26" i="1"/>
  <c r="A26" i="3"/>
  <c r="B26" i="3"/>
  <c r="C26" i="1"/>
  <c r="C26" i="3"/>
  <c r="E26" i="1"/>
  <c r="D26" i="1"/>
  <c r="D26" i="3"/>
  <c r="E26" i="3"/>
  <c r="F26" i="3"/>
  <c r="G26" i="3"/>
  <c r="H26" i="1"/>
  <c r="H26" i="3"/>
  <c r="J26" i="1"/>
  <c r="J26" i="3"/>
  <c r="K26" i="1"/>
  <c r="K26" i="3"/>
  <c r="L26" i="1"/>
  <c r="L26" i="3"/>
  <c r="M26" i="1"/>
  <c r="M26" i="3"/>
  <c r="N26" i="1"/>
  <c r="N26" i="3"/>
  <c r="A27" i="1"/>
  <c r="A27" i="3"/>
  <c r="B27" i="3"/>
  <c r="C27" i="1"/>
  <c r="C27" i="3"/>
  <c r="E27" i="1"/>
  <c r="D27" i="1"/>
  <c r="D27" i="3"/>
  <c r="E27" i="3"/>
  <c r="F27" i="3"/>
  <c r="G27" i="3"/>
  <c r="H27" i="1"/>
  <c r="H27" i="3"/>
  <c r="J27" i="1"/>
  <c r="J27" i="3"/>
  <c r="K27" i="1"/>
  <c r="K27" i="3"/>
  <c r="L27" i="1"/>
  <c r="L27" i="3"/>
  <c r="M27" i="1"/>
  <c r="M27" i="3"/>
  <c r="N27" i="1"/>
  <c r="N27" i="3"/>
  <c r="A28" i="1"/>
  <c r="A28" i="3"/>
  <c r="B28" i="3"/>
  <c r="C28" i="1"/>
  <c r="C28" i="3"/>
  <c r="E28" i="1"/>
  <c r="D28" i="1"/>
  <c r="D28" i="3"/>
  <c r="E28" i="3"/>
  <c r="F28" i="3"/>
  <c r="G28" i="3"/>
  <c r="H28" i="1"/>
  <c r="H28" i="3"/>
  <c r="J28" i="1"/>
  <c r="J28" i="3"/>
  <c r="K28" i="1"/>
  <c r="K28" i="3"/>
  <c r="L28" i="1"/>
  <c r="L28" i="3"/>
  <c r="M28" i="1"/>
  <c r="M28" i="3"/>
  <c r="N28" i="1"/>
  <c r="N28" i="3"/>
  <c r="A29" i="1"/>
  <c r="A29" i="3"/>
  <c r="B29" i="3"/>
  <c r="C29" i="1"/>
  <c r="C29" i="3"/>
  <c r="E29" i="1"/>
  <c r="D29" i="1"/>
  <c r="D29" i="3"/>
  <c r="E29" i="3"/>
  <c r="F29" i="3"/>
  <c r="G29" i="3"/>
  <c r="H29" i="1"/>
  <c r="H29" i="3"/>
  <c r="J29" i="1"/>
  <c r="J29" i="3"/>
  <c r="K29" i="1"/>
  <c r="K29" i="3"/>
  <c r="L29" i="1"/>
  <c r="L29" i="3"/>
  <c r="M29" i="1"/>
  <c r="M29" i="3"/>
  <c r="N29" i="1"/>
  <c r="N29" i="3"/>
  <c r="A30" i="1"/>
  <c r="A30" i="3"/>
  <c r="B30" i="3"/>
  <c r="C30" i="1"/>
  <c r="C30" i="3"/>
  <c r="E30" i="1"/>
  <c r="D30" i="1"/>
  <c r="D30" i="3"/>
  <c r="E30" i="3"/>
  <c r="F30" i="3"/>
  <c r="G30" i="3"/>
  <c r="H30" i="1"/>
  <c r="H30" i="3"/>
  <c r="J30" i="1"/>
  <c r="J30" i="3"/>
  <c r="K30" i="1"/>
  <c r="K30" i="3"/>
  <c r="L30" i="1"/>
  <c r="L30" i="3"/>
  <c r="M30" i="1"/>
  <c r="M30" i="3"/>
  <c r="N30" i="1"/>
  <c r="N30" i="3"/>
  <c r="A31" i="1"/>
  <c r="A31" i="3"/>
  <c r="B31" i="3"/>
  <c r="C31" i="1"/>
  <c r="C31" i="3"/>
  <c r="E31" i="1"/>
  <c r="D31" i="1"/>
  <c r="D31" i="3"/>
  <c r="E31" i="3"/>
  <c r="F31" i="3"/>
  <c r="G31" i="3"/>
  <c r="H31" i="1"/>
  <c r="H31" i="3"/>
  <c r="J31" i="1"/>
  <c r="J31" i="3"/>
  <c r="K31" i="1"/>
  <c r="K31" i="3"/>
  <c r="L31" i="1"/>
  <c r="L31" i="3"/>
  <c r="M31" i="1"/>
  <c r="M31" i="3"/>
  <c r="N31" i="1"/>
  <c r="N31" i="3"/>
  <c r="A32" i="1"/>
  <c r="A32" i="3"/>
  <c r="B32" i="3"/>
  <c r="C32" i="1"/>
  <c r="C32" i="3"/>
  <c r="E32" i="1"/>
  <c r="D32" i="1"/>
  <c r="D32" i="3"/>
  <c r="E32" i="3"/>
  <c r="F32" i="3"/>
  <c r="G32" i="3"/>
  <c r="H32" i="1"/>
  <c r="H32" i="3"/>
  <c r="J32" i="1"/>
  <c r="J32" i="3"/>
  <c r="K32" i="1"/>
  <c r="K32" i="3"/>
  <c r="L32" i="1"/>
  <c r="L32" i="3"/>
  <c r="M32" i="1"/>
  <c r="M32" i="3"/>
  <c r="N32" i="1"/>
  <c r="N32" i="3"/>
  <c r="A33" i="1"/>
  <c r="A33" i="3"/>
  <c r="B33" i="3"/>
  <c r="C33" i="1"/>
  <c r="C33" i="3"/>
  <c r="E33" i="1"/>
  <c r="D33" i="1"/>
  <c r="D33" i="3"/>
  <c r="E33" i="3"/>
  <c r="F33" i="3"/>
  <c r="G33" i="3"/>
  <c r="H33" i="1"/>
  <c r="H33" i="3"/>
  <c r="J33" i="1"/>
  <c r="J33" i="3"/>
  <c r="K33" i="1"/>
  <c r="K33" i="3"/>
  <c r="L33" i="1"/>
  <c r="L33" i="3"/>
  <c r="M33" i="1"/>
  <c r="M33" i="3"/>
  <c r="N33" i="1"/>
  <c r="N33" i="3"/>
  <c r="A34" i="1"/>
  <c r="A34" i="3"/>
  <c r="B34" i="3"/>
  <c r="C34" i="1"/>
  <c r="C34" i="3"/>
  <c r="E34" i="1"/>
  <c r="D34" i="1"/>
  <c r="D34" i="3"/>
  <c r="E34" i="3"/>
  <c r="F34" i="3"/>
  <c r="G34" i="3"/>
  <c r="H34" i="1"/>
  <c r="H34" i="3"/>
  <c r="J34" i="1"/>
  <c r="J34" i="3"/>
  <c r="K34" i="1"/>
  <c r="K34" i="3"/>
  <c r="L34" i="1"/>
  <c r="L34" i="3"/>
  <c r="M34" i="1"/>
  <c r="M34" i="3"/>
  <c r="N34" i="1"/>
  <c r="N34" i="3"/>
  <c r="A35" i="1"/>
  <c r="A35" i="3"/>
  <c r="B35" i="3"/>
  <c r="C35" i="1"/>
  <c r="C35" i="3"/>
  <c r="E35" i="1"/>
  <c r="D35" i="1"/>
  <c r="D35" i="3"/>
  <c r="E35" i="3"/>
  <c r="F35" i="3"/>
  <c r="G35" i="3"/>
  <c r="H35" i="1"/>
  <c r="H35" i="3"/>
  <c r="J35" i="1"/>
  <c r="J35" i="3"/>
  <c r="K35" i="1"/>
  <c r="K35" i="3"/>
  <c r="L35" i="1"/>
  <c r="L35" i="3"/>
  <c r="M35" i="1"/>
  <c r="M35" i="3"/>
  <c r="N35" i="1"/>
  <c r="N35" i="3"/>
  <c r="A36" i="1"/>
  <c r="A36" i="3"/>
  <c r="B36" i="3"/>
  <c r="C36" i="1"/>
  <c r="C36" i="3"/>
  <c r="E36" i="1"/>
  <c r="D36" i="1"/>
  <c r="D36" i="3"/>
  <c r="E36" i="3"/>
  <c r="F36" i="3"/>
  <c r="G36" i="3"/>
  <c r="H36" i="1"/>
  <c r="H36" i="3"/>
  <c r="J36" i="1"/>
  <c r="J36" i="3"/>
  <c r="K36" i="1"/>
  <c r="K36" i="3"/>
  <c r="L36" i="1"/>
  <c r="L36" i="3"/>
  <c r="M36" i="1"/>
  <c r="M36" i="3"/>
  <c r="N36" i="1"/>
  <c r="N36" i="3"/>
  <c r="A37" i="1"/>
  <c r="A37" i="3"/>
  <c r="B37" i="3"/>
  <c r="C37" i="1"/>
  <c r="C37" i="3"/>
  <c r="E37" i="1"/>
  <c r="D37" i="1"/>
  <c r="D37" i="3"/>
  <c r="E37" i="3"/>
  <c r="F37" i="3"/>
  <c r="G37" i="3"/>
  <c r="H37" i="1"/>
  <c r="H37" i="3"/>
  <c r="J37" i="1"/>
  <c r="J37" i="3"/>
  <c r="K37" i="1"/>
  <c r="K37" i="3"/>
  <c r="L37" i="1"/>
  <c r="L37" i="3"/>
  <c r="M37" i="1"/>
  <c r="M37" i="3"/>
  <c r="N37" i="1"/>
  <c r="N37" i="3"/>
  <c r="A38" i="1"/>
  <c r="A38" i="3"/>
  <c r="B38" i="3"/>
  <c r="C38" i="1"/>
  <c r="C38" i="3"/>
  <c r="E38" i="1"/>
  <c r="D38" i="1"/>
  <c r="D38" i="3"/>
  <c r="E38" i="3"/>
  <c r="F38" i="3"/>
  <c r="G38" i="3"/>
  <c r="H38" i="1"/>
  <c r="H38" i="3"/>
  <c r="J38" i="1"/>
  <c r="J38" i="3"/>
  <c r="K38" i="1"/>
  <c r="K38" i="3"/>
  <c r="L38" i="1"/>
  <c r="L38" i="3"/>
  <c r="M38" i="1"/>
  <c r="M38" i="3"/>
  <c r="N38" i="1"/>
  <c r="N38" i="3"/>
  <c r="A39" i="1"/>
  <c r="A39" i="3"/>
  <c r="B39" i="3"/>
  <c r="C39" i="1"/>
  <c r="C39" i="3"/>
  <c r="E39" i="1"/>
  <c r="D39" i="1"/>
  <c r="D39" i="3"/>
  <c r="E39" i="3"/>
  <c r="F39" i="3"/>
  <c r="G39" i="3"/>
  <c r="H39" i="1"/>
  <c r="H39" i="3"/>
  <c r="J39" i="1"/>
  <c r="J39" i="3"/>
  <c r="K39" i="1"/>
  <c r="K39" i="3"/>
  <c r="L39" i="1"/>
  <c r="L39" i="3"/>
  <c r="M39" i="1"/>
  <c r="M39" i="3"/>
  <c r="N39" i="1"/>
  <c r="N39" i="3"/>
  <c r="A40" i="1"/>
  <c r="A40" i="3"/>
  <c r="B40" i="3"/>
  <c r="C40" i="1"/>
  <c r="C40" i="3"/>
  <c r="E40" i="1"/>
  <c r="D40" i="1"/>
  <c r="D40" i="3"/>
  <c r="E40" i="3"/>
  <c r="F40" i="3"/>
  <c r="G40" i="3"/>
  <c r="H40" i="1"/>
  <c r="H40" i="3"/>
  <c r="J40" i="1"/>
  <c r="J40" i="3"/>
  <c r="K40" i="1"/>
  <c r="K40" i="3"/>
  <c r="L40" i="1"/>
  <c r="L40" i="3"/>
  <c r="M40" i="1"/>
  <c r="M40" i="3"/>
  <c r="N40" i="1"/>
  <c r="N40" i="3"/>
  <c r="A41" i="1"/>
  <c r="A41" i="3"/>
  <c r="B41" i="3"/>
  <c r="C41" i="1"/>
  <c r="C41" i="3"/>
  <c r="E41" i="1"/>
  <c r="D41" i="1"/>
  <c r="D41" i="3"/>
  <c r="E41" i="3"/>
  <c r="F41" i="3"/>
  <c r="G41" i="3"/>
  <c r="H41" i="1"/>
  <c r="H41" i="3"/>
  <c r="J41" i="1"/>
  <c r="J41" i="3"/>
  <c r="K41" i="1"/>
  <c r="K41" i="3"/>
  <c r="L41" i="1"/>
  <c r="L41" i="3"/>
  <c r="M41" i="1"/>
  <c r="M41" i="3"/>
  <c r="N41" i="1"/>
  <c r="N41" i="3"/>
  <c r="A42" i="1"/>
  <c r="A42" i="3"/>
  <c r="B42" i="3"/>
  <c r="C42" i="1"/>
  <c r="C42" i="3"/>
  <c r="E42" i="1"/>
  <c r="D42" i="1"/>
  <c r="D42" i="3"/>
  <c r="E42" i="3"/>
  <c r="F42" i="3"/>
  <c r="G42" i="3"/>
  <c r="H42" i="1"/>
  <c r="H42" i="3"/>
  <c r="J42" i="1"/>
  <c r="J42" i="3"/>
  <c r="K42" i="1"/>
  <c r="K42" i="3"/>
  <c r="L42" i="1"/>
  <c r="L42" i="3"/>
  <c r="M42" i="1"/>
  <c r="M42" i="3"/>
  <c r="N42" i="1"/>
  <c r="N42" i="3"/>
  <c r="A43" i="1"/>
  <c r="A43" i="3"/>
  <c r="B43" i="3"/>
  <c r="C43" i="1"/>
  <c r="C43" i="3"/>
  <c r="E43" i="1"/>
  <c r="D43" i="1"/>
  <c r="D43" i="3"/>
  <c r="E43" i="3"/>
  <c r="F43" i="3"/>
  <c r="G43" i="3"/>
  <c r="H43" i="1"/>
  <c r="H43" i="3"/>
  <c r="J43" i="1"/>
  <c r="J43" i="3"/>
  <c r="K43" i="1"/>
  <c r="K43" i="3"/>
  <c r="L43" i="1"/>
  <c r="L43" i="3"/>
  <c r="M43" i="1"/>
  <c r="M43" i="3"/>
  <c r="N43" i="1"/>
  <c r="N43" i="3"/>
  <c r="A44" i="1"/>
  <c r="A44" i="3"/>
  <c r="B44" i="3"/>
  <c r="C44" i="1"/>
  <c r="C44" i="3"/>
  <c r="E44" i="1"/>
  <c r="D44" i="1"/>
  <c r="D44" i="3"/>
  <c r="E44" i="3"/>
  <c r="F44" i="3"/>
  <c r="G44" i="3"/>
  <c r="H44" i="1"/>
  <c r="H44" i="3"/>
  <c r="J44" i="1"/>
  <c r="J44" i="3"/>
  <c r="K44" i="1"/>
  <c r="K44" i="3"/>
  <c r="L44" i="1"/>
  <c r="L44" i="3"/>
  <c r="M44" i="1"/>
  <c r="M44" i="3"/>
  <c r="N44" i="1"/>
  <c r="N44" i="3"/>
  <c r="A45" i="1"/>
  <c r="A45" i="3"/>
  <c r="B45" i="3"/>
  <c r="C45" i="1"/>
  <c r="C45" i="3"/>
  <c r="E45" i="1"/>
  <c r="D45" i="1"/>
  <c r="D45" i="3"/>
  <c r="E45" i="3"/>
  <c r="F45" i="3"/>
  <c r="G45" i="3"/>
  <c r="H45" i="1"/>
  <c r="H45" i="3"/>
  <c r="J45" i="1"/>
  <c r="J45" i="3"/>
  <c r="K45" i="1"/>
  <c r="K45" i="3"/>
  <c r="L45" i="1"/>
  <c r="L45" i="3"/>
  <c r="M45" i="1"/>
  <c r="M45" i="3"/>
  <c r="N45" i="1"/>
  <c r="N45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A1" i="3"/>
</calcChain>
</file>

<file path=xl/connections.xml><?xml version="1.0" encoding="utf-8"?>
<connections xmlns="http://schemas.openxmlformats.org/spreadsheetml/2006/main">
  <connection id="1" name="4小时" type="6" refreshedVersion="0" background="1" saveData="1">
    <textPr codePage="65001" sourceFile="/Users/wangpeifenge/Project/greenindex/green-index/report.rel/4小时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<sst xmlns="http://schemas.openxmlformats.org/spreadsheetml/2006/main" count="1664" uniqueCount="86">
  <si>
    <t>2011年</t>
  </si>
  <si>
    <t>2012年</t>
  </si>
  <si>
    <t>2014年</t>
  </si>
  <si>
    <t>学习动机</t>
  </si>
  <si>
    <t>学习压力</t>
  </si>
  <si>
    <t>师生关系</t>
  </si>
  <si>
    <t>家庭背景</t>
  </si>
  <si>
    <t>上海市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</si>
  <si>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</si>
  <si>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</si>
  <si>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</si>
  <si>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</si>
  <si>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</si>
  <si>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</si>
  <si>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</si>
  <si>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</si>
  <si>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</si>
  <si>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</si>
  <si>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</si>
  <si>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</si>
  <si>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</si>
  <si>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</si>
  <si>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</si>
  <si>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</si>
  <si>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</si>
  <si>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高层次思维能力系数</t>
  </si>
  <si>
    <t>学业成绩学校间均衡系数</t>
  </si>
  <si>
    <t>学习动机系数</t>
  </si>
  <si>
    <t>学习压力系数</t>
  </si>
  <si>
    <t>睡眠系数</t>
  </si>
  <si>
    <t>作业系数</t>
  </si>
  <si>
    <t>师生关系系数</t>
  </si>
  <si>
    <t>教学方式系数</t>
  </si>
  <si>
    <t>课程领导力系数</t>
  </si>
  <si>
    <t>评测项目</t>
  </si>
  <si>
    <t>年级</t>
  </si>
  <si>
    <t>学科</t>
  </si>
  <si>
    <t>统计层级</t>
  </si>
  <si>
    <t>统计范围</t>
  </si>
  <si>
    <t>统计视角</t>
  </si>
  <si>
    <t>统计样本</t>
  </si>
  <si>
    <t>领域</t>
  </si>
  <si>
    <t>维度</t>
  </si>
  <si>
    <t>主题</t>
  </si>
  <si>
    <t>变量</t>
  </si>
  <si>
    <t>统计</t>
  </si>
  <si>
    <t>加权</t>
  </si>
  <si>
    <t>键</t>
  </si>
  <si>
    <t>值</t>
  </si>
  <si>
    <t>四年级</t>
  </si>
  <si>
    <t>学生问卷</t>
  </si>
  <si>
    <t>总体</t>
  </si>
  <si>
    <t>学习生活</t>
  </si>
  <si>
    <t>学业负担</t>
  </si>
  <si>
    <t>计数</t>
  </si>
  <si>
    <t>成绩</t>
  </si>
  <si>
    <t>统计计算</t>
  </si>
  <si>
    <t>变异系数</t>
  </si>
  <si>
    <t>系数</t>
  </si>
  <si>
    <t>等级</t>
  </si>
  <si>
    <t xml:space="preserve">学科 </t>
  </si>
  <si>
    <t xml:space="preserve">领域 </t>
  </si>
  <si>
    <t>达标指数</t>
  </si>
  <si>
    <t>学科平均</t>
  </si>
  <si>
    <t>学业成绩</t>
  </si>
  <si>
    <t>平均水平之上</t>
  </si>
  <si>
    <t>思维</t>
  </si>
  <si>
    <t>学校间均衡</t>
  </si>
  <si>
    <t>学习动机较强</t>
  </si>
  <si>
    <t>百分数指数</t>
  </si>
  <si>
    <t>学习压力较轻</t>
  </si>
  <si>
    <t>staa002</t>
  </si>
  <si>
    <t>staa053</t>
  </si>
  <si>
    <t>pg012</t>
  </si>
  <si>
    <t>师生关系较好</t>
  </si>
  <si>
    <t>教学方法较好</t>
  </si>
  <si>
    <t>教学方式</t>
  </si>
  <si>
    <t>课程领导力较高</t>
  </si>
  <si>
    <t>教师问卷</t>
  </si>
  <si>
    <t>学校课程</t>
  </si>
  <si>
    <t>课程领导力</t>
  </si>
  <si>
    <t>年度</t>
  </si>
  <si>
    <t>度上海市中小学学业质量绿色指标</t>
  </si>
  <si>
    <t>成绩标准达成度系数</t>
  </si>
  <si>
    <t>校外补课系数</t>
  </si>
  <si>
    <t>社会经济背景影响系数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</si>
</sst>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9"/>
  <sheetViews>
    <sheetView tabSelected="1" workbookViewId="0">
      <pane xSplit="1" ySplit="1" topLeftCell="B616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baseColWidth="10" defaultRowHeight="16" x14ac:dyDescent="0.2"/>
  <cols>
    <col min="1" max="1" width="37.1640625" bestFit="1" customWidth="1"/>
    <col min="2" max="2" width="7.1640625" bestFit="1" customWidth="1"/>
    <col min="3" max="8" width="9.1640625" bestFit="1" customWidth="1"/>
    <col min="9" max="9" width="11.1640625" bestFit="1" customWidth="1"/>
    <col min="10" max="10" width="31.1640625" bestFit="1" customWidth="1"/>
    <col min="11" max="11" width="15.1640625" bestFit="1" customWidth="1"/>
    <col min="12" max="12" width="13.1640625" bestFit="1" customWidth="1"/>
    <col min="13" max="14" width="5.1640625" bestFit="1" customWidth="1"/>
    <col min="15" max="15" width="12.1640625" bestFit="1" customWidth="1"/>
  </cols>
  <sheetData>
    <row r="1" spans="1:15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</row>
    <row r="2" spans="1:15" x14ac:dyDescent="0.2">
      <c r="A2" s="2" t="str">
        <f>CONCATENATE(原始数据汇总!A2,原始数据汇总!E$39)</f>
        <v>2011年度上海市中小学学业质量绿色指标</v>
      </c>
      <c r="B2" s="2" t="s">
        <v>49</v>
      </c>
      <c r="C2" s="2" t="str">
        <f>原始数据汇总!B2</f>
        <v>学业成绩</v>
      </c>
      <c r="D2" s="2" t="str">
        <f>IF(E2="上海市","省市","区县")</f>
        <v>省市</v>
      </c>
      <c r="E2" s="2" t="str">
        <f>原始数据汇总!J$1</f>
        <v>上海市</v>
      </c>
      <c r="F2" s="2" t="s">
        <v>51</v>
      </c>
      <c r="G2" s="2" t="s">
        <v>51</v>
      </c>
      <c r="H2" s="2" t="str">
        <f>原始数据汇总!C2</f>
        <v>成绩</v>
      </c>
      <c r="I2" s="2" t="str">
        <f>原始数据汇总!D2</f>
        <v>等级</v>
      </c>
      <c r="J2" s="2" t="str">
        <f>原始数据汇总!E2</f>
        <v>成绩标准达成度系数</v>
      </c>
      <c r="K2" s="2" t="str">
        <f>原始数据汇总!F2</f>
        <v>学科平均</v>
      </c>
      <c r="L2" s="2" t="str">
        <f>原始数据汇总!G2</f>
        <v>达标指数</v>
      </c>
      <c r="M2" s="2" t="str">
        <f>原始数据汇总!H2</f>
        <v>计数</v>
      </c>
      <c r="N2" s="2" t="str">
        <f>原始数据汇总!I2</f>
        <v>系数</v>
      </c>
      <c r="O2" s="2">
        <f>原始数据汇总!J2</f>
        <v>99.237870200475101</v>
      </c>
    </row>
    <row r="3" spans="1:15" x14ac:dyDescent="0.2">
      <c r="A3" s="2" t="str">
        <f>CONCATENATE(原始数据汇总!A3,原始数据汇总!E$39)</f>
        <v>2012年度上海市中小学学业质量绿色指标</v>
      </c>
      <c r="B3" t="str">
        <f>B$2</f>
        <v>四年级</v>
      </c>
      <c r="C3" s="2" t="str">
        <f>原始数据汇总!B3</f>
        <v>学业成绩</v>
      </c>
      <c r="D3" s="2" t="str">
        <f t="shared" ref="D3:D66" si="0">IF(E3="上海市","省市","区县")</f>
        <v>省市</v>
      </c>
      <c r="E3" s="2" t="str">
        <f>原始数据汇总!J$1</f>
        <v>上海市</v>
      </c>
      <c r="F3" s="2" t="s">
        <v>51</v>
      </c>
      <c r="G3" s="2" t="s">
        <v>51</v>
      </c>
      <c r="H3" s="2" t="str">
        <f>原始数据汇总!C3</f>
        <v>成绩</v>
      </c>
      <c r="I3" s="2" t="str">
        <f>原始数据汇总!D3</f>
        <v>等级</v>
      </c>
      <c r="J3" s="2" t="str">
        <f>原始数据汇总!E3</f>
        <v>成绩标准达成度系数</v>
      </c>
      <c r="K3" s="2" t="str">
        <f>原始数据汇总!F3</f>
        <v>学科平均</v>
      </c>
      <c r="L3" s="2" t="str">
        <f>原始数据汇总!G3</f>
        <v>达标指数</v>
      </c>
      <c r="M3" s="2" t="str">
        <f>原始数据汇总!H3</f>
        <v>计数</v>
      </c>
      <c r="N3" s="2" t="str">
        <f>原始数据汇总!I3</f>
        <v>系数</v>
      </c>
      <c r="O3" s="2">
        <f>原始数据汇总!J3</f>
        <v>99.133097348738005</v>
      </c>
    </row>
    <row r="4" spans="1:15" x14ac:dyDescent="0.2">
      <c r="A4" s="2" t="str">
        <f>CONCATENATE(原始数据汇总!A4,原始数据汇总!E$39)</f>
        <v>2014年度上海市中小学学业质量绿色指标</v>
      </c>
      <c r="B4" t="str">
        <f t="shared" ref="B4:B67" si="1">B$2</f>
        <v>四年级</v>
      </c>
      <c r="C4" s="2" t="str">
        <f>原始数据汇总!B4</f>
        <v>学业成绩</v>
      </c>
      <c r="D4" s="2" t="str">
        <f t="shared" si="0"/>
        <v>省市</v>
      </c>
      <c r="E4" s="2" t="str">
        <f>原始数据汇总!J$1</f>
        <v>上海市</v>
      </c>
      <c r="F4" s="2" t="s">
        <v>51</v>
      </c>
      <c r="G4" s="2" t="s">
        <v>51</v>
      </c>
      <c r="H4" s="2" t="str">
        <f>原始数据汇总!C4</f>
        <v>成绩</v>
      </c>
      <c r="I4" s="2" t="str">
        <f>原始数据汇总!D4</f>
        <v>等级</v>
      </c>
      <c r="J4" s="2" t="str">
        <f>原始数据汇总!E4</f>
        <v>成绩标准达成度系数</v>
      </c>
      <c r="K4" s="2" t="str">
        <f>原始数据汇总!F4</f>
        <v>学科平均</v>
      </c>
      <c r="L4" s="2" t="str">
        <f>原始数据汇总!G4</f>
        <v>达标指数</v>
      </c>
      <c r="M4" s="2" t="str">
        <f>原始数据汇总!H4</f>
        <v>计数</v>
      </c>
      <c r="N4" s="2" t="str">
        <f>原始数据汇总!I4</f>
        <v>系数</v>
      </c>
      <c r="O4" s="2">
        <f>原始数据汇总!J4</f>
        <v>99.002894913215798</v>
      </c>
    </row>
    <row r="5" spans="1:15" x14ac:dyDescent="0.2">
      <c r="A5" s="2" t="str">
        <f>CONCATENATE(原始数据汇总!A5,原始数据汇总!E$39)</f>
        <v>2011年度上海市中小学学业质量绿色指标</v>
      </c>
      <c r="B5" t="str">
        <f t="shared" si="1"/>
        <v>四年级</v>
      </c>
      <c r="C5" s="2" t="str">
        <f>原始数据汇总!B5</f>
        <v>学业成绩</v>
      </c>
      <c r="D5" s="2" t="str">
        <f t="shared" si="0"/>
        <v>省市</v>
      </c>
      <c r="E5" s="2" t="str">
        <f>原始数据汇总!J$1</f>
        <v>上海市</v>
      </c>
      <c r="F5" s="2" t="s">
        <v>51</v>
      </c>
      <c r="G5" s="2" t="s">
        <v>51</v>
      </c>
      <c r="H5" s="2" t="str">
        <f>原始数据汇总!C5</f>
        <v>思维</v>
      </c>
      <c r="I5" s="2" t="str">
        <f>原始数据汇总!D5</f>
        <v>思维</v>
      </c>
      <c r="J5" s="2" t="str">
        <f>原始数据汇总!E5</f>
        <v>高层次思维能力系数</v>
      </c>
      <c r="K5" s="2" t="str">
        <f>原始数据汇总!F5</f>
        <v>学科平均</v>
      </c>
      <c r="L5" s="2" t="str">
        <f>原始数据汇总!G5</f>
        <v>平均水平之上</v>
      </c>
      <c r="M5" s="2" t="str">
        <f>原始数据汇总!H5</f>
        <v>计数</v>
      </c>
      <c r="N5" s="2" t="str">
        <f>原始数据汇总!I5</f>
        <v>系数</v>
      </c>
      <c r="O5" s="2">
        <f>原始数据汇总!J5</f>
        <v>70.389961266969394</v>
      </c>
    </row>
    <row r="6" spans="1:15" x14ac:dyDescent="0.2">
      <c r="A6" s="2" t="str">
        <f>CONCATENATE(原始数据汇总!A6,原始数据汇总!E$39)</f>
        <v>2012年度上海市中小学学业质量绿色指标</v>
      </c>
      <c r="B6" t="str">
        <f t="shared" si="1"/>
        <v>四年级</v>
      </c>
      <c r="C6" s="2" t="str">
        <f>原始数据汇总!B6</f>
        <v>学业成绩</v>
      </c>
      <c r="D6" s="2" t="str">
        <f t="shared" si="0"/>
        <v>省市</v>
      </c>
      <c r="E6" s="2" t="str">
        <f>原始数据汇总!J$1</f>
        <v>上海市</v>
      </c>
      <c r="F6" s="2" t="s">
        <v>51</v>
      </c>
      <c r="G6" s="2" t="s">
        <v>51</v>
      </c>
      <c r="H6" s="2" t="str">
        <f>原始数据汇总!C6</f>
        <v>思维</v>
      </c>
      <c r="I6" s="2" t="str">
        <f>原始数据汇总!D6</f>
        <v>思维</v>
      </c>
      <c r="J6" s="2" t="str">
        <f>原始数据汇总!E6</f>
        <v>高层次思维能力系数</v>
      </c>
      <c r="K6" s="2" t="str">
        <f>原始数据汇总!F6</f>
        <v>学科平均</v>
      </c>
      <c r="L6" s="2" t="str">
        <f>原始数据汇总!G6</f>
        <v>平均水平之上</v>
      </c>
      <c r="M6" s="2" t="str">
        <f>原始数据汇总!H6</f>
        <v>计数</v>
      </c>
      <c r="N6" s="2" t="str">
        <f>原始数据汇总!I6</f>
        <v>系数</v>
      </c>
      <c r="O6" s="2">
        <f>原始数据汇总!J6</f>
        <v>63.262986149888398</v>
      </c>
    </row>
    <row r="7" spans="1:15" x14ac:dyDescent="0.2">
      <c r="A7" s="2" t="str">
        <f>CONCATENATE(原始数据汇总!A7,原始数据汇总!E$39)</f>
        <v>2014年度上海市中小学学业质量绿色指标</v>
      </c>
      <c r="B7" t="str">
        <f t="shared" si="1"/>
        <v>四年级</v>
      </c>
      <c r="C7" s="2" t="str">
        <f>原始数据汇总!B7</f>
        <v>学业成绩</v>
      </c>
      <c r="D7" s="2" t="str">
        <f t="shared" si="0"/>
        <v>省市</v>
      </c>
      <c r="E7" s="2" t="str">
        <f>原始数据汇总!J$1</f>
        <v>上海市</v>
      </c>
      <c r="F7" s="2" t="s">
        <v>51</v>
      </c>
      <c r="G7" s="2" t="s">
        <v>51</v>
      </c>
      <c r="H7" s="2" t="str">
        <f>原始数据汇总!C7</f>
        <v>思维</v>
      </c>
      <c r="I7" s="2" t="str">
        <f>原始数据汇总!D7</f>
        <v>思维</v>
      </c>
      <c r="J7" s="2" t="str">
        <f>原始数据汇总!E7</f>
        <v>高层次思维能力系数</v>
      </c>
      <c r="K7" s="2" t="str">
        <f>原始数据汇总!F7</f>
        <v>学科平均</v>
      </c>
      <c r="L7" s="2" t="str">
        <f>原始数据汇总!G7</f>
        <v>平均水平之上</v>
      </c>
      <c r="M7" s="2" t="str">
        <f>原始数据汇总!H7</f>
        <v>计数</v>
      </c>
      <c r="N7" s="2" t="str">
        <f>原始数据汇总!I7</f>
        <v>系数</v>
      </c>
      <c r="O7" s="2">
        <f>原始数据汇总!J7</f>
        <v>65.476028803813705</v>
      </c>
    </row>
    <row r="8" spans="1:15" x14ac:dyDescent="0.2">
      <c r="A8" s="2" t="str">
        <f>CONCATENATE(原始数据汇总!A8,原始数据汇总!E$39)</f>
        <v>2011年度上海市中小学学业质量绿色指标</v>
      </c>
      <c r="B8" t="str">
        <f t="shared" si="1"/>
        <v>四年级</v>
      </c>
      <c r="C8" s="2" t="str">
        <f>原始数据汇总!B8</f>
        <v>学业成绩</v>
      </c>
      <c r="D8" s="2" t="str">
        <f t="shared" si="0"/>
        <v>省市</v>
      </c>
      <c r="E8" s="2" t="str">
        <f>原始数据汇总!J$1</f>
        <v>上海市</v>
      </c>
      <c r="F8" s="2" t="s">
        <v>51</v>
      </c>
      <c r="G8" s="2" t="s">
        <v>51</v>
      </c>
      <c r="H8" s="2" t="str">
        <f>原始数据汇总!C8</f>
        <v>成绩</v>
      </c>
      <c r="I8" s="2" t="str">
        <f>原始数据汇总!D8</f>
        <v>学校间均衡</v>
      </c>
      <c r="J8" s="2" t="str">
        <f>原始数据汇总!E8</f>
        <v>学业成绩学校间均衡系数</v>
      </c>
      <c r="K8" s="2" t="str">
        <f>原始数据汇总!F8</f>
        <v>统计计算</v>
      </c>
      <c r="L8" s="2" t="str">
        <f>原始数据汇总!G8</f>
        <v>变异系数</v>
      </c>
      <c r="M8" s="2" t="str">
        <f>原始数据汇总!H8</f>
        <v>计数</v>
      </c>
      <c r="N8" s="2" t="str">
        <f>原始数据汇总!I8</f>
        <v>系数</v>
      </c>
      <c r="O8" s="2">
        <f>原始数据汇总!J8</f>
        <v>26.497703364781998</v>
      </c>
    </row>
    <row r="9" spans="1:15" x14ac:dyDescent="0.2">
      <c r="A9" s="2" t="str">
        <f>CONCATENATE(原始数据汇总!A9,原始数据汇总!E$39)</f>
        <v>2012年度上海市中小学学业质量绿色指标</v>
      </c>
      <c r="B9" t="str">
        <f t="shared" si="1"/>
        <v>四年级</v>
      </c>
      <c r="C9" s="2" t="str">
        <f>原始数据汇总!B9</f>
        <v>学业成绩</v>
      </c>
      <c r="D9" s="2" t="str">
        <f t="shared" si="0"/>
        <v>省市</v>
      </c>
      <c r="E9" s="2" t="str">
        <f>原始数据汇总!J$1</f>
        <v>上海市</v>
      </c>
      <c r="F9" s="2" t="s">
        <v>51</v>
      </c>
      <c r="G9" s="2" t="s">
        <v>51</v>
      </c>
      <c r="H9" s="2" t="str">
        <f>原始数据汇总!C9</f>
        <v>成绩</v>
      </c>
      <c r="I9" s="2" t="str">
        <f>原始数据汇总!D9</f>
        <v>学校间均衡</v>
      </c>
      <c r="J9" s="2" t="str">
        <f>原始数据汇总!E9</f>
        <v>学业成绩学校间均衡系数</v>
      </c>
      <c r="K9" s="2" t="str">
        <f>原始数据汇总!F9</f>
        <v>统计计算</v>
      </c>
      <c r="L9" s="2" t="str">
        <f>原始数据汇总!G9</f>
        <v>变异系数</v>
      </c>
      <c r="M9" s="2" t="str">
        <f>原始数据汇总!H9</f>
        <v>计数</v>
      </c>
      <c r="N9" s="2" t="str">
        <f>原始数据汇总!I9</f>
        <v>系数</v>
      </c>
      <c r="O9" s="2">
        <f>原始数据汇总!J9</f>
        <v>28.6624014972633</v>
      </c>
    </row>
    <row r="10" spans="1:15" x14ac:dyDescent="0.2">
      <c r="A10" s="2" t="str">
        <f>CONCATENATE(原始数据汇总!A10,原始数据汇总!E$39)</f>
        <v>2014年度上海市中小学学业质量绿色指标</v>
      </c>
      <c r="B10" t="str">
        <f t="shared" si="1"/>
        <v>四年级</v>
      </c>
      <c r="C10" s="2" t="str">
        <f>原始数据汇总!B10</f>
        <v>学业成绩</v>
      </c>
      <c r="D10" s="2" t="str">
        <f t="shared" si="0"/>
        <v>省市</v>
      </c>
      <c r="E10" s="2" t="str">
        <f>原始数据汇总!J$1</f>
        <v>上海市</v>
      </c>
      <c r="F10" s="2" t="s">
        <v>51</v>
      </c>
      <c r="G10" s="2" t="s">
        <v>51</v>
      </c>
      <c r="H10" s="2" t="str">
        <f>原始数据汇总!C10</f>
        <v>成绩</v>
      </c>
      <c r="I10" s="2" t="str">
        <f>原始数据汇总!D10</f>
        <v>学校间均衡</v>
      </c>
      <c r="J10" s="2" t="str">
        <f>原始数据汇总!E10</f>
        <v>学业成绩学校间均衡系数</v>
      </c>
      <c r="K10" s="2" t="str">
        <f>原始数据汇总!F10</f>
        <v>统计计算</v>
      </c>
      <c r="L10" s="2" t="str">
        <f>原始数据汇总!G10</f>
        <v>变异系数</v>
      </c>
      <c r="M10" s="2" t="str">
        <f>原始数据汇总!H10</f>
        <v>计数</v>
      </c>
      <c r="N10" s="2" t="str">
        <f>原始数据汇总!I10</f>
        <v>系数</v>
      </c>
      <c r="O10" s="2">
        <f>原始数据汇总!J10</f>
        <v>23.808443263938102</v>
      </c>
    </row>
    <row r="11" spans="1:15" x14ac:dyDescent="0.2">
      <c r="A11" s="2" t="str">
        <f>CONCATENATE(原始数据汇总!A11,原始数据汇总!E$39)</f>
        <v>2011年度上海市中小学学业质量绿色指标</v>
      </c>
      <c r="B11" t="str">
        <f t="shared" si="1"/>
        <v>四年级</v>
      </c>
      <c r="C11" s="2" t="str">
        <f>原始数据汇总!B11</f>
        <v>学生问卷</v>
      </c>
      <c r="D11" s="2" t="str">
        <f t="shared" si="0"/>
        <v>省市</v>
      </c>
      <c r="E11" s="2" t="str">
        <f>原始数据汇总!J$1</f>
        <v>上海市</v>
      </c>
      <c r="F11" s="2" t="s">
        <v>51</v>
      </c>
      <c r="G11" s="2" t="s">
        <v>51</v>
      </c>
      <c r="H11" s="2" t="str">
        <f>原始数据汇总!C11</f>
        <v>学习生活</v>
      </c>
      <c r="I11" s="2" t="str">
        <f>原始数据汇总!D11</f>
        <v>学习动机</v>
      </c>
      <c r="J11" s="2" t="str">
        <f>原始数据汇总!E11</f>
        <v>学习动机系数</v>
      </c>
      <c r="K11" s="2" t="str">
        <f>原始数据汇总!F11</f>
        <v>学习动机较强</v>
      </c>
      <c r="L11" s="2" t="str">
        <f>原始数据汇总!G11</f>
        <v>百分数指数</v>
      </c>
      <c r="M11" s="2" t="str">
        <f>原始数据汇总!H11</f>
        <v>计数</v>
      </c>
      <c r="N11" s="2" t="str">
        <f>原始数据汇总!I11</f>
        <v>系数</v>
      </c>
      <c r="O11" s="2">
        <f>原始数据汇总!J11</f>
        <v>66.314322453162603</v>
      </c>
    </row>
    <row r="12" spans="1:15" x14ac:dyDescent="0.2">
      <c r="A12" s="2" t="str">
        <f>CONCATENATE(原始数据汇总!A12,原始数据汇总!E$39)</f>
        <v>2012年度上海市中小学学业质量绿色指标</v>
      </c>
      <c r="B12" t="str">
        <f t="shared" si="1"/>
        <v>四年级</v>
      </c>
      <c r="C12" s="2" t="str">
        <f>原始数据汇总!B12</f>
        <v>学生问卷</v>
      </c>
      <c r="D12" s="2" t="str">
        <f t="shared" si="0"/>
        <v>省市</v>
      </c>
      <c r="E12" s="2" t="str">
        <f>原始数据汇总!J$1</f>
        <v>上海市</v>
      </c>
      <c r="F12" s="2" t="s">
        <v>51</v>
      </c>
      <c r="G12" s="2" t="s">
        <v>51</v>
      </c>
      <c r="H12" s="2" t="str">
        <f>原始数据汇总!C12</f>
        <v>学习生活</v>
      </c>
      <c r="I12" s="2" t="str">
        <f>原始数据汇总!D12</f>
        <v>学习动机</v>
      </c>
      <c r="J12" s="2" t="str">
        <f>原始数据汇总!E12</f>
        <v>学习动机系数</v>
      </c>
      <c r="K12" s="2" t="str">
        <f>原始数据汇总!F12</f>
        <v>学习动机较强</v>
      </c>
      <c r="L12" s="2" t="str">
        <f>原始数据汇总!G12</f>
        <v>百分数指数</v>
      </c>
      <c r="M12" s="2" t="str">
        <f>原始数据汇总!H12</f>
        <v>计数</v>
      </c>
      <c r="N12" s="2" t="str">
        <f>原始数据汇总!I12</f>
        <v>系数</v>
      </c>
      <c r="O12" s="2">
        <f>原始数据汇总!J12</f>
        <v>69.196499625277099</v>
      </c>
    </row>
    <row r="13" spans="1:15" x14ac:dyDescent="0.2">
      <c r="A13" s="2" t="str">
        <f>CONCATENATE(原始数据汇总!A13,原始数据汇总!E$39)</f>
        <v>2014年度上海市中小学学业质量绿色指标</v>
      </c>
      <c r="B13" t="str">
        <f t="shared" si="1"/>
        <v>四年级</v>
      </c>
      <c r="C13" s="2" t="str">
        <f>原始数据汇总!B13</f>
        <v>学生问卷</v>
      </c>
      <c r="D13" s="2" t="str">
        <f t="shared" si="0"/>
        <v>省市</v>
      </c>
      <c r="E13" s="2" t="str">
        <f>原始数据汇总!J$1</f>
        <v>上海市</v>
      </c>
      <c r="F13" s="2" t="s">
        <v>51</v>
      </c>
      <c r="G13" s="2" t="s">
        <v>51</v>
      </c>
      <c r="H13" s="2" t="str">
        <f>原始数据汇总!C13</f>
        <v>学习生活</v>
      </c>
      <c r="I13" s="2" t="str">
        <f>原始数据汇总!D13</f>
        <v>学习动机</v>
      </c>
      <c r="J13" s="2" t="str">
        <f>原始数据汇总!E13</f>
        <v>学习动机系数</v>
      </c>
      <c r="K13" s="2" t="str">
        <f>原始数据汇总!F13</f>
        <v>学习动机较强</v>
      </c>
      <c r="L13" s="2" t="str">
        <f>原始数据汇总!G13</f>
        <v>百分数指数</v>
      </c>
      <c r="M13" s="2" t="str">
        <f>原始数据汇总!H13</f>
        <v>计数</v>
      </c>
      <c r="N13" s="2" t="str">
        <f>原始数据汇总!I13</f>
        <v>系数</v>
      </c>
      <c r="O13" s="2">
        <f>原始数据汇总!J13</f>
        <v>95.685698549660401</v>
      </c>
    </row>
    <row r="14" spans="1:15" x14ac:dyDescent="0.2">
      <c r="A14" s="2" t="str">
        <f>CONCATENATE(原始数据汇总!A14,原始数据汇总!E$39)</f>
        <v>2011年度上海市中小学学业质量绿色指标</v>
      </c>
      <c r="B14" t="str">
        <f t="shared" si="1"/>
        <v>四年级</v>
      </c>
      <c r="C14" s="2" t="str">
        <f>原始数据汇总!B14</f>
        <v>学生问卷</v>
      </c>
      <c r="D14" s="2" t="str">
        <f t="shared" si="0"/>
        <v>省市</v>
      </c>
      <c r="E14" s="2" t="str">
        <f>原始数据汇总!J$1</f>
        <v>上海市</v>
      </c>
      <c r="F14" s="2" t="s">
        <v>51</v>
      </c>
      <c r="G14" s="2" t="s">
        <v>51</v>
      </c>
      <c r="H14" s="2" t="str">
        <f>原始数据汇总!C14</f>
        <v>学习生活</v>
      </c>
      <c r="I14" s="2" t="str">
        <f>原始数据汇总!D14</f>
        <v>学习压力</v>
      </c>
      <c r="J14" s="2" t="str">
        <f>原始数据汇总!E14</f>
        <v>学习压力系数</v>
      </c>
      <c r="K14" s="2" t="str">
        <f>原始数据汇总!F14</f>
        <v>学习压力较轻</v>
      </c>
      <c r="L14" s="2" t="str">
        <f>原始数据汇总!G14</f>
        <v>百分数指数</v>
      </c>
      <c r="M14" s="2" t="str">
        <f>原始数据汇总!H14</f>
        <v>计数</v>
      </c>
      <c r="N14" s="2" t="str">
        <f>原始数据汇总!I14</f>
        <v>系数</v>
      </c>
      <c r="O14" s="2">
        <f>原始数据汇总!J14</f>
        <v>4.87134223555746</v>
      </c>
    </row>
    <row r="15" spans="1:15" x14ac:dyDescent="0.2">
      <c r="A15" s="2" t="str">
        <f>CONCATENATE(原始数据汇总!A15,原始数据汇总!E$39)</f>
        <v>2012年度上海市中小学学业质量绿色指标</v>
      </c>
      <c r="B15" t="str">
        <f t="shared" si="1"/>
        <v>四年级</v>
      </c>
      <c r="C15" s="2" t="str">
        <f>原始数据汇总!B15</f>
        <v>学生问卷</v>
      </c>
      <c r="D15" s="2" t="str">
        <f t="shared" si="0"/>
        <v>省市</v>
      </c>
      <c r="E15" s="2" t="str">
        <f>原始数据汇总!J$1</f>
        <v>上海市</v>
      </c>
      <c r="F15" s="2" t="s">
        <v>51</v>
      </c>
      <c r="G15" s="2" t="s">
        <v>51</v>
      </c>
      <c r="H15" s="2" t="str">
        <f>原始数据汇总!C15</f>
        <v>学习生活</v>
      </c>
      <c r="I15" s="2" t="str">
        <f>原始数据汇总!D15</f>
        <v>学习压力</v>
      </c>
      <c r="J15" s="2" t="str">
        <f>原始数据汇总!E15</f>
        <v>学习压力系数</v>
      </c>
      <c r="K15" s="2" t="str">
        <f>原始数据汇总!F15</f>
        <v>学习压力较轻</v>
      </c>
      <c r="L15" s="2" t="str">
        <f>原始数据汇总!G15</f>
        <v>百分数指数</v>
      </c>
      <c r="M15" s="2" t="str">
        <f>原始数据汇总!H15</f>
        <v>计数</v>
      </c>
      <c r="N15" s="2" t="str">
        <f>原始数据汇总!I15</f>
        <v>系数</v>
      </c>
      <c r="O15" s="2">
        <f>原始数据汇总!J15</f>
        <v>5.4993338938195597</v>
      </c>
    </row>
    <row r="16" spans="1:15" x14ac:dyDescent="0.2">
      <c r="A16" s="2" t="str">
        <f>CONCATENATE(原始数据汇总!A16,原始数据汇总!E$39)</f>
        <v>2014年度上海市中小学学业质量绿色指标</v>
      </c>
      <c r="B16" t="str">
        <f t="shared" si="1"/>
        <v>四年级</v>
      </c>
      <c r="C16" s="2" t="str">
        <f>原始数据汇总!B16</f>
        <v>学生问卷</v>
      </c>
      <c r="D16" s="2" t="str">
        <f t="shared" si="0"/>
        <v>省市</v>
      </c>
      <c r="E16" s="2" t="str">
        <f>原始数据汇总!J$1</f>
        <v>上海市</v>
      </c>
      <c r="F16" s="2" t="s">
        <v>51</v>
      </c>
      <c r="G16" s="2" t="s">
        <v>51</v>
      </c>
      <c r="H16" s="2" t="str">
        <f>原始数据汇总!C16</f>
        <v>学习生活</v>
      </c>
      <c r="I16" s="2" t="str">
        <f>原始数据汇总!D16</f>
        <v>学习压力</v>
      </c>
      <c r="J16" s="2" t="str">
        <f>原始数据汇总!E16</f>
        <v>学习压力系数</v>
      </c>
      <c r="K16" s="2" t="str">
        <f>原始数据汇总!F16</f>
        <v>学习压力较轻</v>
      </c>
      <c r="L16" s="2" t="str">
        <f>原始数据汇总!G16</f>
        <v>百分数指数</v>
      </c>
      <c r="M16" s="2" t="str">
        <f>原始数据汇总!H16</f>
        <v>计数</v>
      </c>
      <c r="N16" s="2" t="str">
        <f>原始数据汇总!I16</f>
        <v>系数</v>
      </c>
      <c r="O16" s="2">
        <f>原始数据汇总!J16</f>
        <v>60.156967137873998</v>
      </c>
    </row>
    <row r="17" spans="1:15" x14ac:dyDescent="0.2">
      <c r="A17" s="2" t="str">
        <f>CONCATENATE(原始数据汇总!A17,原始数据汇总!E$39)</f>
        <v>2011年度上海市中小学学业质量绿色指标</v>
      </c>
      <c r="B17" t="str">
        <f t="shared" si="1"/>
        <v>四年级</v>
      </c>
      <c r="C17" s="2" t="str">
        <f>原始数据汇总!B17</f>
        <v>学生问卷</v>
      </c>
      <c r="D17" s="2" t="str">
        <f t="shared" si="0"/>
        <v>省市</v>
      </c>
      <c r="E17" s="2" t="str">
        <f>原始数据汇总!J$1</f>
        <v>上海市</v>
      </c>
      <c r="F17" s="2" t="s">
        <v>51</v>
      </c>
      <c r="G17" s="2" t="s">
        <v>51</v>
      </c>
      <c r="H17" s="2" t="str">
        <f>原始数据汇总!C17</f>
        <v>学习生活</v>
      </c>
      <c r="I17" s="2" t="str">
        <f>原始数据汇总!D17</f>
        <v>学业负担</v>
      </c>
      <c r="J17" s="2" t="str">
        <f>原始数据汇总!E17</f>
        <v>睡眠系数</v>
      </c>
      <c r="K17" s="2" t="str">
        <f>原始数据汇总!F17</f>
        <v>staa002</v>
      </c>
      <c r="L17" s="2" t="str">
        <f>原始数据汇总!G17</f>
        <v>百分数指数</v>
      </c>
      <c r="M17" s="2" t="str">
        <f>原始数据汇总!H17</f>
        <v>计数</v>
      </c>
      <c r="N17" s="2" t="str">
        <f>原始数据汇总!I17</f>
        <v>系数</v>
      </c>
      <c r="O17" s="2">
        <f>原始数据汇总!J17</f>
        <v>44.029365785939802</v>
      </c>
    </row>
    <row r="18" spans="1:15" x14ac:dyDescent="0.2">
      <c r="A18" s="2" t="str">
        <f>CONCATENATE(原始数据汇总!A18,原始数据汇总!E$39)</f>
        <v>2012年度上海市中小学学业质量绿色指标</v>
      </c>
      <c r="B18" t="str">
        <f t="shared" si="1"/>
        <v>四年级</v>
      </c>
      <c r="C18" s="2" t="str">
        <f>原始数据汇总!B18</f>
        <v>学生问卷</v>
      </c>
      <c r="D18" s="2" t="str">
        <f t="shared" si="0"/>
        <v>省市</v>
      </c>
      <c r="E18" s="2" t="str">
        <f>原始数据汇总!J$1</f>
        <v>上海市</v>
      </c>
      <c r="F18" s="2" t="s">
        <v>51</v>
      </c>
      <c r="G18" s="2" t="s">
        <v>51</v>
      </c>
      <c r="H18" s="2" t="str">
        <f>原始数据汇总!C18</f>
        <v>学习生活</v>
      </c>
      <c r="I18" s="2" t="str">
        <f>原始数据汇总!D18</f>
        <v>学业负担</v>
      </c>
      <c r="J18" s="2" t="str">
        <f>原始数据汇总!E18</f>
        <v>睡眠系数</v>
      </c>
      <c r="K18" s="2" t="str">
        <f>原始数据汇总!F18</f>
        <v>staa002</v>
      </c>
      <c r="L18" s="2" t="str">
        <f>原始数据汇总!G18</f>
        <v>百分数指数</v>
      </c>
      <c r="M18" s="2" t="str">
        <f>原始数据汇总!H18</f>
        <v>计数</v>
      </c>
      <c r="N18" s="2" t="str">
        <f>原始数据汇总!I18</f>
        <v>系数</v>
      </c>
      <c r="O18" s="2">
        <f>原始数据汇总!J18</f>
        <v>43.983473759033302</v>
      </c>
    </row>
    <row r="19" spans="1:15" x14ac:dyDescent="0.2">
      <c r="A19" s="2" t="str">
        <f>CONCATENATE(原始数据汇总!A19,原始数据汇总!E$39)</f>
        <v>2014年度上海市中小学学业质量绿色指标</v>
      </c>
      <c r="B19" t="str">
        <f t="shared" si="1"/>
        <v>四年级</v>
      </c>
      <c r="C19" s="2" t="str">
        <f>原始数据汇总!B19</f>
        <v>学生问卷</v>
      </c>
      <c r="D19" s="2" t="str">
        <f t="shared" si="0"/>
        <v>省市</v>
      </c>
      <c r="E19" s="2" t="str">
        <f>原始数据汇总!J$1</f>
        <v>上海市</v>
      </c>
      <c r="F19" s="2" t="s">
        <v>51</v>
      </c>
      <c r="G19" s="2" t="s">
        <v>51</v>
      </c>
      <c r="H19" s="2" t="str">
        <f>原始数据汇总!C19</f>
        <v>学习生活</v>
      </c>
      <c r="I19" s="2" t="str">
        <f>原始数据汇总!D19</f>
        <v>学业负担</v>
      </c>
      <c r="J19" s="2" t="str">
        <f>原始数据汇总!E19</f>
        <v>睡眠系数</v>
      </c>
      <c r="K19" s="2" t="str">
        <f>原始数据汇总!F19</f>
        <v>staa002</v>
      </c>
      <c r="L19" s="2" t="str">
        <f>原始数据汇总!G19</f>
        <v>百分数指数</v>
      </c>
      <c r="M19" s="2" t="str">
        <f>原始数据汇总!H19</f>
        <v>计数</v>
      </c>
      <c r="N19" s="2" t="str">
        <f>原始数据汇总!I19</f>
        <v>系数</v>
      </c>
      <c r="O19" s="2">
        <f>原始数据汇总!J19</f>
        <v>51.828255263732501</v>
      </c>
    </row>
    <row r="20" spans="1:15" x14ac:dyDescent="0.2">
      <c r="A20" s="2" t="str">
        <f>CONCATENATE(原始数据汇总!A20,原始数据汇总!E$39)</f>
        <v>2011年度上海市中小学学业质量绿色指标</v>
      </c>
      <c r="B20" t="str">
        <f t="shared" si="1"/>
        <v>四年级</v>
      </c>
      <c r="C20" s="2" t="str">
        <f>原始数据汇总!B20</f>
        <v>学生问卷</v>
      </c>
      <c r="D20" s="2" t="str">
        <f t="shared" si="0"/>
        <v>省市</v>
      </c>
      <c r="E20" s="2" t="str">
        <f>原始数据汇总!J$1</f>
        <v>上海市</v>
      </c>
      <c r="F20" s="2" t="s">
        <v>51</v>
      </c>
      <c r="G20" s="2" t="s">
        <v>51</v>
      </c>
      <c r="H20" s="2" t="str">
        <f>原始数据汇总!C20</f>
        <v>学习生活</v>
      </c>
      <c r="I20" s="2" t="str">
        <f>原始数据汇总!D20</f>
        <v>学业负担</v>
      </c>
      <c r="J20" s="2" t="str">
        <f>原始数据汇总!E20</f>
        <v>作业系数</v>
      </c>
      <c r="K20" s="2" t="str">
        <f>原始数据汇总!F20</f>
        <v>staa053</v>
      </c>
      <c r="L20" s="2" t="str">
        <f>原始数据汇总!G20</f>
        <v>百分数指数</v>
      </c>
      <c r="M20" s="2" t="str">
        <f>原始数据汇总!H20</f>
        <v>计数</v>
      </c>
      <c r="N20" s="2" t="str">
        <f>原始数据汇总!I20</f>
        <v>系数</v>
      </c>
      <c r="O20" s="2">
        <f>原始数据汇总!J20</f>
        <v>38.093923792010102</v>
      </c>
    </row>
    <row r="21" spans="1:15" x14ac:dyDescent="0.2">
      <c r="A21" s="2" t="str">
        <f>CONCATENATE(原始数据汇总!A21,原始数据汇总!E$39)</f>
        <v>2012年度上海市中小学学业质量绿色指标</v>
      </c>
      <c r="B21" t="str">
        <f t="shared" si="1"/>
        <v>四年级</v>
      </c>
      <c r="C21" s="2" t="str">
        <f>原始数据汇总!B21</f>
        <v>学生问卷</v>
      </c>
      <c r="D21" s="2" t="str">
        <f t="shared" si="0"/>
        <v>省市</v>
      </c>
      <c r="E21" s="2" t="str">
        <f>原始数据汇总!J$1</f>
        <v>上海市</v>
      </c>
      <c r="F21" s="2" t="s">
        <v>51</v>
      </c>
      <c r="G21" s="2" t="s">
        <v>51</v>
      </c>
      <c r="H21" s="2" t="str">
        <f>原始数据汇总!C21</f>
        <v>学习生活</v>
      </c>
      <c r="I21" s="2" t="str">
        <f>原始数据汇总!D21</f>
        <v>学业负担</v>
      </c>
      <c r="J21" s="2" t="str">
        <f>原始数据汇总!E21</f>
        <v>作业系数</v>
      </c>
      <c r="K21" s="2" t="str">
        <f>原始数据汇总!F21</f>
        <v>staa053</v>
      </c>
      <c r="L21" s="2" t="str">
        <f>原始数据汇总!G21</f>
        <v>百分数指数</v>
      </c>
      <c r="M21" s="2" t="str">
        <f>原始数据汇总!H21</f>
        <v>计数</v>
      </c>
      <c r="N21" s="2" t="str">
        <f>原始数据汇总!I21</f>
        <v>系数</v>
      </c>
      <c r="O21" s="2">
        <f>原始数据汇总!J21</f>
        <v>40.243644208306897</v>
      </c>
    </row>
    <row r="22" spans="1:15" x14ac:dyDescent="0.2">
      <c r="A22" s="2" t="str">
        <f>CONCATENATE(原始数据汇总!A22,原始数据汇总!E$39)</f>
        <v>2014年度上海市中小学学业质量绿色指标</v>
      </c>
      <c r="B22" t="str">
        <f t="shared" si="1"/>
        <v>四年级</v>
      </c>
      <c r="C22" s="2" t="str">
        <f>原始数据汇总!B22</f>
        <v>学生问卷</v>
      </c>
      <c r="D22" s="2" t="str">
        <f t="shared" si="0"/>
        <v>省市</v>
      </c>
      <c r="E22" s="2" t="str">
        <f>原始数据汇总!J$1</f>
        <v>上海市</v>
      </c>
      <c r="F22" s="2" t="s">
        <v>51</v>
      </c>
      <c r="G22" s="2" t="s">
        <v>51</v>
      </c>
      <c r="H22" s="2" t="str">
        <f>原始数据汇总!C22</f>
        <v>学习生活</v>
      </c>
      <c r="I22" s="2" t="str">
        <f>原始数据汇总!D22</f>
        <v>学业负担</v>
      </c>
      <c r="J22" s="2" t="str">
        <f>原始数据汇总!E22</f>
        <v>作业系数</v>
      </c>
      <c r="K22" s="2" t="str">
        <f>原始数据汇总!F22</f>
        <v>staa053</v>
      </c>
      <c r="L22" s="2" t="str">
        <f>原始数据汇总!G22</f>
        <v>百分数指数</v>
      </c>
      <c r="M22" s="2" t="str">
        <f>原始数据汇总!H22</f>
        <v>计数</v>
      </c>
      <c r="N22" s="2" t="str">
        <f>原始数据汇总!I22</f>
        <v>系数</v>
      </c>
      <c r="O22" s="2">
        <f>原始数据汇总!J22</f>
        <v>49.001014644480598</v>
      </c>
    </row>
    <row r="23" spans="1:15" x14ac:dyDescent="0.2">
      <c r="A23" s="2" t="str">
        <f>CONCATENATE(原始数据汇总!A23,原始数据汇总!E$39)</f>
        <v>2011年度上海市中小学学业质量绿色指标</v>
      </c>
      <c r="B23" t="str">
        <f t="shared" si="1"/>
        <v>四年级</v>
      </c>
      <c r="C23" s="2" t="str">
        <f>原始数据汇总!B23</f>
        <v>学生问卷</v>
      </c>
      <c r="D23" s="2" t="str">
        <f t="shared" si="0"/>
        <v>省市</v>
      </c>
      <c r="E23" s="2" t="str">
        <f>原始数据汇总!J$1</f>
        <v>上海市</v>
      </c>
      <c r="F23" s="2" t="s">
        <v>51</v>
      </c>
      <c r="G23" s="2" t="s">
        <v>51</v>
      </c>
      <c r="H23" s="2" t="str">
        <f>原始数据汇总!C23</f>
        <v>学习生活</v>
      </c>
      <c r="I23" s="2" t="str">
        <f>原始数据汇总!D23</f>
        <v>学业负担</v>
      </c>
      <c r="J23" s="2" t="str">
        <f>原始数据汇总!E23</f>
        <v>校外补课系数</v>
      </c>
      <c r="K23" s="2" t="str">
        <f>原始数据汇总!F23</f>
        <v>pg012</v>
      </c>
      <c r="L23" s="2" t="str">
        <f>原始数据汇总!G23</f>
        <v>百分数指数</v>
      </c>
      <c r="M23" s="2" t="str">
        <f>原始数据汇总!H23</f>
        <v>计数</v>
      </c>
      <c r="N23" s="2" t="str">
        <f>原始数据汇总!I23</f>
        <v>系数</v>
      </c>
      <c r="O23" s="2">
        <f>原始数据汇总!J23</f>
        <v>64.592254534854106</v>
      </c>
    </row>
    <row r="24" spans="1:15" x14ac:dyDescent="0.2">
      <c r="A24" s="2" t="str">
        <f>CONCATENATE(原始数据汇总!A24,原始数据汇总!E$39)</f>
        <v>2012年度上海市中小学学业质量绿色指标</v>
      </c>
      <c r="B24" t="str">
        <f t="shared" si="1"/>
        <v>四年级</v>
      </c>
      <c r="C24" s="2" t="str">
        <f>原始数据汇总!B24</f>
        <v>学生问卷</v>
      </c>
      <c r="D24" s="2" t="str">
        <f t="shared" si="0"/>
        <v>省市</v>
      </c>
      <c r="E24" s="2" t="str">
        <f>原始数据汇总!J$1</f>
        <v>上海市</v>
      </c>
      <c r="F24" s="2" t="s">
        <v>51</v>
      </c>
      <c r="G24" s="2" t="s">
        <v>51</v>
      </c>
      <c r="H24" s="2" t="str">
        <f>原始数据汇总!C24</f>
        <v>学习生活</v>
      </c>
      <c r="I24" s="2" t="str">
        <f>原始数据汇总!D24</f>
        <v>学业负担</v>
      </c>
      <c r="J24" s="2" t="str">
        <f>原始数据汇总!E24</f>
        <v>校外补课系数</v>
      </c>
      <c r="K24" s="2" t="str">
        <f>原始数据汇总!F24</f>
        <v>pg012</v>
      </c>
      <c r="L24" s="2" t="str">
        <f>原始数据汇总!G24</f>
        <v>百分数指数</v>
      </c>
      <c r="M24" s="2" t="str">
        <f>原始数据汇总!H24</f>
        <v>计数</v>
      </c>
      <c r="N24" s="2" t="str">
        <f>原始数据汇总!I24</f>
        <v>系数</v>
      </c>
      <c r="O24" s="2">
        <f>原始数据汇总!J24</f>
        <v>51.566004874178603</v>
      </c>
    </row>
    <row r="25" spans="1:15" x14ac:dyDescent="0.2">
      <c r="A25" s="2" t="str">
        <f>CONCATENATE(原始数据汇总!A25,原始数据汇总!E$39)</f>
        <v>2014年度上海市中小学学业质量绿色指标</v>
      </c>
      <c r="B25" t="str">
        <f t="shared" si="1"/>
        <v>四年级</v>
      </c>
      <c r="C25" s="2" t="str">
        <f>原始数据汇总!B25</f>
        <v>学生问卷</v>
      </c>
      <c r="D25" s="2" t="str">
        <f t="shared" si="0"/>
        <v>省市</v>
      </c>
      <c r="E25" s="2" t="str">
        <f>原始数据汇总!J$1</f>
        <v>上海市</v>
      </c>
      <c r="F25" s="2" t="s">
        <v>51</v>
      </c>
      <c r="G25" s="2" t="s">
        <v>51</v>
      </c>
      <c r="H25" s="2" t="str">
        <f>原始数据汇总!C25</f>
        <v>学习生活</v>
      </c>
      <c r="I25" s="2" t="str">
        <f>原始数据汇总!D25</f>
        <v>学业负担</v>
      </c>
      <c r="J25" s="2" t="str">
        <f>原始数据汇总!E25</f>
        <v>校外补课系数</v>
      </c>
      <c r="K25" s="2" t="str">
        <f>原始数据汇总!F25</f>
        <v>pg012</v>
      </c>
      <c r="L25" s="2" t="str">
        <f>原始数据汇总!G25</f>
        <v>百分数指数</v>
      </c>
      <c r="M25" s="2" t="str">
        <f>原始数据汇总!H25</f>
        <v>计数</v>
      </c>
      <c r="N25" s="2" t="str">
        <f>原始数据汇总!I25</f>
        <v>系数</v>
      </c>
      <c r="O25" s="2">
        <f>原始数据汇总!J25</f>
        <v>65.729450001105405</v>
      </c>
    </row>
    <row r="26" spans="1:15" x14ac:dyDescent="0.2">
      <c r="A26" s="2" t="str">
        <f>CONCATENATE(原始数据汇总!A26,原始数据汇总!E$39)</f>
        <v>2011年度上海市中小学学业质量绿色指标</v>
      </c>
      <c r="B26" t="str">
        <f t="shared" si="1"/>
        <v>四年级</v>
      </c>
      <c r="C26" s="2" t="str">
        <f>原始数据汇总!B26</f>
        <v>学生问卷</v>
      </c>
      <c r="D26" s="2" t="str">
        <f t="shared" si="0"/>
        <v>省市</v>
      </c>
      <c r="E26" s="2" t="str">
        <f>原始数据汇总!J$1</f>
        <v>上海市</v>
      </c>
      <c r="F26" s="2" t="s">
        <v>51</v>
      </c>
      <c r="G26" s="2" t="s">
        <v>51</v>
      </c>
      <c r="H26" s="2" t="str">
        <f>原始数据汇总!C26</f>
        <v>师生关系</v>
      </c>
      <c r="I26" s="2" t="str">
        <f>原始数据汇总!D26</f>
        <v>师生关系</v>
      </c>
      <c r="J26" s="2" t="str">
        <f>原始数据汇总!E26</f>
        <v>师生关系系数</v>
      </c>
      <c r="K26" s="2" t="str">
        <f>原始数据汇总!F26</f>
        <v>师生关系较好</v>
      </c>
      <c r="L26" s="2" t="str">
        <f>原始数据汇总!G26</f>
        <v>百分数指数</v>
      </c>
      <c r="M26" s="2" t="str">
        <f>原始数据汇总!H26</f>
        <v>计数</v>
      </c>
      <c r="N26" s="2" t="str">
        <f>原始数据汇总!I26</f>
        <v>系数</v>
      </c>
      <c r="O26" s="2">
        <f>原始数据汇总!J26</f>
        <v>57.759662181117697</v>
      </c>
    </row>
    <row r="27" spans="1:15" x14ac:dyDescent="0.2">
      <c r="A27" s="2" t="str">
        <f>CONCATENATE(原始数据汇总!A27,原始数据汇总!E$39)</f>
        <v>2012年度上海市中小学学业质量绿色指标</v>
      </c>
      <c r="B27" t="str">
        <f t="shared" si="1"/>
        <v>四年级</v>
      </c>
      <c r="C27" s="2" t="str">
        <f>原始数据汇总!B27</f>
        <v>学生问卷</v>
      </c>
      <c r="D27" s="2" t="str">
        <f t="shared" si="0"/>
        <v>省市</v>
      </c>
      <c r="E27" s="2" t="str">
        <f>原始数据汇总!J$1</f>
        <v>上海市</v>
      </c>
      <c r="F27" s="2" t="s">
        <v>51</v>
      </c>
      <c r="G27" s="2" t="s">
        <v>51</v>
      </c>
      <c r="H27" s="2" t="str">
        <f>原始数据汇总!C27</f>
        <v>师生关系</v>
      </c>
      <c r="I27" s="2" t="str">
        <f>原始数据汇总!D27</f>
        <v>师生关系</v>
      </c>
      <c r="J27" s="2" t="str">
        <f>原始数据汇总!E27</f>
        <v>师生关系系数</v>
      </c>
      <c r="K27" s="2" t="str">
        <f>原始数据汇总!F27</f>
        <v>师生关系较好</v>
      </c>
      <c r="L27" s="2" t="str">
        <f>原始数据汇总!G27</f>
        <v>百分数指数</v>
      </c>
      <c r="M27" s="2" t="str">
        <f>原始数据汇总!H27</f>
        <v>计数</v>
      </c>
      <c r="N27" s="2" t="str">
        <f>原始数据汇总!I27</f>
        <v>系数</v>
      </c>
      <c r="O27" s="2">
        <f>原始数据汇总!J27</f>
        <v>71.381114428862602</v>
      </c>
    </row>
    <row r="28" spans="1:15" x14ac:dyDescent="0.2">
      <c r="A28" s="2" t="str">
        <f>CONCATENATE(原始数据汇总!A28,原始数据汇总!E$39)</f>
        <v>2014年度上海市中小学学业质量绿色指标</v>
      </c>
      <c r="B28" t="str">
        <f t="shared" si="1"/>
        <v>四年级</v>
      </c>
      <c r="C28" s="2" t="str">
        <f>原始数据汇总!B28</f>
        <v>学生问卷</v>
      </c>
      <c r="D28" s="2" t="str">
        <f t="shared" si="0"/>
        <v>省市</v>
      </c>
      <c r="E28" s="2" t="str">
        <f>原始数据汇总!J$1</f>
        <v>上海市</v>
      </c>
      <c r="F28" s="2" t="s">
        <v>51</v>
      </c>
      <c r="G28" s="2" t="s">
        <v>51</v>
      </c>
      <c r="H28" s="2" t="str">
        <f>原始数据汇总!C28</f>
        <v>师生关系</v>
      </c>
      <c r="I28" s="2" t="str">
        <f>原始数据汇总!D28</f>
        <v>师生关系</v>
      </c>
      <c r="J28" s="2" t="str">
        <f>原始数据汇总!E28</f>
        <v>师生关系系数</v>
      </c>
      <c r="K28" s="2" t="str">
        <f>原始数据汇总!F28</f>
        <v>师生关系较好</v>
      </c>
      <c r="L28" s="2" t="str">
        <f>原始数据汇总!G28</f>
        <v>百分数指数</v>
      </c>
      <c r="M28" s="2" t="str">
        <f>原始数据汇总!H28</f>
        <v>计数</v>
      </c>
      <c r="N28" s="2" t="str">
        <f>原始数据汇总!I28</f>
        <v>系数</v>
      </c>
      <c r="O28" s="2">
        <f>原始数据汇总!J28</f>
        <v>95.059206902882295</v>
      </c>
    </row>
    <row r="29" spans="1:15" x14ac:dyDescent="0.2">
      <c r="A29" s="2" t="str">
        <f>CONCATENATE(原始数据汇总!A29,原始数据汇总!E$39)</f>
        <v>2011年度上海市中小学学业质量绿色指标</v>
      </c>
      <c r="B29" t="str">
        <f t="shared" si="1"/>
        <v>四年级</v>
      </c>
      <c r="C29" s="2" t="str">
        <f>原始数据汇总!B29</f>
        <v>学生问卷</v>
      </c>
      <c r="D29" s="2" t="str">
        <f t="shared" si="0"/>
        <v>省市</v>
      </c>
      <c r="E29" s="2" t="str">
        <f>原始数据汇总!J$1</f>
        <v>上海市</v>
      </c>
      <c r="F29" s="2" t="s">
        <v>51</v>
      </c>
      <c r="G29" s="2" t="s">
        <v>51</v>
      </c>
      <c r="H29" s="2" t="str">
        <f>原始数据汇总!C29</f>
        <v>教学方式</v>
      </c>
      <c r="I29" s="2" t="str">
        <f>原始数据汇总!D29</f>
        <v>教学方式</v>
      </c>
      <c r="J29" s="2" t="str">
        <f>原始数据汇总!E29</f>
        <v>教学方式系数</v>
      </c>
      <c r="K29" s="2" t="str">
        <f>原始数据汇总!F29</f>
        <v>教学方法较好</v>
      </c>
      <c r="L29" s="2" t="str">
        <f>原始数据汇总!G29</f>
        <v>百分数指数</v>
      </c>
      <c r="M29" s="2" t="str">
        <f>原始数据汇总!H29</f>
        <v>计数</v>
      </c>
      <c r="N29" s="2" t="str">
        <f>原始数据汇总!I29</f>
        <v>系数</v>
      </c>
      <c r="O29" s="2">
        <f>原始数据汇总!J29</f>
        <v>53.108720937196303</v>
      </c>
    </row>
    <row r="30" spans="1:15" x14ac:dyDescent="0.2">
      <c r="A30" s="2" t="str">
        <f>CONCATENATE(原始数据汇总!A30,原始数据汇总!E$39)</f>
        <v>2012年度上海市中小学学业质量绿色指标</v>
      </c>
      <c r="B30" t="str">
        <f t="shared" si="1"/>
        <v>四年级</v>
      </c>
      <c r="C30" s="2" t="str">
        <f>原始数据汇总!B30</f>
        <v>学生问卷</v>
      </c>
      <c r="D30" s="2" t="str">
        <f t="shared" si="0"/>
        <v>省市</v>
      </c>
      <c r="E30" s="2" t="str">
        <f>原始数据汇总!J$1</f>
        <v>上海市</v>
      </c>
      <c r="F30" s="2" t="s">
        <v>51</v>
      </c>
      <c r="G30" s="2" t="s">
        <v>51</v>
      </c>
      <c r="H30" s="2" t="str">
        <f>原始数据汇总!C30</f>
        <v>教学方式</v>
      </c>
      <c r="I30" s="2" t="str">
        <f>原始数据汇总!D30</f>
        <v>教学方式</v>
      </c>
      <c r="J30" s="2" t="str">
        <f>原始数据汇总!E30</f>
        <v>教学方式系数</v>
      </c>
      <c r="K30" s="2" t="str">
        <f>原始数据汇总!F30</f>
        <v>教学方法较好</v>
      </c>
      <c r="L30" s="2" t="str">
        <f>原始数据汇总!G30</f>
        <v>百分数指数</v>
      </c>
      <c r="M30" s="2" t="str">
        <f>原始数据汇总!H30</f>
        <v>计数</v>
      </c>
      <c r="N30" s="2" t="str">
        <f>原始数据汇总!I30</f>
        <v>系数</v>
      </c>
      <c r="O30" s="2">
        <f>原始数据汇总!J30</f>
        <v>58.663223386269102</v>
      </c>
    </row>
    <row r="31" spans="1:15" x14ac:dyDescent="0.2">
      <c r="A31" s="2" t="str">
        <f>CONCATENATE(原始数据汇总!A31,原始数据汇总!E$39)</f>
        <v>2014年度上海市中小学学业质量绿色指标</v>
      </c>
      <c r="B31" t="str">
        <f t="shared" si="1"/>
        <v>四年级</v>
      </c>
      <c r="C31" s="2" t="str">
        <f>原始数据汇总!B31</f>
        <v>学生问卷</v>
      </c>
      <c r="D31" s="2" t="str">
        <f>IF(E31="上海市","省市","区县")</f>
        <v>省市</v>
      </c>
      <c r="E31" s="2" t="str">
        <f>原始数据汇总!J$1</f>
        <v>上海市</v>
      </c>
      <c r="F31" s="2" t="s">
        <v>51</v>
      </c>
      <c r="G31" s="2" t="s">
        <v>51</v>
      </c>
      <c r="H31" s="2" t="str">
        <f>原始数据汇总!C31</f>
        <v>教学方式</v>
      </c>
      <c r="I31" s="2" t="str">
        <f>原始数据汇总!D31</f>
        <v>教学方式</v>
      </c>
      <c r="J31" s="2" t="str">
        <f>原始数据汇总!E31</f>
        <v>教学方式系数</v>
      </c>
      <c r="K31" s="2" t="str">
        <f>原始数据汇总!F31</f>
        <v>教学方法较好</v>
      </c>
      <c r="L31" s="2" t="str">
        <f>原始数据汇总!G31</f>
        <v>百分数指数</v>
      </c>
      <c r="M31" s="2" t="str">
        <f>原始数据汇总!H31</f>
        <v>计数</v>
      </c>
      <c r="N31" s="2" t="str">
        <f>原始数据汇总!I31</f>
        <v>系数</v>
      </c>
      <c r="O31" s="2">
        <f>原始数据汇总!J31</f>
        <v>76.234624563980205</v>
      </c>
    </row>
    <row r="32" spans="1:15" x14ac:dyDescent="0.2">
      <c r="A32" s="2" t="str">
        <f>CONCATENATE(原始数据汇总!A32,原始数据汇总!E$39)</f>
        <v>2011年度上海市中小学学业质量绿色指标</v>
      </c>
      <c r="B32" t="str">
        <f t="shared" si="1"/>
        <v>四年级</v>
      </c>
      <c r="C32" s="2" t="str">
        <f>原始数据汇总!B32</f>
        <v>教师问卷</v>
      </c>
      <c r="D32" s="2" t="str">
        <f t="shared" si="0"/>
        <v>省市</v>
      </c>
      <c r="E32" s="2" t="str">
        <f>原始数据汇总!J$1</f>
        <v>上海市</v>
      </c>
      <c r="F32" s="2" t="s">
        <v>51</v>
      </c>
      <c r="G32" s="2" t="s">
        <v>51</v>
      </c>
      <c r="H32" s="2" t="str">
        <f>原始数据汇总!C32</f>
        <v>学校课程</v>
      </c>
      <c r="I32" s="2" t="str">
        <f>原始数据汇总!D32</f>
        <v>课程领导力</v>
      </c>
      <c r="J32" s="2" t="str">
        <f>原始数据汇总!E32</f>
        <v>课程领导力系数</v>
      </c>
      <c r="K32" s="2" t="str">
        <f>原始数据汇总!F32</f>
        <v>课程领导力较高</v>
      </c>
      <c r="L32" s="2" t="str">
        <f>原始数据汇总!G32</f>
        <v>百分数指数</v>
      </c>
      <c r="M32" s="2" t="str">
        <f>原始数据汇总!H32</f>
        <v>计数</v>
      </c>
      <c r="N32" s="2" t="str">
        <f>原始数据汇总!I32</f>
        <v>系数</v>
      </c>
      <c r="O32" s="2">
        <f>原始数据汇总!J32</f>
        <v>66.5415625313139</v>
      </c>
    </row>
    <row r="33" spans="1:15" x14ac:dyDescent="0.2">
      <c r="A33" s="2" t="str">
        <f>CONCATENATE(原始数据汇总!A33,原始数据汇总!E$39)</f>
        <v>2012年度上海市中小学学业质量绿色指标</v>
      </c>
      <c r="B33" t="str">
        <f t="shared" si="1"/>
        <v>四年级</v>
      </c>
      <c r="C33" s="2" t="str">
        <f>原始数据汇总!B33</f>
        <v>教师问卷</v>
      </c>
      <c r="D33" s="2" t="str">
        <f t="shared" si="0"/>
        <v>省市</v>
      </c>
      <c r="E33" s="2" t="str">
        <f>原始数据汇总!J$1</f>
        <v>上海市</v>
      </c>
      <c r="F33" s="2" t="s">
        <v>51</v>
      </c>
      <c r="G33" s="2" t="s">
        <v>51</v>
      </c>
      <c r="H33" s="2" t="str">
        <f>原始数据汇总!C33</f>
        <v>学校课程</v>
      </c>
      <c r="I33" s="2" t="str">
        <f>原始数据汇总!D33</f>
        <v>课程领导力</v>
      </c>
      <c r="J33" s="2" t="str">
        <f>原始数据汇总!E33</f>
        <v>课程领导力系数</v>
      </c>
      <c r="K33" s="2" t="str">
        <f>原始数据汇总!F33</f>
        <v>课程领导力较高</v>
      </c>
      <c r="L33" s="2" t="str">
        <f>原始数据汇总!G33</f>
        <v>百分数指数</v>
      </c>
      <c r="M33" s="2" t="str">
        <f>原始数据汇总!H33</f>
        <v>计数</v>
      </c>
      <c r="N33" s="2" t="str">
        <f>原始数据汇总!I33</f>
        <v>系数</v>
      </c>
      <c r="O33" s="2">
        <f>原始数据汇总!J33</f>
        <v>71.944434145405907</v>
      </c>
    </row>
    <row r="34" spans="1:15" x14ac:dyDescent="0.2">
      <c r="A34" s="2" t="str">
        <f>CONCATENATE(原始数据汇总!A34,原始数据汇总!E$39)</f>
        <v>2014年度上海市中小学学业质量绿色指标</v>
      </c>
      <c r="B34" t="str">
        <f t="shared" si="1"/>
        <v>四年级</v>
      </c>
      <c r="C34" s="2" t="str">
        <f>原始数据汇总!B34</f>
        <v>教师问卷</v>
      </c>
      <c r="D34" s="2" t="str">
        <f t="shared" si="0"/>
        <v>省市</v>
      </c>
      <c r="E34" s="2" t="str">
        <f>原始数据汇总!J$1</f>
        <v>上海市</v>
      </c>
      <c r="F34" s="2" t="s">
        <v>51</v>
      </c>
      <c r="G34" s="2" t="s">
        <v>51</v>
      </c>
      <c r="H34" s="2" t="str">
        <f>原始数据汇总!C34</f>
        <v>学校课程</v>
      </c>
      <c r="I34" s="2" t="str">
        <f>原始数据汇总!D34</f>
        <v>课程领导力</v>
      </c>
      <c r="J34" s="2" t="str">
        <f>原始数据汇总!E34</f>
        <v>课程领导力系数</v>
      </c>
      <c r="K34" s="2" t="str">
        <f>原始数据汇总!F34</f>
        <v>课程领导力较高</v>
      </c>
      <c r="L34" s="2" t="str">
        <f>原始数据汇总!G34</f>
        <v>百分数指数</v>
      </c>
      <c r="M34" s="2" t="str">
        <f>原始数据汇总!H34</f>
        <v>计数</v>
      </c>
      <c r="N34" s="2" t="str">
        <f>原始数据汇总!I34</f>
        <v>系数</v>
      </c>
      <c r="O34" s="2">
        <f>原始数据汇总!J34</f>
        <v>94.756752116664103</v>
      </c>
    </row>
    <row r="35" spans="1:15" x14ac:dyDescent="0.2">
      <c r="A35" s="2" t="str">
        <f>CONCATENATE(原始数据汇总!A35,原始数据汇总!E$39)</f>
        <v>2011年度上海市中小学学业质量绿色指标</v>
      </c>
      <c r="B35" t="str">
        <f t="shared" si="1"/>
        <v>四年级</v>
      </c>
      <c r="C35" s="2" t="str">
        <f>原始数据汇总!B35</f>
        <v>学生问卷</v>
      </c>
      <c r="D35" s="2" t="str">
        <f t="shared" si="0"/>
        <v>省市</v>
      </c>
      <c r="E35" s="2" t="str">
        <f>原始数据汇总!J$1</f>
        <v>上海市</v>
      </c>
      <c r="F35" s="2" t="s">
        <v>51</v>
      </c>
      <c r="G35" s="2" t="s">
        <v>51</v>
      </c>
      <c r="H35" s="2" t="str">
        <f>原始数据汇总!C35</f>
        <v>成绩</v>
      </c>
      <c r="I35" s="2" t="str">
        <f>原始数据汇总!D35</f>
        <v>家庭背景</v>
      </c>
      <c r="J35" s="2" t="str">
        <f>原始数据汇总!E35</f>
        <v>社会经济背景影响系数</v>
      </c>
      <c r="K35" s="2" t="str">
        <f>原始数据汇总!F35</f>
        <v>统计计算</v>
      </c>
      <c r="L35" s="2" t="str">
        <f>原始数据汇总!G35</f>
        <v>变异系数</v>
      </c>
      <c r="M35" s="2" t="str">
        <f>原始数据汇总!H35</f>
        <v>计数</v>
      </c>
      <c r="N35" s="2" t="str">
        <f>原始数据汇总!I35</f>
        <v>系数</v>
      </c>
      <c r="O35" s="2">
        <f>原始数据汇总!J35</f>
        <v>13.991529481508898</v>
      </c>
    </row>
    <row r="36" spans="1:15" x14ac:dyDescent="0.2">
      <c r="A36" s="2" t="str">
        <f>CONCATENATE(原始数据汇总!A36,原始数据汇总!E$39)</f>
        <v>2012年度上海市中小学学业质量绿色指标</v>
      </c>
      <c r="B36" t="str">
        <f t="shared" si="1"/>
        <v>四年级</v>
      </c>
      <c r="C36" s="2" t="str">
        <f>原始数据汇总!B36</f>
        <v>学生问卷</v>
      </c>
      <c r="D36" s="2" t="str">
        <f t="shared" si="0"/>
        <v>省市</v>
      </c>
      <c r="E36" s="2" t="str">
        <f>原始数据汇总!J$1</f>
        <v>上海市</v>
      </c>
      <c r="F36" s="2" t="s">
        <v>51</v>
      </c>
      <c r="G36" s="2" t="s">
        <v>51</v>
      </c>
      <c r="H36" s="2" t="str">
        <f>原始数据汇总!C36</f>
        <v>成绩</v>
      </c>
      <c r="I36" s="2" t="str">
        <f>原始数据汇总!D36</f>
        <v>家庭背景</v>
      </c>
      <c r="J36" s="2" t="str">
        <f>原始数据汇总!E36</f>
        <v>社会经济背景影响系数</v>
      </c>
      <c r="K36" s="2" t="str">
        <f>原始数据汇总!F36</f>
        <v>统计计算</v>
      </c>
      <c r="L36" s="2" t="str">
        <f>原始数据汇总!G36</f>
        <v>变异系数</v>
      </c>
      <c r="M36" s="2" t="str">
        <f>原始数据汇总!H36</f>
        <v>计数</v>
      </c>
      <c r="N36" s="2" t="str">
        <f>原始数据汇总!I36</f>
        <v>系数</v>
      </c>
      <c r="O36" s="2">
        <f>原始数据汇总!J36</f>
        <v>19.422969334118502</v>
      </c>
    </row>
    <row r="37" spans="1:15" x14ac:dyDescent="0.2">
      <c r="A37" s="2" t="str">
        <f>CONCATENATE(原始数据汇总!A37,原始数据汇总!E$39)</f>
        <v>2014年度上海市中小学学业质量绿色指标</v>
      </c>
      <c r="B37" t="str">
        <f t="shared" si="1"/>
        <v>四年级</v>
      </c>
      <c r="C37" s="2" t="str">
        <f>原始数据汇总!B37</f>
        <v>学生问卷</v>
      </c>
      <c r="D37" s="2" t="str">
        <f t="shared" si="0"/>
        <v>省市</v>
      </c>
      <c r="E37" s="2" t="str">
        <f>原始数据汇总!J$1</f>
        <v>上海市</v>
      </c>
      <c r="F37" s="2" t="s">
        <v>51</v>
      </c>
      <c r="G37" s="2" t="s">
        <v>51</v>
      </c>
      <c r="H37" s="2" t="str">
        <f>原始数据汇总!C37</f>
        <v>成绩</v>
      </c>
      <c r="I37" s="2" t="str">
        <f>原始数据汇总!D37</f>
        <v>家庭背景</v>
      </c>
      <c r="J37" s="2" t="str">
        <f>原始数据汇总!E37</f>
        <v>社会经济背景影响系数</v>
      </c>
      <c r="K37" s="2" t="str">
        <f>原始数据汇总!F37</f>
        <v>统计计算</v>
      </c>
      <c r="L37" s="2" t="str">
        <f>原始数据汇总!G37</f>
        <v>变异系数</v>
      </c>
      <c r="M37" s="2" t="str">
        <f>原始数据汇总!H37</f>
        <v>计数</v>
      </c>
      <c r="N37" s="2" t="str">
        <f>原始数据汇总!I37</f>
        <v>系数</v>
      </c>
      <c r="O37" s="2">
        <f>原始数据汇总!J37</f>
        <v>12.6681409673317</v>
      </c>
    </row>
    <row r="38" spans="1:15" x14ac:dyDescent="0.2">
      <c r="A38" s="2" t="str">
        <f>CONCATENATE(原始数据汇总!A2,原始数据汇总!E$39)</f>
        <v>2011年度上海市中小学学业质量绿色指标</v>
      </c>
      <c r="B38" t="str">
        <f t="shared" si="1"/>
        <v>四年级</v>
      </c>
      <c r="C38" s="2" t="str">
        <f>原始数据汇总!B2</f>
        <v>学业成绩</v>
      </c>
      <c r="D38" s="2" t="str">
        <f t="shared" si="0"/>
        <v>区县</v>
      </c>
      <c r="E38" s="2" t="str">
        <f>原始数据汇总!K$1</f>
        <v>黄浦区</v>
      </c>
      <c r="F38" s="2" t="s">
        <v>51</v>
      </c>
      <c r="G38" s="2" t="s">
        <v>51</v>
      </c>
      <c r="H38" s="2" t="str">
        <f>原始数据汇总!C2</f>
        <v>成绩</v>
      </c>
      <c r="I38" s="2" t="str">
        <f>原始数据汇总!D2</f>
        <v>等级</v>
      </c>
      <c r="J38" s="2" t="str">
        <f>原始数据汇总!E2</f>
        <v>成绩标准达成度系数</v>
      </c>
      <c r="K38" s="2" t="str">
        <f>原始数据汇总!F2</f>
        <v>学科平均</v>
      </c>
      <c r="L38" s="2" t="str">
        <f>原始数据汇总!G2</f>
        <v>达标指数</v>
      </c>
      <c r="M38" s="2" t="str">
        <f>原始数据汇总!H2</f>
        <v>计数</v>
      </c>
      <c r="N38" s="2" t="str">
        <f>原始数据汇总!I2</f>
        <v>系数</v>
      </c>
      <c r="O38" s="2">
        <f>原始数据汇总!K2</f>
        <v>99.873770703251594</v>
      </c>
    </row>
    <row r="39" spans="1:15" x14ac:dyDescent="0.2">
      <c r="A39" s="2" t="str">
        <f>CONCATENATE(原始数据汇总!A3,原始数据汇总!E$39)</f>
        <v>2012年度上海市中小学学业质量绿色指标</v>
      </c>
      <c r="B39" t="str">
        <f t="shared" si="1"/>
        <v>四年级</v>
      </c>
      <c r="C39" s="2" t="str">
        <f>原始数据汇总!B3</f>
        <v>学业成绩</v>
      </c>
      <c r="D39" s="2" t="str">
        <f t="shared" si="0"/>
        <v>区县</v>
      </c>
      <c r="E39" s="2" t="str">
        <f>原始数据汇总!K$1</f>
        <v>黄浦区</v>
      </c>
      <c r="F39" s="2" t="s">
        <v>51</v>
      </c>
      <c r="G39" s="2" t="s">
        <v>51</v>
      </c>
      <c r="H39" s="2" t="str">
        <f>原始数据汇总!C3</f>
        <v>成绩</v>
      </c>
      <c r="I39" s="2" t="str">
        <f>原始数据汇总!D3</f>
        <v>等级</v>
      </c>
      <c r="J39" s="2" t="str">
        <f>原始数据汇总!E3</f>
        <v>成绩标准达成度系数</v>
      </c>
      <c r="K39" s="2" t="str">
        <f>原始数据汇总!F3</f>
        <v>学科平均</v>
      </c>
      <c r="L39" s="2" t="str">
        <f>原始数据汇总!G3</f>
        <v>达标指数</v>
      </c>
      <c r="M39" s="2" t="str">
        <f>原始数据汇总!H3</f>
        <v>计数</v>
      </c>
      <c r="N39" s="2" t="str">
        <f>原始数据汇总!I3</f>
        <v>系数</v>
      </c>
      <c r="O39" s="2">
        <f>原始数据汇总!K3</f>
        <v>99.919733374493006</v>
      </c>
    </row>
    <row r="40" spans="1:15" x14ac:dyDescent="0.2">
      <c r="A40" s="2" t="str">
        <f>CONCATENATE(原始数据汇总!A4,原始数据汇总!E$39)</f>
        <v>2014年度上海市中小学学业质量绿色指标</v>
      </c>
      <c r="B40" t="str">
        <f t="shared" si="1"/>
        <v>四年级</v>
      </c>
      <c r="C40" s="2" t="str">
        <f>原始数据汇总!B4</f>
        <v>学业成绩</v>
      </c>
      <c r="D40" s="2" t="str">
        <f t="shared" si="0"/>
        <v>区县</v>
      </c>
      <c r="E40" s="2" t="str">
        <f>原始数据汇总!K$1</f>
        <v>黄浦区</v>
      </c>
      <c r="F40" s="2" t="s">
        <v>51</v>
      </c>
      <c r="G40" s="2" t="s">
        <v>51</v>
      </c>
      <c r="H40" s="2" t="str">
        <f>原始数据汇总!C4</f>
        <v>成绩</v>
      </c>
      <c r="I40" s="2" t="str">
        <f>原始数据汇总!D4</f>
        <v>等级</v>
      </c>
      <c r="J40" s="2" t="str">
        <f>原始数据汇总!E4</f>
        <v>成绩标准达成度系数</v>
      </c>
      <c r="K40" s="2" t="str">
        <f>原始数据汇总!F4</f>
        <v>学科平均</v>
      </c>
      <c r="L40" s="2" t="str">
        <f>原始数据汇总!G4</f>
        <v>达标指数</v>
      </c>
      <c r="M40" s="2" t="str">
        <f>原始数据汇总!H4</f>
        <v>计数</v>
      </c>
      <c r="N40" s="2" t="str">
        <f>原始数据汇总!I4</f>
        <v>系数</v>
      </c>
      <c r="O40" s="2">
        <f>原始数据汇总!K4</f>
        <v>99.833657935023197</v>
      </c>
    </row>
    <row r="41" spans="1:15" x14ac:dyDescent="0.2">
      <c r="A41" s="2" t="str">
        <f>CONCATENATE(原始数据汇总!A5,原始数据汇总!E$39)</f>
        <v>2011年度上海市中小学学业质量绿色指标</v>
      </c>
      <c r="B41" t="str">
        <f t="shared" si="1"/>
        <v>四年级</v>
      </c>
      <c r="C41" s="2" t="str">
        <f>原始数据汇总!B5</f>
        <v>学业成绩</v>
      </c>
      <c r="D41" s="2" t="str">
        <f t="shared" si="0"/>
        <v>区县</v>
      </c>
      <c r="E41" s="2" t="str">
        <f>原始数据汇总!K$1</f>
        <v>黄浦区</v>
      </c>
      <c r="F41" s="2" t="s">
        <v>51</v>
      </c>
      <c r="G41" s="2" t="s">
        <v>51</v>
      </c>
      <c r="H41" s="2" t="str">
        <f>原始数据汇总!C5</f>
        <v>思维</v>
      </c>
      <c r="I41" s="2" t="str">
        <f>原始数据汇总!D5</f>
        <v>思维</v>
      </c>
      <c r="J41" s="2" t="str">
        <f>原始数据汇总!E5</f>
        <v>高层次思维能力系数</v>
      </c>
      <c r="K41" s="2" t="str">
        <f>原始数据汇总!F5</f>
        <v>学科平均</v>
      </c>
      <c r="L41" s="2" t="str">
        <f>原始数据汇总!G5</f>
        <v>平均水平之上</v>
      </c>
      <c r="M41" s="2" t="str">
        <f>原始数据汇总!H5</f>
        <v>计数</v>
      </c>
      <c r="N41" s="2" t="str">
        <f>原始数据汇总!I5</f>
        <v>系数</v>
      </c>
      <c r="O41" s="2">
        <f>原始数据汇总!K5</f>
        <v>82.480999850811898</v>
      </c>
    </row>
    <row r="42" spans="1:15" x14ac:dyDescent="0.2">
      <c r="A42" s="2" t="str">
        <f>CONCATENATE(原始数据汇总!A6,原始数据汇总!E$39)</f>
        <v>2012年度上海市中小学学业质量绿色指标</v>
      </c>
      <c r="B42" t="str">
        <f t="shared" si="1"/>
        <v>四年级</v>
      </c>
      <c r="C42" s="2" t="str">
        <f>原始数据汇总!B6</f>
        <v>学业成绩</v>
      </c>
      <c r="D42" s="2" t="str">
        <f t="shared" si="0"/>
        <v>区县</v>
      </c>
      <c r="E42" s="2" t="str">
        <f>原始数据汇总!K$1</f>
        <v>黄浦区</v>
      </c>
      <c r="F42" s="2" t="s">
        <v>51</v>
      </c>
      <c r="G42" s="2" t="s">
        <v>51</v>
      </c>
      <c r="H42" s="2" t="str">
        <f>原始数据汇总!C6</f>
        <v>思维</v>
      </c>
      <c r="I42" s="2" t="str">
        <f>原始数据汇总!D6</f>
        <v>思维</v>
      </c>
      <c r="J42" s="2" t="str">
        <f>原始数据汇总!E6</f>
        <v>高层次思维能力系数</v>
      </c>
      <c r="K42" s="2" t="str">
        <f>原始数据汇总!F6</f>
        <v>学科平均</v>
      </c>
      <c r="L42" s="2" t="str">
        <f>原始数据汇总!G6</f>
        <v>平均水平之上</v>
      </c>
      <c r="M42" s="2" t="str">
        <f>原始数据汇总!H6</f>
        <v>计数</v>
      </c>
      <c r="N42" s="2" t="str">
        <f>原始数据汇总!I6</f>
        <v>系数</v>
      </c>
      <c r="O42" s="2">
        <f>原始数据汇总!K6</f>
        <v>77.070257443224804</v>
      </c>
    </row>
    <row r="43" spans="1:15" x14ac:dyDescent="0.2">
      <c r="A43" s="2" t="str">
        <f>CONCATENATE(原始数据汇总!A7,原始数据汇总!E$39)</f>
        <v>2014年度上海市中小学学业质量绿色指标</v>
      </c>
      <c r="B43" t="str">
        <f t="shared" si="1"/>
        <v>四年级</v>
      </c>
      <c r="C43" s="2" t="str">
        <f>原始数据汇总!B7</f>
        <v>学业成绩</v>
      </c>
      <c r="D43" s="2" t="str">
        <f t="shared" si="0"/>
        <v>区县</v>
      </c>
      <c r="E43" s="2" t="str">
        <f>原始数据汇总!K$1</f>
        <v>黄浦区</v>
      </c>
      <c r="F43" s="2" t="s">
        <v>51</v>
      </c>
      <c r="G43" s="2" t="s">
        <v>51</v>
      </c>
      <c r="H43" s="2" t="str">
        <f>原始数据汇总!C7</f>
        <v>思维</v>
      </c>
      <c r="I43" s="2" t="str">
        <f>原始数据汇总!D7</f>
        <v>思维</v>
      </c>
      <c r="J43" s="2" t="str">
        <f>原始数据汇总!E7</f>
        <v>高层次思维能力系数</v>
      </c>
      <c r="K43" s="2" t="str">
        <f>原始数据汇总!F7</f>
        <v>学科平均</v>
      </c>
      <c r="L43" s="2" t="str">
        <f>原始数据汇总!G7</f>
        <v>平均水平之上</v>
      </c>
      <c r="M43" s="2" t="str">
        <f>原始数据汇总!H7</f>
        <v>计数</v>
      </c>
      <c r="N43" s="2" t="str">
        <f>原始数据汇总!I7</f>
        <v>系数</v>
      </c>
      <c r="O43" s="2">
        <f>原始数据汇总!K7</f>
        <v>79.375501675581702</v>
      </c>
    </row>
    <row r="44" spans="1:15" x14ac:dyDescent="0.2">
      <c r="A44" s="2" t="str">
        <f>CONCATENATE(原始数据汇总!A8,原始数据汇总!E$39)</f>
        <v>2011年度上海市中小学学业质量绿色指标</v>
      </c>
      <c r="B44" t="str">
        <f t="shared" si="1"/>
        <v>四年级</v>
      </c>
      <c r="C44" s="2" t="str">
        <f>原始数据汇总!B8</f>
        <v>学业成绩</v>
      </c>
      <c r="D44" s="2" t="str">
        <f t="shared" si="0"/>
        <v>区县</v>
      </c>
      <c r="E44" s="2" t="str">
        <f>原始数据汇总!K$1</f>
        <v>黄浦区</v>
      </c>
      <c r="F44" s="2" t="s">
        <v>51</v>
      </c>
      <c r="G44" s="2" t="s">
        <v>51</v>
      </c>
      <c r="H44" s="2" t="str">
        <f>原始数据汇总!C8</f>
        <v>成绩</v>
      </c>
      <c r="I44" s="2" t="str">
        <f>原始数据汇总!D8</f>
        <v>学校间均衡</v>
      </c>
      <c r="J44" s="2" t="str">
        <f>原始数据汇总!E8</f>
        <v>学业成绩学校间均衡系数</v>
      </c>
      <c r="K44" s="2" t="str">
        <f>原始数据汇总!F8</f>
        <v>统计计算</v>
      </c>
      <c r="L44" s="2" t="str">
        <f>原始数据汇总!G8</f>
        <v>变异系数</v>
      </c>
      <c r="M44" s="2" t="str">
        <f>原始数据汇总!H8</f>
        <v>计数</v>
      </c>
      <c r="N44" s="2" t="str">
        <f>原始数据汇总!I8</f>
        <v>系数</v>
      </c>
      <c r="O44" s="2">
        <f>原始数据汇总!K8</f>
        <v>13.549939983849299</v>
      </c>
    </row>
    <row r="45" spans="1:15" x14ac:dyDescent="0.2">
      <c r="A45" s="2" t="str">
        <f>CONCATENATE(原始数据汇总!A9,原始数据汇总!E$39)</f>
        <v>2012年度上海市中小学学业质量绿色指标</v>
      </c>
      <c r="B45" t="str">
        <f t="shared" si="1"/>
        <v>四年级</v>
      </c>
      <c r="C45" s="2" t="str">
        <f>原始数据汇总!B9</f>
        <v>学业成绩</v>
      </c>
      <c r="D45" s="2" t="str">
        <f t="shared" si="0"/>
        <v>区县</v>
      </c>
      <c r="E45" s="2" t="str">
        <f>原始数据汇总!K$1</f>
        <v>黄浦区</v>
      </c>
      <c r="F45" s="2" t="s">
        <v>51</v>
      </c>
      <c r="G45" s="2" t="s">
        <v>51</v>
      </c>
      <c r="H45" s="2" t="str">
        <f>原始数据汇总!C9</f>
        <v>成绩</v>
      </c>
      <c r="I45" s="2" t="str">
        <f>原始数据汇总!D9</f>
        <v>学校间均衡</v>
      </c>
      <c r="J45" s="2" t="str">
        <f>原始数据汇总!E9</f>
        <v>学业成绩学校间均衡系数</v>
      </c>
      <c r="K45" s="2" t="str">
        <f>原始数据汇总!F9</f>
        <v>统计计算</v>
      </c>
      <c r="L45" s="2" t="str">
        <f>原始数据汇总!G9</f>
        <v>变异系数</v>
      </c>
      <c r="M45" s="2" t="str">
        <f>原始数据汇总!H9</f>
        <v>计数</v>
      </c>
      <c r="N45" s="2" t="str">
        <f>原始数据汇总!I9</f>
        <v>系数</v>
      </c>
      <c r="O45" s="2">
        <f>原始数据汇总!K9</f>
        <v>11.1017313719355</v>
      </c>
    </row>
    <row r="46" spans="1:15" x14ac:dyDescent="0.2">
      <c r="A46" s="2" t="str">
        <f>CONCATENATE(原始数据汇总!A10,原始数据汇总!E$39)</f>
        <v>2014年度上海市中小学学业质量绿色指标</v>
      </c>
      <c r="B46" t="str">
        <f t="shared" si="1"/>
        <v>四年级</v>
      </c>
      <c r="C46" s="2" t="str">
        <f>原始数据汇总!B10</f>
        <v>学业成绩</v>
      </c>
      <c r="D46" s="2" t="str">
        <f t="shared" si="0"/>
        <v>区县</v>
      </c>
      <c r="E46" s="2" t="str">
        <f>原始数据汇总!K$1</f>
        <v>黄浦区</v>
      </c>
      <c r="F46" s="2" t="s">
        <v>51</v>
      </c>
      <c r="G46" s="2" t="s">
        <v>51</v>
      </c>
      <c r="H46" s="2" t="str">
        <f>原始数据汇总!C10</f>
        <v>成绩</v>
      </c>
      <c r="I46" s="2" t="str">
        <f>原始数据汇总!D10</f>
        <v>学校间均衡</v>
      </c>
      <c r="J46" s="2" t="str">
        <f>原始数据汇总!E10</f>
        <v>学业成绩学校间均衡系数</v>
      </c>
      <c r="K46" s="2" t="str">
        <f>原始数据汇总!F10</f>
        <v>统计计算</v>
      </c>
      <c r="L46" s="2" t="str">
        <f>原始数据汇总!G10</f>
        <v>变异系数</v>
      </c>
      <c r="M46" s="2" t="str">
        <f>原始数据汇总!H10</f>
        <v>计数</v>
      </c>
      <c r="N46" s="2" t="str">
        <f>原始数据汇总!I10</f>
        <v>系数</v>
      </c>
      <c r="O46" s="2">
        <f>原始数据汇总!K10</f>
        <v>18.324706570891099</v>
      </c>
    </row>
    <row r="47" spans="1:15" x14ac:dyDescent="0.2">
      <c r="A47" s="2" t="str">
        <f>CONCATENATE(原始数据汇总!A11,原始数据汇总!E$39)</f>
        <v>2011年度上海市中小学学业质量绿色指标</v>
      </c>
      <c r="B47" t="str">
        <f t="shared" si="1"/>
        <v>四年级</v>
      </c>
      <c r="C47" s="2" t="str">
        <f>原始数据汇总!B11</f>
        <v>学生问卷</v>
      </c>
      <c r="D47" s="2" t="str">
        <f t="shared" si="0"/>
        <v>区县</v>
      </c>
      <c r="E47" s="2" t="str">
        <f>原始数据汇总!K$1</f>
        <v>黄浦区</v>
      </c>
      <c r="F47" s="2" t="s">
        <v>51</v>
      </c>
      <c r="G47" s="2" t="s">
        <v>51</v>
      </c>
      <c r="H47" s="2" t="str">
        <f>原始数据汇总!C11</f>
        <v>学习生活</v>
      </c>
      <c r="I47" s="2" t="str">
        <f>原始数据汇总!D11</f>
        <v>学习动机</v>
      </c>
      <c r="J47" s="2" t="str">
        <f>原始数据汇总!E11</f>
        <v>学习动机系数</v>
      </c>
      <c r="K47" s="2" t="str">
        <f>原始数据汇总!F11</f>
        <v>学习动机较强</v>
      </c>
      <c r="L47" s="2" t="str">
        <f>原始数据汇总!G11</f>
        <v>百分数指数</v>
      </c>
      <c r="M47" s="2" t="str">
        <f>原始数据汇总!H11</f>
        <v>计数</v>
      </c>
      <c r="N47" s="2" t="str">
        <f>原始数据汇总!I11</f>
        <v>系数</v>
      </c>
      <c r="O47" s="2">
        <f>原始数据汇总!K11</f>
        <v>72.708844701907495</v>
      </c>
    </row>
    <row r="48" spans="1:15" x14ac:dyDescent="0.2">
      <c r="A48" s="2" t="str">
        <f>CONCATENATE(原始数据汇总!A12,原始数据汇总!E$39)</f>
        <v>2012年度上海市中小学学业质量绿色指标</v>
      </c>
      <c r="B48" t="str">
        <f t="shared" si="1"/>
        <v>四年级</v>
      </c>
      <c r="C48" s="2" t="str">
        <f>原始数据汇总!B12</f>
        <v>学生问卷</v>
      </c>
      <c r="D48" s="2" t="str">
        <f t="shared" si="0"/>
        <v>区县</v>
      </c>
      <c r="E48" s="2" t="str">
        <f>原始数据汇总!K$1</f>
        <v>黄浦区</v>
      </c>
      <c r="F48" s="2" t="s">
        <v>51</v>
      </c>
      <c r="G48" s="2" t="s">
        <v>51</v>
      </c>
      <c r="H48" s="2" t="str">
        <f>原始数据汇总!C12</f>
        <v>学习生活</v>
      </c>
      <c r="I48" s="2" t="str">
        <f>原始数据汇总!D12</f>
        <v>学习动机</v>
      </c>
      <c r="J48" s="2" t="str">
        <f>原始数据汇总!E12</f>
        <v>学习动机系数</v>
      </c>
      <c r="K48" s="2" t="str">
        <f>原始数据汇总!F12</f>
        <v>学习动机较强</v>
      </c>
      <c r="L48" s="2" t="str">
        <f>原始数据汇总!G12</f>
        <v>百分数指数</v>
      </c>
      <c r="M48" s="2" t="str">
        <f>原始数据汇总!H12</f>
        <v>计数</v>
      </c>
      <c r="N48" s="2" t="str">
        <f>原始数据汇总!I12</f>
        <v>系数</v>
      </c>
      <c r="O48" s="2">
        <f>原始数据汇总!K12</f>
        <v>78.210761871878105</v>
      </c>
    </row>
    <row r="49" spans="1:15" x14ac:dyDescent="0.2">
      <c r="A49" s="2" t="str">
        <f>CONCATENATE(原始数据汇总!A13,原始数据汇总!E$39)</f>
        <v>2014年度上海市中小学学业质量绿色指标</v>
      </c>
      <c r="B49" t="str">
        <f t="shared" si="1"/>
        <v>四年级</v>
      </c>
      <c r="C49" s="2" t="str">
        <f>原始数据汇总!B13</f>
        <v>学生问卷</v>
      </c>
      <c r="D49" s="2" t="str">
        <f t="shared" si="0"/>
        <v>区县</v>
      </c>
      <c r="E49" s="2" t="str">
        <f>原始数据汇总!K$1</f>
        <v>黄浦区</v>
      </c>
      <c r="F49" s="2" t="s">
        <v>51</v>
      </c>
      <c r="G49" s="2" t="s">
        <v>51</v>
      </c>
      <c r="H49" s="2" t="str">
        <f>原始数据汇总!C13</f>
        <v>学习生活</v>
      </c>
      <c r="I49" s="2" t="str">
        <f>原始数据汇总!D13</f>
        <v>学习动机</v>
      </c>
      <c r="J49" s="2" t="str">
        <f>原始数据汇总!E13</f>
        <v>学习动机系数</v>
      </c>
      <c r="K49" s="2" t="str">
        <f>原始数据汇总!F13</f>
        <v>学习动机较强</v>
      </c>
      <c r="L49" s="2" t="str">
        <f>原始数据汇总!G13</f>
        <v>百分数指数</v>
      </c>
      <c r="M49" s="2" t="str">
        <f>原始数据汇总!H13</f>
        <v>计数</v>
      </c>
      <c r="N49" s="2" t="str">
        <f>原始数据汇总!I13</f>
        <v>系数</v>
      </c>
      <c r="O49" s="2">
        <f>原始数据汇总!K13</f>
        <v>97.712106768350793</v>
      </c>
    </row>
    <row r="50" spans="1:15" x14ac:dyDescent="0.2">
      <c r="A50" s="2" t="str">
        <f>CONCATENATE(原始数据汇总!A14,原始数据汇总!E$39)</f>
        <v>2011年度上海市中小学学业质量绿色指标</v>
      </c>
      <c r="B50" t="str">
        <f t="shared" si="1"/>
        <v>四年级</v>
      </c>
      <c r="C50" s="2" t="str">
        <f>原始数据汇总!B14</f>
        <v>学生问卷</v>
      </c>
      <c r="D50" s="2" t="str">
        <f t="shared" si="0"/>
        <v>区县</v>
      </c>
      <c r="E50" s="2" t="str">
        <f>原始数据汇总!K$1</f>
        <v>黄浦区</v>
      </c>
      <c r="F50" s="2" t="s">
        <v>51</v>
      </c>
      <c r="G50" s="2" t="s">
        <v>51</v>
      </c>
      <c r="H50" s="2" t="str">
        <f>原始数据汇总!C14</f>
        <v>学习生活</v>
      </c>
      <c r="I50" s="2" t="str">
        <f>原始数据汇总!D14</f>
        <v>学习压力</v>
      </c>
      <c r="J50" s="2" t="str">
        <f>原始数据汇总!E14</f>
        <v>学习压力系数</v>
      </c>
      <c r="K50" s="2" t="str">
        <f>原始数据汇总!F14</f>
        <v>学习压力较轻</v>
      </c>
      <c r="L50" s="2" t="str">
        <f>原始数据汇总!G14</f>
        <v>百分数指数</v>
      </c>
      <c r="M50" s="2" t="str">
        <f>原始数据汇总!H14</f>
        <v>计数</v>
      </c>
      <c r="N50" s="2" t="str">
        <f>原始数据汇总!I14</f>
        <v>系数</v>
      </c>
      <c r="O50" s="2">
        <f>原始数据汇总!K14</f>
        <v>7.6028149211874103</v>
      </c>
    </row>
    <row r="51" spans="1:15" x14ac:dyDescent="0.2">
      <c r="A51" s="2" t="str">
        <f>CONCATENATE(原始数据汇总!A15,原始数据汇总!E$39)</f>
        <v>2012年度上海市中小学学业质量绿色指标</v>
      </c>
      <c r="B51" t="str">
        <f t="shared" si="1"/>
        <v>四年级</v>
      </c>
      <c r="C51" s="2" t="str">
        <f>原始数据汇总!B15</f>
        <v>学生问卷</v>
      </c>
      <c r="D51" s="2" t="str">
        <f t="shared" si="0"/>
        <v>区县</v>
      </c>
      <c r="E51" s="2" t="str">
        <f>原始数据汇总!K$1</f>
        <v>黄浦区</v>
      </c>
      <c r="F51" s="2" t="s">
        <v>51</v>
      </c>
      <c r="G51" s="2" t="s">
        <v>51</v>
      </c>
      <c r="H51" s="2" t="str">
        <f>原始数据汇总!C15</f>
        <v>学习生活</v>
      </c>
      <c r="I51" s="2" t="str">
        <f>原始数据汇总!D15</f>
        <v>学习压力</v>
      </c>
      <c r="J51" s="2" t="str">
        <f>原始数据汇总!E15</f>
        <v>学习压力系数</v>
      </c>
      <c r="K51" s="2" t="str">
        <f>原始数据汇总!F15</f>
        <v>学习压力较轻</v>
      </c>
      <c r="L51" s="2" t="str">
        <f>原始数据汇总!G15</f>
        <v>百分数指数</v>
      </c>
      <c r="M51" s="2" t="str">
        <f>原始数据汇总!H15</f>
        <v>计数</v>
      </c>
      <c r="N51" s="2" t="str">
        <f>原始数据汇总!I15</f>
        <v>系数</v>
      </c>
      <c r="O51" s="2">
        <f>原始数据汇总!K15</f>
        <v>7.5883891986911696</v>
      </c>
    </row>
    <row r="52" spans="1:15" x14ac:dyDescent="0.2">
      <c r="A52" s="2" t="str">
        <f>CONCATENATE(原始数据汇总!A16,原始数据汇总!E$39)</f>
        <v>2014年度上海市中小学学业质量绿色指标</v>
      </c>
      <c r="B52" t="str">
        <f t="shared" si="1"/>
        <v>四年级</v>
      </c>
      <c r="C52" s="2" t="str">
        <f>原始数据汇总!B16</f>
        <v>学生问卷</v>
      </c>
      <c r="D52" s="2" t="str">
        <f t="shared" si="0"/>
        <v>区县</v>
      </c>
      <c r="E52" s="2" t="str">
        <f>原始数据汇总!K$1</f>
        <v>黄浦区</v>
      </c>
      <c r="F52" s="2" t="s">
        <v>51</v>
      </c>
      <c r="G52" s="2" t="s">
        <v>51</v>
      </c>
      <c r="H52" s="2" t="str">
        <f>原始数据汇总!C16</f>
        <v>学习生活</v>
      </c>
      <c r="I52" s="2" t="str">
        <f>原始数据汇总!D16</f>
        <v>学习压力</v>
      </c>
      <c r="J52" s="2" t="str">
        <f>原始数据汇总!E16</f>
        <v>学习压力系数</v>
      </c>
      <c r="K52" s="2" t="str">
        <f>原始数据汇总!F16</f>
        <v>学习压力较轻</v>
      </c>
      <c r="L52" s="2" t="str">
        <f>原始数据汇总!G16</f>
        <v>百分数指数</v>
      </c>
      <c r="M52" s="2" t="str">
        <f>原始数据汇总!H16</f>
        <v>计数</v>
      </c>
      <c r="N52" s="2" t="str">
        <f>原始数据汇总!I16</f>
        <v>系数</v>
      </c>
      <c r="O52" s="2">
        <f>原始数据汇总!K16</f>
        <v>66.539561487130598</v>
      </c>
    </row>
    <row r="53" spans="1:15" x14ac:dyDescent="0.2">
      <c r="A53" s="2" t="str">
        <f>CONCATENATE(原始数据汇总!A17,原始数据汇总!E$39)</f>
        <v>2011年度上海市中小学学业质量绿色指标</v>
      </c>
      <c r="B53" t="str">
        <f t="shared" si="1"/>
        <v>四年级</v>
      </c>
      <c r="C53" s="2" t="str">
        <f>原始数据汇总!B17</f>
        <v>学生问卷</v>
      </c>
      <c r="D53" s="2" t="str">
        <f t="shared" si="0"/>
        <v>区县</v>
      </c>
      <c r="E53" s="2" t="str">
        <f>原始数据汇总!K$1</f>
        <v>黄浦区</v>
      </c>
      <c r="F53" s="2" t="s">
        <v>51</v>
      </c>
      <c r="G53" s="2" t="s">
        <v>51</v>
      </c>
      <c r="H53" s="2" t="str">
        <f>原始数据汇总!C17</f>
        <v>学习生活</v>
      </c>
      <c r="I53" s="2" t="str">
        <f>原始数据汇总!D17</f>
        <v>学业负担</v>
      </c>
      <c r="J53" s="2" t="str">
        <f>原始数据汇总!E17</f>
        <v>睡眠系数</v>
      </c>
      <c r="K53" s="2" t="str">
        <f>原始数据汇总!F17</f>
        <v>staa002</v>
      </c>
      <c r="L53" s="2" t="str">
        <f>原始数据汇总!G17</f>
        <v>百分数指数</v>
      </c>
      <c r="M53" s="2" t="str">
        <f>原始数据汇总!H17</f>
        <v>计数</v>
      </c>
      <c r="N53" s="2" t="str">
        <f>原始数据汇总!I17</f>
        <v>系数</v>
      </c>
      <c r="O53" s="2">
        <f>原始数据汇总!K17</f>
        <v>55.230203467451098</v>
      </c>
    </row>
    <row r="54" spans="1:15" x14ac:dyDescent="0.2">
      <c r="A54" s="2" t="str">
        <f>CONCATENATE(原始数据汇总!A18,原始数据汇总!E$39)</f>
        <v>2012年度上海市中小学学业质量绿色指标</v>
      </c>
      <c r="B54" t="str">
        <f t="shared" si="1"/>
        <v>四年级</v>
      </c>
      <c r="C54" s="2" t="str">
        <f>原始数据汇总!B18</f>
        <v>学生问卷</v>
      </c>
      <c r="D54" s="2" t="str">
        <f t="shared" si="0"/>
        <v>区县</v>
      </c>
      <c r="E54" s="2" t="str">
        <f>原始数据汇总!K$1</f>
        <v>黄浦区</v>
      </c>
      <c r="F54" s="2" t="s">
        <v>51</v>
      </c>
      <c r="G54" s="2" t="s">
        <v>51</v>
      </c>
      <c r="H54" s="2" t="str">
        <f>原始数据汇总!C18</f>
        <v>学习生活</v>
      </c>
      <c r="I54" s="2" t="str">
        <f>原始数据汇总!D18</f>
        <v>学业负担</v>
      </c>
      <c r="J54" s="2" t="str">
        <f>原始数据汇总!E18</f>
        <v>睡眠系数</v>
      </c>
      <c r="K54" s="2" t="str">
        <f>原始数据汇总!F18</f>
        <v>staa002</v>
      </c>
      <c r="L54" s="2" t="str">
        <f>原始数据汇总!G18</f>
        <v>百分数指数</v>
      </c>
      <c r="M54" s="2" t="str">
        <f>原始数据汇总!H18</f>
        <v>计数</v>
      </c>
      <c r="N54" s="2" t="str">
        <f>原始数据汇总!I18</f>
        <v>系数</v>
      </c>
      <c r="O54" s="2">
        <f>原始数据汇总!K18</f>
        <v>53.421015983119702</v>
      </c>
    </row>
    <row r="55" spans="1:15" x14ac:dyDescent="0.2">
      <c r="A55" s="2" t="str">
        <f>CONCATENATE(原始数据汇总!A19,原始数据汇总!E$39)</f>
        <v>2014年度上海市中小学学业质量绿色指标</v>
      </c>
      <c r="B55" t="str">
        <f t="shared" si="1"/>
        <v>四年级</v>
      </c>
      <c r="C55" s="2" t="str">
        <f>原始数据汇总!B19</f>
        <v>学生问卷</v>
      </c>
      <c r="D55" s="2" t="str">
        <f t="shared" si="0"/>
        <v>区县</v>
      </c>
      <c r="E55" s="2" t="str">
        <f>原始数据汇总!K$1</f>
        <v>黄浦区</v>
      </c>
      <c r="F55" s="2" t="s">
        <v>51</v>
      </c>
      <c r="G55" s="2" t="s">
        <v>51</v>
      </c>
      <c r="H55" s="2" t="str">
        <f>原始数据汇总!C19</f>
        <v>学习生活</v>
      </c>
      <c r="I55" s="2" t="str">
        <f>原始数据汇总!D19</f>
        <v>学业负担</v>
      </c>
      <c r="J55" s="2" t="str">
        <f>原始数据汇总!E19</f>
        <v>睡眠系数</v>
      </c>
      <c r="K55" s="2" t="str">
        <f>原始数据汇总!F19</f>
        <v>staa002</v>
      </c>
      <c r="L55" s="2" t="str">
        <f>原始数据汇总!G19</f>
        <v>百分数指数</v>
      </c>
      <c r="M55" s="2" t="str">
        <f>原始数据汇总!H19</f>
        <v>计数</v>
      </c>
      <c r="N55" s="2" t="str">
        <f>原始数据汇总!I19</f>
        <v>系数</v>
      </c>
      <c r="O55" s="2">
        <f>原始数据汇总!K19</f>
        <v>61.348222797221801</v>
      </c>
    </row>
    <row r="56" spans="1:15" x14ac:dyDescent="0.2">
      <c r="A56" s="2" t="str">
        <f>CONCATENATE(原始数据汇总!A20,原始数据汇总!E$39)</f>
        <v>2011年度上海市中小学学业质量绿色指标</v>
      </c>
      <c r="B56" t="str">
        <f t="shared" si="1"/>
        <v>四年级</v>
      </c>
      <c r="C56" s="2" t="str">
        <f>原始数据汇总!B20</f>
        <v>学生问卷</v>
      </c>
      <c r="D56" s="2" t="str">
        <f t="shared" si="0"/>
        <v>区县</v>
      </c>
      <c r="E56" s="2" t="str">
        <f>原始数据汇总!K$1</f>
        <v>黄浦区</v>
      </c>
      <c r="F56" s="2" t="s">
        <v>51</v>
      </c>
      <c r="G56" s="2" t="s">
        <v>51</v>
      </c>
      <c r="H56" s="2" t="str">
        <f>原始数据汇总!C20</f>
        <v>学习生活</v>
      </c>
      <c r="I56" s="2" t="str">
        <f>原始数据汇总!D20</f>
        <v>学业负担</v>
      </c>
      <c r="J56" s="2" t="str">
        <f>原始数据汇总!E20</f>
        <v>作业系数</v>
      </c>
      <c r="K56" s="2" t="str">
        <f>原始数据汇总!F20</f>
        <v>staa053</v>
      </c>
      <c r="L56" s="2" t="str">
        <f>原始数据汇总!G20</f>
        <v>百分数指数</v>
      </c>
      <c r="M56" s="2" t="str">
        <f>原始数据汇总!H20</f>
        <v>计数</v>
      </c>
      <c r="N56" s="2" t="str">
        <f>原始数据汇总!I20</f>
        <v>系数</v>
      </c>
      <c r="O56" s="2">
        <f>原始数据汇总!K20</f>
        <v>37.478090402409897</v>
      </c>
    </row>
    <row r="57" spans="1:15" x14ac:dyDescent="0.2">
      <c r="A57" s="2" t="str">
        <f>CONCATENATE(原始数据汇总!A21,原始数据汇总!E$39)</f>
        <v>2012年度上海市中小学学业质量绿色指标</v>
      </c>
      <c r="B57" t="str">
        <f t="shared" si="1"/>
        <v>四年级</v>
      </c>
      <c r="C57" s="2" t="str">
        <f>原始数据汇总!B21</f>
        <v>学生问卷</v>
      </c>
      <c r="D57" s="2" t="str">
        <f t="shared" si="0"/>
        <v>区县</v>
      </c>
      <c r="E57" s="2" t="str">
        <f>原始数据汇总!K$1</f>
        <v>黄浦区</v>
      </c>
      <c r="F57" s="2" t="s">
        <v>51</v>
      </c>
      <c r="G57" s="2" t="s">
        <v>51</v>
      </c>
      <c r="H57" s="2" t="str">
        <f>原始数据汇总!C21</f>
        <v>学习生活</v>
      </c>
      <c r="I57" s="2" t="str">
        <f>原始数据汇总!D21</f>
        <v>学业负担</v>
      </c>
      <c r="J57" s="2" t="str">
        <f>原始数据汇总!E21</f>
        <v>作业系数</v>
      </c>
      <c r="K57" s="2" t="str">
        <f>原始数据汇总!F21</f>
        <v>staa053</v>
      </c>
      <c r="L57" s="2" t="str">
        <f>原始数据汇总!G21</f>
        <v>百分数指数</v>
      </c>
      <c r="M57" s="2" t="str">
        <f>原始数据汇总!H21</f>
        <v>计数</v>
      </c>
      <c r="N57" s="2" t="str">
        <f>原始数据汇总!I21</f>
        <v>系数</v>
      </c>
      <c r="O57" s="2">
        <f>原始数据汇总!K21</f>
        <v>44.808488225260596</v>
      </c>
    </row>
    <row r="58" spans="1:15" x14ac:dyDescent="0.2">
      <c r="A58" s="2" t="str">
        <f>CONCATENATE(原始数据汇总!A22,原始数据汇总!E$39)</f>
        <v>2014年度上海市中小学学业质量绿色指标</v>
      </c>
      <c r="B58" t="str">
        <f t="shared" si="1"/>
        <v>四年级</v>
      </c>
      <c r="C58" s="2" t="str">
        <f>原始数据汇总!B22</f>
        <v>学生问卷</v>
      </c>
      <c r="D58" s="2" t="str">
        <f t="shared" si="0"/>
        <v>区县</v>
      </c>
      <c r="E58" s="2" t="str">
        <f>原始数据汇总!K$1</f>
        <v>黄浦区</v>
      </c>
      <c r="F58" s="2" t="s">
        <v>51</v>
      </c>
      <c r="G58" s="2" t="s">
        <v>51</v>
      </c>
      <c r="H58" s="2" t="str">
        <f>原始数据汇总!C22</f>
        <v>学习生活</v>
      </c>
      <c r="I58" s="2" t="str">
        <f>原始数据汇总!D22</f>
        <v>学业负担</v>
      </c>
      <c r="J58" s="2" t="str">
        <f>原始数据汇总!E22</f>
        <v>作业系数</v>
      </c>
      <c r="K58" s="2" t="str">
        <f>原始数据汇总!F22</f>
        <v>staa053</v>
      </c>
      <c r="L58" s="2" t="str">
        <f>原始数据汇总!G22</f>
        <v>百分数指数</v>
      </c>
      <c r="M58" s="2" t="str">
        <f>原始数据汇总!H22</f>
        <v>计数</v>
      </c>
      <c r="N58" s="2" t="str">
        <f>原始数据汇总!I22</f>
        <v>系数</v>
      </c>
      <c r="O58" s="2">
        <f>原始数据汇总!K22</f>
        <v>45.706114667029802</v>
      </c>
    </row>
    <row r="59" spans="1:15" x14ac:dyDescent="0.2">
      <c r="A59" s="2" t="str">
        <f>CONCATENATE(原始数据汇总!A23,原始数据汇总!E$39)</f>
        <v>2011年度上海市中小学学业质量绿色指标</v>
      </c>
      <c r="B59" t="str">
        <f t="shared" si="1"/>
        <v>四年级</v>
      </c>
      <c r="C59" s="2" t="str">
        <f>原始数据汇总!B23</f>
        <v>学生问卷</v>
      </c>
      <c r="D59" s="2" t="str">
        <f t="shared" si="0"/>
        <v>区县</v>
      </c>
      <c r="E59" s="2" t="str">
        <f>原始数据汇总!K$1</f>
        <v>黄浦区</v>
      </c>
      <c r="F59" s="2" t="s">
        <v>51</v>
      </c>
      <c r="G59" s="2" t="s">
        <v>51</v>
      </c>
      <c r="H59" s="2" t="str">
        <f>原始数据汇总!C23</f>
        <v>学习生活</v>
      </c>
      <c r="I59" s="2" t="str">
        <f>原始数据汇总!D23</f>
        <v>学业负担</v>
      </c>
      <c r="J59" s="2" t="str">
        <f>原始数据汇总!E23</f>
        <v>校外补课系数</v>
      </c>
      <c r="K59" s="2" t="str">
        <f>原始数据汇总!F23</f>
        <v>pg012</v>
      </c>
      <c r="L59" s="2" t="str">
        <f>原始数据汇总!G23</f>
        <v>百分数指数</v>
      </c>
      <c r="M59" s="2" t="str">
        <f>原始数据汇总!H23</f>
        <v>计数</v>
      </c>
      <c r="N59" s="2" t="str">
        <f>原始数据汇总!I23</f>
        <v>系数</v>
      </c>
      <c r="O59" s="2">
        <f>原始数据汇总!K23</f>
        <v>66.147554638716002</v>
      </c>
    </row>
    <row r="60" spans="1:15" x14ac:dyDescent="0.2">
      <c r="A60" s="2" t="str">
        <f>CONCATENATE(原始数据汇总!A24,原始数据汇总!E$39)</f>
        <v>2012年度上海市中小学学业质量绿色指标</v>
      </c>
      <c r="B60" t="str">
        <f t="shared" si="1"/>
        <v>四年级</v>
      </c>
      <c r="C60" s="2" t="str">
        <f>原始数据汇总!B24</f>
        <v>学生问卷</v>
      </c>
      <c r="D60" s="2" t="str">
        <f t="shared" si="0"/>
        <v>区县</v>
      </c>
      <c r="E60" s="2" t="str">
        <f>原始数据汇总!K$1</f>
        <v>黄浦区</v>
      </c>
      <c r="F60" s="2" t="s">
        <v>51</v>
      </c>
      <c r="G60" s="2" t="s">
        <v>51</v>
      </c>
      <c r="H60" s="2" t="str">
        <f>原始数据汇总!C24</f>
        <v>学习生活</v>
      </c>
      <c r="I60" s="2" t="str">
        <f>原始数据汇总!D24</f>
        <v>学业负担</v>
      </c>
      <c r="J60" s="2" t="str">
        <f>原始数据汇总!E24</f>
        <v>校外补课系数</v>
      </c>
      <c r="K60" s="2" t="str">
        <f>原始数据汇总!F24</f>
        <v>pg012</v>
      </c>
      <c r="L60" s="2" t="str">
        <f>原始数据汇总!G24</f>
        <v>百分数指数</v>
      </c>
      <c r="M60" s="2" t="str">
        <f>原始数据汇总!H24</f>
        <v>计数</v>
      </c>
      <c r="N60" s="2" t="str">
        <f>原始数据汇总!I24</f>
        <v>系数</v>
      </c>
      <c r="O60" s="2">
        <f>原始数据汇总!K24</f>
        <v>52.401171369610701</v>
      </c>
    </row>
    <row r="61" spans="1:15" x14ac:dyDescent="0.2">
      <c r="A61" s="2" t="str">
        <f>CONCATENATE(原始数据汇总!A25,原始数据汇总!E$39)</f>
        <v>2014年度上海市中小学学业质量绿色指标</v>
      </c>
      <c r="B61" t="str">
        <f t="shared" si="1"/>
        <v>四年级</v>
      </c>
      <c r="C61" s="2" t="str">
        <f>原始数据汇总!B25</f>
        <v>学生问卷</v>
      </c>
      <c r="D61" s="2" t="str">
        <f t="shared" si="0"/>
        <v>区县</v>
      </c>
      <c r="E61" s="2" t="str">
        <f>原始数据汇总!K$1</f>
        <v>黄浦区</v>
      </c>
      <c r="F61" s="2" t="s">
        <v>51</v>
      </c>
      <c r="G61" s="2" t="s">
        <v>51</v>
      </c>
      <c r="H61" s="2" t="str">
        <f>原始数据汇总!C25</f>
        <v>学习生活</v>
      </c>
      <c r="I61" s="2" t="str">
        <f>原始数据汇总!D25</f>
        <v>学业负担</v>
      </c>
      <c r="J61" s="2" t="str">
        <f>原始数据汇总!E25</f>
        <v>校外补课系数</v>
      </c>
      <c r="K61" s="2" t="str">
        <f>原始数据汇总!F25</f>
        <v>pg012</v>
      </c>
      <c r="L61" s="2" t="str">
        <f>原始数据汇总!G25</f>
        <v>百分数指数</v>
      </c>
      <c r="M61" s="2" t="str">
        <f>原始数据汇总!H25</f>
        <v>计数</v>
      </c>
      <c r="N61" s="2" t="str">
        <f>原始数据汇总!I25</f>
        <v>系数</v>
      </c>
      <c r="O61" s="2">
        <f>原始数据汇总!K25</f>
        <v>62.565708838349401</v>
      </c>
    </row>
    <row r="62" spans="1:15" x14ac:dyDescent="0.2">
      <c r="A62" s="2" t="str">
        <f>CONCATENATE(原始数据汇总!A26,原始数据汇总!E$39)</f>
        <v>2011年度上海市中小学学业质量绿色指标</v>
      </c>
      <c r="B62" t="str">
        <f t="shared" si="1"/>
        <v>四年级</v>
      </c>
      <c r="C62" s="2" t="str">
        <f>原始数据汇总!B26</f>
        <v>学生问卷</v>
      </c>
      <c r="D62" s="2" t="str">
        <f t="shared" si="0"/>
        <v>区县</v>
      </c>
      <c r="E62" s="2" t="str">
        <f>原始数据汇总!K$1</f>
        <v>黄浦区</v>
      </c>
      <c r="F62" s="2" t="s">
        <v>51</v>
      </c>
      <c r="G62" s="2" t="s">
        <v>51</v>
      </c>
      <c r="H62" s="2" t="str">
        <f>原始数据汇总!C26</f>
        <v>师生关系</v>
      </c>
      <c r="I62" s="2" t="str">
        <f>原始数据汇总!D26</f>
        <v>师生关系</v>
      </c>
      <c r="J62" s="2" t="str">
        <f>原始数据汇总!E26</f>
        <v>师生关系系数</v>
      </c>
      <c r="K62" s="2" t="str">
        <f>原始数据汇总!F26</f>
        <v>师生关系较好</v>
      </c>
      <c r="L62" s="2" t="str">
        <f>原始数据汇总!G26</f>
        <v>百分数指数</v>
      </c>
      <c r="M62" s="2" t="str">
        <f>原始数据汇总!H26</f>
        <v>计数</v>
      </c>
      <c r="N62" s="2" t="str">
        <f>原始数据汇总!I26</f>
        <v>系数</v>
      </c>
      <c r="O62" s="2">
        <f>原始数据汇总!K26</f>
        <v>69.456960704826599</v>
      </c>
    </row>
    <row r="63" spans="1:15" x14ac:dyDescent="0.2">
      <c r="A63" s="2" t="str">
        <f>CONCATENATE(原始数据汇总!A27,原始数据汇总!E$39)</f>
        <v>2012年度上海市中小学学业质量绿色指标</v>
      </c>
      <c r="B63" t="str">
        <f t="shared" si="1"/>
        <v>四年级</v>
      </c>
      <c r="C63" s="2" t="str">
        <f>原始数据汇总!B27</f>
        <v>学生问卷</v>
      </c>
      <c r="D63" s="2" t="str">
        <f t="shared" si="0"/>
        <v>区县</v>
      </c>
      <c r="E63" s="2" t="str">
        <f>原始数据汇总!K$1</f>
        <v>黄浦区</v>
      </c>
      <c r="F63" s="2" t="s">
        <v>51</v>
      </c>
      <c r="G63" s="2" t="s">
        <v>51</v>
      </c>
      <c r="H63" s="2" t="str">
        <f>原始数据汇总!C27</f>
        <v>师生关系</v>
      </c>
      <c r="I63" s="2" t="str">
        <f>原始数据汇总!D27</f>
        <v>师生关系</v>
      </c>
      <c r="J63" s="2" t="str">
        <f>原始数据汇总!E27</f>
        <v>师生关系系数</v>
      </c>
      <c r="K63" s="2" t="str">
        <f>原始数据汇总!F27</f>
        <v>师生关系较好</v>
      </c>
      <c r="L63" s="2" t="str">
        <f>原始数据汇总!G27</f>
        <v>百分数指数</v>
      </c>
      <c r="M63" s="2" t="str">
        <f>原始数据汇总!H27</f>
        <v>计数</v>
      </c>
      <c r="N63" s="2" t="str">
        <f>原始数据汇总!I27</f>
        <v>系数</v>
      </c>
      <c r="O63" s="2">
        <f>原始数据汇总!K27</f>
        <v>84.361246283112393</v>
      </c>
    </row>
    <row r="64" spans="1:15" x14ac:dyDescent="0.2">
      <c r="A64" s="2" t="str">
        <f>CONCATENATE(原始数据汇总!A28,原始数据汇总!E$39)</f>
        <v>2014年度上海市中小学学业质量绿色指标</v>
      </c>
      <c r="B64" t="str">
        <f t="shared" si="1"/>
        <v>四年级</v>
      </c>
      <c r="C64" s="2" t="str">
        <f>原始数据汇总!B28</f>
        <v>学生问卷</v>
      </c>
      <c r="D64" s="2" t="str">
        <f t="shared" si="0"/>
        <v>区县</v>
      </c>
      <c r="E64" s="2" t="str">
        <f>原始数据汇总!K$1</f>
        <v>黄浦区</v>
      </c>
      <c r="F64" s="2" t="s">
        <v>51</v>
      </c>
      <c r="G64" s="2" t="s">
        <v>51</v>
      </c>
      <c r="H64" s="2" t="str">
        <f>原始数据汇总!C28</f>
        <v>师生关系</v>
      </c>
      <c r="I64" s="2" t="str">
        <f>原始数据汇总!D28</f>
        <v>师生关系</v>
      </c>
      <c r="J64" s="2" t="str">
        <f>原始数据汇总!E28</f>
        <v>师生关系系数</v>
      </c>
      <c r="K64" s="2" t="str">
        <f>原始数据汇总!F28</f>
        <v>师生关系较好</v>
      </c>
      <c r="L64" s="2" t="str">
        <f>原始数据汇总!G28</f>
        <v>百分数指数</v>
      </c>
      <c r="M64" s="2" t="str">
        <f>原始数据汇总!H28</f>
        <v>计数</v>
      </c>
      <c r="N64" s="2" t="str">
        <f>原始数据汇总!I28</f>
        <v>系数</v>
      </c>
      <c r="O64" s="2">
        <f>原始数据汇总!K28</f>
        <v>97.998093422306994</v>
      </c>
    </row>
    <row r="65" spans="1:15" x14ac:dyDescent="0.2">
      <c r="A65" s="2" t="str">
        <f>CONCATENATE(原始数据汇总!A29,原始数据汇总!E$39)</f>
        <v>2011年度上海市中小学学业质量绿色指标</v>
      </c>
      <c r="B65" t="str">
        <f t="shared" si="1"/>
        <v>四年级</v>
      </c>
      <c r="C65" s="2" t="str">
        <f>原始数据汇总!B29</f>
        <v>学生问卷</v>
      </c>
      <c r="D65" s="2" t="str">
        <f t="shared" si="0"/>
        <v>区县</v>
      </c>
      <c r="E65" s="2" t="str">
        <f>原始数据汇总!K$1</f>
        <v>黄浦区</v>
      </c>
      <c r="F65" s="2" t="s">
        <v>51</v>
      </c>
      <c r="G65" s="2" t="s">
        <v>51</v>
      </c>
      <c r="H65" s="2" t="str">
        <f>原始数据汇总!C29</f>
        <v>教学方式</v>
      </c>
      <c r="I65" s="2" t="str">
        <f>原始数据汇总!D29</f>
        <v>教学方式</v>
      </c>
      <c r="J65" s="2" t="str">
        <f>原始数据汇总!E29</f>
        <v>教学方式系数</v>
      </c>
      <c r="K65" s="2" t="str">
        <f>原始数据汇总!F29</f>
        <v>教学方法较好</v>
      </c>
      <c r="L65" s="2" t="str">
        <f>原始数据汇总!G29</f>
        <v>百分数指数</v>
      </c>
      <c r="M65" s="2" t="str">
        <f>原始数据汇总!H29</f>
        <v>计数</v>
      </c>
      <c r="N65" s="2" t="str">
        <f>原始数据汇总!I29</f>
        <v>系数</v>
      </c>
      <c r="O65" s="2">
        <f>原始数据汇总!K29</f>
        <v>65.998024267682794</v>
      </c>
    </row>
    <row r="66" spans="1:15" x14ac:dyDescent="0.2">
      <c r="A66" s="2" t="str">
        <f>CONCATENATE(原始数据汇总!A30,原始数据汇总!E$39)</f>
        <v>2012年度上海市中小学学业质量绿色指标</v>
      </c>
      <c r="B66" t="str">
        <f t="shared" si="1"/>
        <v>四年级</v>
      </c>
      <c r="C66" s="2" t="str">
        <f>原始数据汇总!B30</f>
        <v>学生问卷</v>
      </c>
      <c r="D66" s="2" t="str">
        <f t="shared" si="0"/>
        <v>区县</v>
      </c>
      <c r="E66" s="2" t="str">
        <f>原始数据汇总!K$1</f>
        <v>黄浦区</v>
      </c>
      <c r="F66" s="2" t="s">
        <v>51</v>
      </c>
      <c r="G66" s="2" t="s">
        <v>51</v>
      </c>
      <c r="H66" s="2" t="str">
        <f>原始数据汇总!C30</f>
        <v>教学方式</v>
      </c>
      <c r="I66" s="2" t="str">
        <f>原始数据汇总!D30</f>
        <v>教学方式</v>
      </c>
      <c r="J66" s="2" t="str">
        <f>原始数据汇总!E30</f>
        <v>教学方式系数</v>
      </c>
      <c r="K66" s="2" t="str">
        <f>原始数据汇总!F30</f>
        <v>教学方法较好</v>
      </c>
      <c r="L66" s="2" t="str">
        <f>原始数据汇总!G30</f>
        <v>百分数指数</v>
      </c>
      <c r="M66" s="2" t="str">
        <f>原始数据汇总!H30</f>
        <v>计数</v>
      </c>
      <c r="N66" s="2" t="str">
        <f>原始数据汇总!I30</f>
        <v>系数</v>
      </c>
      <c r="O66" s="2">
        <f>原始数据汇总!K30</f>
        <v>78.991056425603801</v>
      </c>
    </row>
    <row r="67" spans="1:15" x14ac:dyDescent="0.2">
      <c r="A67" s="2" t="str">
        <f>CONCATENATE(原始数据汇总!A31,原始数据汇总!E$39)</f>
        <v>2014年度上海市中小学学业质量绿色指标</v>
      </c>
      <c r="B67" t="str">
        <f t="shared" si="1"/>
        <v>四年级</v>
      </c>
      <c r="C67" s="2" t="str">
        <f>原始数据汇总!B31</f>
        <v>学生问卷</v>
      </c>
      <c r="D67" s="2" t="str">
        <f t="shared" ref="D67:D130" si="2">IF(E67="上海市","省市","区县")</f>
        <v>区县</v>
      </c>
      <c r="E67" s="2" t="str">
        <f>原始数据汇总!K$1</f>
        <v>黄浦区</v>
      </c>
      <c r="F67" s="2" t="s">
        <v>51</v>
      </c>
      <c r="G67" s="2" t="s">
        <v>51</v>
      </c>
      <c r="H67" s="2" t="str">
        <f>原始数据汇总!C31</f>
        <v>教学方式</v>
      </c>
      <c r="I67" s="2" t="str">
        <f>原始数据汇总!D31</f>
        <v>教学方式</v>
      </c>
      <c r="J67" s="2" t="str">
        <f>原始数据汇总!E31</f>
        <v>教学方式系数</v>
      </c>
      <c r="K67" s="2" t="str">
        <f>原始数据汇总!F31</f>
        <v>教学方法较好</v>
      </c>
      <c r="L67" s="2" t="str">
        <f>原始数据汇总!G31</f>
        <v>百分数指数</v>
      </c>
      <c r="M67" s="2" t="str">
        <f>原始数据汇总!H31</f>
        <v>计数</v>
      </c>
      <c r="N67" s="2" t="str">
        <f>原始数据汇总!I31</f>
        <v>系数</v>
      </c>
      <c r="O67" s="2">
        <f>原始数据汇总!K31</f>
        <v>90.085795996186803</v>
      </c>
    </row>
    <row r="68" spans="1:15" x14ac:dyDescent="0.2">
      <c r="A68" s="2" t="str">
        <f>CONCATENATE(原始数据汇总!A32,原始数据汇总!E$39)</f>
        <v>2011年度上海市中小学学业质量绿色指标</v>
      </c>
      <c r="B68" t="str">
        <f t="shared" ref="B68:B131" si="3">B$2</f>
        <v>四年级</v>
      </c>
      <c r="C68" s="2" t="str">
        <f>原始数据汇总!B32</f>
        <v>教师问卷</v>
      </c>
      <c r="D68" s="2" t="str">
        <f t="shared" si="2"/>
        <v>区县</v>
      </c>
      <c r="E68" s="2" t="str">
        <f>原始数据汇总!K$1</f>
        <v>黄浦区</v>
      </c>
      <c r="F68" s="2" t="s">
        <v>51</v>
      </c>
      <c r="G68" s="2" t="s">
        <v>51</v>
      </c>
      <c r="H68" s="2" t="str">
        <f>原始数据汇总!C32</f>
        <v>学校课程</v>
      </c>
      <c r="I68" s="2" t="str">
        <f>原始数据汇总!D32</f>
        <v>课程领导力</v>
      </c>
      <c r="J68" s="2" t="str">
        <f>原始数据汇总!E32</f>
        <v>课程领导力系数</v>
      </c>
      <c r="K68" s="2" t="str">
        <f>原始数据汇总!F32</f>
        <v>课程领导力较高</v>
      </c>
      <c r="L68" s="2" t="str">
        <f>原始数据汇总!G32</f>
        <v>百分数指数</v>
      </c>
      <c r="M68" s="2" t="str">
        <f>原始数据汇总!H32</f>
        <v>计数</v>
      </c>
      <c r="N68" s="2" t="str">
        <f>原始数据汇总!I32</f>
        <v>系数</v>
      </c>
      <c r="O68" s="2">
        <f>原始数据汇总!K32</f>
        <v>76.777041099075007</v>
      </c>
    </row>
    <row r="69" spans="1:15" x14ac:dyDescent="0.2">
      <c r="A69" s="2" t="str">
        <f>CONCATENATE(原始数据汇总!A33,原始数据汇总!E$39)</f>
        <v>2012年度上海市中小学学业质量绿色指标</v>
      </c>
      <c r="B69" t="str">
        <f t="shared" si="3"/>
        <v>四年级</v>
      </c>
      <c r="C69" s="2" t="str">
        <f>原始数据汇总!B33</f>
        <v>教师问卷</v>
      </c>
      <c r="D69" s="2" t="str">
        <f t="shared" si="2"/>
        <v>区县</v>
      </c>
      <c r="E69" s="2" t="str">
        <f>原始数据汇总!K$1</f>
        <v>黄浦区</v>
      </c>
      <c r="F69" s="2" t="s">
        <v>51</v>
      </c>
      <c r="G69" s="2" t="s">
        <v>51</v>
      </c>
      <c r="H69" s="2" t="str">
        <f>原始数据汇总!C33</f>
        <v>学校课程</v>
      </c>
      <c r="I69" s="2" t="str">
        <f>原始数据汇总!D33</f>
        <v>课程领导力</v>
      </c>
      <c r="J69" s="2" t="str">
        <f>原始数据汇总!E33</f>
        <v>课程领导力系数</v>
      </c>
      <c r="K69" s="2" t="str">
        <f>原始数据汇总!F33</f>
        <v>课程领导力较高</v>
      </c>
      <c r="L69" s="2" t="str">
        <f>原始数据汇总!G33</f>
        <v>百分数指数</v>
      </c>
      <c r="M69" s="2" t="str">
        <f>原始数据汇总!H33</f>
        <v>计数</v>
      </c>
      <c r="N69" s="2" t="str">
        <f>原始数据汇总!I33</f>
        <v>系数</v>
      </c>
      <c r="O69" s="2">
        <f>原始数据汇总!K33</f>
        <v>75.353894471541494</v>
      </c>
    </row>
    <row r="70" spans="1:15" x14ac:dyDescent="0.2">
      <c r="A70" s="2" t="str">
        <f>CONCATENATE(原始数据汇总!A34,原始数据汇总!E$39)</f>
        <v>2014年度上海市中小学学业质量绿色指标</v>
      </c>
      <c r="B70" t="str">
        <f t="shared" si="3"/>
        <v>四年级</v>
      </c>
      <c r="C70" s="2" t="str">
        <f>原始数据汇总!B34</f>
        <v>教师问卷</v>
      </c>
      <c r="D70" s="2" t="str">
        <f t="shared" si="2"/>
        <v>区县</v>
      </c>
      <c r="E70" s="2" t="str">
        <f>原始数据汇总!K$1</f>
        <v>黄浦区</v>
      </c>
      <c r="F70" s="2" t="s">
        <v>51</v>
      </c>
      <c r="G70" s="2" t="s">
        <v>51</v>
      </c>
      <c r="H70" s="2" t="str">
        <f>原始数据汇总!C34</f>
        <v>学校课程</v>
      </c>
      <c r="I70" s="2" t="str">
        <f>原始数据汇总!D34</f>
        <v>课程领导力</v>
      </c>
      <c r="J70" s="2" t="str">
        <f>原始数据汇总!E34</f>
        <v>课程领导力系数</v>
      </c>
      <c r="K70" s="2" t="str">
        <f>原始数据汇总!F34</f>
        <v>课程领导力较高</v>
      </c>
      <c r="L70" s="2" t="str">
        <f>原始数据汇总!G34</f>
        <v>百分数指数</v>
      </c>
      <c r="M70" s="2" t="str">
        <f>原始数据汇总!H34</f>
        <v>计数</v>
      </c>
      <c r="N70" s="2" t="str">
        <f>原始数据汇总!I34</f>
        <v>系数</v>
      </c>
      <c r="O70" s="2">
        <f>原始数据汇总!K34</f>
        <v>97.731092436974805</v>
      </c>
    </row>
    <row r="71" spans="1:15" x14ac:dyDescent="0.2">
      <c r="A71" s="2" t="str">
        <f>CONCATENATE(原始数据汇总!A35,原始数据汇总!E$39)</f>
        <v>2011年度上海市中小学学业质量绿色指标</v>
      </c>
      <c r="B71" t="str">
        <f t="shared" si="3"/>
        <v>四年级</v>
      </c>
      <c r="C71" s="2" t="str">
        <f>原始数据汇总!B35</f>
        <v>学生问卷</v>
      </c>
      <c r="D71" s="2" t="str">
        <f t="shared" si="2"/>
        <v>区县</v>
      </c>
      <c r="E71" s="2" t="str">
        <f>原始数据汇总!K$1</f>
        <v>黄浦区</v>
      </c>
      <c r="F71" s="2" t="s">
        <v>51</v>
      </c>
      <c r="G71" s="2" t="s">
        <v>51</v>
      </c>
      <c r="H71" s="2" t="str">
        <f>原始数据汇总!C35</f>
        <v>成绩</v>
      </c>
      <c r="I71" s="2" t="str">
        <f>原始数据汇总!D35</f>
        <v>家庭背景</v>
      </c>
      <c r="J71" s="2" t="str">
        <f>原始数据汇总!E35</f>
        <v>社会经济背景影响系数</v>
      </c>
      <c r="K71" s="2" t="str">
        <f>原始数据汇总!F35</f>
        <v>统计计算</v>
      </c>
      <c r="L71" s="2" t="str">
        <f>原始数据汇总!G35</f>
        <v>变异系数</v>
      </c>
      <c r="M71" s="2" t="str">
        <f>原始数据汇总!H35</f>
        <v>计数</v>
      </c>
      <c r="N71" s="2" t="str">
        <f>原始数据汇总!I35</f>
        <v>系数</v>
      </c>
      <c r="O71" s="2">
        <f>原始数据汇总!K35</f>
        <v>5.6945936249943099</v>
      </c>
    </row>
    <row r="72" spans="1:15" x14ac:dyDescent="0.2">
      <c r="A72" s="2" t="str">
        <f>CONCATENATE(原始数据汇总!A36,原始数据汇总!E$39)</f>
        <v>2012年度上海市中小学学业质量绿色指标</v>
      </c>
      <c r="B72" t="str">
        <f t="shared" si="3"/>
        <v>四年级</v>
      </c>
      <c r="C72" s="2" t="str">
        <f>原始数据汇总!B36</f>
        <v>学生问卷</v>
      </c>
      <c r="D72" s="2" t="str">
        <f t="shared" si="2"/>
        <v>区县</v>
      </c>
      <c r="E72" s="2" t="str">
        <f>原始数据汇总!K$1</f>
        <v>黄浦区</v>
      </c>
      <c r="F72" s="2" t="s">
        <v>51</v>
      </c>
      <c r="G72" s="2" t="s">
        <v>51</v>
      </c>
      <c r="H72" s="2" t="str">
        <f>原始数据汇总!C36</f>
        <v>成绩</v>
      </c>
      <c r="I72" s="2" t="str">
        <f>原始数据汇总!D36</f>
        <v>家庭背景</v>
      </c>
      <c r="J72" s="2" t="str">
        <f>原始数据汇总!E36</f>
        <v>社会经济背景影响系数</v>
      </c>
      <c r="K72" s="2" t="str">
        <f>原始数据汇总!F36</f>
        <v>统计计算</v>
      </c>
      <c r="L72" s="2" t="str">
        <f>原始数据汇总!G36</f>
        <v>变异系数</v>
      </c>
      <c r="M72" s="2" t="str">
        <f>原始数据汇总!H36</f>
        <v>计数</v>
      </c>
      <c r="N72" s="2" t="str">
        <f>原始数据汇总!I36</f>
        <v>系数</v>
      </c>
      <c r="O72" s="2">
        <f>原始数据汇总!K36</f>
        <v>5.7527852894873401</v>
      </c>
    </row>
    <row r="73" spans="1:15" x14ac:dyDescent="0.2">
      <c r="A73" s="2" t="str">
        <f>CONCATENATE(原始数据汇总!A37,原始数据汇总!E$39)</f>
        <v>2014年度上海市中小学学业质量绿色指标</v>
      </c>
      <c r="B73" t="str">
        <f t="shared" si="3"/>
        <v>四年级</v>
      </c>
      <c r="C73" s="2" t="str">
        <f>原始数据汇总!B37</f>
        <v>学生问卷</v>
      </c>
      <c r="D73" s="2" t="str">
        <f t="shared" si="2"/>
        <v>区县</v>
      </c>
      <c r="E73" s="2" t="str">
        <f>原始数据汇总!K$1</f>
        <v>黄浦区</v>
      </c>
      <c r="F73" s="2" t="s">
        <v>51</v>
      </c>
      <c r="G73" s="2" t="s">
        <v>51</v>
      </c>
      <c r="H73" s="2" t="str">
        <f>原始数据汇总!C37</f>
        <v>成绩</v>
      </c>
      <c r="I73" s="2" t="str">
        <f>原始数据汇总!D37</f>
        <v>家庭背景</v>
      </c>
      <c r="J73" s="2" t="str">
        <f>原始数据汇总!E37</f>
        <v>社会经济背景影响系数</v>
      </c>
      <c r="K73" s="2" t="str">
        <f>原始数据汇总!F37</f>
        <v>统计计算</v>
      </c>
      <c r="L73" s="2" t="str">
        <f>原始数据汇总!G37</f>
        <v>变异系数</v>
      </c>
      <c r="M73" s="2" t="str">
        <f>原始数据汇总!H37</f>
        <v>计数</v>
      </c>
      <c r="N73" s="2" t="str">
        <f>原始数据汇总!I37</f>
        <v>系数</v>
      </c>
      <c r="O73" s="2">
        <f>原始数据汇总!K37</f>
        <v>9.2796887099655301</v>
      </c>
    </row>
    <row r="74" spans="1:15" x14ac:dyDescent="0.2">
      <c r="A74" s="2" t="str">
        <f>CONCATENATE(原始数据汇总!A2,原始数据汇总!E$39)</f>
        <v>2011年度上海市中小学学业质量绿色指标</v>
      </c>
      <c r="B74" t="str">
        <f t="shared" si="3"/>
        <v>四年级</v>
      </c>
      <c r="C74" s="2" t="str">
        <f>原始数据汇总!B2</f>
        <v>学业成绩</v>
      </c>
      <c r="D74" s="2" t="str">
        <f t="shared" si="2"/>
        <v>区县</v>
      </c>
      <c r="E74" s="2" t="str">
        <f>原始数据汇总!L$1</f>
        <v>徐汇区</v>
      </c>
      <c r="F74" s="2" t="s">
        <v>51</v>
      </c>
      <c r="G74" s="2" t="s">
        <v>51</v>
      </c>
      <c r="H74" s="2" t="str">
        <f>原始数据汇总!C2</f>
        <v>成绩</v>
      </c>
      <c r="I74" s="2" t="str">
        <f>原始数据汇总!D2</f>
        <v>等级</v>
      </c>
      <c r="J74" s="2" t="str">
        <f>原始数据汇总!E2</f>
        <v>成绩标准达成度系数</v>
      </c>
      <c r="K74" s="2" t="str">
        <f>原始数据汇总!F2</f>
        <v>学科平均</v>
      </c>
      <c r="L74" s="2" t="str">
        <f>原始数据汇总!G2</f>
        <v>达标指数</v>
      </c>
      <c r="M74" s="2" t="str">
        <f>原始数据汇总!H2</f>
        <v>计数</v>
      </c>
      <c r="N74" s="2" t="str">
        <f>原始数据汇总!I2</f>
        <v>系数</v>
      </c>
      <c r="O74" s="2">
        <f>原始数据汇总!L2</f>
        <v>99.782755453936502</v>
      </c>
    </row>
    <row r="75" spans="1:15" x14ac:dyDescent="0.2">
      <c r="A75" s="2" t="str">
        <f>CONCATENATE(原始数据汇总!A3,原始数据汇总!E$39)</f>
        <v>2012年度上海市中小学学业质量绿色指标</v>
      </c>
      <c r="B75" t="str">
        <f t="shared" si="3"/>
        <v>四年级</v>
      </c>
      <c r="C75" s="2" t="str">
        <f>原始数据汇总!B3</f>
        <v>学业成绩</v>
      </c>
      <c r="D75" s="2" t="str">
        <f t="shared" si="2"/>
        <v>区县</v>
      </c>
      <c r="E75" s="2" t="str">
        <f>原始数据汇总!L$1</f>
        <v>徐汇区</v>
      </c>
      <c r="F75" s="2" t="s">
        <v>51</v>
      </c>
      <c r="G75" s="2" t="s">
        <v>51</v>
      </c>
      <c r="H75" s="2" t="str">
        <f>原始数据汇总!C3</f>
        <v>成绩</v>
      </c>
      <c r="I75" s="2" t="str">
        <f>原始数据汇总!D3</f>
        <v>等级</v>
      </c>
      <c r="J75" s="2" t="str">
        <f>原始数据汇总!E3</f>
        <v>成绩标准达成度系数</v>
      </c>
      <c r="K75" s="2" t="str">
        <f>原始数据汇总!F3</f>
        <v>学科平均</v>
      </c>
      <c r="L75" s="2" t="str">
        <f>原始数据汇总!G3</f>
        <v>达标指数</v>
      </c>
      <c r="M75" s="2" t="str">
        <f>原始数据汇总!H3</f>
        <v>计数</v>
      </c>
      <c r="N75" s="2" t="str">
        <f>原始数据汇总!I3</f>
        <v>系数</v>
      </c>
      <c r="O75" s="2">
        <f>原始数据汇总!L3</f>
        <v>99.818315457085802</v>
      </c>
    </row>
    <row r="76" spans="1:15" x14ac:dyDescent="0.2">
      <c r="A76" s="2" t="str">
        <f>CONCATENATE(原始数据汇总!A4,原始数据汇总!E$39)</f>
        <v>2014年度上海市中小学学业质量绿色指标</v>
      </c>
      <c r="B76" t="str">
        <f t="shared" si="3"/>
        <v>四年级</v>
      </c>
      <c r="C76" s="2" t="str">
        <f>原始数据汇总!B4</f>
        <v>学业成绩</v>
      </c>
      <c r="D76" s="2" t="str">
        <f t="shared" si="2"/>
        <v>区县</v>
      </c>
      <c r="E76" s="2" t="str">
        <f>原始数据汇总!L$1</f>
        <v>徐汇区</v>
      </c>
      <c r="F76" s="2" t="s">
        <v>51</v>
      </c>
      <c r="G76" s="2" t="s">
        <v>51</v>
      </c>
      <c r="H76" s="2" t="str">
        <f>原始数据汇总!C4</f>
        <v>成绩</v>
      </c>
      <c r="I76" s="2" t="str">
        <f>原始数据汇总!D4</f>
        <v>等级</v>
      </c>
      <c r="J76" s="2" t="str">
        <f>原始数据汇总!E4</f>
        <v>成绩标准达成度系数</v>
      </c>
      <c r="K76" s="2" t="str">
        <f>原始数据汇总!F4</f>
        <v>学科平均</v>
      </c>
      <c r="L76" s="2" t="str">
        <f>原始数据汇总!G4</f>
        <v>达标指数</v>
      </c>
      <c r="M76" s="2" t="str">
        <f>原始数据汇总!H4</f>
        <v>计数</v>
      </c>
      <c r="N76" s="2" t="str">
        <f>原始数据汇总!I4</f>
        <v>系数</v>
      </c>
      <c r="O76" s="2">
        <f>原始数据汇总!L4</f>
        <v>99.746575342465704</v>
      </c>
    </row>
    <row r="77" spans="1:15" x14ac:dyDescent="0.2">
      <c r="A77" s="2" t="str">
        <f>CONCATENATE(原始数据汇总!A5,原始数据汇总!E$39)</f>
        <v>2011年度上海市中小学学业质量绿色指标</v>
      </c>
      <c r="B77" t="str">
        <f t="shared" si="3"/>
        <v>四年级</v>
      </c>
      <c r="C77" s="2" t="str">
        <f>原始数据汇总!B5</f>
        <v>学业成绩</v>
      </c>
      <c r="D77" s="2" t="str">
        <f t="shared" si="2"/>
        <v>区县</v>
      </c>
      <c r="E77" s="2" t="str">
        <f>原始数据汇总!L$1</f>
        <v>徐汇区</v>
      </c>
      <c r="F77" s="2" t="s">
        <v>51</v>
      </c>
      <c r="G77" s="2" t="s">
        <v>51</v>
      </c>
      <c r="H77" s="2" t="str">
        <f>原始数据汇总!C5</f>
        <v>思维</v>
      </c>
      <c r="I77" s="2" t="str">
        <f>原始数据汇总!D5</f>
        <v>思维</v>
      </c>
      <c r="J77" s="2" t="str">
        <f>原始数据汇总!E5</f>
        <v>高层次思维能力系数</v>
      </c>
      <c r="K77" s="2" t="str">
        <f>原始数据汇总!F5</f>
        <v>学科平均</v>
      </c>
      <c r="L77" s="2" t="str">
        <f>原始数据汇总!G5</f>
        <v>平均水平之上</v>
      </c>
      <c r="M77" s="2" t="str">
        <f>原始数据汇总!H5</f>
        <v>计数</v>
      </c>
      <c r="N77" s="2" t="str">
        <f>原始数据汇总!I5</f>
        <v>系数</v>
      </c>
      <c r="O77" s="2">
        <f>原始数据汇总!L5</f>
        <v>78.678414147987596</v>
      </c>
    </row>
    <row r="78" spans="1:15" x14ac:dyDescent="0.2">
      <c r="A78" s="2" t="str">
        <f>CONCATENATE(原始数据汇总!A6,原始数据汇总!E$39)</f>
        <v>2012年度上海市中小学学业质量绿色指标</v>
      </c>
      <c r="B78" t="str">
        <f t="shared" si="3"/>
        <v>四年级</v>
      </c>
      <c r="C78" s="2" t="str">
        <f>原始数据汇总!B6</f>
        <v>学业成绩</v>
      </c>
      <c r="D78" s="2" t="str">
        <f t="shared" si="2"/>
        <v>区县</v>
      </c>
      <c r="E78" s="2" t="str">
        <f>原始数据汇总!L$1</f>
        <v>徐汇区</v>
      </c>
      <c r="F78" s="2" t="s">
        <v>51</v>
      </c>
      <c r="G78" s="2" t="s">
        <v>51</v>
      </c>
      <c r="H78" s="2" t="str">
        <f>原始数据汇总!C6</f>
        <v>思维</v>
      </c>
      <c r="I78" s="2" t="str">
        <f>原始数据汇总!D6</f>
        <v>思维</v>
      </c>
      <c r="J78" s="2" t="str">
        <f>原始数据汇总!E6</f>
        <v>高层次思维能力系数</v>
      </c>
      <c r="K78" s="2" t="str">
        <f>原始数据汇总!F6</f>
        <v>学科平均</v>
      </c>
      <c r="L78" s="2" t="str">
        <f>原始数据汇总!G6</f>
        <v>平均水平之上</v>
      </c>
      <c r="M78" s="2" t="str">
        <f>原始数据汇总!H6</f>
        <v>计数</v>
      </c>
      <c r="N78" s="2" t="str">
        <f>原始数据汇总!I6</f>
        <v>系数</v>
      </c>
      <c r="O78" s="2">
        <f>原始数据汇总!L6</f>
        <v>75.991380914411806</v>
      </c>
    </row>
    <row r="79" spans="1:15" x14ac:dyDescent="0.2">
      <c r="A79" s="2" t="str">
        <f>CONCATENATE(原始数据汇总!A7,原始数据汇总!E$39)</f>
        <v>2014年度上海市中小学学业质量绿色指标</v>
      </c>
      <c r="B79" t="str">
        <f t="shared" si="3"/>
        <v>四年级</v>
      </c>
      <c r="C79" s="2" t="str">
        <f>原始数据汇总!B7</f>
        <v>学业成绩</v>
      </c>
      <c r="D79" s="2" t="str">
        <f t="shared" si="2"/>
        <v>区县</v>
      </c>
      <c r="E79" s="2" t="str">
        <f>原始数据汇总!L$1</f>
        <v>徐汇区</v>
      </c>
      <c r="F79" s="2" t="s">
        <v>51</v>
      </c>
      <c r="G79" s="2" t="s">
        <v>51</v>
      </c>
      <c r="H79" s="2" t="str">
        <f>原始数据汇总!C7</f>
        <v>思维</v>
      </c>
      <c r="I79" s="2" t="str">
        <f>原始数据汇总!D7</f>
        <v>思维</v>
      </c>
      <c r="J79" s="2" t="str">
        <f>原始数据汇总!E7</f>
        <v>高层次思维能力系数</v>
      </c>
      <c r="K79" s="2" t="str">
        <f>原始数据汇总!F7</f>
        <v>学科平均</v>
      </c>
      <c r="L79" s="2" t="str">
        <f>原始数据汇总!G7</f>
        <v>平均水平之上</v>
      </c>
      <c r="M79" s="2" t="str">
        <f>原始数据汇总!H7</f>
        <v>计数</v>
      </c>
      <c r="N79" s="2" t="str">
        <f>原始数据汇总!I7</f>
        <v>系数</v>
      </c>
      <c r="O79" s="2">
        <f>原始数据汇总!L7</f>
        <v>80.579516107011301</v>
      </c>
    </row>
    <row r="80" spans="1:15" x14ac:dyDescent="0.2">
      <c r="A80" s="2" t="str">
        <f>CONCATENATE(原始数据汇总!A8,原始数据汇总!E$39)</f>
        <v>2011年度上海市中小学学业质量绿色指标</v>
      </c>
      <c r="B80" t="str">
        <f t="shared" si="3"/>
        <v>四年级</v>
      </c>
      <c r="C80" s="2" t="str">
        <f>原始数据汇总!B8</f>
        <v>学业成绩</v>
      </c>
      <c r="D80" s="2" t="str">
        <f t="shared" si="2"/>
        <v>区县</v>
      </c>
      <c r="E80" s="2" t="str">
        <f>原始数据汇总!L$1</f>
        <v>徐汇区</v>
      </c>
      <c r="F80" s="2" t="s">
        <v>51</v>
      </c>
      <c r="G80" s="2" t="s">
        <v>51</v>
      </c>
      <c r="H80" s="2" t="str">
        <f>原始数据汇总!C8</f>
        <v>成绩</v>
      </c>
      <c r="I80" s="2" t="str">
        <f>原始数据汇总!D8</f>
        <v>学校间均衡</v>
      </c>
      <c r="J80" s="2" t="str">
        <f>原始数据汇总!E8</f>
        <v>学业成绩学校间均衡系数</v>
      </c>
      <c r="K80" s="2" t="str">
        <f>原始数据汇总!F8</f>
        <v>统计计算</v>
      </c>
      <c r="L80" s="2" t="str">
        <f>原始数据汇总!G8</f>
        <v>变异系数</v>
      </c>
      <c r="M80" s="2" t="str">
        <f>原始数据汇总!H8</f>
        <v>计数</v>
      </c>
      <c r="N80" s="2" t="str">
        <f>原始数据汇总!I8</f>
        <v>系数</v>
      </c>
      <c r="O80" s="2">
        <f>原始数据汇总!L8</f>
        <v>19.364463984526701</v>
      </c>
    </row>
    <row r="81" spans="1:15" x14ac:dyDescent="0.2">
      <c r="A81" s="2" t="str">
        <f>CONCATENATE(原始数据汇总!A9,原始数据汇总!E$39)</f>
        <v>2012年度上海市中小学学业质量绿色指标</v>
      </c>
      <c r="B81" t="str">
        <f t="shared" si="3"/>
        <v>四年级</v>
      </c>
      <c r="C81" s="2" t="str">
        <f>原始数据汇总!B9</f>
        <v>学业成绩</v>
      </c>
      <c r="D81" s="2" t="str">
        <f t="shared" si="2"/>
        <v>区县</v>
      </c>
      <c r="E81" s="2" t="str">
        <f>原始数据汇总!L$1</f>
        <v>徐汇区</v>
      </c>
      <c r="F81" s="2" t="s">
        <v>51</v>
      </c>
      <c r="G81" s="2" t="s">
        <v>51</v>
      </c>
      <c r="H81" s="2" t="str">
        <f>原始数据汇总!C9</f>
        <v>成绩</v>
      </c>
      <c r="I81" s="2" t="str">
        <f>原始数据汇总!D9</f>
        <v>学校间均衡</v>
      </c>
      <c r="J81" s="2" t="str">
        <f>原始数据汇总!E9</f>
        <v>学业成绩学校间均衡系数</v>
      </c>
      <c r="K81" s="2" t="str">
        <f>原始数据汇总!F9</f>
        <v>统计计算</v>
      </c>
      <c r="L81" s="2" t="str">
        <f>原始数据汇总!G9</f>
        <v>变异系数</v>
      </c>
      <c r="M81" s="2" t="str">
        <f>原始数据汇总!H9</f>
        <v>计数</v>
      </c>
      <c r="N81" s="2" t="str">
        <f>原始数据汇总!I9</f>
        <v>系数</v>
      </c>
      <c r="O81" s="2">
        <f>原始数据汇总!L9</f>
        <v>20.103770927092199</v>
      </c>
    </row>
    <row r="82" spans="1:15" x14ac:dyDescent="0.2">
      <c r="A82" s="2" t="str">
        <f>CONCATENATE(原始数据汇总!A10,原始数据汇总!E$39)</f>
        <v>2014年度上海市中小学学业质量绿色指标</v>
      </c>
      <c r="B82" t="str">
        <f t="shared" si="3"/>
        <v>四年级</v>
      </c>
      <c r="C82" s="2" t="str">
        <f>原始数据汇总!B10</f>
        <v>学业成绩</v>
      </c>
      <c r="D82" s="2" t="str">
        <f t="shared" si="2"/>
        <v>区县</v>
      </c>
      <c r="E82" s="2" t="str">
        <f>原始数据汇总!L$1</f>
        <v>徐汇区</v>
      </c>
      <c r="F82" s="2" t="s">
        <v>51</v>
      </c>
      <c r="G82" s="2" t="s">
        <v>51</v>
      </c>
      <c r="H82" s="2" t="str">
        <f>原始数据汇总!C10</f>
        <v>成绩</v>
      </c>
      <c r="I82" s="2" t="str">
        <f>原始数据汇总!D10</f>
        <v>学校间均衡</v>
      </c>
      <c r="J82" s="2" t="str">
        <f>原始数据汇总!E10</f>
        <v>学业成绩学校间均衡系数</v>
      </c>
      <c r="K82" s="2" t="str">
        <f>原始数据汇总!F10</f>
        <v>统计计算</v>
      </c>
      <c r="L82" s="2" t="str">
        <f>原始数据汇总!G10</f>
        <v>变异系数</v>
      </c>
      <c r="M82" s="2" t="str">
        <f>原始数据汇总!H10</f>
        <v>计数</v>
      </c>
      <c r="N82" s="2" t="str">
        <f>原始数据汇总!I10</f>
        <v>系数</v>
      </c>
      <c r="O82" s="2">
        <f>原始数据汇总!L10</f>
        <v>13.318253520976201</v>
      </c>
    </row>
    <row r="83" spans="1:15" x14ac:dyDescent="0.2">
      <c r="A83" s="2" t="str">
        <f>CONCATENATE(原始数据汇总!A11,原始数据汇总!E$39)</f>
        <v>2011年度上海市中小学学业质量绿色指标</v>
      </c>
      <c r="B83" t="str">
        <f t="shared" si="3"/>
        <v>四年级</v>
      </c>
      <c r="C83" s="2" t="str">
        <f>原始数据汇总!B11</f>
        <v>学生问卷</v>
      </c>
      <c r="D83" s="2" t="str">
        <f t="shared" si="2"/>
        <v>区县</v>
      </c>
      <c r="E83" s="2" t="str">
        <f>原始数据汇总!L$1</f>
        <v>徐汇区</v>
      </c>
      <c r="F83" s="2" t="s">
        <v>51</v>
      </c>
      <c r="G83" s="2" t="s">
        <v>51</v>
      </c>
      <c r="H83" s="2" t="str">
        <f>原始数据汇总!C11</f>
        <v>学习生活</v>
      </c>
      <c r="I83" s="2" t="str">
        <f>原始数据汇总!D11</f>
        <v>学习动机</v>
      </c>
      <c r="J83" s="2" t="str">
        <f>原始数据汇总!E11</f>
        <v>学习动机系数</v>
      </c>
      <c r="K83" s="2" t="str">
        <f>原始数据汇总!F11</f>
        <v>学习动机较强</v>
      </c>
      <c r="L83" s="2" t="str">
        <f>原始数据汇总!G11</f>
        <v>百分数指数</v>
      </c>
      <c r="M83" s="2" t="str">
        <f>原始数据汇总!H11</f>
        <v>计数</v>
      </c>
      <c r="N83" s="2" t="str">
        <f>原始数据汇总!I11</f>
        <v>系数</v>
      </c>
      <c r="O83" s="2">
        <f>原始数据汇总!L11</f>
        <v>68.183154929597606</v>
      </c>
    </row>
    <row r="84" spans="1:15" x14ac:dyDescent="0.2">
      <c r="A84" s="2" t="str">
        <f>CONCATENATE(原始数据汇总!A12,原始数据汇总!E$39)</f>
        <v>2012年度上海市中小学学业质量绿色指标</v>
      </c>
      <c r="B84" t="str">
        <f t="shared" si="3"/>
        <v>四年级</v>
      </c>
      <c r="C84" s="2" t="str">
        <f>原始数据汇总!B12</f>
        <v>学生问卷</v>
      </c>
      <c r="D84" s="2" t="str">
        <f t="shared" si="2"/>
        <v>区县</v>
      </c>
      <c r="E84" s="2" t="str">
        <f>原始数据汇总!L$1</f>
        <v>徐汇区</v>
      </c>
      <c r="F84" s="2" t="s">
        <v>51</v>
      </c>
      <c r="G84" s="2" t="s">
        <v>51</v>
      </c>
      <c r="H84" s="2" t="str">
        <f>原始数据汇总!C12</f>
        <v>学习生活</v>
      </c>
      <c r="I84" s="2" t="str">
        <f>原始数据汇总!D12</f>
        <v>学习动机</v>
      </c>
      <c r="J84" s="2" t="str">
        <f>原始数据汇总!E12</f>
        <v>学习动机系数</v>
      </c>
      <c r="K84" s="2" t="str">
        <f>原始数据汇总!F12</f>
        <v>学习动机较强</v>
      </c>
      <c r="L84" s="2" t="str">
        <f>原始数据汇总!G12</f>
        <v>百分数指数</v>
      </c>
      <c r="M84" s="2" t="str">
        <f>原始数据汇总!H12</f>
        <v>计数</v>
      </c>
      <c r="N84" s="2" t="str">
        <f>原始数据汇总!I12</f>
        <v>系数</v>
      </c>
      <c r="O84" s="2">
        <f>原始数据汇总!L12</f>
        <v>68.520233382329593</v>
      </c>
    </row>
    <row r="85" spans="1:15" x14ac:dyDescent="0.2">
      <c r="A85" s="2" t="str">
        <f>CONCATENATE(原始数据汇总!A13,原始数据汇总!E$39)</f>
        <v>2014年度上海市中小学学业质量绿色指标</v>
      </c>
      <c r="B85" t="str">
        <f t="shared" si="3"/>
        <v>四年级</v>
      </c>
      <c r="C85" s="2" t="str">
        <f>原始数据汇总!B13</f>
        <v>学生问卷</v>
      </c>
      <c r="D85" s="2" t="str">
        <f t="shared" si="2"/>
        <v>区县</v>
      </c>
      <c r="E85" s="2" t="str">
        <f>原始数据汇总!L$1</f>
        <v>徐汇区</v>
      </c>
      <c r="F85" s="2" t="s">
        <v>51</v>
      </c>
      <c r="G85" s="2" t="s">
        <v>51</v>
      </c>
      <c r="H85" s="2" t="str">
        <f>原始数据汇总!C13</f>
        <v>学习生活</v>
      </c>
      <c r="I85" s="2" t="str">
        <f>原始数据汇总!D13</f>
        <v>学习动机</v>
      </c>
      <c r="J85" s="2" t="str">
        <f>原始数据汇总!E13</f>
        <v>学习动机系数</v>
      </c>
      <c r="K85" s="2" t="str">
        <f>原始数据汇总!F13</f>
        <v>学习动机较强</v>
      </c>
      <c r="L85" s="2" t="str">
        <f>原始数据汇总!G13</f>
        <v>百分数指数</v>
      </c>
      <c r="M85" s="2" t="str">
        <f>原始数据汇总!H13</f>
        <v>计数</v>
      </c>
      <c r="N85" s="2" t="str">
        <f>原始数据汇总!I13</f>
        <v>系数</v>
      </c>
      <c r="O85" s="2">
        <f>原始数据汇总!L13</f>
        <v>97.275204359672998</v>
      </c>
    </row>
    <row r="86" spans="1:15" x14ac:dyDescent="0.2">
      <c r="A86" s="2" t="str">
        <f>CONCATENATE(原始数据汇总!A14,原始数据汇总!E$39)</f>
        <v>2011年度上海市中小学学业质量绿色指标</v>
      </c>
      <c r="B86" t="str">
        <f t="shared" si="3"/>
        <v>四年级</v>
      </c>
      <c r="C86" s="2" t="str">
        <f>原始数据汇总!B14</f>
        <v>学生问卷</v>
      </c>
      <c r="D86" s="2" t="str">
        <f t="shared" si="2"/>
        <v>区县</v>
      </c>
      <c r="E86" s="2" t="str">
        <f>原始数据汇总!L$1</f>
        <v>徐汇区</v>
      </c>
      <c r="F86" s="2" t="s">
        <v>51</v>
      </c>
      <c r="G86" s="2" t="s">
        <v>51</v>
      </c>
      <c r="H86" s="2" t="str">
        <f>原始数据汇总!C14</f>
        <v>学习生活</v>
      </c>
      <c r="I86" s="2" t="str">
        <f>原始数据汇总!D14</f>
        <v>学习压力</v>
      </c>
      <c r="J86" s="2" t="str">
        <f>原始数据汇总!E14</f>
        <v>学习压力系数</v>
      </c>
      <c r="K86" s="2" t="str">
        <f>原始数据汇总!F14</f>
        <v>学习压力较轻</v>
      </c>
      <c r="L86" s="2" t="str">
        <f>原始数据汇总!G14</f>
        <v>百分数指数</v>
      </c>
      <c r="M86" s="2" t="str">
        <f>原始数据汇总!H14</f>
        <v>计数</v>
      </c>
      <c r="N86" s="2" t="str">
        <f>原始数据汇总!I14</f>
        <v>系数</v>
      </c>
      <c r="O86" s="2">
        <f>原始数据汇总!L14</f>
        <v>2.9292277802909301</v>
      </c>
    </row>
    <row r="87" spans="1:15" x14ac:dyDescent="0.2">
      <c r="A87" s="2" t="str">
        <f>CONCATENATE(原始数据汇总!A15,原始数据汇总!E$39)</f>
        <v>2012年度上海市中小学学业质量绿色指标</v>
      </c>
      <c r="B87" t="str">
        <f t="shared" si="3"/>
        <v>四年级</v>
      </c>
      <c r="C87" s="2" t="str">
        <f>原始数据汇总!B15</f>
        <v>学生问卷</v>
      </c>
      <c r="D87" s="2" t="str">
        <f t="shared" si="2"/>
        <v>区县</v>
      </c>
      <c r="E87" s="2" t="str">
        <f>原始数据汇总!L$1</f>
        <v>徐汇区</v>
      </c>
      <c r="F87" s="2" t="s">
        <v>51</v>
      </c>
      <c r="G87" s="2" t="s">
        <v>51</v>
      </c>
      <c r="H87" s="2" t="str">
        <f>原始数据汇总!C15</f>
        <v>学习生活</v>
      </c>
      <c r="I87" s="2" t="str">
        <f>原始数据汇总!D15</f>
        <v>学习压力</v>
      </c>
      <c r="J87" s="2" t="str">
        <f>原始数据汇总!E15</f>
        <v>学习压力系数</v>
      </c>
      <c r="K87" s="2" t="str">
        <f>原始数据汇总!F15</f>
        <v>学习压力较轻</v>
      </c>
      <c r="L87" s="2" t="str">
        <f>原始数据汇总!G15</f>
        <v>百分数指数</v>
      </c>
      <c r="M87" s="2" t="str">
        <f>原始数据汇总!H15</f>
        <v>计数</v>
      </c>
      <c r="N87" s="2" t="str">
        <f>原始数据汇总!I15</f>
        <v>系数</v>
      </c>
      <c r="O87" s="2">
        <f>原始数据汇总!L15</f>
        <v>5.2668575013929804</v>
      </c>
    </row>
    <row r="88" spans="1:15" x14ac:dyDescent="0.2">
      <c r="A88" s="2" t="str">
        <f>CONCATENATE(原始数据汇总!A16,原始数据汇总!E$39)</f>
        <v>2014年度上海市中小学学业质量绿色指标</v>
      </c>
      <c r="B88" t="str">
        <f t="shared" si="3"/>
        <v>四年级</v>
      </c>
      <c r="C88" s="2" t="str">
        <f>原始数据汇总!B16</f>
        <v>学生问卷</v>
      </c>
      <c r="D88" s="2" t="str">
        <f t="shared" si="2"/>
        <v>区县</v>
      </c>
      <c r="E88" s="2" t="str">
        <f>原始数据汇总!L$1</f>
        <v>徐汇区</v>
      </c>
      <c r="F88" s="2" t="s">
        <v>51</v>
      </c>
      <c r="G88" s="2" t="s">
        <v>51</v>
      </c>
      <c r="H88" s="2" t="str">
        <f>原始数据汇总!C16</f>
        <v>学习生活</v>
      </c>
      <c r="I88" s="2" t="str">
        <f>原始数据汇总!D16</f>
        <v>学习压力</v>
      </c>
      <c r="J88" s="2" t="str">
        <f>原始数据汇总!E16</f>
        <v>学习压力系数</v>
      </c>
      <c r="K88" s="2" t="str">
        <f>原始数据汇总!F16</f>
        <v>学习压力较轻</v>
      </c>
      <c r="L88" s="2" t="str">
        <f>原始数据汇总!G16</f>
        <v>百分数指数</v>
      </c>
      <c r="M88" s="2" t="str">
        <f>原始数据汇总!H16</f>
        <v>计数</v>
      </c>
      <c r="N88" s="2" t="str">
        <f>原始数据汇总!I16</f>
        <v>系数</v>
      </c>
      <c r="O88" s="2">
        <f>原始数据汇总!L16</f>
        <v>71.389645776566795</v>
      </c>
    </row>
    <row r="89" spans="1:15" x14ac:dyDescent="0.2">
      <c r="A89" s="2" t="str">
        <f>CONCATENATE(原始数据汇总!A17,原始数据汇总!E$39)</f>
        <v>2011年度上海市中小学学业质量绿色指标</v>
      </c>
      <c r="B89" t="str">
        <f t="shared" si="3"/>
        <v>四年级</v>
      </c>
      <c r="C89" s="2" t="str">
        <f>原始数据汇总!B17</f>
        <v>学生问卷</v>
      </c>
      <c r="D89" s="2" t="str">
        <f t="shared" si="2"/>
        <v>区县</v>
      </c>
      <c r="E89" s="2" t="str">
        <f>原始数据汇总!L$1</f>
        <v>徐汇区</v>
      </c>
      <c r="F89" s="2" t="s">
        <v>51</v>
      </c>
      <c r="G89" s="2" t="s">
        <v>51</v>
      </c>
      <c r="H89" s="2" t="str">
        <f>原始数据汇总!C17</f>
        <v>学习生活</v>
      </c>
      <c r="I89" s="2" t="str">
        <f>原始数据汇总!D17</f>
        <v>学业负担</v>
      </c>
      <c r="J89" s="2" t="str">
        <f>原始数据汇总!E17</f>
        <v>睡眠系数</v>
      </c>
      <c r="K89" s="2" t="str">
        <f>原始数据汇总!F17</f>
        <v>staa002</v>
      </c>
      <c r="L89" s="2" t="str">
        <f>原始数据汇总!G17</f>
        <v>百分数指数</v>
      </c>
      <c r="M89" s="2" t="str">
        <f>原始数据汇总!H17</f>
        <v>计数</v>
      </c>
      <c r="N89" s="2" t="str">
        <f>原始数据汇总!I17</f>
        <v>系数</v>
      </c>
      <c r="O89" s="2">
        <f>原始数据汇总!L17</f>
        <v>49.681293407463002</v>
      </c>
    </row>
    <row r="90" spans="1:15" x14ac:dyDescent="0.2">
      <c r="A90" s="2" t="str">
        <f>CONCATENATE(原始数据汇总!A18,原始数据汇总!E$39)</f>
        <v>2012年度上海市中小学学业质量绿色指标</v>
      </c>
      <c r="B90" t="str">
        <f t="shared" si="3"/>
        <v>四年级</v>
      </c>
      <c r="C90" s="2" t="str">
        <f>原始数据汇总!B18</f>
        <v>学生问卷</v>
      </c>
      <c r="D90" s="2" t="str">
        <f t="shared" si="2"/>
        <v>区县</v>
      </c>
      <c r="E90" s="2" t="str">
        <f>原始数据汇总!L$1</f>
        <v>徐汇区</v>
      </c>
      <c r="F90" s="2" t="s">
        <v>51</v>
      </c>
      <c r="G90" s="2" t="s">
        <v>51</v>
      </c>
      <c r="H90" s="2" t="str">
        <f>原始数据汇总!C18</f>
        <v>学习生活</v>
      </c>
      <c r="I90" s="2" t="str">
        <f>原始数据汇总!D18</f>
        <v>学业负担</v>
      </c>
      <c r="J90" s="2" t="str">
        <f>原始数据汇总!E18</f>
        <v>睡眠系数</v>
      </c>
      <c r="K90" s="2" t="str">
        <f>原始数据汇总!F18</f>
        <v>staa002</v>
      </c>
      <c r="L90" s="2" t="str">
        <f>原始数据汇总!G18</f>
        <v>百分数指数</v>
      </c>
      <c r="M90" s="2" t="str">
        <f>原始数据汇总!H18</f>
        <v>计数</v>
      </c>
      <c r="N90" s="2" t="str">
        <f>原始数据汇总!I18</f>
        <v>系数</v>
      </c>
      <c r="O90" s="2">
        <f>原始数据汇总!L18</f>
        <v>50.7411203137953</v>
      </c>
    </row>
    <row r="91" spans="1:15" x14ac:dyDescent="0.2">
      <c r="A91" s="2" t="str">
        <f>CONCATENATE(原始数据汇总!A19,原始数据汇总!E$39)</f>
        <v>2014年度上海市中小学学业质量绿色指标</v>
      </c>
      <c r="B91" t="str">
        <f t="shared" si="3"/>
        <v>四年级</v>
      </c>
      <c r="C91" s="2" t="str">
        <f>原始数据汇总!B19</f>
        <v>学生问卷</v>
      </c>
      <c r="D91" s="2" t="str">
        <f t="shared" si="2"/>
        <v>区县</v>
      </c>
      <c r="E91" s="2" t="str">
        <f>原始数据汇总!L$1</f>
        <v>徐汇区</v>
      </c>
      <c r="F91" s="2" t="s">
        <v>51</v>
      </c>
      <c r="G91" s="2" t="s">
        <v>51</v>
      </c>
      <c r="H91" s="2" t="str">
        <f>原始数据汇总!C19</f>
        <v>学习生活</v>
      </c>
      <c r="I91" s="2" t="str">
        <f>原始数据汇总!D19</f>
        <v>学业负担</v>
      </c>
      <c r="J91" s="2" t="str">
        <f>原始数据汇总!E19</f>
        <v>睡眠系数</v>
      </c>
      <c r="K91" s="2" t="str">
        <f>原始数据汇总!F19</f>
        <v>staa002</v>
      </c>
      <c r="L91" s="2" t="str">
        <f>原始数据汇总!G19</f>
        <v>百分数指数</v>
      </c>
      <c r="M91" s="2" t="str">
        <f>原始数据汇总!H19</f>
        <v>计数</v>
      </c>
      <c r="N91" s="2" t="str">
        <f>原始数据汇总!I19</f>
        <v>系数</v>
      </c>
      <c r="O91" s="2">
        <f>原始数据汇总!L19</f>
        <v>65.494246286836599</v>
      </c>
    </row>
    <row r="92" spans="1:15" x14ac:dyDescent="0.2">
      <c r="A92" s="2" t="str">
        <f>CONCATENATE(原始数据汇总!A20,原始数据汇总!E$39)</f>
        <v>2011年度上海市中小学学业质量绿色指标</v>
      </c>
      <c r="B92" t="str">
        <f t="shared" si="3"/>
        <v>四年级</v>
      </c>
      <c r="C92" s="2" t="str">
        <f>原始数据汇总!B20</f>
        <v>学生问卷</v>
      </c>
      <c r="D92" s="2" t="str">
        <f t="shared" si="2"/>
        <v>区县</v>
      </c>
      <c r="E92" s="2" t="str">
        <f>原始数据汇总!L$1</f>
        <v>徐汇区</v>
      </c>
      <c r="F92" s="2" t="s">
        <v>51</v>
      </c>
      <c r="G92" s="2" t="s">
        <v>51</v>
      </c>
      <c r="H92" s="2" t="str">
        <f>原始数据汇总!C20</f>
        <v>学习生活</v>
      </c>
      <c r="I92" s="2" t="str">
        <f>原始数据汇总!D20</f>
        <v>学业负担</v>
      </c>
      <c r="J92" s="2" t="str">
        <f>原始数据汇总!E20</f>
        <v>作业系数</v>
      </c>
      <c r="K92" s="2" t="str">
        <f>原始数据汇总!F20</f>
        <v>staa053</v>
      </c>
      <c r="L92" s="2" t="str">
        <f>原始数据汇总!G20</f>
        <v>百分数指数</v>
      </c>
      <c r="M92" s="2" t="str">
        <f>原始数据汇总!H20</f>
        <v>计数</v>
      </c>
      <c r="N92" s="2" t="str">
        <f>原始数据汇总!I20</f>
        <v>系数</v>
      </c>
      <c r="O92" s="2">
        <f>原始数据汇总!L20</f>
        <v>28.747853163482201</v>
      </c>
    </row>
    <row r="93" spans="1:15" x14ac:dyDescent="0.2">
      <c r="A93" s="2" t="str">
        <f>CONCATENATE(原始数据汇总!A21,原始数据汇总!E$39)</f>
        <v>2012年度上海市中小学学业质量绿色指标</v>
      </c>
      <c r="B93" t="str">
        <f t="shared" si="3"/>
        <v>四年级</v>
      </c>
      <c r="C93" s="2" t="str">
        <f>原始数据汇总!B21</f>
        <v>学生问卷</v>
      </c>
      <c r="D93" s="2" t="str">
        <f t="shared" si="2"/>
        <v>区县</v>
      </c>
      <c r="E93" s="2" t="str">
        <f>原始数据汇总!L$1</f>
        <v>徐汇区</v>
      </c>
      <c r="F93" s="2" t="s">
        <v>51</v>
      </c>
      <c r="G93" s="2" t="s">
        <v>51</v>
      </c>
      <c r="H93" s="2" t="str">
        <f>原始数据汇总!C21</f>
        <v>学习生活</v>
      </c>
      <c r="I93" s="2" t="str">
        <f>原始数据汇总!D21</f>
        <v>学业负担</v>
      </c>
      <c r="J93" s="2" t="str">
        <f>原始数据汇总!E21</f>
        <v>作业系数</v>
      </c>
      <c r="K93" s="2" t="str">
        <f>原始数据汇总!F21</f>
        <v>staa053</v>
      </c>
      <c r="L93" s="2" t="str">
        <f>原始数据汇总!G21</f>
        <v>百分数指数</v>
      </c>
      <c r="M93" s="2" t="str">
        <f>原始数据汇总!H21</f>
        <v>计数</v>
      </c>
      <c r="N93" s="2" t="str">
        <f>原始数据汇总!I21</f>
        <v>系数</v>
      </c>
      <c r="O93" s="2">
        <f>原始数据汇总!L21</f>
        <v>31.101070013914999</v>
      </c>
    </row>
    <row r="94" spans="1:15" x14ac:dyDescent="0.2">
      <c r="A94" s="2" t="str">
        <f>CONCATENATE(原始数据汇总!A22,原始数据汇总!E$39)</f>
        <v>2014年度上海市中小学学业质量绿色指标</v>
      </c>
      <c r="B94" t="str">
        <f t="shared" si="3"/>
        <v>四年级</v>
      </c>
      <c r="C94" s="2" t="str">
        <f>原始数据汇总!B22</f>
        <v>学生问卷</v>
      </c>
      <c r="D94" s="2" t="str">
        <f t="shared" si="2"/>
        <v>区县</v>
      </c>
      <c r="E94" s="2" t="str">
        <f>原始数据汇总!L$1</f>
        <v>徐汇区</v>
      </c>
      <c r="F94" s="2" t="s">
        <v>51</v>
      </c>
      <c r="G94" s="2" t="s">
        <v>51</v>
      </c>
      <c r="H94" s="2" t="str">
        <f>原始数据汇总!C22</f>
        <v>学习生活</v>
      </c>
      <c r="I94" s="2" t="str">
        <f>原始数据汇总!D22</f>
        <v>学业负担</v>
      </c>
      <c r="J94" s="2" t="str">
        <f>原始数据汇总!E22</f>
        <v>作业系数</v>
      </c>
      <c r="K94" s="2" t="str">
        <f>原始数据汇总!F22</f>
        <v>staa053</v>
      </c>
      <c r="L94" s="2" t="str">
        <f>原始数据汇总!G22</f>
        <v>百分数指数</v>
      </c>
      <c r="M94" s="2" t="str">
        <f>原始数据汇总!H22</f>
        <v>计数</v>
      </c>
      <c r="N94" s="2" t="str">
        <f>原始数据汇总!I22</f>
        <v>系数</v>
      </c>
      <c r="O94" s="2">
        <f>原始数据汇总!L22</f>
        <v>38.806558560260498</v>
      </c>
    </row>
    <row r="95" spans="1:15" x14ac:dyDescent="0.2">
      <c r="A95" s="2" t="str">
        <f>CONCATENATE(原始数据汇总!A23,原始数据汇总!E$39)</f>
        <v>2011年度上海市中小学学业质量绿色指标</v>
      </c>
      <c r="B95" t="str">
        <f t="shared" si="3"/>
        <v>四年级</v>
      </c>
      <c r="C95" s="2" t="str">
        <f>原始数据汇总!B23</f>
        <v>学生问卷</v>
      </c>
      <c r="D95" s="2" t="str">
        <f t="shared" si="2"/>
        <v>区县</v>
      </c>
      <c r="E95" s="2" t="str">
        <f>原始数据汇总!L$1</f>
        <v>徐汇区</v>
      </c>
      <c r="F95" s="2" t="s">
        <v>51</v>
      </c>
      <c r="G95" s="2" t="s">
        <v>51</v>
      </c>
      <c r="H95" s="2" t="str">
        <f>原始数据汇总!C23</f>
        <v>学习生活</v>
      </c>
      <c r="I95" s="2" t="str">
        <f>原始数据汇总!D23</f>
        <v>学业负担</v>
      </c>
      <c r="J95" s="2" t="str">
        <f>原始数据汇总!E23</f>
        <v>校外补课系数</v>
      </c>
      <c r="K95" s="2" t="str">
        <f>原始数据汇总!F23</f>
        <v>pg012</v>
      </c>
      <c r="L95" s="2" t="str">
        <f>原始数据汇总!G23</f>
        <v>百分数指数</v>
      </c>
      <c r="M95" s="2" t="str">
        <f>原始数据汇总!H23</f>
        <v>计数</v>
      </c>
      <c r="N95" s="2" t="str">
        <f>原始数据汇总!I23</f>
        <v>系数</v>
      </c>
      <c r="O95" s="2">
        <f>原始数据汇总!L23</f>
        <v>61.552427170664501</v>
      </c>
    </row>
    <row r="96" spans="1:15" x14ac:dyDescent="0.2">
      <c r="A96" s="2" t="str">
        <f>CONCATENATE(原始数据汇总!A24,原始数据汇总!E$39)</f>
        <v>2012年度上海市中小学学业质量绿色指标</v>
      </c>
      <c r="B96" t="str">
        <f t="shared" si="3"/>
        <v>四年级</v>
      </c>
      <c r="C96" s="2" t="str">
        <f>原始数据汇总!B24</f>
        <v>学生问卷</v>
      </c>
      <c r="D96" s="2" t="str">
        <f t="shared" si="2"/>
        <v>区县</v>
      </c>
      <c r="E96" s="2" t="str">
        <f>原始数据汇总!L$1</f>
        <v>徐汇区</v>
      </c>
      <c r="F96" s="2" t="s">
        <v>51</v>
      </c>
      <c r="G96" s="2" t="s">
        <v>51</v>
      </c>
      <c r="H96" s="2" t="str">
        <f>原始数据汇总!C24</f>
        <v>学习生活</v>
      </c>
      <c r="I96" s="2" t="str">
        <f>原始数据汇总!D24</f>
        <v>学业负担</v>
      </c>
      <c r="J96" s="2" t="str">
        <f>原始数据汇总!E24</f>
        <v>校外补课系数</v>
      </c>
      <c r="K96" s="2" t="str">
        <f>原始数据汇总!F24</f>
        <v>pg012</v>
      </c>
      <c r="L96" s="2" t="str">
        <f>原始数据汇总!G24</f>
        <v>百分数指数</v>
      </c>
      <c r="M96" s="2" t="str">
        <f>原始数据汇总!H24</f>
        <v>计数</v>
      </c>
      <c r="N96" s="2" t="str">
        <f>原始数据汇总!I24</f>
        <v>系数</v>
      </c>
      <c r="O96" s="2">
        <f>原始数据汇总!L24</f>
        <v>34.543643357280502</v>
      </c>
    </row>
    <row r="97" spans="1:15" x14ac:dyDescent="0.2">
      <c r="A97" s="2" t="str">
        <f>CONCATENATE(原始数据汇总!A25,原始数据汇总!E$39)</f>
        <v>2014年度上海市中小学学业质量绿色指标</v>
      </c>
      <c r="B97" t="str">
        <f t="shared" si="3"/>
        <v>四年级</v>
      </c>
      <c r="C97" s="2" t="str">
        <f>原始数据汇总!B25</f>
        <v>学生问卷</v>
      </c>
      <c r="D97" s="2" t="str">
        <f t="shared" si="2"/>
        <v>区县</v>
      </c>
      <c r="E97" s="2" t="str">
        <f>原始数据汇总!L$1</f>
        <v>徐汇区</v>
      </c>
      <c r="F97" s="2" t="s">
        <v>51</v>
      </c>
      <c r="G97" s="2" t="s">
        <v>51</v>
      </c>
      <c r="H97" s="2" t="str">
        <f>原始数据汇总!C25</f>
        <v>学习生活</v>
      </c>
      <c r="I97" s="2" t="str">
        <f>原始数据汇总!D25</f>
        <v>学业负担</v>
      </c>
      <c r="J97" s="2" t="str">
        <f>原始数据汇总!E25</f>
        <v>校外补课系数</v>
      </c>
      <c r="K97" s="2" t="str">
        <f>原始数据汇总!F25</f>
        <v>pg012</v>
      </c>
      <c r="L97" s="2" t="str">
        <f>原始数据汇总!G25</f>
        <v>百分数指数</v>
      </c>
      <c r="M97" s="2" t="str">
        <f>原始数据汇总!H25</f>
        <v>计数</v>
      </c>
      <c r="N97" s="2" t="str">
        <f>原始数据汇总!I25</f>
        <v>系数</v>
      </c>
      <c r="O97" s="2">
        <f>原始数据汇总!L25</f>
        <v>47.299983682670799</v>
      </c>
    </row>
    <row r="98" spans="1:15" x14ac:dyDescent="0.2">
      <c r="A98" s="2" t="str">
        <f>CONCATENATE(原始数据汇总!A26,原始数据汇总!E$39)</f>
        <v>2011年度上海市中小学学业质量绿色指标</v>
      </c>
      <c r="B98" t="str">
        <f t="shared" si="3"/>
        <v>四年级</v>
      </c>
      <c r="C98" s="2" t="str">
        <f>原始数据汇总!B26</f>
        <v>学生问卷</v>
      </c>
      <c r="D98" s="2" t="str">
        <f t="shared" si="2"/>
        <v>区县</v>
      </c>
      <c r="E98" s="2" t="str">
        <f>原始数据汇总!L$1</f>
        <v>徐汇区</v>
      </c>
      <c r="F98" s="2" t="s">
        <v>51</v>
      </c>
      <c r="G98" s="2" t="s">
        <v>51</v>
      </c>
      <c r="H98" s="2" t="str">
        <f>原始数据汇总!C26</f>
        <v>师生关系</v>
      </c>
      <c r="I98" s="2" t="str">
        <f>原始数据汇总!D26</f>
        <v>师生关系</v>
      </c>
      <c r="J98" s="2" t="str">
        <f>原始数据汇总!E26</f>
        <v>师生关系系数</v>
      </c>
      <c r="K98" s="2" t="str">
        <f>原始数据汇总!F26</f>
        <v>师生关系较好</v>
      </c>
      <c r="L98" s="2" t="str">
        <f>原始数据汇总!G26</f>
        <v>百分数指数</v>
      </c>
      <c r="M98" s="2" t="str">
        <f>原始数据汇总!H26</f>
        <v>计数</v>
      </c>
      <c r="N98" s="2" t="str">
        <f>原始数据汇总!I26</f>
        <v>系数</v>
      </c>
      <c r="O98" s="2">
        <f>原始数据汇总!L26</f>
        <v>58.159669919008302</v>
      </c>
    </row>
    <row r="99" spans="1:15" x14ac:dyDescent="0.2">
      <c r="A99" s="2" t="str">
        <f>CONCATENATE(原始数据汇总!A27,原始数据汇总!E$39)</f>
        <v>2012年度上海市中小学学业质量绿色指标</v>
      </c>
      <c r="B99" t="str">
        <f t="shared" si="3"/>
        <v>四年级</v>
      </c>
      <c r="C99" s="2" t="str">
        <f>原始数据汇总!B27</f>
        <v>学生问卷</v>
      </c>
      <c r="D99" s="2" t="str">
        <f t="shared" si="2"/>
        <v>区县</v>
      </c>
      <c r="E99" s="2" t="str">
        <f>原始数据汇总!L$1</f>
        <v>徐汇区</v>
      </c>
      <c r="F99" s="2" t="s">
        <v>51</v>
      </c>
      <c r="G99" s="2" t="s">
        <v>51</v>
      </c>
      <c r="H99" s="2" t="str">
        <f>原始数据汇总!C27</f>
        <v>师生关系</v>
      </c>
      <c r="I99" s="2" t="str">
        <f>原始数据汇总!D27</f>
        <v>师生关系</v>
      </c>
      <c r="J99" s="2" t="str">
        <f>原始数据汇总!E27</f>
        <v>师生关系系数</v>
      </c>
      <c r="K99" s="2" t="str">
        <f>原始数据汇总!F27</f>
        <v>师生关系较好</v>
      </c>
      <c r="L99" s="2" t="str">
        <f>原始数据汇总!G27</f>
        <v>百分数指数</v>
      </c>
      <c r="M99" s="2" t="str">
        <f>原始数据汇总!H27</f>
        <v>计数</v>
      </c>
      <c r="N99" s="2" t="str">
        <f>原始数据汇总!I27</f>
        <v>系数</v>
      </c>
      <c r="O99" s="2">
        <f>原始数据汇总!L27</f>
        <v>72.972438054583606</v>
      </c>
    </row>
    <row r="100" spans="1:15" x14ac:dyDescent="0.2">
      <c r="A100" s="2" t="str">
        <f>CONCATENATE(原始数据汇总!A28,原始数据汇总!E$39)</f>
        <v>2014年度上海市中小学学业质量绿色指标</v>
      </c>
      <c r="B100" t="str">
        <f t="shared" si="3"/>
        <v>四年级</v>
      </c>
      <c r="C100" s="2" t="str">
        <f>原始数据汇总!B28</f>
        <v>学生问卷</v>
      </c>
      <c r="D100" s="2" t="str">
        <f t="shared" si="2"/>
        <v>区县</v>
      </c>
      <c r="E100" s="2" t="str">
        <f>原始数据汇总!L$1</f>
        <v>徐汇区</v>
      </c>
      <c r="F100" s="2" t="s">
        <v>51</v>
      </c>
      <c r="G100" s="2" t="s">
        <v>51</v>
      </c>
      <c r="H100" s="2" t="str">
        <f>原始数据汇总!C28</f>
        <v>师生关系</v>
      </c>
      <c r="I100" s="2" t="str">
        <f>原始数据汇总!D28</f>
        <v>师生关系</v>
      </c>
      <c r="J100" s="2" t="str">
        <f>原始数据汇总!E28</f>
        <v>师生关系系数</v>
      </c>
      <c r="K100" s="2" t="str">
        <f>原始数据汇总!F28</f>
        <v>师生关系较好</v>
      </c>
      <c r="L100" s="2" t="str">
        <f>原始数据汇总!G28</f>
        <v>百分数指数</v>
      </c>
      <c r="M100" s="2" t="str">
        <f>原始数据汇总!H28</f>
        <v>计数</v>
      </c>
      <c r="N100" s="2" t="str">
        <f>原始数据汇总!I28</f>
        <v>系数</v>
      </c>
      <c r="O100" s="2">
        <f>原始数据汇总!L28</f>
        <v>97.502270663033599</v>
      </c>
    </row>
    <row r="101" spans="1:15" x14ac:dyDescent="0.2">
      <c r="A101" s="2" t="str">
        <f>CONCATENATE(原始数据汇总!A29,原始数据汇总!E$39)</f>
        <v>2011年度上海市中小学学业质量绿色指标</v>
      </c>
      <c r="B101" t="str">
        <f t="shared" si="3"/>
        <v>四年级</v>
      </c>
      <c r="C101" s="2" t="str">
        <f>原始数据汇总!B29</f>
        <v>学生问卷</v>
      </c>
      <c r="D101" s="2" t="str">
        <f t="shared" si="2"/>
        <v>区县</v>
      </c>
      <c r="E101" s="2" t="str">
        <f>原始数据汇总!L$1</f>
        <v>徐汇区</v>
      </c>
      <c r="F101" s="2" t="s">
        <v>51</v>
      </c>
      <c r="G101" s="2" t="s">
        <v>51</v>
      </c>
      <c r="H101" s="2" t="str">
        <f>原始数据汇总!C29</f>
        <v>教学方式</v>
      </c>
      <c r="I101" s="2" t="str">
        <f>原始数据汇总!D29</f>
        <v>教学方式</v>
      </c>
      <c r="J101" s="2" t="str">
        <f>原始数据汇总!E29</f>
        <v>教学方式系数</v>
      </c>
      <c r="K101" s="2" t="str">
        <f>原始数据汇总!F29</f>
        <v>教学方法较好</v>
      </c>
      <c r="L101" s="2" t="str">
        <f>原始数据汇总!G29</f>
        <v>百分数指数</v>
      </c>
      <c r="M101" s="2" t="str">
        <f>原始数据汇总!H29</f>
        <v>计数</v>
      </c>
      <c r="N101" s="2" t="str">
        <f>原始数据汇总!I29</f>
        <v>系数</v>
      </c>
      <c r="O101" s="2">
        <f>原始数据汇总!L29</f>
        <v>55.597189675724401</v>
      </c>
    </row>
    <row r="102" spans="1:15" x14ac:dyDescent="0.2">
      <c r="A102" s="2" t="str">
        <f>CONCATENATE(原始数据汇总!A30,原始数据汇总!E$39)</f>
        <v>2012年度上海市中小学学业质量绿色指标</v>
      </c>
      <c r="B102" t="str">
        <f t="shared" si="3"/>
        <v>四年级</v>
      </c>
      <c r="C102" s="2" t="str">
        <f>原始数据汇总!B30</f>
        <v>学生问卷</v>
      </c>
      <c r="D102" s="2" t="str">
        <f t="shared" si="2"/>
        <v>区县</v>
      </c>
      <c r="E102" s="2" t="str">
        <f>原始数据汇总!L$1</f>
        <v>徐汇区</v>
      </c>
      <c r="F102" s="2" t="s">
        <v>51</v>
      </c>
      <c r="G102" s="2" t="s">
        <v>51</v>
      </c>
      <c r="H102" s="2" t="str">
        <f>原始数据汇总!C30</f>
        <v>教学方式</v>
      </c>
      <c r="I102" s="2" t="str">
        <f>原始数据汇总!D30</f>
        <v>教学方式</v>
      </c>
      <c r="J102" s="2" t="str">
        <f>原始数据汇总!E30</f>
        <v>教学方式系数</v>
      </c>
      <c r="K102" s="2" t="str">
        <f>原始数据汇总!F30</f>
        <v>教学方法较好</v>
      </c>
      <c r="L102" s="2" t="str">
        <f>原始数据汇总!G30</f>
        <v>百分数指数</v>
      </c>
      <c r="M102" s="2" t="str">
        <f>原始数据汇总!H30</f>
        <v>计数</v>
      </c>
      <c r="N102" s="2" t="str">
        <f>原始数据汇总!I30</f>
        <v>系数</v>
      </c>
      <c r="O102" s="2">
        <f>原始数据汇总!L30</f>
        <v>64.719416983354407</v>
      </c>
    </row>
    <row r="103" spans="1:15" x14ac:dyDescent="0.2">
      <c r="A103" s="2" t="str">
        <f>CONCATENATE(原始数据汇总!A31,原始数据汇总!E$39)</f>
        <v>2014年度上海市中小学学业质量绿色指标</v>
      </c>
      <c r="B103" t="str">
        <f t="shared" si="3"/>
        <v>四年级</v>
      </c>
      <c r="C103" s="2" t="str">
        <f>原始数据汇总!B31</f>
        <v>学生问卷</v>
      </c>
      <c r="D103" s="2" t="str">
        <f t="shared" si="2"/>
        <v>区县</v>
      </c>
      <c r="E103" s="2" t="str">
        <f>原始数据汇总!L$1</f>
        <v>徐汇区</v>
      </c>
      <c r="F103" s="2" t="s">
        <v>51</v>
      </c>
      <c r="G103" s="2" t="s">
        <v>51</v>
      </c>
      <c r="H103" s="2" t="str">
        <f>原始数据汇总!C31</f>
        <v>教学方式</v>
      </c>
      <c r="I103" s="2" t="str">
        <f>原始数据汇总!D31</f>
        <v>教学方式</v>
      </c>
      <c r="J103" s="2" t="str">
        <f>原始数据汇总!E31</f>
        <v>教学方式系数</v>
      </c>
      <c r="K103" s="2" t="str">
        <f>原始数据汇总!F31</f>
        <v>教学方法较好</v>
      </c>
      <c r="L103" s="2" t="str">
        <f>原始数据汇总!G31</f>
        <v>百分数指数</v>
      </c>
      <c r="M103" s="2" t="str">
        <f>原始数据汇总!H31</f>
        <v>计数</v>
      </c>
      <c r="N103" s="2" t="str">
        <f>原始数据汇总!I31</f>
        <v>系数</v>
      </c>
      <c r="O103" s="2">
        <f>原始数据汇总!L31</f>
        <v>88.192552225249798</v>
      </c>
    </row>
    <row r="104" spans="1:15" x14ac:dyDescent="0.2">
      <c r="A104" s="2" t="str">
        <f>CONCATENATE(原始数据汇总!A32,原始数据汇总!E$39)</f>
        <v>2011年度上海市中小学学业质量绿色指标</v>
      </c>
      <c r="B104" t="str">
        <f t="shared" si="3"/>
        <v>四年级</v>
      </c>
      <c r="C104" s="2" t="str">
        <f>原始数据汇总!B32</f>
        <v>教师问卷</v>
      </c>
      <c r="D104" s="2" t="str">
        <f t="shared" si="2"/>
        <v>区县</v>
      </c>
      <c r="E104" s="2" t="str">
        <f>原始数据汇总!L$1</f>
        <v>徐汇区</v>
      </c>
      <c r="F104" s="2" t="s">
        <v>51</v>
      </c>
      <c r="G104" s="2" t="s">
        <v>51</v>
      </c>
      <c r="H104" s="2" t="str">
        <f>原始数据汇总!C32</f>
        <v>学校课程</v>
      </c>
      <c r="I104" s="2" t="str">
        <f>原始数据汇总!D32</f>
        <v>课程领导力</v>
      </c>
      <c r="J104" s="2" t="str">
        <f>原始数据汇总!E32</f>
        <v>课程领导力系数</v>
      </c>
      <c r="K104" s="2" t="str">
        <f>原始数据汇总!F32</f>
        <v>课程领导力较高</v>
      </c>
      <c r="L104" s="2" t="str">
        <f>原始数据汇总!G32</f>
        <v>百分数指数</v>
      </c>
      <c r="M104" s="2" t="str">
        <f>原始数据汇总!H32</f>
        <v>计数</v>
      </c>
      <c r="N104" s="2" t="str">
        <f>原始数据汇总!I32</f>
        <v>系数</v>
      </c>
      <c r="O104" s="2">
        <f>原始数据汇总!L32</f>
        <v>70.710174221203602</v>
      </c>
    </row>
    <row r="105" spans="1:15" x14ac:dyDescent="0.2">
      <c r="A105" s="2" t="str">
        <f>CONCATENATE(原始数据汇总!A33,原始数据汇总!E$39)</f>
        <v>2012年度上海市中小学学业质量绿色指标</v>
      </c>
      <c r="B105" t="str">
        <f t="shared" si="3"/>
        <v>四年级</v>
      </c>
      <c r="C105" s="2" t="str">
        <f>原始数据汇总!B33</f>
        <v>教师问卷</v>
      </c>
      <c r="D105" s="2" t="str">
        <f t="shared" si="2"/>
        <v>区县</v>
      </c>
      <c r="E105" s="2" t="str">
        <f>原始数据汇总!L$1</f>
        <v>徐汇区</v>
      </c>
      <c r="F105" s="2" t="s">
        <v>51</v>
      </c>
      <c r="G105" s="2" t="s">
        <v>51</v>
      </c>
      <c r="H105" s="2" t="str">
        <f>原始数据汇总!C33</f>
        <v>学校课程</v>
      </c>
      <c r="I105" s="2" t="str">
        <f>原始数据汇总!D33</f>
        <v>课程领导力</v>
      </c>
      <c r="J105" s="2" t="str">
        <f>原始数据汇总!E33</f>
        <v>课程领导力系数</v>
      </c>
      <c r="K105" s="2" t="str">
        <f>原始数据汇总!F33</f>
        <v>课程领导力较高</v>
      </c>
      <c r="L105" s="2" t="str">
        <f>原始数据汇总!G33</f>
        <v>百分数指数</v>
      </c>
      <c r="M105" s="2" t="str">
        <f>原始数据汇总!H33</f>
        <v>计数</v>
      </c>
      <c r="N105" s="2" t="str">
        <f>原始数据汇总!I33</f>
        <v>系数</v>
      </c>
      <c r="O105" s="2">
        <f>原始数据汇总!L33</f>
        <v>78.0740964461895</v>
      </c>
    </row>
    <row r="106" spans="1:15" x14ac:dyDescent="0.2">
      <c r="A106" s="2" t="str">
        <f>CONCATENATE(原始数据汇总!A34,原始数据汇总!E$39)</f>
        <v>2014年度上海市中小学学业质量绿色指标</v>
      </c>
      <c r="B106" t="str">
        <f t="shared" si="3"/>
        <v>四年级</v>
      </c>
      <c r="C106" s="2" t="str">
        <f>原始数据汇总!B34</f>
        <v>教师问卷</v>
      </c>
      <c r="D106" s="2" t="str">
        <f t="shared" si="2"/>
        <v>区县</v>
      </c>
      <c r="E106" s="2" t="str">
        <f>原始数据汇总!L$1</f>
        <v>徐汇区</v>
      </c>
      <c r="F106" s="2" t="s">
        <v>51</v>
      </c>
      <c r="G106" s="2" t="s">
        <v>51</v>
      </c>
      <c r="H106" s="2" t="str">
        <f>原始数据汇总!C34</f>
        <v>学校课程</v>
      </c>
      <c r="I106" s="2" t="str">
        <f>原始数据汇总!D34</f>
        <v>课程领导力</v>
      </c>
      <c r="J106" s="2" t="str">
        <f>原始数据汇总!E34</f>
        <v>课程领导力系数</v>
      </c>
      <c r="K106" s="2" t="str">
        <f>原始数据汇总!F34</f>
        <v>课程领导力较高</v>
      </c>
      <c r="L106" s="2" t="str">
        <f>原始数据汇总!G34</f>
        <v>百分数指数</v>
      </c>
      <c r="M106" s="2" t="str">
        <f>原始数据汇总!H34</f>
        <v>计数</v>
      </c>
      <c r="N106" s="2" t="str">
        <f>原始数据汇总!I34</f>
        <v>系数</v>
      </c>
      <c r="O106" s="2">
        <f>原始数据汇总!L34</f>
        <v>98.75</v>
      </c>
    </row>
    <row r="107" spans="1:15" x14ac:dyDescent="0.2">
      <c r="A107" s="2" t="str">
        <f>CONCATENATE(原始数据汇总!A35,原始数据汇总!E$39)</f>
        <v>2011年度上海市中小学学业质量绿色指标</v>
      </c>
      <c r="B107" t="str">
        <f t="shared" si="3"/>
        <v>四年级</v>
      </c>
      <c r="C107" s="2" t="str">
        <f>原始数据汇总!B35</f>
        <v>学生问卷</v>
      </c>
      <c r="D107" s="2" t="str">
        <f t="shared" si="2"/>
        <v>区县</v>
      </c>
      <c r="E107" s="2" t="str">
        <f>原始数据汇总!L$1</f>
        <v>徐汇区</v>
      </c>
      <c r="F107" s="2" t="s">
        <v>51</v>
      </c>
      <c r="G107" s="2" t="s">
        <v>51</v>
      </c>
      <c r="H107" s="2" t="str">
        <f>原始数据汇总!C35</f>
        <v>成绩</v>
      </c>
      <c r="I107" s="2" t="str">
        <f>原始数据汇总!D35</f>
        <v>家庭背景</v>
      </c>
      <c r="J107" s="2" t="str">
        <f>原始数据汇总!E35</f>
        <v>社会经济背景影响系数</v>
      </c>
      <c r="K107" s="2" t="str">
        <f>原始数据汇总!F35</f>
        <v>统计计算</v>
      </c>
      <c r="L107" s="2" t="str">
        <f>原始数据汇总!G35</f>
        <v>变异系数</v>
      </c>
      <c r="M107" s="2" t="str">
        <f>原始数据汇总!H35</f>
        <v>计数</v>
      </c>
      <c r="N107" s="2" t="str">
        <f>原始数据汇总!I35</f>
        <v>系数</v>
      </c>
      <c r="O107" s="2">
        <f>原始数据汇总!L35</f>
        <v>11.726246221364999</v>
      </c>
    </row>
    <row r="108" spans="1:15" x14ac:dyDescent="0.2">
      <c r="A108" s="2" t="str">
        <f>CONCATENATE(原始数据汇总!A36,原始数据汇总!E$39)</f>
        <v>2012年度上海市中小学学业质量绿色指标</v>
      </c>
      <c r="B108" t="str">
        <f t="shared" si="3"/>
        <v>四年级</v>
      </c>
      <c r="C108" s="2" t="str">
        <f>原始数据汇总!B36</f>
        <v>学生问卷</v>
      </c>
      <c r="D108" s="2" t="str">
        <f t="shared" si="2"/>
        <v>区县</v>
      </c>
      <c r="E108" s="2" t="str">
        <f>原始数据汇总!L$1</f>
        <v>徐汇区</v>
      </c>
      <c r="F108" s="2" t="s">
        <v>51</v>
      </c>
      <c r="G108" s="2" t="s">
        <v>51</v>
      </c>
      <c r="H108" s="2" t="str">
        <f>原始数据汇总!C36</f>
        <v>成绩</v>
      </c>
      <c r="I108" s="2" t="str">
        <f>原始数据汇总!D36</f>
        <v>家庭背景</v>
      </c>
      <c r="J108" s="2" t="str">
        <f>原始数据汇总!E36</f>
        <v>社会经济背景影响系数</v>
      </c>
      <c r="K108" s="2" t="str">
        <f>原始数据汇总!F36</f>
        <v>统计计算</v>
      </c>
      <c r="L108" s="2" t="str">
        <f>原始数据汇总!G36</f>
        <v>变异系数</v>
      </c>
      <c r="M108" s="2" t="str">
        <f>原始数据汇总!H36</f>
        <v>计数</v>
      </c>
      <c r="N108" s="2" t="str">
        <f>原始数据汇总!I36</f>
        <v>系数</v>
      </c>
      <c r="O108" s="2">
        <f>原始数据汇总!L36</f>
        <v>13.2851314065942</v>
      </c>
    </row>
    <row r="109" spans="1:15" x14ac:dyDescent="0.2">
      <c r="A109" s="2" t="str">
        <f>CONCATENATE(原始数据汇总!A37,原始数据汇总!E$39)</f>
        <v>2014年度上海市中小学学业质量绿色指标</v>
      </c>
      <c r="B109" t="str">
        <f t="shared" si="3"/>
        <v>四年级</v>
      </c>
      <c r="C109" s="2" t="str">
        <f>原始数据汇总!B37</f>
        <v>学生问卷</v>
      </c>
      <c r="D109" s="2" t="str">
        <f t="shared" si="2"/>
        <v>区县</v>
      </c>
      <c r="E109" s="2" t="str">
        <f>原始数据汇总!L$1</f>
        <v>徐汇区</v>
      </c>
      <c r="F109" s="2" t="s">
        <v>51</v>
      </c>
      <c r="G109" s="2" t="s">
        <v>51</v>
      </c>
      <c r="H109" s="2" t="str">
        <f>原始数据汇总!C37</f>
        <v>成绩</v>
      </c>
      <c r="I109" s="2" t="str">
        <f>原始数据汇总!D37</f>
        <v>家庭背景</v>
      </c>
      <c r="J109" s="2" t="str">
        <f>原始数据汇总!E37</f>
        <v>社会经济背景影响系数</v>
      </c>
      <c r="K109" s="2" t="str">
        <f>原始数据汇总!F37</f>
        <v>统计计算</v>
      </c>
      <c r="L109" s="2" t="str">
        <f>原始数据汇总!G37</f>
        <v>变异系数</v>
      </c>
      <c r="M109" s="2" t="str">
        <f>原始数据汇总!H37</f>
        <v>计数</v>
      </c>
      <c r="N109" s="2" t="str">
        <f>原始数据汇总!I37</f>
        <v>系数</v>
      </c>
      <c r="O109" s="2">
        <f>原始数据汇总!L37</f>
        <v>10.147236820735801</v>
      </c>
    </row>
    <row r="110" spans="1:15" x14ac:dyDescent="0.2">
      <c r="A110" s="2" t="str">
        <f>CONCATENATE(原始数据汇总!A2,原始数据汇总!E$39)</f>
        <v>2011年度上海市中小学学业质量绿色指标</v>
      </c>
      <c r="B110" t="str">
        <f t="shared" si="3"/>
        <v>四年级</v>
      </c>
      <c r="C110" s="2" t="str">
        <f>原始数据汇总!B2</f>
        <v>学业成绩</v>
      </c>
      <c r="D110" s="2" t="str">
        <f t="shared" si="2"/>
        <v>区县</v>
      </c>
      <c r="E110" s="2" t="str">
        <f>原始数据汇总!M$1</f>
        <v>长宁区</v>
      </c>
      <c r="F110" s="2" t="s">
        <v>51</v>
      </c>
      <c r="G110" s="2" t="s">
        <v>51</v>
      </c>
      <c r="H110" s="2" t="str">
        <f>原始数据汇总!C2</f>
        <v>成绩</v>
      </c>
      <c r="I110" s="2" t="str">
        <f>原始数据汇总!D2</f>
        <v>等级</v>
      </c>
      <c r="J110" s="2" t="str">
        <f>原始数据汇总!E2</f>
        <v>成绩标准达成度系数</v>
      </c>
      <c r="K110" s="2" t="str">
        <f>原始数据汇总!F2</f>
        <v>学科平均</v>
      </c>
      <c r="L110" s="2" t="str">
        <f>原始数据汇总!G2</f>
        <v>达标指数</v>
      </c>
      <c r="M110" s="2" t="str">
        <f>原始数据汇总!H2</f>
        <v>计数</v>
      </c>
      <c r="N110" s="2" t="str">
        <f>原始数据汇总!I2</f>
        <v>系数</v>
      </c>
      <c r="O110" s="2">
        <f>原始数据汇总!M2</f>
        <v>99.865598774596506</v>
      </c>
    </row>
    <row r="111" spans="1:15" x14ac:dyDescent="0.2">
      <c r="A111" s="2" t="str">
        <f>CONCATENATE(原始数据汇总!A3,原始数据汇总!E$39)</f>
        <v>2012年度上海市中小学学业质量绿色指标</v>
      </c>
      <c r="B111" t="str">
        <f t="shared" si="3"/>
        <v>四年级</v>
      </c>
      <c r="C111" s="2" t="str">
        <f>原始数据汇总!B3</f>
        <v>学业成绩</v>
      </c>
      <c r="D111" s="2" t="str">
        <f t="shared" si="2"/>
        <v>区县</v>
      </c>
      <c r="E111" s="2" t="str">
        <f>原始数据汇总!M$1</f>
        <v>长宁区</v>
      </c>
      <c r="F111" s="2" t="s">
        <v>51</v>
      </c>
      <c r="G111" s="2" t="s">
        <v>51</v>
      </c>
      <c r="H111" s="2" t="str">
        <f>原始数据汇总!C3</f>
        <v>成绩</v>
      </c>
      <c r="I111" s="2" t="str">
        <f>原始数据汇总!D3</f>
        <v>等级</v>
      </c>
      <c r="J111" s="2" t="str">
        <f>原始数据汇总!E3</f>
        <v>成绩标准达成度系数</v>
      </c>
      <c r="K111" s="2" t="str">
        <f>原始数据汇总!F3</f>
        <v>学科平均</v>
      </c>
      <c r="L111" s="2" t="str">
        <f>原始数据汇总!G3</f>
        <v>达标指数</v>
      </c>
      <c r="M111" s="2" t="str">
        <f>原始数据汇总!H3</f>
        <v>计数</v>
      </c>
      <c r="N111" s="2" t="str">
        <f>原始数据汇总!I3</f>
        <v>系数</v>
      </c>
      <c r="O111" s="2">
        <f>原始数据汇总!M3</f>
        <v>99.673518654008703</v>
      </c>
    </row>
    <row r="112" spans="1:15" x14ac:dyDescent="0.2">
      <c r="A112" s="2" t="str">
        <f>CONCATENATE(原始数据汇总!A4,原始数据汇总!E$39)</f>
        <v>2014年度上海市中小学学业质量绿色指标</v>
      </c>
      <c r="B112" t="str">
        <f t="shared" si="3"/>
        <v>四年级</v>
      </c>
      <c r="C112" s="2" t="str">
        <f>原始数据汇总!B4</f>
        <v>学业成绩</v>
      </c>
      <c r="D112" s="2" t="str">
        <f t="shared" si="2"/>
        <v>区县</v>
      </c>
      <c r="E112" s="2" t="str">
        <f>原始数据汇总!M$1</f>
        <v>长宁区</v>
      </c>
      <c r="F112" s="2" t="s">
        <v>51</v>
      </c>
      <c r="G112" s="2" t="s">
        <v>51</v>
      </c>
      <c r="H112" s="2" t="str">
        <f>原始数据汇总!C4</f>
        <v>成绩</v>
      </c>
      <c r="I112" s="2" t="str">
        <f>原始数据汇总!D4</f>
        <v>等级</v>
      </c>
      <c r="J112" s="2" t="str">
        <f>原始数据汇总!E4</f>
        <v>成绩标准达成度系数</v>
      </c>
      <c r="K112" s="2" t="str">
        <f>原始数据汇总!F4</f>
        <v>学科平均</v>
      </c>
      <c r="L112" s="2" t="str">
        <f>原始数据汇总!G4</f>
        <v>达标指数</v>
      </c>
      <c r="M112" s="2" t="str">
        <f>原始数据汇总!H4</f>
        <v>计数</v>
      </c>
      <c r="N112" s="2" t="str">
        <f>原始数据汇总!I4</f>
        <v>系数</v>
      </c>
      <c r="O112" s="2">
        <f>原始数据汇总!M4</f>
        <v>99.7259290480809</v>
      </c>
    </row>
    <row r="113" spans="1:15" x14ac:dyDescent="0.2">
      <c r="A113" s="2" t="str">
        <f>CONCATENATE(原始数据汇总!A5,原始数据汇总!E$39)</f>
        <v>2011年度上海市中小学学业质量绿色指标</v>
      </c>
      <c r="B113" t="str">
        <f t="shared" si="3"/>
        <v>四年级</v>
      </c>
      <c r="C113" s="2" t="str">
        <f>原始数据汇总!B5</f>
        <v>学业成绩</v>
      </c>
      <c r="D113" s="2" t="str">
        <f t="shared" si="2"/>
        <v>区县</v>
      </c>
      <c r="E113" s="2" t="str">
        <f>原始数据汇总!M$1</f>
        <v>长宁区</v>
      </c>
      <c r="F113" s="2" t="s">
        <v>51</v>
      </c>
      <c r="G113" s="2" t="s">
        <v>51</v>
      </c>
      <c r="H113" s="2" t="str">
        <f>原始数据汇总!C5</f>
        <v>思维</v>
      </c>
      <c r="I113" s="2" t="str">
        <f>原始数据汇总!D5</f>
        <v>思维</v>
      </c>
      <c r="J113" s="2" t="str">
        <f>原始数据汇总!E5</f>
        <v>高层次思维能力系数</v>
      </c>
      <c r="K113" s="2" t="str">
        <f>原始数据汇总!F5</f>
        <v>学科平均</v>
      </c>
      <c r="L113" s="2" t="str">
        <f>原始数据汇总!G5</f>
        <v>平均水平之上</v>
      </c>
      <c r="M113" s="2" t="str">
        <f>原始数据汇总!H5</f>
        <v>计数</v>
      </c>
      <c r="N113" s="2" t="str">
        <f>原始数据汇总!I5</f>
        <v>系数</v>
      </c>
      <c r="O113" s="2">
        <f>原始数据汇总!M5</f>
        <v>75.357925705499596</v>
      </c>
    </row>
    <row r="114" spans="1:15" x14ac:dyDescent="0.2">
      <c r="A114" s="2" t="str">
        <f>CONCATENATE(原始数据汇总!A6,原始数据汇总!E$39)</f>
        <v>2012年度上海市中小学学业质量绿色指标</v>
      </c>
      <c r="B114" t="str">
        <f t="shared" si="3"/>
        <v>四年级</v>
      </c>
      <c r="C114" s="2" t="str">
        <f>原始数据汇总!B6</f>
        <v>学业成绩</v>
      </c>
      <c r="D114" s="2" t="str">
        <f t="shared" si="2"/>
        <v>区县</v>
      </c>
      <c r="E114" s="2" t="str">
        <f>原始数据汇总!M$1</f>
        <v>长宁区</v>
      </c>
      <c r="F114" s="2" t="s">
        <v>51</v>
      </c>
      <c r="G114" s="2" t="s">
        <v>51</v>
      </c>
      <c r="H114" s="2" t="str">
        <f>原始数据汇总!C6</f>
        <v>思维</v>
      </c>
      <c r="I114" s="2" t="str">
        <f>原始数据汇总!D6</f>
        <v>思维</v>
      </c>
      <c r="J114" s="2" t="str">
        <f>原始数据汇总!E6</f>
        <v>高层次思维能力系数</v>
      </c>
      <c r="K114" s="2" t="str">
        <f>原始数据汇总!F6</f>
        <v>学科平均</v>
      </c>
      <c r="L114" s="2" t="str">
        <f>原始数据汇总!G6</f>
        <v>平均水平之上</v>
      </c>
      <c r="M114" s="2" t="str">
        <f>原始数据汇总!H6</f>
        <v>计数</v>
      </c>
      <c r="N114" s="2" t="str">
        <f>原始数据汇总!I6</f>
        <v>系数</v>
      </c>
      <c r="O114" s="2">
        <f>原始数据汇总!M6</f>
        <v>65.361837887694307</v>
      </c>
    </row>
    <row r="115" spans="1:15" x14ac:dyDescent="0.2">
      <c r="A115" s="2" t="str">
        <f>CONCATENATE(原始数据汇总!A7,原始数据汇总!E$39)</f>
        <v>2014年度上海市中小学学业质量绿色指标</v>
      </c>
      <c r="B115" t="str">
        <f t="shared" si="3"/>
        <v>四年级</v>
      </c>
      <c r="C115" s="2" t="str">
        <f>原始数据汇总!B7</f>
        <v>学业成绩</v>
      </c>
      <c r="D115" s="2" t="str">
        <f t="shared" si="2"/>
        <v>区县</v>
      </c>
      <c r="E115" s="2" t="str">
        <f>原始数据汇总!M$1</f>
        <v>长宁区</v>
      </c>
      <c r="F115" s="2" t="s">
        <v>51</v>
      </c>
      <c r="G115" s="2" t="s">
        <v>51</v>
      </c>
      <c r="H115" s="2" t="str">
        <f>原始数据汇总!C7</f>
        <v>思维</v>
      </c>
      <c r="I115" s="2" t="str">
        <f>原始数据汇总!D7</f>
        <v>思维</v>
      </c>
      <c r="J115" s="2" t="str">
        <f>原始数据汇总!E7</f>
        <v>高层次思维能力系数</v>
      </c>
      <c r="K115" s="2" t="str">
        <f>原始数据汇总!F7</f>
        <v>学科平均</v>
      </c>
      <c r="L115" s="2" t="str">
        <f>原始数据汇总!G7</f>
        <v>平均水平之上</v>
      </c>
      <c r="M115" s="2" t="str">
        <f>原始数据汇总!H7</f>
        <v>计数</v>
      </c>
      <c r="N115" s="2" t="str">
        <f>原始数据汇总!I7</f>
        <v>系数</v>
      </c>
      <c r="O115" s="2">
        <f>原始数据汇总!M7</f>
        <v>69.914187627917798</v>
      </c>
    </row>
    <row r="116" spans="1:15" x14ac:dyDescent="0.2">
      <c r="A116" s="2" t="str">
        <f>CONCATENATE(原始数据汇总!A8,原始数据汇总!E$39)</f>
        <v>2011年度上海市中小学学业质量绿色指标</v>
      </c>
      <c r="B116" t="str">
        <f t="shared" si="3"/>
        <v>四年级</v>
      </c>
      <c r="C116" s="2" t="str">
        <f>原始数据汇总!B8</f>
        <v>学业成绩</v>
      </c>
      <c r="D116" s="2" t="str">
        <f t="shared" si="2"/>
        <v>区县</v>
      </c>
      <c r="E116" s="2" t="str">
        <f>原始数据汇总!M$1</f>
        <v>长宁区</v>
      </c>
      <c r="F116" s="2" t="s">
        <v>51</v>
      </c>
      <c r="G116" s="2" t="s">
        <v>51</v>
      </c>
      <c r="H116" s="2" t="str">
        <f>原始数据汇总!C8</f>
        <v>成绩</v>
      </c>
      <c r="I116" s="2" t="str">
        <f>原始数据汇总!D8</f>
        <v>学校间均衡</v>
      </c>
      <c r="J116" s="2" t="str">
        <f>原始数据汇总!E8</f>
        <v>学业成绩学校间均衡系数</v>
      </c>
      <c r="K116" s="2" t="str">
        <f>原始数据汇总!F8</f>
        <v>统计计算</v>
      </c>
      <c r="L116" s="2" t="str">
        <f>原始数据汇总!G8</f>
        <v>变异系数</v>
      </c>
      <c r="M116" s="2" t="str">
        <f>原始数据汇总!H8</f>
        <v>计数</v>
      </c>
      <c r="N116" s="2" t="str">
        <f>原始数据汇总!I8</f>
        <v>系数</v>
      </c>
      <c r="O116" s="2">
        <f>原始数据汇总!M8</f>
        <v>14.1151104707691</v>
      </c>
    </row>
    <row r="117" spans="1:15" x14ac:dyDescent="0.2">
      <c r="A117" s="2" t="str">
        <f>CONCATENATE(原始数据汇总!A9,原始数据汇总!E$39)</f>
        <v>2012年度上海市中小学学业质量绿色指标</v>
      </c>
      <c r="B117" t="str">
        <f t="shared" si="3"/>
        <v>四年级</v>
      </c>
      <c r="C117" s="2" t="str">
        <f>原始数据汇总!B9</f>
        <v>学业成绩</v>
      </c>
      <c r="D117" s="2" t="str">
        <f t="shared" si="2"/>
        <v>区县</v>
      </c>
      <c r="E117" s="2" t="str">
        <f>原始数据汇总!M$1</f>
        <v>长宁区</v>
      </c>
      <c r="F117" s="2" t="s">
        <v>51</v>
      </c>
      <c r="G117" s="2" t="s">
        <v>51</v>
      </c>
      <c r="H117" s="2" t="str">
        <f>原始数据汇总!C9</f>
        <v>成绩</v>
      </c>
      <c r="I117" s="2" t="str">
        <f>原始数据汇总!D9</f>
        <v>学校间均衡</v>
      </c>
      <c r="J117" s="2" t="str">
        <f>原始数据汇总!E9</f>
        <v>学业成绩学校间均衡系数</v>
      </c>
      <c r="K117" s="2" t="str">
        <f>原始数据汇总!F9</f>
        <v>统计计算</v>
      </c>
      <c r="L117" s="2" t="str">
        <f>原始数据汇总!G9</f>
        <v>变异系数</v>
      </c>
      <c r="M117" s="2" t="str">
        <f>原始数据汇总!H9</f>
        <v>计数</v>
      </c>
      <c r="N117" s="2" t="str">
        <f>原始数据汇总!I9</f>
        <v>系数</v>
      </c>
      <c r="O117" s="2">
        <f>原始数据汇总!M9</f>
        <v>11.914525780703899</v>
      </c>
    </row>
    <row r="118" spans="1:15" x14ac:dyDescent="0.2">
      <c r="A118" s="2" t="str">
        <f>CONCATENATE(原始数据汇总!A10,原始数据汇总!E$39)</f>
        <v>2014年度上海市中小学学业质量绿色指标</v>
      </c>
      <c r="B118" t="str">
        <f t="shared" si="3"/>
        <v>四年级</v>
      </c>
      <c r="C118" s="2" t="str">
        <f>原始数据汇总!B10</f>
        <v>学业成绩</v>
      </c>
      <c r="D118" s="2" t="str">
        <f t="shared" si="2"/>
        <v>区县</v>
      </c>
      <c r="E118" s="2" t="str">
        <f>原始数据汇总!M$1</f>
        <v>长宁区</v>
      </c>
      <c r="F118" s="2" t="s">
        <v>51</v>
      </c>
      <c r="G118" s="2" t="s">
        <v>51</v>
      </c>
      <c r="H118" s="2" t="str">
        <f>原始数据汇总!C10</f>
        <v>成绩</v>
      </c>
      <c r="I118" s="2" t="str">
        <f>原始数据汇总!D10</f>
        <v>学校间均衡</v>
      </c>
      <c r="J118" s="2" t="str">
        <f>原始数据汇总!E10</f>
        <v>学业成绩学校间均衡系数</v>
      </c>
      <c r="K118" s="2" t="str">
        <f>原始数据汇总!F10</f>
        <v>统计计算</v>
      </c>
      <c r="L118" s="2" t="str">
        <f>原始数据汇总!G10</f>
        <v>变异系数</v>
      </c>
      <c r="M118" s="2" t="str">
        <f>原始数据汇总!H10</f>
        <v>计数</v>
      </c>
      <c r="N118" s="2" t="str">
        <f>原始数据汇总!I10</f>
        <v>系数</v>
      </c>
      <c r="O118" s="2">
        <f>原始数据汇总!M10</f>
        <v>10.8335982426083</v>
      </c>
    </row>
    <row r="119" spans="1:15" x14ac:dyDescent="0.2">
      <c r="A119" s="2" t="str">
        <f>CONCATENATE(原始数据汇总!A11,原始数据汇总!E$39)</f>
        <v>2011年度上海市中小学学业质量绿色指标</v>
      </c>
      <c r="B119" t="str">
        <f t="shared" si="3"/>
        <v>四年级</v>
      </c>
      <c r="C119" s="2" t="str">
        <f>原始数据汇总!B11</f>
        <v>学生问卷</v>
      </c>
      <c r="D119" s="2" t="str">
        <f t="shared" si="2"/>
        <v>区县</v>
      </c>
      <c r="E119" s="2" t="str">
        <f>原始数据汇总!M$1</f>
        <v>长宁区</v>
      </c>
      <c r="F119" s="2" t="s">
        <v>51</v>
      </c>
      <c r="G119" s="2" t="s">
        <v>51</v>
      </c>
      <c r="H119" s="2" t="str">
        <f>原始数据汇总!C11</f>
        <v>学习生活</v>
      </c>
      <c r="I119" s="2" t="str">
        <f>原始数据汇总!D11</f>
        <v>学习动机</v>
      </c>
      <c r="J119" s="2" t="str">
        <f>原始数据汇总!E11</f>
        <v>学习动机系数</v>
      </c>
      <c r="K119" s="2" t="str">
        <f>原始数据汇总!F11</f>
        <v>学习动机较强</v>
      </c>
      <c r="L119" s="2" t="str">
        <f>原始数据汇总!G11</f>
        <v>百分数指数</v>
      </c>
      <c r="M119" s="2" t="str">
        <f>原始数据汇总!H11</f>
        <v>计数</v>
      </c>
      <c r="N119" s="2" t="str">
        <f>原始数据汇总!I11</f>
        <v>系数</v>
      </c>
      <c r="O119" s="2">
        <f>原始数据汇总!M11</f>
        <v>76.772923680588903</v>
      </c>
    </row>
    <row r="120" spans="1:15" x14ac:dyDescent="0.2">
      <c r="A120" s="2" t="str">
        <f>CONCATENATE(原始数据汇总!A12,原始数据汇总!E$39)</f>
        <v>2012年度上海市中小学学业质量绿色指标</v>
      </c>
      <c r="B120" t="str">
        <f t="shared" si="3"/>
        <v>四年级</v>
      </c>
      <c r="C120" s="2" t="str">
        <f>原始数据汇总!B12</f>
        <v>学生问卷</v>
      </c>
      <c r="D120" s="2" t="str">
        <f t="shared" si="2"/>
        <v>区县</v>
      </c>
      <c r="E120" s="2" t="str">
        <f>原始数据汇总!M$1</f>
        <v>长宁区</v>
      </c>
      <c r="F120" s="2" t="s">
        <v>51</v>
      </c>
      <c r="G120" s="2" t="s">
        <v>51</v>
      </c>
      <c r="H120" s="2" t="str">
        <f>原始数据汇总!C12</f>
        <v>学习生活</v>
      </c>
      <c r="I120" s="2" t="str">
        <f>原始数据汇总!D12</f>
        <v>学习动机</v>
      </c>
      <c r="J120" s="2" t="str">
        <f>原始数据汇总!E12</f>
        <v>学习动机系数</v>
      </c>
      <c r="K120" s="2" t="str">
        <f>原始数据汇总!F12</f>
        <v>学习动机较强</v>
      </c>
      <c r="L120" s="2" t="str">
        <f>原始数据汇总!G12</f>
        <v>百分数指数</v>
      </c>
      <c r="M120" s="2" t="str">
        <f>原始数据汇总!H12</f>
        <v>计数</v>
      </c>
      <c r="N120" s="2" t="str">
        <f>原始数据汇总!I12</f>
        <v>系数</v>
      </c>
      <c r="O120" s="2">
        <f>原始数据汇总!M12</f>
        <v>69.436985752306995</v>
      </c>
    </row>
    <row r="121" spans="1:15" x14ac:dyDescent="0.2">
      <c r="A121" s="2" t="str">
        <f>CONCATENATE(原始数据汇总!A13,原始数据汇总!E$39)</f>
        <v>2014年度上海市中小学学业质量绿色指标</v>
      </c>
      <c r="B121" t="str">
        <f t="shared" si="3"/>
        <v>四年级</v>
      </c>
      <c r="C121" s="2" t="str">
        <f>原始数据汇总!B13</f>
        <v>学生问卷</v>
      </c>
      <c r="D121" s="2" t="str">
        <f t="shared" si="2"/>
        <v>区县</v>
      </c>
      <c r="E121" s="2" t="str">
        <f>原始数据汇总!M$1</f>
        <v>长宁区</v>
      </c>
      <c r="F121" s="2" t="s">
        <v>51</v>
      </c>
      <c r="G121" s="2" t="s">
        <v>51</v>
      </c>
      <c r="H121" s="2" t="str">
        <f>原始数据汇总!C13</f>
        <v>学习生活</v>
      </c>
      <c r="I121" s="2" t="str">
        <f>原始数据汇总!D13</f>
        <v>学习动机</v>
      </c>
      <c r="J121" s="2" t="str">
        <f>原始数据汇总!E13</f>
        <v>学习动机系数</v>
      </c>
      <c r="K121" s="2" t="str">
        <f>原始数据汇总!F13</f>
        <v>学习动机较强</v>
      </c>
      <c r="L121" s="2" t="str">
        <f>原始数据汇总!G13</f>
        <v>百分数指数</v>
      </c>
      <c r="M121" s="2" t="str">
        <f>原始数据汇总!H13</f>
        <v>计数</v>
      </c>
      <c r="N121" s="2" t="str">
        <f>原始数据汇总!I13</f>
        <v>系数</v>
      </c>
      <c r="O121" s="2">
        <f>原始数据汇总!M13</f>
        <v>96.027131782945801</v>
      </c>
    </row>
    <row r="122" spans="1:15" x14ac:dyDescent="0.2">
      <c r="A122" s="2" t="str">
        <f>CONCATENATE(原始数据汇总!A14,原始数据汇总!E$39)</f>
        <v>2011年度上海市中小学学业质量绿色指标</v>
      </c>
      <c r="B122" t="str">
        <f t="shared" si="3"/>
        <v>四年级</v>
      </c>
      <c r="C122" s="2" t="str">
        <f>原始数据汇总!B14</f>
        <v>学生问卷</v>
      </c>
      <c r="D122" s="2" t="str">
        <f t="shared" si="2"/>
        <v>区县</v>
      </c>
      <c r="E122" s="2" t="str">
        <f>原始数据汇总!M$1</f>
        <v>长宁区</v>
      </c>
      <c r="F122" s="2" t="s">
        <v>51</v>
      </c>
      <c r="G122" s="2" t="s">
        <v>51</v>
      </c>
      <c r="H122" s="2" t="str">
        <f>原始数据汇总!C14</f>
        <v>学习生活</v>
      </c>
      <c r="I122" s="2" t="str">
        <f>原始数据汇总!D14</f>
        <v>学习压力</v>
      </c>
      <c r="J122" s="2" t="str">
        <f>原始数据汇总!E14</f>
        <v>学习压力系数</v>
      </c>
      <c r="K122" s="2" t="str">
        <f>原始数据汇总!F14</f>
        <v>学习压力较轻</v>
      </c>
      <c r="L122" s="2" t="str">
        <f>原始数据汇总!G14</f>
        <v>百分数指数</v>
      </c>
      <c r="M122" s="2" t="str">
        <f>原始数据汇总!H14</f>
        <v>计数</v>
      </c>
      <c r="N122" s="2" t="str">
        <f>原始数据汇总!I14</f>
        <v>系数</v>
      </c>
      <c r="O122" s="2">
        <f>原始数据汇总!M14</f>
        <v>9.2909912813330795</v>
      </c>
    </row>
    <row r="123" spans="1:15" x14ac:dyDescent="0.2">
      <c r="A123" s="2" t="str">
        <f>CONCATENATE(原始数据汇总!A15,原始数据汇总!E$39)</f>
        <v>2012年度上海市中小学学业质量绿色指标</v>
      </c>
      <c r="B123" t="str">
        <f t="shared" si="3"/>
        <v>四年级</v>
      </c>
      <c r="C123" s="2" t="str">
        <f>原始数据汇总!B15</f>
        <v>学生问卷</v>
      </c>
      <c r="D123" s="2" t="str">
        <f t="shared" si="2"/>
        <v>区县</v>
      </c>
      <c r="E123" s="2" t="str">
        <f>原始数据汇总!M$1</f>
        <v>长宁区</v>
      </c>
      <c r="F123" s="2" t="s">
        <v>51</v>
      </c>
      <c r="G123" s="2" t="s">
        <v>51</v>
      </c>
      <c r="H123" s="2" t="str">
        <f>原始数据汇总!C15</f>
        <v>学习生活</v>
      </c>
      <c r="I123" s="2" t="str">
        <f>原始数据汇总!D15</f>
        <v>学习压力</v>
      </c>
      <c r="J123" s="2" t="str">
        <f>原始数据汇总!E15</f>
        <v>学习压力系数</v>
      </c>
      <c r="K123" s="2" t="str">
        <f>原始数据汇总!F15</f>
        <v>学习压力较轻</v>
      </c>
      <c r="L123" s="2" t="str">
        <f>原始数据汇总!G15</f>
        <v>百分数指数</v>
      </c>
      <c r="M123" s="2" t="str">
        <f>原始数据汇总!H15</f>
        <v>计数</v>
      </c>
      <c r="N123" s="2" t="str">
        <f>原始数据汇总!I15</f>
        <v>系数</v>
      </c>
      <c r="O123" s="2">
        <f>原始数据汇总!M15</f>
        <v>8.0216275796870899</v>
      </c>
    </row>
    <row r="124" spans="1:15" x14ac:dyDescent="0.2">
      <c r="A124" s="2" t="str">
        <f>CONCATENATE(原始数据汇总!A16,原始数据汇总!E$39)</f>
        <v>2014年度上海市中小学学业质量绿色指标</v>
      </c>
      <c r="B124" t="str">
        <f t="shared" si="3"/>
        <v>四年级</v>
      </c>
      <c r="C124" s="2" t="str">
        <f>原始数据汇总!B16</f>
        <v>学生问卷</v>
      </c>
      <c r="D124" s="2" t="str">
        <f t="shared" si="2"/>
        <v>区县</v>
      </c>
      <c r="E124" s="2" t="str">
        <f>原始数据汇总!M$1</f>
        <v>长宁区</v>
      </c>
      <c r="F124" s="2" t="s">
        <v>51</v>
      </c>
      <c r="G124" s="2" t="s">
        <v>51</v>
      </c>
      <c r="H124" s="2" t="str">
        <f>原始数据汇总!C16</f>
        <v>学习生活</v>
      </c>
      <c r="I124" s="2" t="str">
        <f>原始数据汇总!D16</f>
        <v>学习压力</v>
      </c>
      <c r="J124" s="2" t="str">
        <f>原始数据汇总!E16</f>
        <v>学习压力系数</v>
      </c>
      <c r="K124" s="2" t="str">
        <f>原始数据汇总!F16</f>
        <v>学习压力较轻</v>
      </c>
      <c r="L124" s="2" t="str">
        <f>原始数据汇总!G16</f>
        <v>百分数指数</v>
      </c>
      <c r="M124" s="2" t="str">
        <f>原始数据汇总!H16</f>
        <v>计数</v>
      </c>
      <c r="N124" s="2" t="str">
        <f>原始数据汇总!I16</f>
        <v>系数</v>
      </c>
      <c r="O124" s="2">
        <f>原始数据汇总!M16</f>
        <v>65.600775193798498</v>
      </c>
    </row>
    <row r="125" spans="1:15" x14ac:dyDescent="0.2">
      <c r="A125" s="2" t="str">
        <f>CONCATENATE(原始数据汇总!A17,原始数据汇总!E$39)</f>
        <v>2011年度上海市中小学学业质量绿色指标</v>
      </c>
      <c r="B125" t="str">
        <f t="shared" si="3"/>
        <v>四年级</v>
      </c>
      <c r="C125" s="2" t="str">
        <f>原始数据汇总!B17</f>
        <v>学生问卷</v>
      </c>
      <c r="D125" s="2" t="str">
        <f t="shared" si="2"/>
        <v>区县</v>
      </c>
      <c r="E125" s="2" t="str">
        <f>原始数据汇总!M$1</f>
        <v>长宁区</v>
      </c>
      <c r="F125" s="2" t="s">
        <v>51</v>
      </c>
      <c r="G125" s="2" t="s">
        <v>51</v>
      </c>
      <c r="H125" s="2" t="str">
        <f>原始数据汇总!C17</f>
        <v>学习生活</v>
      </c>
      <c r="I125" s="2" t="str">
        <f>原始数据汇总!D17</f>
        <v>学业负担</v>
      </c>
      <c r="J125" s="2" t="str">
        <f>原始数据汇总!E17</f>
        <v>睡眠系数</v>
      </c>
      <c r="K125" s="2" t="str">
        <f>原始数据汇总!F17</f>
        <v>staa002</v>
      </c>
      <c r="L125" s="2" t="str">
        <f>原始数据汇总!G17</f>
        <v>百分数指数</v>
      </c>
      <c r="M125" s="2" t="str">
        <f>原始数据汇总!H17</f>
        <v>计数</v>
      </c>
      <c r="N125" s="2" t="str">
        <f>原始数据汇总!I17</f>
        <v>系数</v>
      </c>
      <c r="O125" s="2">
        <f>原始数据汇总!M17</f>
        <v>69.6131546065279</v>
      </c>
    </row>
    <row r="126" spans="1:15" x14ac:dyDescent="0.2">
      <c r="A126" s="2" t="str">
        <f>CONCATENATE(原始数据汇总!A18,原始数据汇总!E$39)</f>
        <v>2012年度上海市中小学学业质量绿色指标</v>
      </c>
      <c r="B126" t="str">
        <f t="shared" si="3"/>
        <v>四年级</v>
      </c>
      <c r="C126" s="2" t="str">
        <f>原始数据汇总!B18</f>
        <v>学生问卷</v>
      </c>
      <c r="D126" s="2" t="str">
        <f t="shared" si="2"/>
        <v>区县</v>
      </c>
      <c r="E126" s="2" t="str">
        <f>原始数据汇总!M$1</f>
        <v>长宁区</v>
      </c>
      <c r="F126" s="2" t="s">
        <v>51</v>
      </c>
      <c r="G126" s="2" t="s">
        <v>51</v>
      </c>
      <c r="H126" s="2" t="str">
        <f>原始数据汇总!C18</f>
        <v>学习生活</v>
      </c>
      <c r="I126" s="2" t="str">
        <f>原始数据汇总!D18</f>
        <v>学业负担</v>
      </c>
      <c r="J126" s="2" t="str">
        <f>原始数据汇总!E18</f>
        <v>睡眠系数</v>
      </c>
      <c r="K126" s="2" t="str">
        <f>原始数据汇总!F18</f>
        <v>staa002</v>
      </c>
      <c r="L126" s="2" t="str">
        <f>原始数据汇总!G18</f>
        <v>百分数指数</v>
      </c>
      <c r="M126" s="2" t="str">
        <f>原始数据汇总!H18</f>
        <v>计数</v>
      </c>
      <c r="N126" s="2" t="str">
        <f>原始数据汇总!I18</f>
        <v>系数</v>
      </c>
      <c r="O126" s="2">
        <f>原始数据汇总!M18</f>
        <v>54.456933820801297</v>
      </c>
    </row>
    <row r="127" spans="1:15" x14ac:dyDescent="0.2">
      <c r="A127" s="2" t="str">
        <f>CONCATENATE(原始数据汇总!A19,原始数据汇总!E$39)</f>
        <v>2014年度上海市中小学学业质量绿色指标</v>
      </c>
      <c r="B127" t="str">
        <f t="shared" si="3"/>
        <v>四年级</v>
      </c>
      <c r="C127" s="2" t="str">
        <f>原始数据汇总!B19</f>
        <v>学生问卷</v>
      </c>
      <c r="D127" s="2" t="str">
        <f t="shared" si="2"/>
        <v>区县</v>
      </c>
      <c r="E127" s="2" t="str">
        <f>原始数据汇总!M$1</f>
        <v>长宁区</v>
      </c>
      <c r="F127" s="2" t="s">
        <v>51</v>
      </c>
      <c r="G127" s="2" t="s">
        <v>51</v>
      </c>
      <c r="H127" s="2" t="str">
        <f>原始数据汇总!C19</f>
        <v>学习生活</v>
      </c>
      <c r="I127" s="2" t="str">
        <f>原始数据汇总!D19</f>
        <v>学业负担</v>
      </c>
      <c r="J127" s="2" t="str">
        <f>原始数据汇总!E19</f>
        <v>睡眠系数</v>
      </c>
      <c r="K127" s="2" t="str">
        <f>原始数据汇总!F19</f>
        <v>staa002</v>
      </c>
      <c r="L127" s="2" t="str">
        <f>原始数据汇总!G19</f>
        <v>百分数指数</v>
      </c>
      <c r="M127" s="2" t="str">
        <f>原始数据汇总!H19</f>
        <v>计数</v>
      </c>
      <c r="N127" s="2" t="str">
        <f>原始数据汇总!I19</f>
        <v>系数</v>
      </c>
      <c r="O127" s="2">
        <f>原始数据汇总!M19</f>
        <v>62.112403100775197</v>
      </c>
    </row>
    <row r="128" spans="1:15" x14ac:dyDescent="0.2">
      <c r="A128" s="2" t="str">
        <f>CONCATENATE(原始数据汇总!A20,原始数据汇总!E$39)</f>
        <v>2011年度上海市中小学学业质量绿色指标</v>
      </c>
      <c r="B128" t="str">
        <f t="shared" si="3"/>
        <v>四年级</v>
      </c>
      <c r="C128" s="2" t="str">
        <f>原始数据汇总!B20</f>
        <v>学生问卷</v>
      </c>
      <c r="D128" s="2" t="str">
        <f t="shared" si="2"/>
        <v>区县</v>
      </c>
      <c r="E128" s="2" t="str">
        <f>原始数据汇总!M$1</f>
        <v>长宁区</v>
      </c>
      <c r="F128" s="2" t="s">
        <v>51</v>
      </c>
      <c r="G128" s="2" t="s">
        <v>51</v>
      </c>
      <c r="H128" s="2" t="str">
        <f>原始数据汇总!C20</f>
        <v>学习生活</v>
      </c>
      <c r="I128" s="2" t="str">
        <f>原始数据汇总!D20</f>
        <v>学业负担</v>
      </c>
      <c r="J128" s="2" t="str">
        <f>原始数据汇总!E20</f>
        <v>作业系数</v>
      </c>
      <c r="K128" s="2" t="str">
        <f>原始数据汇总!F20</f>
        <v>staa053</v>
      </c>
      <c r="L128" s="2" t="str">
        <f>原始数据汇总!G20</f>
        <v>百分数指数</v>
      </c>
      <c r="M128" s="2" t="str">
        <f>原始数据汇总!H20</f>
        <v>计数</v>
      </c>
      <c r="N128" s="2" t="str">
        <f>原始数据汇总!I20</f>
        <v>系数</v>
      </c>
      <c r="O128" s="2">
        <f>原始数据汇总!M20</f>
        <v>50.2250593578242</v>
      </c>
    </row>
    <row r="129" spans="1:15" x14ac:dyDescent="0.2">
      <c r="A129" s="2" t="str">
        <f>CONCATENATE(原始数据汇总!A21,原始数据汇总!E$39)</f>
        <v>2012年度上海市中小学学业质量绿色指标</v>
      </c>
      <c r="B129" t="str">
        <f t="shared" si="3"/>
        <v>四年级</v>
      </c>
      <c r="C129" s="2" t="str">
        <f>原始数据汇总!B21</f>
        <v>学生问卷</v>
      </c>
      <c r="D129" s="2" t="str">
        <f t="shared" si="2"/>
        <v>区县</v>
      </c>
      <c r="E129" s="2" t="str">
        <f>原始数据汇总!M$1</f>
        <v>长宁区</v>
      </c>
      <c r="F129" s="2" t="s">
        <v>51</v>
      </c>
      <c r="G129" s="2" t="s">
        <v>51</v>
      </c>
      <c r="H129" s="2" t="str">
        <f>原始数据汇总!C21</f>
        <v>学习生活</v>
      </c>
      <c r="I129" s="2" t="str">
        <f>原始数据汇总!D21</f>
        <v>学业负担</v>
      </c>
      <c r="J129" s="2" t="str">
        <f>原始数据汇总!E21</f>
        <v>作业系数</v>
      </c>
      <c r="K129" s="2" t="str">
        <f>原始数据汇总!F21</f>
        <v>staa053</v>
      </c>
      <c r="L129" s="2" t="str">
        <f>原始数据汇总!G21</f>
        <v>百分数指数</v>
      </c>
      <c r="M129" s="2" t="str">
        <f>原始数据汇总!H21</f>
        <v>计数</v>
      </c>
      <c r="N129" s="2" t="str">
        <f>原始数据汇总!I21</f>
        <v>系数</v>
      </c>
      <c r="O129" s="2">
        <f>原始数据汇总!M21</f>
        <v>40.111829069332998</v>
      </c>
    </row>
    <row r="130" spans="1:15" x14ac:dyDescent="0.2">
      <c r="A130" s="2" t="str">
        <f>CONCATENATE(原始数据汇总!A22,原始数据汇总!E$39)</f>
        <v>2014年度上海市中小学学业质量绿色指标</v>
      </c>
      <c r="B130" t="str">
        <f t="shared" si="3"/>
        <v>四年级</v>
      </c>
      <c r="C130" s="2" t="str">
        <f>原始数据汇总!B22</f>
        <v>学生问卷</v>
      </c>
      <c r="D130" s="2" t="str">
        <f t="shared" si="2"/>
        <v>区县</v>
      </c>
      <c r="E130" s="2" t="str">
        <f>原始数据汇总!M$1</f>
        <v>长宁区</v>
      </c>
      <c r="F130" s="2" t="s">
        <v>51</v>
      </c>
      <c r="G130" s="2" t="s">
        <v>51</v>
      </c>
      <c r="H130" s="2" t="str">
        <f>原始数据汇总!C22</f>
        <v>学习生活</v>
      </c>
      <c r="I130" s="2" t="str">
        <f>原始数据汇总!D22</f>
        <v>学业负担</v>
      </c>
      <c r="J130" s="2" t="str">
        <f>原始数据汇总!E22</f>
        <v>作业系数</v>
      </c>
      <c r="K130" s="2" t="str">
        <f>原始数据汇总!F22</f>
        <v>staa053</v>
      </c>
      <c r="L130" s="2" t="str">
        <f>原始数据汇总!G22</f>
        <v>百分数指数</v>
      </c>
      <c r="M130" s="2" t="str">
        <f>原始数据汇总!H22</f>
        <v>计数</v>
      </c>
      <c r="N130" s="2" t="str">
        <f>原始数据汇总!I22</f>
        <v>系数</v>
      </c>
      <c r="O130" s="2">
        <f>原始数据汇总!M22</f>
        <v>49.418604651162802</v>
      </c>
    </row>
    <row r="131" spans="1:15" x14ac:dyDescent="0.2">
      <c r="A131" s="2" t="str">
        <f>CONCATENATE(原始数据汇总!A23,原始数据汇总!E$39)</f>
        <v>2011年度上海市中小学学业质量绿色指标</v>
      </c>
      <c r="B131" t="str">
        <f t="shared" si="3"/>
        <v>四年级</v>
      </c>
      <c r="C131" s="2" t="str">
        <f>原始数据汇总!B23</f>
        <v>学生问卷</v>
      </c>
      <c r="D131" s="2" t="str">
        <f t="shared" ref="D131:D194" si="4">IF(E131="上海市","省市","区县")</f>
        <v>区县</v>
      </c>
      <c r="E131" s="2" t="str">
        <f>原始数据汇总!M$1</f>
        <v>长宁区</v>
      </c>
      <c r="F131" s="2" t="s">
        <v>51</v>
      </c>
      <c r="G131" s="2" t="s">
        <v>51</v>
      </c>
      <c r="H131" s="2" t="str">
        <f>原始数据汇总!C23</f>
        <v>学习生活</v>
      </c>
      <c r="I131" s="2" t="str">
        <f>原始数据汇总!D23</f>
        <v>学业负担</v>
      </c>
      <c r="J131" s="2" t="str">
        <f>原始数据汇总!E23</f>
        <v>校外补课系数</v>
      </c>
      <c r="K131" s="2" t="str">
        <f>原始数据汇总!F23</f>
        <v>pg012</v>
      </c>
      <c r="L131" s="2" t="str">
        <f>原始数据汇总!G23</f>
        <v>百分数指数</v>
      </c>
      <c r="M131" s="2" t="str">
        <f>原始数据汇总!H23</f>
        <v>计数</v>
      </c>
      <c r="N131" s="2" t="str">
        <f>原始数据汇总!I23</f>
        <v>系数</v>
      </c>
      <c r="O131" s="2">
        <f>原始数据汇总!M23</f>
        <v>61.785196640385301</v>
      </c>
    </row>
    <row r="132" spans="1:15" x14ac:dyDescent="0.2">
      <c r="A132" s="2" t="str">
        <f>CONCATENATE(原始数据汇总!A24,原始数据汇总!E$39)</f>
        <v>2012年度上海市中小学学业质量绿色指标</v>
      </c>
      <c r="B132" t="str">
        <f t="shared" ref="B132:B195" si="5">B$2</f>
        <v>四年级</v>
      </c>
      <c r="C132" s="2" t="str">
        <f>原始数据汇总!B24</f>
        <v>学生问卷</v>
      </c>
      <c r="D132" s="2" t="str">
        <f t="shared" si="4"/>
        <v>区县</v>
      </c>
      <c r="E132" s="2" t="str">
        <f>原始数据汇总!M$1</f>
        <v>长宁区</v>
      </c>
      <c r="F132" s="2" t="s">
        <v>51</v>
      </c>
      <c r="G132" s="2" t="s">
        <v>51</v>
      </c>
      <c r="H132" s="2" t="str">
        <f>原始数据汇总!C24</f>
        <v>学习生活</v>
      </c>
      <c r="I132" s="2" t="str">
        <f>原始数据汇总!D24</f>
        <v>学业负担</v>
      </c>
      <c r="J132" s="2" t="str">
        <f>原始数据汇总!E24</f>
        <v>校外补课系数</v>
      </c>
      <c r="K132" s="2" t="str">
        <f>原始数据汇总!F24</f>
        <v>pg012</v>
      </c>
      <c r="L132" s="2" t="str">
        <f>原始数据汇总!G24</f>
        <v>百分数指数</v>
      </c>
      <c r="M132" s="2" t="str">
        <f>原始数据汇总!H24</f>
        <v>计数</v>
      </c>
      <c r="N132" s="2" t="str">
        <f>原始数据汇总!I24</f>
        <v>系数</v>
      </c>
      <c r="O132" s="2">
        <f>原始数据汇总!M24</f>
        <v>36.443796793369103</v>
      </c>
    </row>
    <row r="133" spans="1:15" x14ac:dyDescent="0.2">
      <c r="A133" s="2" t="str">
        <f>CONCATENATE(原始数据汇总!A25,原始数据汇总!E$39)</f>
        <v>2014年度上海市中小学学业质量绿色指标</v>
      </c>
      <c r="B133" t="str">
        <f t="shared" si="5"/>
        <v>四年级</v>
      </c>
      <c r="C133" s="2" t="str">
        <f>原始数据汇总!B25</f>
        <v>学生问卷</v>
      </c>
      <c r="D133" s="2" t="str">
        <f t="shared" si="4"/>
        <v>区县</v>
      </c>
      <c r="E133" s="2" t="str">
        <f>原始数据汇总!M$1</f>
        <v>长宁区</v>
      </c>
      <c r="F133" s="2" t="s">
        <v>51</v>
      </c>
      <c r="G133" s="2" t="s">
        <v>51</v>
      </c>
      <c r="H133" s="2" t="str">
        <f>原始数据汇总!C25</f>
        <v>学习生活</v>
      </c>
      <c r="I133" s="2" t="str">
        <f>原始数据汇总!D25</f>
        <v>学业负担</v>
      </c>
      <c r="J133" s="2" t="str">
        <f>原始数据汇总!E25</f>
        <v>校外补课系数</v>
      </c>
      <c r="K133" s="2" t="str">
        <f>原始数据汇总!F25</f>
        <v>pg012</v>
      </c>
      <c r="L133" s="2" t="str">
        <f>原始数据汇总!G25</f>
        <v>百分数指数</v>
      </c>
      <c r="M133" s="2" t="str">
        <f>原始数据汇总!H25</f>
        <v>计数</v>
      </c>
      <c r="N133" s="2" t="str">
        <f>原始数据汇总!I25</f>
        <v>系数</v>
      </c>
      <c r="O133" s="2">
        <f>原始数据汇总!M25</f>
        <v>49.515503875969003</v>
      </c>
    </row>
    <row r="134" spans="1:15" x14ac:dyDescent="0.2">
      <c r="A134" s="2" t="str">
        <f>CONCATENATE(原始数据汇总!A26,原始数据汇总!E$39)</f>
        <v>2011年度上海市中小学学业质量绿色指标</v>
      </c>
      <c r="B134" t="str">
        <f t="shared" si="5"/>
        <v>四年级</v>
      </c>
      <c r="C134" s="2" t="str">
        <f>原始数据汇总!B26</f>
        <v>学生问卷</v>
      </c>
      <c r="D134" s="2" t="str">
        <f t="shared" si="4"/>
        <v>区县</v>
      </c>
      <c r="E134" s="2" t="str">
        <f>原始数据汇总!M$1</f>
        <v>长宁区</v>
      </c>
      <c r="F134" s="2" t="s">
        <v>51</v>
      </c>
      <c r="G134" s="2" t="s">
        <v>51</v>
      </c>
      <c r="H134" s="2" t="str">
        <f>原始数据汇总!C26</f>
        <v>师生关系</v>
      </c>
      <c r="I134" s="2" t="str">
        <f>原始数据汇总!D26</f>
        <v>师生关系</v>
      </c>
      <c r="J134" s="2" t="str">
        <f>原始数据汇总!E26</f>
        <v>师生关系系数</v>
      </c>
      <c r="K134" s="2" t="str">
        <f>原始数据汇总!F26</f>
        <v>师生关系较好</v>
      </c>
      <c r="L134" s="2" t="str">
        <f>原始数据汇总!G26</f>
        <v>百分数指数</v>
      </c>
      <c r="M134" s="2" t="str">
        <f>原始数据汇总!H26</f>
        <v>计数</v>
      </c>
      <c r="N134" s="2" t="str">
        <f>原始数据汇总!I26</f>
        <v>系数</v>
      </c>
      <c r="O134" s="2">
        <f>原始数据汇总!M26</f>
        <v>74.954126512179201</v>
      </c>
    </row>
    <row r="135" spans="1:15" x14ac:dyDescent="0.2">
      <c r="A135" s="2" t="str">
        <f>CONCATENATE(原始数据汇总!A27,原始数据汇总!E$39)</f>
        <v>2012年度上海市中小学学业质量绿色指标</v>
      </c>
      <c r="B135" t="str">
        <f t="shared" si="5"/>
        <v>四年级</v>
      </c>
      <c r="C135" s="2" t="str">
        <f>原始数据汇总!B27</f>
        <v>学生问卷</v>
      </c>
      <c r="D135" s="2" t="str">
        <f t="shared" si="4"/>
        <v>区县</v>
      </c>
      <c r="E135" s="2" t="str">
        <f>原始数据汇总!M$1</f>
        <v>长宁区</v>
      </c>
      <c r="F135" s="2" t="s">
        <v>51</v>
      </c>
      <c r="G135" s="2" t="s">
        <v>51</v>
      </c>
      <c r="H135" s="2" t="str">
        <f>原始数据汇总!C27</f>
        <v>师生关系</v>
      </c>
      <c r="I135" s="2" t="str">
        <f>原始数据汇总!D27</f>
        <v>师生关系</v>
      </c>
      <c r="J135" s="2" t="str">
        <f>原始数据汇总!E27</f>
        <v>师生关系系数</v>
      </c>
      <c r="K135" s="2" t="str">
        <f>原始数据汇总!F27</f>
        <v>师生关系较好</v>
      </c>
      <c r="L135" s="2" t="str">
        <f>原始数据汇总!G27</f>
        <v>百分数指数</v>
      </c>
      <c r="M135" s="2" t="str">
        <f>原始数据汇总!H27</f>
        <v>计数</v>
      </c>
      <c r="N135" s="2" t="str">
        <f>原始数据汇总!I27</f>
        <v>系数</v>
      </c>
      <c r="O135" s="2">
        <f>原始数据汇总!M27</f>
        <v>78.706845642904696</v>
      </c>
    </row>
    <row r="136" spans="1:15" x14ac:dyDescent="0.2">
      <c r="A136" s="2" t="str">
        <f>CONCATENATE(原始数据汇总!A28,原始数据汇总!E$39)</f>
        <v>2014年度上海市中小学学业质量绿色指标</v>
      </c>
      <c r="B136" t="str">
        <f t="shared" si="5"/>
        <v>四年级</v>
      </c>
      <c r="C136" s="2" t="str">
        <f>原始数据汇总!B28</f>
        <v>学生问卷</v>
      </c>
      <c r="D136" s="2" t="str">
        <f t="shared" si="4"/>
        <v>区县</v>
      </c>
      <c r="E136" s="2" t="str">
        <f>原始数据汇总!M$1</f>
        <v>长宁区</v>
      </c>
      <c r="F136" s="2" t="s">
        <v>51</v>
      </c>
      <c r="G136" s="2" t="s">
        <v>51</v>
      </c>
      <c r="H136" s="2" t="str">
        <f>原始数据汇总!C28</f>
        <v>师生关系</v>
      </c>
      <c r="I136" s="2" t="str">
        <f>原始数据汇总!D28</f>
        <v>师生关系</v>
      </c>
      <c r="J136" s="2" t="str">
        <f>原始数据汇总!E28</f>
        <v>师生关系系数</v>
      </c>
      <c r="K136" s="2" t="str">
        <f>原始数据汇总!F28</f>
        <v>师生关系较好</v>
      </c>
      <c r="L136" s="2" t="str">
        <f>原始数据汇总!G28</f>
        <v>百分数指数</v>
      </c>
      <c r="M136" s="2" t="str">
        <f>原始数据汇总!H28</f>
        <v>计数</v>
      </c>
      <c r="N136" s="2" t="str">
        <f>原始数据汇总!I28</f>
        <v>系数</v>
      </c>
      <c r="O136" s="2">
        <f>原始数据汇总!M28</f>
        <v>96.075581395348806</v>
      </c>
    </row>
    <row r="137" spans="1:15" x14ac:dyDescent="0.2">
      <c r="A137" s="2" t="str">
        <f>CONCATENATE(原始数据汇总!A29,原始数据汇总!E$39)</f>
        <v>2011年度上海市中小学学业质量绿色指标</v>
      </c>
      <c r="B137" t="str">
        <f t="shared" si="5"/>
        <v>四年级</v>
      </c>
      <c r="C137" s="2" t="str">
        <f>原始数据汇总!B29</f>
        <v>学生问卷</v>
      </c>
      <c r="D137" s="2" t="str">
        <f t="shared" si="4"/>
        <v>区县</v>
      </c>
      <c r="E137" s="2" t="str">
        <f>原始数据汇总!M$1</f>
        <v>长宁区</v>
      </c>
      <c r="F137" s="2" t="s">
        <v>51</v>
      </c>
      <c r="G137" s="2" t="s">
        <v>51</v>
      </c>
      <c r="H137" s="2" t="str">
        <f>原始数据汇总!C29</f>
        <v>教学方式</v>
      </c>
      <c r="I137" s="2" t="str">
        <f>原始数据汇总!D29</f>
        <v>教学方式</v>
      </c>
      <c r="J137" s="2" t="str">
        <f>原始数据汇总!E29</f>
        <v>教学方式系数</v>
      </c>
      <c r="K137" s="2" t="str">
        <f>原始数据汇总!F29</f>
        <v>教学方法较好</v>
      </c>
      <c r="L137" s="2" t="str">
        <f>原始数据汇总!G29</f>
        <v>百分数指数</v>
      </c>
      <c r="M137" s="2" t="str">
        <f>原始数据汇总!H29</f>
        <v>计数</v>
      </c>
      <c r="N137" s="2" t="str">
        <f>原始数据汇总!I29</f>
        <v>系数</v>
      </c>
      <c r="O137" s="2">
        <f>原始数据汇总!M29</f>
        <v>78.547464874438504</v>
      </c>
    </row>
    <row r="138" spans="1:15" x14ac:dyDescent="0.2">
      <c r="A138" s="2" t="str">
        <f>CONCATENATE(原始数据汇总!A30,原始数据汇总!E$39)</f>
        <v>2012年度上海市中小学学业质量绿色指标</v>
      </c>
      <c r="B138" t="str">
        <f t="shared" si="5"/>
        <v>四年级</v>
      </c>
      <c r="C138" s="2" t="str">
        <f>原始数据汇总!B30</f>
        <v>学生问卷</v>
      </c>
      <c r="D138" s="2" t="str">
        <f t="shared" si="4"/>
        <v>区县</v>
      </c>
      <c r="E138" s="2" t="str">
        <f>原始数据汇总!M$1</f>
        <v>长宁区</v>
      </c>
      <c r="F138" s="2" t="s">
        <v>51</v>
      </c>
      <c r="G138" s="2" t="s">
        <v>51</v>
      </c>
      <c r="H138" s="2" t="str">
        <f>原始数据汇总!C30</f>
        <v>教学方式</v>
      </c>
      <c r="I138" s="2" t="str">
        <f>原始数据汇总!D30</f>
        <v>教学方式</v>
      </c>
      <c r="J138" s="2" t="str">
        <f>原始数据汇总!E30</f>
        <v>教学方式系数</v>
      </c>
      <c r="K138" s="2" t="str">
        <f>原始数据汇总!F30</f>
        <v>教学方法较好</v>
      </c>
      <c r="L138" s="2" t="str">
        <f>原始数据汇总!G30</f>
        <v>百分数指数</v>
      </c>
      <c r="M138" s="2" t="str">
        <f>原始数据汇总!H30</f>
        <v>计数</v>
      </c>
      <c r="N138" s="2" t="str">
        <f>原始数据汇总!I30</f>
        <v>系数</v>
      </c>
      <c r="O138" s="2">
        <f>原始数据汇总!M30</f>
        <v>72.837291882369996</v>
      </c>
    </row>
    <row r="139" spans="1:15" x14ac:dyDescent="0.2">
      <c r="A139" s="2" t="str">
        <f>CONCATENATE(原始数据汇总!A31,原始数据汇总!E$39)</f>
        <v>2014年度上海市中小学学业质量绿色指标</v>
      </c>
      <c r="B139" t="str">
        <f t="shared" si="5"/>
        <v>四年级</v>
      </c>
      <c r="C139" s="2" t="str">
        <f>原始数据汇总!B31</f>
        <v>学生问卷</v>
      </c>
      <c r="D139" s="2" t="str">
        <f t="shared" si="4"/>
        <v>区县</v>
      </c>
      <c r="E139" s="2" t="str">
        <f>原始数据汇总!M$1</f>
        <v>长宁区</v>
      </c>
      <c r="F139" s="2" t="s">
        <v>51</v>
      </c>
      <c r="G139" s="2" t="s">
        <v>51</v>
      </c>
      <c r="H139" s="2" t="str">
        <f>原始数据汇总!C31</f>
        <v>教学方式</v>
      </c>
      <c r="I139" s="2" t="str">
        <f>原始数据汇总!D31</f>
        <v>教学方式</v>
      </c>
      <c r="J139" s="2" t="str">
        <f>原始数据汇总!E31</f>
        <v>教学方式系数</v>
      </c>
      <c r="K139" s="2" t="str">
        <f>原始数据汇总!F31</f>
        <v>教学方法较好</v>
      </c>
      <c r="L139" s="2" t="str">
        <f>原始数据汇总!G31</f>
        <v>百分数指数</v>
      </c>
      <c r="M139" s="2" t="str">
        <f>原始数据汇总!H31</f>
        <v>计数</v>
      </c>
      <c r="N139" s="2" t="str">
        <f>原始数据汇总!I31</f>
        <v>系数</v>
      </c>
      <c r="O139" s="2">
        <f>原始数据汇总!M31</f>
        <v>78.779069767441896</v>
      </c>
    </row>
    <row r="140" spans="1:15" x14ac:dyDescent="0.2">
      <c r="A140" s="2" t="str">
        <f>CONCATENATE(原始数据汇总!A32,原始数据汇总!E$39)</f>
        <v>2011年度上海市中小学学业质量绿色指标</v>
      </c>
      <c r="B140" t="str">
        <f t="shared" si="5"/>
        <v>四年级</v>
      </c>
      <c r="C140" s="2" t="str">
        <f>原始数据汇总!B32</f>
        <v>教师问卷</v>
      </c>
      <c r="D140" s="2" t="str">
        <f t="shared" si="4"/>
        <v>区县</v>
      </c>
      <c r="E140" s="2" t="str">
        <f>原始数据汇总!M$1</f>
        <v>长宁区</v>
      </c>
      <c r="F140" s="2" t="s">
        <v>51</v>
      </c>
      <c r="G140" s="2" t="s">
        <v>51</v>
      </c>
      <c r="H140" s="2" t="str">
        <f>原始数据汇总!C32</f>
        <v>学校课程</v>
      </c>
      <c r="I140" s="2" t="str">
        <f>原始数据汇总!D32</f>
        <v>课程领导力</v>
      </c>
      <c r="J140" s="2" t="str">
        <f>原始数据汇总!E32</f>
        <v>课程领导力系数</v>
      </c>
      <c r="K140" s="2" t="str">
        <f>原始数据汇总!F32</f>
        <v>课程领导力较高</v>
      </c>
      <c r="L140" s="2" t="str">
        <f>原始数据汇总!G32</f>
        <v>百分数指数</v>
      </c>
      <c r="M140" s="2" t="str">
        <f>原始数据汇总!H32</f>
        <v>计数</v>
      </c>
      <c r="N140" s="2" t="str">
        <f>原始数据汇总!I32</f>
        <v>系数</v>
      </c>
      <c r="O140" s="2">
        <f>原始数据汇总!M32</f>
        <v>74.789475331830701</v>
      </c>
    </row>
    <row r="141" spans="1:15" x14ac:dyDescent="0.2">
      <c r="A141" s="2" t="str">
        <f>CONCATENATE(原始数据汇总!A33,原始数据汇总!E$39)</f>
        <v>2012年度上海市中小学学业质量绿色指标</v>
      </c>
      <c r="B141" t="str">
        <f t="shared" si="5"/>
        <v>四年级</v>
      </c>
      <c r="C141" s="2" t="str">
        <f>原始数据汇总!B33</f>
        <v>教师问卷</v>
      </c>
      <c r="D141" s="2" t="str">
        <f t="shared" si="4"/>
        <v>区县</v>
      </c>
      <c r="E141" s="2" t="str">
        <f>原始数据汇总!M$1</f>
        <v>长宁区</v>
      </c>
      <c r="F141" s="2" t="s">
        <v>51</v>
      </c>
      <c r="G141" s="2" t="s">
        <v>51</v>
      </c>
      <c r="H141" s="2" t="str">
        <f>原始数据汇总!C33</f>
        <v>学校课程</v>
      </c>
      <c r="I141" s="2" t="str">
        <f>原始数据汇总!D33</f>
        <v>课程领导力</v>
      </c>
      <c r="J141" s="2" t="str">
        <f>原始数据汇总!E33</f>
        <v>课程领导力系数</v>
      </c>
      <c r="K141" s="2" t="str">
        <f>原始数据汇总!F33</f>
        <v>课程领导力较高</v>
      </c>
      <c r="L141" s="2" t="str">
        <f>原始数据汇总!G33</f>
        <v>百分数指数</v>
      </c>
      <c r="M141" s="2" t="str">
        <f>原始数据汇总!H33</f>
        <v>计数</v>
      </c>
      <c r="N141" s="2" t="str">
        <f>原始数据汇总!I33</f>
        <v>系数</v>
      </c>
      <c r="O141" s="2">
        <f>原始数据汇总!M33</f>
        <v>74.403158569825194</v>
      </c>
    </row>
    <row r="142" spans="1:15" x14ac:dyDescent="0.2">
      <c r="A142" s="2" t="str">
        <f>CONCATENATE(原始数据汇总!A34,原始数据汇总!E$39)</f>
        <v>2014年度上海市中小学学业质量绿色指标</v>
      </c>
      <c r="B142" t="str">
        <f t="shared" si="5"/>
        <v>四年级</v>
      </c>
      <c r="C142" s="2" t="str">
        <f>原始数据汇总!B34</f>
        <v>教师问卷</v>
      </c>
      <c r="D142" s="2" t="str">
        <f t="shared" si="4"/>
        <v>区县</v>
      </c>
      <c r="E142" s="2" t="str">
        <f>原始数据汇总!M$1</f>
        <v>长宁区</v>
      </c>
      <c r="F142" s="2" t="s">
        <v>51</v>
      </c>
      <c r="G142" s="2" t="s">
        <v>51</v>
      </c>
      <c r="H142" s="2" t="str">
        <f>原始数据汇总!C34</f>
        <v>学校课程</v>
      </c>
      <c r="I142" s="2" t="str">
        <f>原始数据汇总!D34</f>
        <v>课程领导力</v>
      </c>
      <c r="J142" s="2" t="str">
        <f>原始数据汇总!E34</f>
        <v>课程领导力系数</v>
      </c>
      <c r="K142" s="2" t="str">
        <f>原始数据汇总!F34</f>
        <v>课程领导力较高</v>
      </c>
      <c r="L142" s="2" t="str">
        <f>原始数据汇总!G34</f>
        <v>百分数指数</v>
      </c>
      <c r="M142" s="2" t="str">
        <f>原始数据汇总!H34</f>
        <v>计数</v>
      </c>
      <c r="N142" s="2" t="str">
        <f>原始数据汇总!I34</f>
        <v>系数</v>
      </c>
      <c r="O142" s="2">
        <f>原始数据汇总!M34</f>
        <v>98.787878787878796</v>
      </c>
    </row>
    <row r="143" spans="1:15" x14ac:dyDescent="0.2">
      <c r="A143" s="2" t="str">
        <f>CONCATENATE(原始数据汇总!A35,原始数据汇总!E$39)</f>
        <v>2011年度上海市中小学学业质量绿色指标</v>
      </c>
      <c r="B143" t="str">
        <f t="shared" si="5"/>
        <v>四年级</v>
      </c>
      <c r="C143" s="2" t="str">
        <f>原始数据汇总!B35</f>
        <v>学生问卷</v>
      </c>
      <c r="D143" s="2" t="str">
        <f t="shared" si="4"/>
        <v>区县</v>
      </c>
      <c r="E143" s="2" t="str">
        <f>原始数据汇总!M$1</f>
        <v>长宁区</v>
      </c>
      <c r="F143" s="2" t="s">
        <v>51</v>
      </c>
      <c r="G143" s="2" t="s">
        <v>51</v>
      </c>
      <c r="H143" s="2" t="str">
        <f>原始数据汇总!C35</f>
        <v>成绩</v>
      </c>
      <c r="I143" s="2" t="str">
        <f>原始数据汇总!D35</f>
        <v>家庭背景</v>
      </c>
      <c r="J143" s="2" t="str">
        <f>原始数据汇总!E35</f>
        <v>社会经济背景影响系数</v>
      </c>
      <c r="K143" s="2" t="str">
        <f>原始数据汇总!F35</f>
        <v>统计计算</v>
      </c>
      <c r="L143" s="2" t="str">
        <f>原始数据汇总!G35</f>
        <v>变异系数</v>
      </c>
      <c r="M143" s="2" t="str">
        <f>原始数据汇总!H35</f>
        <v>计数</v>
      </c>
      <c r="N143" s="2" t="str">
        <f>原始数据汇总!I35</f>
        <v>系数</v>
      </c>
      <c r="O143" s="2">
        <f>原始数据汇总!M35</f>
        <v>10.6281717568849</v>
      </c>
    </row>
    <row r="144" spans="1:15" x14ac:dyDescent="0.2">
      <c r="A144" s="2" t="str">
        <f>CONCATENATE(原始数据汇总!A36,原始数据汇总!E$39)</f>
        <v>2012年度上海市中小学学业质量绿色指标</v>
      </c>
      <c r="B144" t="str">
        <f t="shared" si="5"/>
        <v>四年级</v>
      </c>
      <c r="C144" s="2" t="str">
        <f>原始数据汇总!B36</f>
        <v>学生问卷</v>
      </c>
      <c r="D144" s="2" t="str">
        <f t="shared" si="4"/>
        <v>区县</v>
      </c>
      <c r="E144" s="2" t="str">
        <f>原始数据汇总!M$1</f>
        <v>长宁区</v>
      </c>
      <c r="F144" s="2" t="s">
        <v>51</v>
      </c>
      <c r="G144" s="2" t="s">
        <v>51</v>
      </c>
      <c r="H144" s="2" t="str">
        <f>原始数据汇总!C36</f>
        <v>成绩</v>
      </c>
      <c r="I144" s="2" t="str">
        <f>原始数据汇总!D36</f>
        <v>家庭背景</v>
      </c>
      <c r="J144" s="2" t="str">
        <f>原始数据汇总!E36</f>
        <v>社会经济背景影响系数</v>
      </c>
      <c r="K144" s="2" t="str">
        <f>原始数据汇总!F36</f>
        <v>统计计算</v>
      </c>
      <c r="L144" s="2" t="str">
        <f>原始数据汇总!G36</f>
        <v>变异系数</v>
      </c>
      <c r="M144" s="2" t="str">
        <f>原始数据汇总!H36</f>
        <v>计数</v>
      </c>
      <c r="N144" s="2" t="str">
        <f>原始数据汇总!I36</f>
        <v>系数</v>
      </c>
      <c r="O144" s="2">
        <f>原始数据汇总!M36</f>
        <v>7.6360354018612391</v>
      </c>
    </row>
    <row r="145" spans="1:15" x14ac:dyDescent="0.2">
      <c r="A145" s="2" t="str">
        <f>CONCATENATE(原始数据汇总!A37,原始数据汇总!E$39)</f>
        <v>2014年度上海市中小学学业质量绿色指标</v>
      </c>
      <c r="B145" t="str">
        <f t="shared" si="5"/>
        <v>四年级</v>
      </c>
      <c r="C145" s="2" t="str">
        <f>原始数据汇总!B37</f>
        <v>学生问卷</v>
      </c>
      <c r="D145" s="2" t="str">
        <f t="shared" si="4"/>
        <v>区县</v>
      </c>
      <c r="E145" s="2" t="str">
        <f>原始数据汇总!M$1</f>
        <v>长宁区</v>
      </c>
      <c r="F145" s="2" t="s">
        <v>51</v>
      </c>
      <c r="G145" s="2" t="s">
        <v>51</v>
      </c>
      <c r="H145" s="2" t="str">
        <f>原始数据汇总!C37</f>
        <v>成绩</v>
      </c>
      <c r="I145" s="2" t="str">
        <f>原始数据汇总!D37</f>
        <v>家庭背景</v>
      </c>
      <c r="J145" s="2" t="str">
        <f>原始数据汇总!E37</f>
        <v>社会经济背景影响系数</v>
      </c>
      <c r="K145" s="2" t="str">
        <f>原始数据汇总!F37</f>
        <v>统计计算</v>
      </c>
      <c r="L145" s="2" t="str">
        <f>原始数据汇总!G37</f>
        <v>变异系数</v>
      </c>
      <c r="M145" s="2" t="str">
        <f>原始数据汇总!H37</f>
        <v>计数</v>
      </c>
      <c r="N145" s="2" t="str">
        <f>原始数据汇总!I37</f>
        <v>系数</v>
      </c>
      <c r="O145" s="2">
        <f>原始数据汇总!M37</f>
        <v>6.4128430888548804</v>
      </c>
    </row>
    <row r="146" spans="1:15" x14ac:dyDescent="0.2">
      <c r="A146" s="2" t="str">
        <f>CONCATENATE(原始数据汇总!A2,原始数据汇总!E$39)</f>
        <v>2011年度上海市中小学学业质量绿色指标</v>
      </c>
      <c r="B146" t="str">
        <f t="shared" si="5"/>
        <v>四年级</v>
      </c>
      <c r="C146" s="2" t="str">
        <f>原始数据汇总!B2</f>
        <v>学业成绩</v>
      </c>
      <c r="D146" s="2" t="str">
        <f t="shared" si="4"/>
        <v>区县</v>
      </c>
      <c r="E146" s="2" t="str">
        <f>原始数据汇总!N$1</f>
        <v>静安区</v>
      </c>
      <c r="F146" s="2" t="s">
        <v>51</v>
      </c>
      <c r="G146" s="2" t="s">
        <v>51</v>
      </c>
      <c r="H146" s="2" t="str">
        <f>原始数据汇总!C2</f>
        <v>成绩</v>
      </c>
      <c r="I146" s="2" t="str">
        <f>原始数据汇总!D2</f>
        <v>等级</v>
      </c>
      <c r="J146" s="2" t="str">
        <f>原始数据汇总!E2</f>
        <v>成绩标准达成度系数</v>
      </c>
      <c r="K146" s="2" t="str">
        <f>原始数据汇总!F2</f>
        <v>学科平均</v>
      </c>
      <c r="L146" s="2" t="str">
        <f>原始数据汇总!G2</f>
        <v>达标指数</v>
      </c>
      <c r="M146" s="2" t="str">
        <f>原始数据汇总!H2</f>
        <v>计数</v>
      </c>
      <c r="N146" s="2" t="str">
        <f>原始数据汇总!I2</f>
        <v>系数</v>
      </c>
      <c r="O146" s="2">
        <f>原始数据汇总!N2</f>
        <v>100</v>
      </c>
    </row>
    <row r="147" spans="1:15" x14ac:dyDescent="0.2">
      <c r="A147" s="2" t="str">
        <f>CONCATENATE(原始数据汇总!A3,原始数据汇总!E$39)</f>
        <v>2012年度上海市中小学学业质量绿色指标</v>
      </c>
      <c r="B147" t="str">
        <f t="shared" si="5"/>
        <v>四年级</v>
      </c>
      <c r="C147" s="2" t="str">
        <f>原始数据汇总!B3</f>
        <v>学业成绩</v>
      </c>
      <c r="D147" s="2" t="str">
        <f t="shared" si="4"/>
        <v>区县</v>
      </c>
      <c r="E147" s="2" t="str">
        <f>原始数据汇总!N$1</f>
        <v>静安区</v>
      </c>
      <c r="F147" s="2" t="s">
        <v>51</v>
      </c>
      <c r="G147" s="2" t="s">
        <v>51</v>
      </c>
      <c r="H147" s="2" t="str">
        <f>原始数据汇总!C3</f>
        <v>成绩</v>
      </c>
      <c r="I147" s="2" t="str">
        <f>原始数据汇总!D3</f>
        <v>等级</v>
      </c>
      <c r="J147" s="2" t="str">
        <f>原始数据汇总!E3</f>
        <v>成绩标准达成度系数</v>
      </c>
      <c r="K147" s="2" t="str">
        <f>原始数据汇总!F3</f>
        <v>学科平均</v>
      </c>
      <c r="L147" s="2" t="str">
        <f>原始数据汇总!G3</f>
        <v>达标指数</v>
      </c>
      <c r="M147" s="2" t="str">
        <f>原始数据汇总!H3</f>
        <v>计数</v>
      </c>
      <c r="N147" s="2" t="str">
        <f>原始数据汇总!I3</f>
        <v>系数</v>
      </c>
      <c r="O147" s="2">
        <f>原始数据汇总!N3</f>
        <v>100</v>
      </c>
    </row>
    <row r="148" spans="1:15" x14ac:dyDescent="0.2">
      <c r="A148" s="2" t="str">
        <f>CONCATENATE(原始数据汇总!A4,原始数据汇总!E$39)</f>
        <v>2014年度上海市中小学学业质量绿色指标</v>
      </c>
      <c r="B148" t="str">
        <f t="shared" si="5"/>
        <v>四年级</v>
      </c>
      <c r="C148" s="2" t="str">
        <f>原始数据汇总!B4</f>
        <v>学业成绩</v>
      </c>
      <c r="D148" s="2" t="str">
        <f t="shared" si="4"/>
        <v>区县</v>
      </c>
      <c r="E148" s="2" t="str">
        <f>原始数据汇总!N$1</f>
        <v>静安区</v>
      </c>
      <c r="F148" s="2" t="s">
        <v>51</v>
      </c>
      <c r="G148" s="2" t="s">
        <v>51</v>
      </c>
      <c r="H148" s="2" t="str">
        <f>原始数据汇总!C4</f>
        <v>成绩</v>
      </c>
      <c r="I148" s="2" t="str">
        <f>原始数据汇总!D4</f>
        <v>等级</v>
      </c>
      <c r="J148" s="2" t="str">
        <f>原始数据汇总!E4</f>
        <v>成绩标准达成度系数</v>
      </c>
      <c r="K148" s="2" t="str">
        <f>原始数据汇总!F4</f>
        <v>学科平均</v>
      </c>
      <c r="L148" s="2" t="str">
        <f>原始数据汇总!G4</f>
        <v>达标指数</v>
      </c>
      <c r="M148" s="2" t="str">
        <f>原始数据汇总!H4</f>
        <v>计数</v>
      </c>
      <c r="N148" s="2" t="str">
        <f>原始数据汇总!I4</f>
        <v>系数</v>
      </c>
      <c r="O148" s="2">
        <f>原始数据汇总!N4</f>
        <v>99.898075361909093</v>
      </c>
    </row>
    <row r="149" spans="1:15" x14ac:dyDescent="0.2">
      <c r="A149" s="2" t="str">
        <f>CONCATENATE(原始数据汇总!A5,原始数据汇总!E$39)</f>
        <v>2011年度上海市中小学学业质量绿色指标</v>
      </c>
      <c r="B149" t="str">
        <f t="shared" si="5"/>
        <v>四年级</v>
      </c>
      <c r="C149" s="2" t="str">
        <f>原始数据汇总!B5</f>
        <v>学业成绩</v>
      </c>
      <c r="D149" s="2" t="str">
        <f t="shared" si="4"/>
        <v>区县</v>
      </c>
      <c r="E149" s="2" t="str">
        <f>原始数据汇总!N$1</f>
        <v>静安区</v>
      </c>
      <c r="F149" s="2" t="s">
        <v>51</v>
      </c>
      <c r="G149" s="2" t="s">
        <v>51</v>
      </c>
      <c r="H149" s="2" t="str">
        <f>原始数据汇总!C5</f>
        <v>思维</v>
      </c>
      <c r="I149" s="2" t="str">
        <f>原始数据汇总!D5</f>
        <v>思维</v>
      </c>
      <c r="J149" s="2" t="str">
        <f>原始数据汇总!E5</f>
        <v>高层次思维能力系数</v>
      </c>
      <c r="K149" s="2" t="str">
        <f>原始数据汇总!F5</f>
        <v>学科平均</v>
      </c>
      <c r="L149" s="2" t="str">
        <f>原始数据汇总!G5</f>
        <v>平均水平之上</v>
      </c>
      <c r="M149" s="2" t="str">
        <f>原始数据汇总!H5</f>
        <v>计数</v>
      </c>
      <c r="N149" s="2" t="str">
        <f>原始数据汇总!I5</f>
        <v>系数</v>
      </c>
      <c r="O149" s="2">
        <f>原始数据汇总!N5</f>
        <v>86.714743544145406</v>
      </c>
    </row>
    <row r="150" spans="1:15" x14ac:dyDescent="0.2">
      <c r="A150" s="2" t="str">
        <f>CONCATENATE(原始数据汇总!A6,原始数据汇总!E$39)</f>
        <v>2012年度上海市中小学学业质量绿色指标</v>
      </c>
      <c r="B150" t="str">
        <f t="shared" si="5"/>
        <v>四年级</v>
      </c>
      <c r="C150" s="2" t="str">
        <f>原始数据汇总!B6</f>
        <v>学业成绩</v>
      </c>
      <c r="D150" s="2" t="str">
        <f t="shared" si="4"/>
        <v>区县</v>
      </c>
      <c r="E150" s="2" t="str">
        <f>原始数据汇总!N$1</f>
        <v>静安区</v>
      </c>
      <c r="F150" s="2" t="s">
        <v>51</v>
      </c>
      <c r="G150" s="2" t="s">
        <v>51</v>
      </c>
      <c r="H150" s="2" t="str">
        <f>原始数据汇总!C6</f>
        <v>思维</v>
      </c>
      <c r="I150" s="2" t="str">
        <f>原始数据汇总!D6</f>
        <v>思维</v>
      </c>
      <c r="J150" s="2" t="str">
        <f>原始数据汇总!E6</f>
        <v>高层次思维能力系数</v>
      </c>
      <c r="K150" s="2" t="str">
        <f>原始数据汇总!F6</f>
        <v>学科平均</v>
      </c>
      <c r="L150" s="2" t="str">
        <f>原始数据汇总!G6</f>
        <v>平均水平之上</v>
      </c>
      <c r="M150" s="2" t="str">
        <f>原始数据汇总!H6</f>
        <v>计数</v>
      </c>
      <c r="N150" s="2" t="str">
        <f>原始数据汇总!I6</f>
        <v>系数</v>
      </c>
      <c r="O150" s="2">
        <f>原始数据汇总!N6</f>
        <v>80.270429407410901</v>
      </c>
    </row>
    <row r="151" spans="1:15" x14ac:dyDescent="0.2">
      <c r="A151" s="2" t="str">
        <f>CONCATENATE(原始数据汇总!A7,原始数据汇总!E$39)</f>
        <v>2014年度上海市中小学学业质量绿色指标</v>
      </c>
      <c r="B151" t="str">
        <f t="shared" si="5"/>
        <v>四年级</v>
      </c>
      <c r="C151" s="2" t="str">
        <f>原始数据汇总!B7</f>
        <v>学业成绩</v>
      </c>
      <c r="D151" s="2" t="str">
        <f t="shared" si="4"/>
        <v>区县</v>
      </c>
      <c r="E151" s="2" t="str">
        <f>原始数据汇总!N$1</f>
        <v>静安区</v>
      </c>
      <c r="F151" s="2" t="s">
        <v>51</v>
      </c>
      <c r="G151" s="2" t="s">
        <v>51</v>
      </c>
      <c r="H151" s="2" t="str">
        <f>原始数据汇总!C7</f>
        <v>思维</v>
      </c>
      <c r="I151" s="2" t="str">
        <f>原始数据汇总!D7</f>
        <v>思维</v>
      </c>
      <c r="J151" s="2" t="str">
        <f>原始数据汇总!E7</f>
        <v>高层次思维能力系数</v>
      </c>
      <c r="K151" s="2" t="str">
        <f>原始数据汇总!F7</f>
        <v>学科平均</v>
      </c>
      <c r="L151" s="2" t="str">
        <f>原始数据汇总!G7</f>
        <v>平均水平之上</v>
      </c>
      <c r="M151" s="2" t="str">
        <f>原始数据汇总!H7</f>
        <v>计数</v>
      </c>
      <c r="N151" s="2" t="str">
        <f>原始数据汇总!I7</f>
        <v>系数</v>
      </c>
      <c r="O151" s="2">
        <f>原始数据汇总!N7</f>
        <v>80.689951427045798</v>
      </c>
    </row>
    <row r="152" spans="1:15" x14ac:dyDescent="0.2">
      <c r="A152" s="2" t="str">
        <f>CONCATENATE(原始数据汇总!A8,原始数据汇总!E$39)</f>
        <v>2011年度上海市中小学学业质量绿色指标</v>
      </c>
      <c r="B152" t="str">
        <f t="shared" si="5"/>
        <v>四年级</v>
      </c>
      <c r="C152" s="2" t="str">
        <f>原始数据汇总!B8</f>
        <v>学业成绩</v>
      </c>
      <c r="D152" s="2" t="str">
        <f t="shared" si="4"/>
        <v>区县</v>
      </c>
      <c r="E152" s="2" t="str">
        <f>原始数据汇总!N$1</f>
        <v>静安区</v>
      </c>
      <c r="F152" s="2" t="s">
        <v>51</v>
      </c>
      <c r="G152" s="2" t="s">
        <v>51</v>
      </c>
      <c r="H152" s="2" t="str">
        <f>原始数据汇总!C8</f>
        <v>成绩</v>
      </c>
      <c r="I152" s="2" t="str">
        <f>原始数据汇总!D8</f>
        <v>学校间均衡</v>
      </c>
      <c r="J152" s="2" t="str">
        <f>原始数据汇总!E8</f>
        <v>学业成绩学校间均衡系数</v>
      </c>
      <c r="K152" s="2" t="str">
        <f>原始数据汇总!F8</f>
        <v>统计计算</v>
      </c>
      <c r="L152" s="2" t="str">
        <f>原始数据汇总!G8</f>
        <v>变异系数</v>
      </c>
      <c r="M152" s="2" t="str">
        <f>原始数据汇总!H8</f>
        <v>计数</v>
      </c>
      <c r="N152" s="2" t="str">
        <f>原始数据汇总!I8</f>
        <v>系数</v>
      </c>
      <c r="O152" s="2">
        <f>原始数据汇总!N8</f>
        <v>6.9333896108854001</v>
      </c>
    </row>
    <row r="153" spans="1:15" x14ac:dyDescent="0.2">
      <c r="A153" s="2" t="str">
        <f>CONCATENATE(原始数据汇总!A9,原始数据汇总!E$39)</f>
        <v>2012年度上海市中小学学业质量绿色指标</v>
      </c>
      <c r="B153" t="str">
        <f t="shared" si="5"/>
        <v>四年级</v>
      </c>
      <c r="C153" s="2" t="str">
        <f>原始数据汇总!B9</f>
        <v>学业成绩</v>
      </c>
      <c r="D153" s="2" t="str">
        <f t="shared" si="4"/>
        <v>区县</v>
      </c>
      <c r="E153" s="2" t="str">
        <f>原始数据汇总!N$1</f>
        <v>静安区</v>
      </c>
      <c r="F153" s="2" t="s">
        <v>51</v>
      </c>
      <c r="G153" s="2" t="s">
        <v>51</v>
      </c>
      <c r="H153" s="2" t="str">
        <f>原始数据汇总!C9</f>
        <v>成绩</v>
      </c>
      <c r="I153" s="2" t="str">
        <f>原始数据汇总!D9</f>
        <v>学校间均衡</v>
      </c>
      <c r="J153" s="2" t="str">
        <f>原始数据汇总!E9</f>
        <v>学业成绩学校间均衡系数</v>
      </c>
      <c r="K153" s="2" t="str">
        <f>原始数据汇总!F9</f>
        <v>统计计算</v>
      </c>
      <c r="L153" s="2" t="str">
        <f>原始数据汇总!G9</f>
        <v>变异系数</v>
      </c>
      <c r="M153" s="2" t="str">
        <f>原始数据汇总!H9</f>
        <v>计数</v>
      </c>
      <c r="N153" s="2" t="str">
        <f>原始数据汇总!I9</f>
        <v>系数</v>
      </c>
      <c r="O153" s="2">
        <f>原始数据汇总!N9</f>
        <v>11.266945916067799</v>
      </c>
    </row>
    <row r="154" spans="1:15" x14ac:dyDescent="0.2">
      <c r="A154" s="2" t="str">
        <f>CONCATENATE(原始数据汇总!A10,原始数据汇总!E$39)</f>
        <v>2014年度上海市中小学学业质量绿色指标</v>
      </c>
      <c r="B154" t="str">
        <f t="shared" si="5"/>
        <v>四年级</v>
      </c>
      <c r="C154" s="2" t="str">
        <f>原始数据汇总!B10</f>
        <v>学业成绩</v>
      </c>
      <c r="D154" s="2" t="str">
        <f t="shared" si="4"/>
        <v>区县</v>
      </c>
      <c r="E154" s="2" t="str">
        <f>原始数据汇总!N$1</f>
        <v>静安区</v>
      </c>
      <c r="F154" s="2" t="s">
        <v>51</v>
      </c>
      <c r="G154" s="2" t="s">
        <v>51</v>
      </c>
      <c r="H154" s="2" t="str">
        <f>原始数据汇总!C10</f>
        <v>成绩</v>
      </c>
      <c r="I154" s="2" t="str">
        <f>原始数据汇总!D10</f>
        <v>学校间均衡</v>
      </c>
      <c r="J154" s="2" t="str">
        <f>原始数据汇总!E10</f>
        <v>学业成绩学校间均衡系数</v>
      </c>
      <c r="K154" s="2" t="str">
        <f>原始数据汇总!F10</f>
        <v>统计计算</v>
      </c>
      <c r="L154" s="2" t="str">
        <f>原始数据汇总!G10</f>
        <v>变异系数</v>
      </c>
      <c r="M154" s="2" t="str">
        <f>原始数据汇总!H10</f>
        <v>计数</v>
      </c>
      <c r="N154" s="2" t="str">
        <f>原始数据汇总!I10</f>
        <v>系数</v>
      </c>
      <c r="O154" s="2">
        <f>原始数据汇总!N10</f>
        <v>12.030063350970099</v>
      </c>
    </row>
    <row r="155" spans="1:15" x14ac:dyDescent="0.2">
      <c r="A155" s="2" t="str">
        <f>CONCATENATE(原始数据汇总!A11,原始数据汇总!E$39)</f>
        <v>2011年度上海市中小学学业质量绿色指标</v>
      </c>
      <c r="B155" t="str">
        <f t="shared" si="5"/>
        <v>四年级</v>
      </c>
      <c r="C155" s="2" t="str">
        <f>原始数据汇总!B11</f>
        <v>学生问卷</v>
      </c>
      <c r="D155" s="2" t="str">
        <f t="shared" si="4"/>
        <v>区县</v>
      </c>
      <c r="E155" s="2" t="str">
        <f>原始数据汇总!N$1</f>
        <v>静安区</v>
      </c>
      <c r="F155" s="2" t="s">
        <v>51</v>
      </c>
      <c r="G155" s="2" t="s">
        <v>51</v>
      </c>
      <c r="H155" s="2" t="str">
        <f>原始数据汇总!C11</f>
        <v>学习生活</v>
      </c>
      <c r="I155" s="2" t="str">
        <f>原始数据汇总!D11</f>
        <v>学习动机</v>
      </c>
      <c r="J155" s="2" t="str">
        <f>原始数据汇总!E11</f>
        <v>学习动机系数</v>
      </c>
      <c r="K155" s="2" t="str">
        <f>原始数据汇总!F11</f>
        <v>学习动机较强</v>
      </c>
      <c r="L155" s="2" t="str">
        <f>原始数据汇总!G11</f>
        <v>百分数指数</v>
      </c>
      <c r="M155" s="2" t="str">
        <f>原始数据汇总!H11</f>
        <v>计数</v>
      </c>
      <c r="N155" s="2" t="str">
        <f>原始数据汇总!I11</f>
        <v>系数</v>
      </c>
      <c r="O155" s="2">
        <f>原始数据汇总!N11</f>
        <v>73.114525113369297</v>
      </c>
    </row>
    <row r="156" spans="1:15" x14ac:dyDescent="0.2">
      <c r="A156" s="2" t="str">
        <f>CONCATENATE(原始数据汇总!A12,原始数据汇总!E$39)</f>
        <v>2012年度上海市中小学学业质量绿色指标</v>
      </c>
      <c r="B156" t="str">
        <f t="shared" si="5"/>
        <v>四年级</v>
      </c>
      <c r="C156" s="2" t="str">
        <f>原始数据汇总!B12</f>
        <v>学生问卷</v>
      </c>
      <c r="D156" s="2" t="str">
        <f t="shared" si="4"/>
        <v>区县</v>
      </c>
      <c r="E156" s="2" t="str">
        <f>原始数据汇总!N$1</f>
        <v>静安区</v>
      </c>
      <c r="F156" s="2" t="s">
        <v>51</v>
      </c>
      <c r="G156" s="2" t="s">
        <v>51</v>
      </c>
      <c r="H156" s="2" t="str">
        <f>原始数据汇总!C12</f>
        <v>学习生活</v>
      </c>
      <c r="I156" s="2" t="str">
        <f>原始数据汇总!D12</f>
        <v>学习动机</v>
      </c>
      <c r="J156" s="2" t="str">
        <f>原始数据汇总!E12</f>
        <v>学习动机系数</v>
      </c>
      <c r="K156" s="2" t="str">
        <f>原始数据汇总!F12</f>
        <v>学习动机较强</v>
      </c>
      <c r="L156" s="2" t="str">
        <f>原始数据汇总!G12</f>
        <v>百分数指数</v>
      </c>
      <c r="M156" s="2" t="str">
        <f>原始数据汇总!H12</f>
        <v>计数</v>
      </c>
      <c r="N156" s="2" t="str">
        <f>原始数据汇总!I12</f>
        <v>系数</v>
      </c>
      <c r="O156" s="2">
        <f>原始数据汇总!N12</f>
        <v>77.868407684686005</v>
      </c>
    </row>
    <row r="157" spans="1:15" x14ac:dyDescent="0.2">
      <c r="A157" s="2" t="str">
        <f>CONCATENATE(原始数据汇总!A13,原始数据汇总!E$39)</f>
        <v>2014年度上海市中小学学业质量绿色指标</v>
      </c>
      <c r="B157" t="str">
        <f t="shared" si="5"/>
        <v>四年级</v>
      </c>
      <c r="C157" s="2" t="str">
        <f>原始数据汇总!B13</f>
        <v>学生问卷</v>
      </c>
      <c r="D157" s="2" t="str">
        <f t="shared" si="4"/>
        <v>区县</v>
      </c>
      <c r="E157" s="2" t="str">
        <f>原始数据汇总!N$1</f>
        <v>静安区</v>
      </c>
      <c r="F157" s="2" t="s">
        <v>51</v>
      </c>
      <c r="G157" s="2" t="s">
        <v>51</v>
      </c>
      <c r="H157" s="2" t="str">
        <f>原始数据汇总!C13</f>
        <v>学习生活</v>
      </c>
      <c r="I157" s="2" t="str">
        <f>原始数据汇总!D13</f>
        <v>学习动机</v>
      </c>
      <c r="J157" s="2" t="str">
        <f>原始数据汇总!E13</f>
        <v>学习动机系数</v>
      </c>
      <c r="K157" s="2" t="str">
        <f>原始数据汇总!F13</f>
        <v>学习动机较强</v>
      </c>
      <c r="L157" s="2" t="str">
        <f>原始数据汇总!G13</f>
        <v>百分数指数</v>
      </c>
      <c r="M157" s="2" t="str">
        <f>原始数据汇总!H13</f>
        <v>计数</v>
      </c>
      <c r="N157" s="2" t="str">
        <f>原始数据汇总!I13</f>
        <v>系数</v>
      </c>
      <c r="O157" s="2">
        <f>原始数据汇总!N13</f>
        <v>97.074756229685804</v>
      </c>
    </row>
    <row r="158" spans="1:15" x14ac:dyDescent="0.2">
      <c r="A158" s="2" t="str">
        <f>CONCATENATE(原始数据汇总!A14,原始数据汇总!E$39)</f>
        <v>2011年度上海市中小学学业质量绿色指标</v>
      </c>
      <c r="B158" t="str">
        <f t="shared" si="5"/>
        <v>四年级</v>
      </c>
      <c r="C158" s="2" t="str">
        <f>原始数据汇总!B14</f>
        <v>学生问卷</v>
      </c>
      <c r="D158" s="2" t="str">
        <f t="shared" si="4"/>
        <v>区县</v>
      </c>
      <c r="E158" s="2" t="str">
        <f>原始数据汇总!N$1</f>
        <v>静安区</v>
      </c>
      <c r="F158" s="2" t="s">
        <v>51</v>
      </c>
      <c r="G158" s="2" t="s">
        <v>51</v>
      </c>
      <c r="H158" s="2" t="str">
        <f>原始数据汇总!C14</f>
        <v>学习生活</v>
      </c>
      <c r="I158" s="2" t="str">
        <f>原始数据汇总!D14</f>
        <v>学习压力</v>
      </c>
      <c r="J158" s="2" t="str">
        <f>原始数据汇总!E14</f>
        <v>学习压力系数</v>
      </c>
      <c r="K158" s="2" t="str">
        <f>原始数据汇总!F14</f>
        <v>学习压力较轻</v>
      </c>
      <c r="L158" s="2" t="str">
        <f>原始数据汇总!G14</f>
        <v>百分数指数</v>
      </c>
      <c r="M158" s="2" t="str">
        <f>原始数据汇总!H14</f>
        <v>计数</v>
      </c>
      <c r="N158" s="2" t="str">
        <f>原始数据汇总!I14</f>
        <v>系数</v>
      </c>
      <c r="O158" s="2">
        <f>原始数据汇总!N14</f>
        <v>7.6052333177343003</v>
      </c>
    </row>
    <row r="159" spans="1:15" x14ac:dyDescent="0.2">
      <c r="A159" s="2" t="str">
        <f>CONCATENATE(原始数据汇总!A15,原始数据汇总!E$39)</f>
        <v>2012年度上海市中小学学业质量绿色指标</v>
      </c>
      <c r="B159" t="str">
        <f t="shared" si="5"/>
        <v>四年级</v>
      </c>
      <c r="C159" s="2" t="str">
        <f>原始数据汇总!B15</f>
        <v>学生问卷</v>
      </c>
      <c r="D159" s="2" t="str">
        <f t="shared" si="4"/>
        <v>区县</v>
      </c>
      <c r="E159" s="2" t="str">
        <f>原始数据汇总!N$1</f>
        <v>静安区</v>
      </c>
      <c r="F159" s="2" t="s">
        <v>51</v>
      </c>
      <c r="G159" s="2" t="s">
        <v>51</v>
      </c>
      <c r="H159" s="2" t="str">
        <f>原始数据汇总!C15</f>
        <v>学习生活</v>
      </c>
      <c r="I159" s="2" t="str">
        <f>原始数据汇总!D15</f>
        <v>学习压力</v>
      </c>
      <c r="J159" s="2" t="str">
        <f>原始数据汇总!E15</f>
        <v>学习压力系数</v>
      </c>
      <c r="K159" s="2" t="str">
        <f>原始数据汇总!F15</f>
        <v>学习压力较轻</v>
      </c>
      <c r="L159" s="2" t="str">
        <f>原始数据汇总!G15</f>
        <v>百分数指数</v>
      </c>
      <c r="M159" s="2" t="str">
        <f>原始数据汇总!H15</f>
        <v>计数</v>
      </c>
      <c r="N159" s="2" t="str">
        <f>原始数据汇总!I15</f>
        <v>系数</v>
      </c>
      <c r="O159" s="2">
        <f>原始数据汇总!N15</f>
        <v>7.2430881283771704</v>
      </c>
    </row>
    <row r="160" spans="1:15" x14ac:dyDescent="0.2">
      <c r="A160" s="2" t="str">
        <f>CONCATENATE(原始数据汇总!A16,原始数据汇总!E$39)</f>
        <v>2014年度上海市中小学学业质量绿色指标</v>
      </c>
      <c r="B160" t="str">
        <f t="shared" si="5"/>
        <v>四年级</v>
      </c>
      <c r="C160" s="2" t="str">
        <f>原始数据汇总!B16</f>
        <v>学生问卷</v>
      </c>
      <c r="D160" s="2" t="str">
        <f t="shared" si="4"/>
        <v>区县</v>
      </c>
      <c r="E160" s="2" t="str">
        <f>原始数据汇总!N$1</f>
        <v>静安区</v>
      </c>
      <c r="F160" s="2" t="s">
        <v>51</v>
      </c>
      <c r="G160" s="2" t="s">
        <v>51</v>
      </c>
      <c r="H160" s="2" t="str">
        <f>原始数据汇总!C16</f>
        <v>学习生活</v>
      </c>
      <c r="I160" s="2" t="str">
        <f>原始数据汇总!D16</f>
        <v>学习压力</v>
      </c>
      <c r="J160" s="2" t="str">
        <f>原始数据汇总!E16</f>
        <v>学习压力系数</v>
      </c>
      <c r="K160" s="2" t="str">
        <f>原始数据汇总!F16</f>
        <v>学习压力较轻</v>
      </c>
      <c r="L160" s="2" t="str">
        <f>原始数据汇总!G16</f>
        <v>百分数指数</v>
      </c>
      <c r="M160" s="2" t="str">
        <f>原始数据汇总!H16</f>
        <v>计数</v>
      </c>
      <c r="N160" s="2" t="str">
        <f>原始数据汇总!I16</f>
        <v>系数</v>
      </c>
      <c r="O160" s="2">
        <f>原始数据汇总!N16</f>
        <v>74.106175514626301</v>
      </c>
    </row>
    <row r="161" spans="1:15" x14ac:dyDescent="0.2">
      <c r="A161" s="2" t="str">
        <f>CONCATENATE(原始数据汇总!A17,原始数据汇总!E$39)</f>
        <v>2011年度上海市中小学学业质量绿色指标</v>
      </c>
      <c r="B161" t="str">
        <f t="shared" si="5"/>
        <v>四年级</v>
      </c>
      <c r="C161" s="2" t="str">
        <f>原始数据汇总!B17</f>
        <v>学生问卷</v>
      </c>
      <c r="D161" s="2" t="str">
        <f t="shared" si="4"/>
        <v>区县</v>
      </c>
      <c r="E161" s="2" t="str">
        <f>原始数据汇总!N$1</f>
        <v>静安区</v>
      </c>
      <c r="F161" s="2" t="s">
        <v>51</v>
      </c>
      <c r="G161" s="2" t="s">
        <v>51</v>
      </c>
      <c r="H161" s="2" t="str">
        <f>原始数据汇总!C17</f>
        <v>学习生活</v>
      </c>
      <c r="I161" s="2" t="str">
        <f>原始数据汇总!D17</f>
        <v>学业负担</v>
      </c>
      <c r="J161" s="2" t="str">
        <f>原始数据汇总!E17</f>
        <v>睡眠系数</v>
      </c>
      <c r="K161" s="2" t="str">
        <f>原始数据汇总!F17</f>
        <v>staa002</v>
      </c>
      <c r="L161" s="2" t="str">
        <f>原始数据汇总!G17</f>
        <v>百分数指数</v>
      </c>
      <c r="M161" s="2" t="str">
        <f>原始数据汇总!H17</f>
        <v>计数</v>
      </c>
      <c r="N161" s="2" t="str">
        <f>原始数据汇总!I17</f>
        <v>系数</v>
      </c>
      <c r="O161" s="2">
        <f>原始数据汇总!N17</f>
        <v>55.266310180336397</v>
      </c>
    </row>
    <row r="162" spans="1:15" x14ac:dyDescent="0.2">
      <c r="A162" s="2" t="str">
        <f>CONCATENATE(原始数据汇总!A18,原始数据汇总!E$39)</f>
        <v>2012年度上海市中小学学业质量绿色指标</v>
      </c>
      <c r="B162" t="str">
        <f t="shared" si="5"/>
        <v>四年级</v>
      </c>
      <c r="C162" s="2" t="str">
        <f>原始数据汇总!B18</f>
        <v>学生问卷</v>
      </c>
      <c r="D162" s="2" t="str">
        <f t="shared" si="4"/>
        <v>区县</v>
      </c>
      <c r="E162" s="2" t="str">
        <f>原始数据汇总!N$1</f>
        <v>静安区</v>
      </c>
      <c r="F162" s="2" t="s">
        <v>51</v>
      </c>
      <c r="G162" s="2" t="s">
        <v>51</v>
      </c>
      <c r="H162" s="2" t="str">
        <f>原始数据汇总!C18</f>
        <v>学习生活</v>
      </c>
      <c r="I162" s="2" t="str">
        <f>原始数据汇总!D18</f>
        <v>学业负担</v>
      </c>
      <c r="J162" s="2" t="str">
        <f>原始数据汇总!E18</f>
        <v>睡眠系数</v>
      </c>
      <c r="K162" s="2" t="str">
        <f>原始数据汇总!F18</f>
        <v>staa002</v>
      </c>
      <c r="L162" s="2" t="str">
        <f>原始数据汇总!G18</f>
        <v>百分数指数</v>
      </c>
      <c r="M162" s="2" t="str">
        <f>原始数据汇总!H18</f>
        <v>计数</v>
      </c>
      <c r="N162" s="2" t="str">
        <f>原始数据汇总!I18</f>
        <v>系数</v>
      </c>
      <c r="O162" s="2">
        <f>原始数据汇总!N18</f>
        <v>59.695520618234397</v>
      </c>
    </row>
    <row r="163" spans="1:15" x14ac:dyDescent="0.2">
      <c r="A163" s="2" t="str">
        <f>CONCATENATE(原始数据汇总!A19,原始数据汇总!E$39)</f>
        <v>2014年度上海市中小学学业质量绿色指标</v>
      </c>
      <c r="B163" t="str">
        <f t="shared" si="5"/>
        <v>四年级</v>
      </c>
      <c r="C163" s="2" t="str">
        <f>原始数据汇总!B19</f>
        <v>学生问卷</v>
      </c>
      <c r="D163" s="2" t="str">
        <f t="shared" si="4"/>
        <v>区县</v>
      </c>
      <c r="E163" s="2" t="str">
        <f>原始数据汇总!N$1</f>
        <v>静安区</v>
      </c>
      <c r="F163" s="2" t="s">
        <v>51</v>
      </c>
      <c r="G163" s="2" t="s">
        <v>51</v>
      </c>
      <c r="H163" s="2" t="str">
        <f>原始数据汇总!C19</f>
        <v>学习生活</v>
      </c>
      <c r="I163" s="2" t="str">
        <f>原始数据汇总!D19</f>
        <v>学业负担</v>
      </c>
      <c r="J163" s="2" t="str">
        <f>原始数据汇总!E19</f>
        <v>睡眠系数</v>
      </c>
      <c r="K163" s="2" t="str">
        <f>原始数据汇总!F19</f>
        <v>staa002</v>
      </c>
      <c r="L163" s="2" t="str">
        <f>原始数据汇总!G19</f>
        <v>百分数指数</v>
      </c>
      <c r="M163" s="2" t="str">
        <f>原始数据汇总!H19</f>
        <v>计数</v>
      </c>
      <c r="N163" s="2" t="str">
        <f>原始数据汇总!I19</f>
        <v>系数</v>
      </c>
      <c r="O163" s="2">
        <f>原始数据汇总!N19</f>
        <v>71.289274106175498</v>
      </c>
    </row>
    <row r="164" spans="1:15" x14ac:dyDescent="0.2">
      <c r="A164" s="2" t="str">
        <f>CONCATENATE(原始数据汇总!A20,原始数据汇总!E$39)</f>
        <v>2011年度上海市中小学学业质量绿色指标</v>
      </c>
      <c r="B164" t="str">
        <f t="shared" si="5"/>
        <v>四年级</v>
      </c>
      <c r="C164" s="2" t="str">
        <f>原始数据汇总!B20</f>
        <v>学生问卷</v>
      </c>
      <c r="D164" s="2" t="str">
        <f t="shared" si="4"/>
        <v>区县</v>
      </c>
      <c r="E164" s="2" t="str">
        <f>原始数据汇总!N$1</f>
        <v>静安区</v>
      </c>
      <c r="F164" s="2" t="s">
        <v>51</v>
      </c>
      <c r="G164" s="2" t="s">
        <v>51</v>
      </c>
      <c r="H164" s="2" t="str">
        <f>原始数据汇总!C20</f>
        <v>学习生活</v>
      </c>
      <c r="I164" s="2" t="str">
        <f>原始数据汇总!D20</f>
        <v>学业负担</v>
      </c>
      <c r="J164" s="2" t="str">
        <f>原始数据汇总!E20</f>
        <v>作业系数</v>
      </c>
      <c r="K164" s="2" t="str">
        <f>原始数据汇总!F20</f>
        <v>staa053</v>
      </c>
      <c r="L164" s="2" t="str">
        <f>原始数据汇总!G20</f>
        <v>百分数指数</v>
      </c>
      <c r="M164" s="2" t="str">
        <f>原始数据汇总!H20</f>
        <v>计数</v>
      </c>
      <c r="N164" s="2" t="str">
        <f>原始数据汇总!I20</f>
        <v>系数</v>
      </c>
      <c r="O164" s="2">
        <f>原始数据汇总!N20</f>
        <v>31.063298080475999</v>
      </c>
    </row>
    <row r="165" spans="1:15" x14ac:dyDescent="0.2">
      <c r="A165" s="2" t="str">
        <f>CONCATENATE(原始数据汇总!A21,原始数据汇总!E$39)</f>
        <v>2012年度上海市中小学学业质量绿色指标</v>
      </c>
      <c r="B165" t="str">
        <f t="shared" si="5"/>
        <v>四年级</v>
      </c>
      <c r="C165" s="2" t="str">
        <f>原始数据汇总!B21</f>
        <v>学生问卷</v>
      </c>
      <c r="D165" s="2" t="str">
        <f t="shared" si="4"/>
        <v>区县</v>
      </c>
      <c r="E165" s="2" t="str">
        <f>原始数据汇总!N$1</f>
        <v>静安区</v>
      </c>
      <c r="F165" s="2" t="s">
        <v>51</v>
      </c>
      <c r="G165" s="2" t="s">
        <v>51</v>
      </c>
      <c r="H165" s="2" t="str">
        <f>原始数据汇总!C21</f>
        <v>学习生活</v>
      </c>
      <c r="I165" s="2" t="str">
        <f>原始数据汇总!D21</f>
        <v>学业负担</v>
      </c>
      <c r="J165" s="2" t="str">
        <f>原始数据汇总!E21</f>
        <v>作业系数</v>
      </c>
      <c r="K165" s="2" t="str">
        <f>原始数据汇总!F21</f>
        <v>staa053</v>
      </c>
      <c r="L165" s="2" t="str">
        <f>原始数据汇总!G21</f>
        <v>百分数指数</v>
      </c>
      <c r="M165" s="2" t="str">
        <f>原始数据汇总!H21</f>
        <v>计数</v>
      </c>
      <c r="N165" s="2" t="str">
        <f>原始数据汇总!I21</f>
        <v>系数</v>
      </c>
      <c r="O165" s="2">
        <f>原始数据汇总!N21</f>
        <v>34.3095796189019</v>
      </c>
    </row>
    <row r="166" spans="1:15" x14ac:dyDescent="0.2">
      <c r="A166" s="2" t="str">
        <f>CONCATENATE(原始数据汇总!A22,原始数据汇总!E$39)</f>
        <v>2014年度上海市中小学学业质量绿色指标</v>
      </c>
      <c r="B166" t="str">
        <f t="shared" si="5"/>
        <v>四年级</v>
      </c>
      <c r="C166" s="2" t="str">
        <f>原始数据汇总!B22</f>
        <v>学生问卷</v>
      </c>
      <c r="D166" s="2" t="str">
        <f t="shared" si="4"/>
        <v>区县</v>
      </c>
      <c r="E166" s="2" t="str">
        <f>原始数据汇总!N$1</f>
        <v>静安区</v>
      </c>
      <c r="F166" s="2" t="s">
        <v>51</v>
      </c>
      <c r="G166" s="2" t="s">
        <v>51</v>
      </c>
      <c r="H166" s="2" t="str">
        <f>原始数据汇总!C22</f>
        <v>学习生活</v>
      </c>
      <c r="I166" s="2" t="str">
        <f>原始数据汇总!D22</f>
        <v>学业负担</v>
      </c>
      <c r="J166" s="2" t="str">
        <f>原始数据汇总!E22</f>
        <v>作业系数</v>
      </c>
      <c r="K166" s="2" t="str">
        <f>原始数据汇总!F22</f>
        <v>staa053</v>
      </c>
      <c r="L166" s="2" t="str">
        <f>原始数据汇总!G22</f>
        <v>百分数指数</v>
      </c>
      <c r="M166" s="2" t="str">
        <f>原始数据汇总!H22</f>
        <v>计数</v>
      </c>
      <c r="N166" s="2" t="str">
        <f>原始数据汇总!I22</f>
        <v>系数</v>
      </c>
      <c r="O166" s="2">
        <f>原始数据汇总!N22</f>
        <v>68.797399783315299</v>
      </c>
    </row>
    <row r="167" spans="1:15" x14ac:dyDescent="0.2">
      <c r="A167" s="2" t="str">
        <f>CONCATENATE(原始数据汇总!A23,原始数据汇总!E$39)</f>
        <v>2011年度上海市中小学学业质量绿色指标</v>
      </c>
      <c r="B167" t="str">
        <f t="shared" si="5"/>
        <v>四年级</v>
      </c>
      <c r="C167" s="2" t="str">
        <f>原始数据汇总!B23</f>
        <v>学生问卷</v>
      </c>
      <c r="D167" s="2" t="str">
        <f t="shared" si="4"/>
        <v>区县</v>
      </c>
      <c r="E167" s="2" t="str">
        <f>原始数据汇总!N$1</f>
        <v>静安区</v>
      </c>
      <c r="F167" s="2" t="s">
        <v>51</v>
      </c>
      <c r="G167" s="2" t="s">
        <v>51</v>
      </c>
      <c r="H167" s="2" t="str">
        <f>原始数据汇总!C23</f>
        <v>学习生活</v>
      </c>
      <c r="I167" s="2" t="str">
        <f>原始数据汇总!D23</f>
        <v>学业负担</v>
      </c>
      <c r="J167" s="2" t="str">
        <f>原始数据汇总!E23</f>
        <v>校外补课系数</v>
      </c>
      <c r="K167" s="2" t="str">
        <f>原始数据汇总!F23</f>
        <v>pg012</v>
      </c>
      <c r="L167" s="2" t="str">
        <f>原始数据汇总!G23</f>
        <v>百分数指数</v>
      </c>
      <c r="M167" s="2" t="str">
        <f>原始数据汇总!H23</f>
        <v>计数</v>
      </c>
      <c r="N167" s="2" t="str">
        <f>原始数据汇总!I23</f>
        <v>系数</v>
      </c>
      <c r="O167" s="2">
        <f>原始数据汇总!N23</f>
        <v>69.486686173867</v>
      </c>
    </row>
    <row r="168" spans="1:15" x14ac:dyDescent="0.2">
      <c r="A168" s="2" t="str">
        <f>CONCATENATE(原始数据汇总!A24,原始数据汇总!E$39)</f>
        <v>2012年度上海市中小学学业质量绿色指标</v>
      </c>
      <c r="B168" t="str">
        <f t="shared" si="5"/>
        <v>四年级</v>
      </c>
      <c r="C168" s="2" t="str">
        <f>原始数据汇总!B24</f>
        <v>学生问卷</v>
      </c>
      <c r="D168" s="2" t="str">
        <f t="shared" si="4"/>
        <v>区县</v>
      </c>
      <c r="E168" s="2" t="str">
        <f>原始数据汇总!N$1</f>
        <v>静安区</v>
      </c>
      <c r="F168" s="2" t="s">
        <v>51</v>
      </c>
      <c r="G168" s="2" t="s">
        <v>51</v>
      </c>
      <c r="H168" s="2" t="str">
        <f>原始数据汇总!C24</f>
        <v>学习生活</v>
      </c>
      <c r="I168" s="2" t="str">
        <f>原始数据汇总!D24</f>
        <v>学业负担</v>
      </c>
      <c r="J168" s="2" t="str">
        <f>原始数据汇总!E24</f>
        <v>校外补课系数</v>
      </c>
      <c r="K168" s="2" t="str">
        <f>原始数据汇总!F24</f>
        <v>pg012</v>
      </c>
      <c r="L168" s="2" t="str">
        <f>原始数据汇总!G24</f>
        <v>百分数指数</v>
      </c>
      <c r="M168" s="2" t="str">
        <f>原始数据汇总!H24</f>
        <v>计数</v>
      </c>
      <c r="N168" s="2" t="str">
        <f>原始数据汇总!I24</f>
        <v>系数</v>
      </c>
      <c r="O168" s="2">
        <f>原始数据汇总!N24</f>
        <v>31.396017522940301</v>
      </c>
    </row>
    <row r="169" spans="1:15" x14ac:dyDescent="0.2">
      <c r="A169" s="2" t="str">
        <f>CONCATENATE(原始数据汇总!A25,原始数据汇总!E$39)</f>
        <v>2014年度上海市中小学学业质量绿色指标</v>
      </c>
      <c r="B169" t="str">
        <f t="shared" si="5"/>
        <v>四年级</v>
      </c>
      <c r="C169" s="2" t="str">
        <f>原始数据汇总!B25</f>
        <v>学生问卷</v>
      </c>
      <c r="D169" s="2" t="str">
        <f t="shared" si="4"/>
        <v>区县</v>
      </c>
      <c r="E169" s="2" t="str">
        <f>原始数据汇总!N$1</f>
        <v>静安区</v>
      </c>
      <c r="F169" s="2" t="s">
        <v>51</v>
      </c>
      <c r="G169" s="2" t="s">
        <v>51</v>
      </c>
      <c r="H169" s="2" t="str">
        <f>原始数据汇总!C25</f>
        <v>学习生活</v>
      </c>
      <c r="I169" s="2" t="str">
        <f>原始数据汇总!D25</f>
        <v>学业负担</v>
      </c>
      <c r="J169" s="2" t="str">
        <f>原始数据汇总!E25</f>
        <v>校外补课系数</v>
      </c>
      <c r="K169" s="2" t="str">
        <f>原始数据汇总!F25</f>
        <v>pg012</v>
      </c>
      <c r="L169" s="2" t="str">
        <f>原始数据汇总!G25</f>
        <v>百分数指数</v>
      </c>
      <c r="M169" s="2" t="str">
        <f>原始数据汇总!H25</f>
        <v>计数</v>
      </c>
      <c r="N169" s="2" t="str">
        <f>原始数据汇总!I25</f>
        <v>系数</v>
      </c>
      <c r="O169" s="2">
        <f>原始数据汇总!N25</f>
        <v>58.7215601300109</v>
      </c>
    </row>
    <row r="170" spans="1:15" x14ac:dyDescent="0.2">
      <c r="A170" s="2" t="str">
        <f>CONCATENATE(原始数据汇总!A26,原始数据汇总!E$39)</f>
        <v>2011年度上海市中小学学业质量绿色指标</v>
      </c>
      <c r="B170" t="str">
        <f t="shared" si="5"/>
        <v>四年级</v>
      </c>
      <c r="C170" s="2" t="str">
        <f>原始数据汇总!B26</f>
        <v>学生问卷</v>
      </c>
      <c r="D170" s="2" t="str">
        <f t="shared" si="4"/>
        <v>区县</v>
      </c>
      <c r="E170" s="2" t="str">
        <f>原始数据汇总!N$1</f>
        <v>静安区</v>
      </c>
      <c r="F170" s="2" t="s">
        <v>51</v>
      </c>
      <c r="G170" s="2" t="s">
        <v>51</v>
      </c>
      <c r="H170" s="2" t="str">
        <f>原始数据汇总!C26</f>
        <v>师生关系</v>
      </c>
      <c r="I170" s="2" t="str">
        <f>原始数据汇总!D26</f>
        <v>师生关系</v>
      </c>
      <c r="J170" s="2" t="str">
        <f>原始数据汇总!E26</f>
        <v>师生关系系数</v>
      </c>
      <c r="K170" s="2" t="str">
        <f>原始数据汇总!F26</f>
        <v>师生关系较好</v>
      </c>
      <c r="L170" s="2" t="str">
        <f>原始数据汇总!G26</f>
        <v>百分数指数</v>
      </c>
      <c r="M170" s="2" t="str">
        <f>原始数据汇总!H26</f>
        <v>计数</v>
      </c>
      <c r="N170" s="2" t="str">
        <f>原始数据汇总!I26</f>
        <v>系数</v>
      </c>
      <c r="O170" s="2">
        <f>原始数据汇总!N26</f>
        <v>74.935560516676702</v>
      </c>
    </row>
    <row r="171" spans="1:15" x14ac:dyDescent="0.2">
      <c r="A171" s="2" t="str">
        <f>CONCATENATE(原始数据汇总!A27,原始数据汇总!E$39)</f>
        <v>2012年度上海市中小学学业质量绿色指标</v>
      </c>
      <c r="B171" t="str">
        <f t="shared" si="5"/>
        <v>四年级</v>
      </c>
      <c r="C171" s="2" t="str">
        <f>原始数据汇总!B27</f>
        <v>学生问卷</v>
      </c>
      <c r="D171" s="2" t="str">
        <f t="shared" si="4"/>
        <v>区县</v>
      </c>
      <c r="E171" s="2" t="str">
        <f>原始数据汇总!N$1</f>
        <v>静安区</v>
      </c>
      <c r="F171" s="2" t="s">
        <v>51</v>
      </c>
      <c r="G171" s="2" t="s">
        <v>51</v>
      </c>
      <c r="H171" s="2" t="str">
        <f>原始数据汇总!C27</f>
        <v>师生关系</v>
      </c>
      <c r="I171" s="2" t="str">
        <f>原始数据汇总!D27</f>
        <v>师生关系</v>
      </c>
      <c r="J171" s="2" t="str">
        <f>原始数据汇总!E27</f>
        <v>师生关系系数</v>
      </c>
      <c r="K171" s="2" t="str">
        <f>原始数据汇总!F27</f>
        <v>师生关系较好</v>
      </c>
      <c r="L171" s="2" t="str">
        <f>原始数据汇总!G27</f>
        <v>百分数指数</v>
      </c>
      <c r="M171" s="2" t="str">
        <f>原始数据汇总!H27</f>
        <v>计数</v>
      </c>
      <c r="N171" s="2" t="str">
        <f>原始数据汇总!I27</f>
        <v>系数</v>
      </c>
      <c r="O171" s="2">
        <f>原始数据汇总!N27</f>
        <v>85.044650805974996</v>
      </c>
    </row>
    <row r="172" spans="1:15" x14ac:dyDescent="0.2">
      <c r="A172" s="2" t="str">
        <f>CONCATENATE(原始数据汇总!A28,原始数据汇总!E$39)</f>
        <v>2014年度上海市中小学学业质量绿色指标</v>
      </c>
      <c r="B172" t="str">
        <f t="shared" si="5"/>
        <v>四年级</v>
      </c>
      <c r="C172" s="2" t="str">
        <f>原始数据汇总!B28</f>
        <v>学生问卷</v>
      </c>
      <c r="D172" s="2" t="str">
        <f t="shared" si="4"/>
        <v>区县</v>
      </c>
      <c r="E172" s="2" t="str">
        <f>原始数据汇总!N$1</f>
        <v>静安区</v>
      </c>
      <c r="F172" s="2" t="s">
        <v>51</v>
      </c>
      <c r="G172" s="2" t="s">
        <v>51</v>
      </c>
      <c r="H172" s="2" t="str">
        <f>原始数据汇总!C28</f>
        <v>师生关系</v>
      </c>
      <c r="I172" s="2" t="str">
        <f>原始数据汇总!D28</f>
        <v>师生关系</v>
      </c>
      <c r="J172" s="2" t="str">
        <f>原始数据汇总!E28</f>
        <v>师生关系系数</v>
      </c>
      <c r="K172" s="2" t="str">
        <f>原始数据汇总!F28</f>
        <v>师生关系较好</v>
      </c>
      <c r="L172" s="2" t="str">
        <f>原始数据汇总!G28</f>
        <v>百分数指数</v>
      </c>
      <c r="M172" s="2" t="str">
        <f>原始数据汇总!H28</f>
        <v>计数</v>
      </c>
      <c r="N172" s="2" t="str">
        <f>原始数据汇总!I28</f>
        <v>系数</v>
      </c>
      <c r="O172" s="2">
        <f>原始数据汇总!N28</f>
        <v>96.641386782231905</v>
      </c>
    </row>
    <row r="173" spans="1:15" x14ac:dyDescent="0.2">
      <c r="A173" s="2" t="str">
        <f>CONCATENATE(原始数据汇总!A29,原始数据汇总!E$39)</f>
        <v>2011年度上海市中小学学业质量绿色指标</v>
      </c>
      <c r="B173" t="str">
        <f t="shared" si="5"/>
        <v>四年级</v>
      </c>
      <c r="C173" s="2" t="str">
        <f>原始数据汇总!B29</f>
        <v>学生问卷</v>
      </c>
      <c r="D173" s="2" t="str">
        <f t="shared" si="4"/>
        <v>区县</v>
      </c>
      <c r="E173" s="2" t="str">
        <f>原始数据汇总!N$1</f>
        <v>静安区</v>
      </c>
      <c r="F173" s="2" t="s">
        <v>51</v>
      </c>
      <c r="G173" s="2" t="s">
        <v>51</v>
      </c>
      <c r="H173" s="2" t="str">
        <f>原始数据汇总!C29</f>
        <v>教学方式</v>
      </c>
      <c r="I173" s="2" t="str">
        <f>原始数据汇总!D29</f>
        <v>教学方式</v>
      </c>
      <c r="J173" s="2" t="str">
        <f>原始数据汇总!E29</f>
        <v>教学方式系数</v>
      </c>
      <c r="K173" s="2" t="str">
        <f>原始数据汇总!F29</f>
        <v>教学方法较好</v>
      </c>
      <c r="L173" s="2" t="str">
        <f>原始数据汇总!G29</f>
        <v>百分数指数</v>
      </c>
      <c r="M173" s="2" t="str">
        <f>原始数据汇总!H29</f>
        <v>计数</v>
      </c>
      <c r="N173" s="2" t="str">
        <f>原始数据汇总!I29</f>
        <v>系数</v>
      </c>
      <c r="O173" s="2">
        <f>原始数据汇总!N29</f>
        <v>73.294973739102801</v>
      </c>
    </row>
    <row r="174" spans="1:15" x14ac:dyDescent="0.2">
      <c r="A174" s="2" t="str">
        <f>CONCATENATE(原始数据汇总!A30,原始数据汇总!E$39)</f>
        <v>2012年度上海市中小学学业质量绿色指标</v>
      </c>
      <c r="B174" t="str">
        <f t="shared" si="5"/>
        <v>四年级</v>
      </c>
      <c r="C174" s="2" t="str">
        <f>原始数据汇总!B30</f>
        <v>学生问卷</v>
      </c>
      <c r="D174" s="2" t="str">
        <f t="shared" si="4"/>
        <v>区县</v>
      </c>
      <c r="E174" s="2" t="str">
        <f>原始数据汇总!N$1</f>
        <v>静安区</v>
      </c>
      <c r="F174" s="2" t="s">
        <v>51</v>
      </c>
      <c r="G174" s="2" t="s">
        <v>51</v>
      </c>
      <c r="H174" s="2" t="str">
        <f>原始数据汇总!C30</f>
        <v>教学方式</v>
      </c>
      <c r="I174" s="2" t="str">
        <f>原始数据汇总!D30</f>
        <v>教学方式</v>
      </c>
      <c r="J174" s="2" t="str">
        <f>原始数据汇总!E30</f>
        <v>教学方式系数</v>
      </c>
      <c r="K174" s="2" t="str">
        <f>原始数据汇总!F30</f>
        <v>教学方法较好</v>
      </c>
      <c r="L174" s="2" t="str">
        <f>原始数据汇总!G30</f>
        <v>百分数指数</v>
      </c>
      <c r="M174" s="2" t="str">
        <f>原始数据汇总!H30</f>
        <v>计数</v>
      </c>
      <c r="N174" s="2" t="str">
        <f>原始数据汇总!I30</f>
        <v>系数</v>
      </c>
      <c r="O174" s="2">
        <f>原始数据汇总!N30</f>
        <v>78.778627433595204</v>
      </c>
    </row>
    <row r="175" spans="1:15" x14ac:dyDescent="0.2">
      <c r="A175" s="2" t="str">
        <f>CONCATENATE(原始数据汇总!A31,原始数据汇总!E$39)</f>
        <v>2014年度上海市中小学学业质量绿色指标</v>
      </c>
      <c r="B175" t="str">
        <f t="shared" si="5"/>
        <v>四年级</v>
      </c>
      <c r="C175" s="2" t="str">
        <f>原始数据汇总!B31</f>
        <v>学生问卷</v>
      </c>
      <c r="D175" s="2" t="str">
        <f t="shared" si="4"/>
        <v>区县</v>
      </c>
      <c r="E175" s="2" t="str">
        <f>原始数据汇总!N$1</f>
        <v>静安区</v>
      </c>
      <c r="F175" s="2" t="s">
        <v>51</v>
      </c>
      <c r="G175" s="2" t="s">
        <v>51</v>
      </c>
      <c r="H175" s="2" t="str">
        <f>原始数据汇总!C31</f>
        <v>教学方式</v>
      </c>
      <c r="I175" s="2" t="str">
        <f>原始数据汇总!D31</f>
        <v>教学方式</v>
      </c>
      <c r="J175" s="2" t="str">
        <f>原始数据汇总!E31</f>
        <v>教学方式系数</v>
      </c>
      <c r="K175" s="2" t="str">
        <f>原始数据汇总!F31</f>
        <v>教学方法较好</v>
      </c>
      <c r="L175" s="2" t="str">
        <f>原始数据汇总!G31</f>
        <v>百分数指数</v>
      </c>
      <c r="M175" s="2" t="str">
        <f>原始数据汇总!H31</f>
        <v>计数</v>
      </c>
      <c r="N175" s="2" t="str">
        <f>原始数据汇总!I31</f>
        <v>系数</v>
      </c>
      <c r="O175" s="2">
        <f>原始数据汇总!N31</f>
        <v>88.840736728060705</v>
      </c>
    </row>
    <row r="176" spans="1:15" x14ac:dyDescent="0.2">
      <c r="A176" s="2" t="str">
        <f>CONCATENATE(原始数据汇总!A32,原始数据汇总!E$39)</f>
        <v>2011年度上海市中小学学业质量绿色指标</v>
      </c>
      <c r="B176" t="str">
        <f t="shared" si="5"/>
        <v>四年级</v>
      </c>
      <c r="C176" s="2" t="str">
        <f>原始数据汇总!B32</f>
        <v>教师问卷</v>
      </c>
      <c r="D176" s="2" t="str">
        <f t="shared" si="4"/>
        <v>区县</v>
      </c>
      <c r="E176" s="2" t="str">
        <f>原始数据汇总!N$1</f>
        <v>静安区</v>
      </c>
      <c r="F176" s="2" t="s">
        <v>51</v>
      </c>
      <c r="G176" s="2" t="s">
        <v>51</v>
      </c>
      <c r="H176" s="2" t="str">
        <f>原始数据汇总!C32</f>
        <v>学校课程</v>
      </c>
      <c r="I176" s="2" t="str">
        <f>原始数据汇总!D32</f>
        <v>课程领导力</v>
      </c>
      <c r="J176" s="2" t="str">
        <f>原始数据汇总!E32</f>
        <v>课程领导力系数</v>
      </c>
      <c r="K176" s="2" t="str">
        <f>原始数据汇总!F32</f>
        <v>课程领导力较高</v>
      </c>
      <c r="L176" s="2" t="str">
        <f>原始数据汇总!G32</f>
        <v>百分数指数</v>
      </c>
      <c r="M176" s="2" t="str">
        <f>原始数据汇总!H32</f>
        <v>计数</v>
      </c>
      <c r="N176" s="2" t="str">
        <f>原始数据汇总!I32</f>
        <v>系数</v>
      </c>
      <c r="O176" s="2">
        <f>原始数据汇总!N32</f>
        <v>87.828426717315594</v>
      </c>
    </row>
    <row r="177" spans="1:15" x14ac:dyDescent="0.2">
      <c r="A177" s="2" t="str">
        <f>CONCATENATE(原始数据汇总!A33,原始数据汇总!E$39)</f>
        <v>2012年度上海市中小学学业质量绿色指标</v>
      </c>
      <c r="B177" t="str">
        <f t="shared" si="5"/>
        <v>四年级</v>
      </c>
      <c r="C177" s="2" t="str">
        <f>原始数据汇总!B33</f>
        <v>教师问卷</v>
      </c>
      <c r="D177" s="2" t="str">
        <f t="shared" si="4"/>
        <v>区县</v>
      </c>
      <c r="E177" s="2" t="str">
        <f>原始数据汇总!N$1</f>
        <v>静安区</v>
      </c>
      <c r="F177" s="2" t="s">
        <v>51</v>
      </c>
      <c r="G177" s="2" t="s">
        <v>51</v>
      </c>
      <c r="H177" s="2" t="str">
        <f>原始数据汇总!C33</f>
        <v>学校课程</v>
      </c>
      <c r="I177" s="2" t="str">
        <f>原始数据汇总!D33</f>
        <v>课程领导力</v>
      </c>
      <c r="J177" s="2" t="str">
        <f>原始数据汇总!E33</f>
        <v>课程领导力系数</v>
      </c>
      <c r="K177" s="2" t="str">
        <f>原始数据汇总!F33</f>
        <v>课程领导力较高</v>
      </c>
      <c r="L177" s="2" t="str">
        <f>原始数据汇总!G33</f>
        <v>百分数指数</v>
      </c>
      <c r="M177" s="2" t="str">
        <f>原始数据汇总!H33</f>
        <v>计数</v>
      </c>
      <c r="N177" s="2" t="str">
        <f>原始数据汇总!I33</f>
        <v>系数</v>
      </c>
      <c r="O177" s="2">
        <f>原始数据汇总!N33</f>
        <v>76.179138321995495</v>
      </c>
    </row>
    <row r="178" spans="1:15" x14ac:dyDescent="0.2">
      <c r="A178" s="2" t="str">
        <f>CONCATENATE(原始数据汇总!A34,原始数据汇总!E$39)</f>
        <v>2014年度上海市中小学学业质量绿色指标</v>
      </c>
      <c r="B178" t="str">
        <f t="shared" si="5"/>
        <v>四年级</v>
      </c>
      <c r="C178" s="2" t="str">
        <f>原始数据汇总!B34</f>
        <v>教师问卷</v>
      </c>
      <c r="D178" s="2" t="str">
        <f t="shared" si="4"/>
        <v>区县</v>
      </c>
      <c r="E178" s="2" t="str">
        <f>原始数据汇总!N$1</f>
        <v>静安区</v>
      </c>
      <c r="F178" s="2" t="s">
        <v>51</v>
      </c>
      <c r="G178" s="2" t="s">
        <v>51</v>
      </c>
      <c r="H178" s="2" t="str">
        <f>原始数据汇总!C34</f>
        <v>学校课程</v>
      </c>
      <c r="I178" s="2" t="str">
        <f>原始数据汇总!D34</f>
        <v>课程领导力</v>
      </c>
      <c r="J178" s="2" t="str">
        <f>原始数据汇总!E34</f>
        <v>课程领导力系数</v>
      </c>
      <c r="K178" s="2" t="str">
        <f>原始数据汇总!F34</f>
        <v>课程领导力较高</v>
      </c>
      <c r="L178" s="2" t="str">
        <f>原始数据汇总!G34</f>
        <v>百分数指数</v>
      </c>
      <c r="M178" s="2" t="str">
        <f>原始数据汇总!H34</f>
        <v>计数</v>
      </c>
      <c r="N178" s="2" t="str">
        <f>原始数据汇总!I34</f>
        <v>系数</v>
      </c>
      <c r="O178" s="2">
        <f>原始数据汇总!N34</f>
        <v>95.238095238095298</v>
      </c>
    </row>
    <row r="179" spans="1:15" x14ac:dyDescent="0.2">
      <c r="A179" s="2" t="str">
        <f>CONCATENATE(原始数据汇总!A35,原始数据汇总!E$39)</f>
        <v>2011年度上海市中小学学业质量绿色指标</v>
      </c>
      <c r="B179" t="str">
        <f t="shared" si="5"/>
        <v>四年级</v>
      </c>
      <c r="C179" s="2" t="str">
        <f>原始数据汇总!B35</f>
        <v>学生问卷</v>
      </c>
      <c r="D179" s="2" t="str">
        <f t="shared" si="4"/>
        <v>区县</v>
      </c>
      <c r="E179" s="2" t="str">
        <f>原始数据汇总!N$1</f>
        <v>静安区</v>
      </c>
      <c r="F179" s="2" t="s">
        <v>51</v>
      </c>
      <c r="G179" s="2" t="s">
        <v>51</v>
      </c>
      <c r="H179" s="2" t="str">
        <f>原始数据汇总!C35</f>
        <v>成绩</v>
      </c>
      <c r="I179" s="2" t="str">
        <f>原始数据汇总!D35</f>
        <v>家庭背景</v>
      </c>
      <c r="J179" s="2" t="str">
        <f>原始数据汇总!E35</f>
        <v>社会经济背景影响系数</v>
      </c>
      <c r="K179" s="2" t="str">
        <f>原始数据汇总!F35</f>
        <v>统计计算</v>
      </c>
      <c r="L179" s="2" t="str">
        <f>原始数据汇总!G35</f>
        <v>变异系数</v>
      </c>
      <c r="M179" s="2" t="str">
        <f>原始数据汇总!H35</f>
        <v>计数</v>
      </c>
      <c r="N179" s="2" t="str">
        <f>原始数据汇总!I35</f>
        <v>系数</v>
      </c>
      <c r="O179" s="2">
        <f>原始数据汇总!N35</f>
        <v>4.7213493237011006</v>
      </c>
    </row>
    <row r="180" spans="1:15" x14ac:dyDescent="0.2">
      <c r="A180" s="2" t="str">
        <f>CONCATENATE(原始数据汇总!A36,原始数据汇总!E$39)</f>
        <v>2012年度上海市中小学学业质量绿色指标</v>
      </c>
      <c r="B180" t="str">
        <f t="shared" si="5"/>
        <v>四年级</v>
      </c>
      <c r="C180" s="2" t="str">
        <f>原始数据汇总!B36</f>
        <v>学生问卷</v>
      </c>
      <c r="D180" s="2" t="str">
        <f t="shared" si="4"/>
        <v>区县</v>
      </c>
      <c r="E180" s="2" t="str">
        <f>原始数据汇总!N$1</f>
        <v>静安区</v>
      </c>
      <c r="F180" s="2" t="s">
        <v>51</v>
      </c>
      <c r="G180" s="2" t="s">
        <v>51</v>
      </c>
      <c r="H180" s="2" t="str">
        <f>原始数据汇总!C36</f>
        <v>成绩</v>
      </c>
      <c r="I180" s="2" t="str">
        <f>原始数据汇总!D36</f>
        <v>家庭背景</v>
      </c>
      <c r="J180" s="2" t="str">
        <f>原始数据汇总!E36</f>
        <v>社会经济背景影响系数</v>
      </c>
      <c r="K180" s="2" t="str">
        <f>原始数据汇总!F36</f>
        <v>统计计算</v>
      </c>
      <c r="L180" s="2" t="str">
        <f>原始数据汇总!G36</f>
        <v>变异系数</v>
      </c>
      <c r="M180" s="2" t="str">
        <f>原始数据汇总!H36</f>
        <v>计数</v>
      </c>
      <c r="N180" s="2" t="str">
        <f>原始数据汇总!I36</f>
        <v>系数</v>
      </c>
      <c r="O180" s="2">
        <f>原始数据汇总!N36</f>
        <v>7.9413807464578001</v>
      </c>
    </row>
    <row r="181" spans="1:15" x14ac:dyDescent="0.2">
      <c r="A181" s="2" t="str">
        <f>CONCATENATE(原始数据汇总!A37,原始数据汇总!E$39)</f>
        <v>2014年度上海市中小学学业质量绿色指标</v>
      </c>
      <c r="B181" t="str">
        <f t="shared" si="5"/>
        <v>四年级</v>
      </c>
      <c r="C181" s="2" t="str">
        <f>原始数据汇总!B37</f>
        <v>学生问卷</v>
      </c>
      <c r="D181" s="2" t="str">
        <f t="shared" si="4"/>
        <v>区县</v>
      </c>
      <c r="E181" s="2" t="str">
        <f>原始数据汇总!N$1</f>
        <v>静安区</v>
      </c>
      <c r="F181" s="2" t="s">
        <v>51</v>
      </c>
      <c r="G181" s="2" t="s">
        <v>51</v>
      </c>
      <c r="H181" s="2" t="str">
        <f>原始数据汇总!C37</f>
        <v>成绩</v>
      </c>
      <c r="I181" s="2" t="str">
        <f>原始数据汇总!D37</f>
        <v>家庭背景</v>
      </c>
      <c r="J181" s="2" t="str">
        <f>原始数据汇总!E37</f>
        <v>社会经济背景影响系数</v>
      </c>
      <c r="K181" s="2" t="str">
        <f>原始数据汇总!F37</f>
        <v>统计计算</v>
      </c>
      <c r="L181" s="2" t="str">
        <f>原始数据汇总!G37</f>
        <v>变异系数</v>
      </c>
      <c r="M181" s="2" t="str">
        <f>原始数据汇总!H37</f>
        <v>计数</v>
      </c>
      <c r="N181" s="2" t="str">
        <f>原始数据汇总!I37</f>
        <v>系数</v>
      </c>
      <c r="O181" s="2">
        <f>原始数据汇总!N37</f>
        <v>8.9486400494739193</v>
      </c>
    </row>
    <row r="182" spans="1:15" x14ac:dyDescent="0.2">
      <c r="A182" s="2" t="str">
        <f>CONCATENATE(原始数据汇总!A2,原始数据汇总!E$39)</f>
        <v>2011年度上海市中小学学业质量绿色指标</v>
      </c>
      <c r="B182" t="str">
        <f t="shared" si="5"/>
        <v>四年级</v>
      </c>
      <c r="C182" s="2" t="str">
        <f>原始数据汇总!B2</f>
        <v>学业成绩</v>
      </c>
      <c r="D182" s="2" t="str">
        <f t="shared" si="4"/>
        <v>区县</v>
      </c>
      <c r="E182" s="2" t="str">
        <f>原始数据汇总!O$1</f>
        <v>普陀区</v>
      </c>
      <c r="F182" s="2" t="s">
        <v>51</v>
      </c>
      <c r="G182" s="2" t="s">
        <v>51</v>
      </c>
      <c r="H182" s="2" t="str">
        <f>原始数据汇总!C2</f>
        <v>成绩</v>
      </c>
      <c r="I182" s="2" t="str">
        <f>原始数据汇总!D2</f>
        <v>等级</v>
      </c>
      <c r="J182" s="2" t="str">
        <f>原始数据汇总!E2</f>
        <v>成绩标准达成度系数</v>
      </c>
      <c r="K182" s="2" t="str">
        <f>原始数据汇总!F2</f>
        <v>学科平均</v>
      </c>
      <c r="L182" s="2" t="str">
        <f>原始数据汇总!G2</f>
        <v>达标指数</v>
      </c>
      <c r="M182" s="2" t="str">
        <f>原始数据汇总!H2</f>
        <v>计数</v>
      </c>
      <c r="N182" s="2" t="str">
        <f>原始数据汇总!I2</f>
        <v>系数</v>
      </c>
      <c r="O182" s="2">
        <f>原始数据汇总!O2</f>
        <v>99.738486480628595</v>
      </c>
    </row>
    <row r="183" spans="1:15" x14ac:dyDescent="0.2">
      <c r="A183" s="2" t="str">
        <f>CONCATENATE(原始数据汇总!A3,原始数据汇总!E$39)</f>
        <v>2012年度上海市中小学学业质量绿色指标</v>
      </c>
      <c r="B183" t="str">
        <f t="shared" si="5"/>
        <v>四年级</v>
      </c>
      <c r="C183" s="2" t="str">
        <f>原始数据汇总!B3</f>
        <v>学业成绩</v>
      </c>
      <c r="D183" s="2" t="str">
        <f t="shared" si="4"/>
        <v>区县</v>
      </c>
      <c r="E183" s="2" t="str">
        <f>原始数据汇总!O$1</f>
        <v>普陀区</v>
      </c>
      <c r="F183" s="2" t="s">
        <v>51</v>
      </c>
      <c r="G183" s="2" t="s">
        <v>51</v>
      </c>
      <c r="H183" s="2" t="str">
        <f>原始数据汇总!C3</f>
        <v>成绩</v>
      </c>
      <c r="I183" s="2" t="str">
        <f>原始数据汇总!D3</f>
        <v>等级</v>
      </c>
      <c r="J183" s="2" t="str">
        <f>原始数据汇总!E3</f>
        <v>成绩标准达成度系数</v>
      </c>
      <c r="K183" s="2" t="str">
        <f>原始数据汇总!F3</f>
        <v>学科平均</v>
      </c>
      <c r="L183" s="2" t="str">
        <f>原始数据汇总!G3</f>
        <v>达标指数</v>
      </c>
      <c r="M183" s="2" t="str">
        <f>原始数据汇总!H3</f>
        <v>计数</v>
      </c>
      <c r="N183" s="2" t="str">
        <f>原始数据汇总!I3</f>
        <v>系数</v>
      </c>
      <c r="O183" s="2">
        <f>原始数据汇总!O3</f>
        <v>99.859519464566205</v>
      </c>
    </row>
    <row r="184" spans="1:15" x14ac:dyDescent="0.2">
      <c r="A184" s="2" t="str">
        <f>CONCATENATE(原始数据汇总!A4,原始数据汇总!E$39)</f>
        <v>2014年度上海市中小学学业质量绿色指标</v>
      </c>
      <c r="B184" t="str">
        <f t="shared" si="5"/>
        <v>四年级</v>
      </c>
      <c r="C184" s="2" t="str">
        <f>原始数据汇总!B4</f>
        <v>学业成绩</v>
      </c>
      <c r="D184" s="2" t="str">
        <f t="shared" si="4"/>
        <v>区县</v>
      </c>
      <c r="E184" s="2" t="str">
        <f>原始数据汇总!O$1</f>
        <v>普陀区</v>
      </c>
      <c r="F184" s="2" t="s">
        <v>51</v>
      </c>
      <c r="G184" s="2" t="s">
        <v>51</v>
      </c>
      <c r="H184" s="2" t="str">
        <f>原始数据汇总!C4</f>
        <v>成绩</v>
      </c>
      <c r="I184" s="2" t="str">
        <f>原始数据汇总!D4</f>
        <v>等级</v>
      </c>
      <c r="J184" s="2" t="str">
        <f>原始数据汇总!E4</f>
        <v>成绩标准达成度系数</v>
      </c>
      <c r="K184" s="2" t="str">
        <f>原始数据汇总!F4</f>
        <v>学科平均</v>
      </c>
      <c r="L184" s="2" t="str">
        <f>原始数据汇总!G4</f>
        <v>达标指数</v>
      </c>
      <c r="M184" s="2" t="str">
        <f>原始数据汇总!H4</f>
        <v>计数</v>
      </c>
      <c r="N184" s="2" t="str">
        <f>原始数据汇总!I4</f>
        <v>系数</v>
      </c>
      <c r="O184" s="2">
        <f>原始数据汇总!O4</f>
        <v>99.821187895989794</v>
      </c>
    </row>
    <row r="185" spans="1:15" x14ac:dyDescent="0.2">
      <c r="A185" s="2" t="str">
        <f>CONCATENATE(原始数据汇总!A5,原始数据汇总!E$39)</f>
        <v>2011年度上海市中小学学业质量绿色指标</v>
      </c>
      <c r="B185" t="str">
        <f t="shared" si="5"/>
        <v>四年级</v>
      </c>
      <c r="C185" s="2" t="str">
        <f>原始数据汇总!B5</f>
        <v>学业成绩</v>
      </c>
      <c r="D185" s="2" t="str">
        <f t="shared" si="4"/>
        <v>区县</v>
      </c>
      <c r="E185" s="2" t="str">
        <f>原始数据汇总!O$1</f>
        <v>普陀区</v>
      </c>
      <c r="F185" s="2" t="s">
        <v>51</v>
      </c>
      <c r="G185" s="2" t="s">
        <v>51</v>
      </c>
      <c r="H185" s="2" t="str">
        <f>原始数据汇总!C5</f>
        <v>思维</v>
      </c>
      <c r="I185" s="2" t="str">
        <f>原始数据汇总!D5</f>
        <v>思维</v>
      </c>
      <c r="J185" s="2" t="str">
        <f>原始数据汇总!E5</f>
        <v>高层次思维能力系数</v>
      </c>
      <c r="K185" s="2" t="str">
        <f>原始数据汇总!F5</f>
        <v>学科平均</v>
      </c>
      <c r="L185" s="2" t="str">
        <f>原始数据汇总!G5</f>
        <v>平均水平之上</v>
      </c>
      <c r="M185" s="2" t="str">
        <f>原始数据汇总!H5</f>
        <v>计数</v>
      </c>
      <c r="N185" s="2" t="str">
        <f>原始数据汇总!I5</f>
        <v>系数</v>
      </c>
      <c r="O185" s="2">
        <f>原始数据汇总!O5</f>
        <v>79.466020696181118</v>
      </c>
    </row>
    <row r="186" spans="1:15" x14ac:dyDescent="0.2">
      <c r="A186" s="2" t="str">
        <f>CONCATENATE(原始数据汇总!A6,原始数据汇总!E$39)</f>
        <v>2012年度上海市中小学学业质量绿色指标</v>
      </c>
      <c r="B186" t="str">
        <f t="shared" si="5"/>
        <v>四年级</v>
      </c>
      <c r="C186" s="2" t="str">
        <f>原始数据汇总!B6</f>
        <v>学业成绩</v>
      </c>
      <c r="D186" s="2" t="str">
        <f t="shared" si="4"/>
        <v>区县</v>
      </c>
      <c r="E186" s="2" t="str">
        <f>原始数据汇总!O$1</f>
        <v>普陀区</v>
      </c>
      <c r="F186" s="2" t="s">
        <v>51</v>
      </c>
      <c r="G186" s="2" t="s">
        <v>51</v>
      </c>
      <c r="H186" s="2" t="str">
        <f>原始数据汇总!C6</f>
        <v>思维</v>
      </c>
      <c r="I186" s="2" t="str">
        <f>原始数据汇总!D6</f>
        <v>思维</v>
      </c>
      <c r="J186" s="2" t="str">
        <f>原始数据汇总!E6</f>
        <v>高层次思维能力系数</v>
      </c>
      <c r="K186" s="2" t="str">
        <f>原始数据汇总!F6</f>
        <v>学科平均</v>
      </c>
      <c r="L186" s="2" t="str">
        <f>原始数据汇总!G6</f>
        <v>平均水平之上</v>
      </c>
      <c r="M186" s="2" t="str">
        <f>原始数据汇总!H6</f>
        <v>计数</v>
      </c>
      <c r="N186" s="2" t="str">
        <f>原始数据汇总!I6</f>
        <v>系数</v>
      </c>
      <c r="O186" s="2">
        <f>原始数据汇总!O6</f>
        <v>78.075948048767302</v>
      </c>
    </row>
    <row r="187" spans="1:15" x14ac:dyDescent="0.2">
      <c r="A187" s="2" t="str">
        <f>CONCATENATE(原始数据汇总!A7,原始数据汇总!E$39)</f>
        <v>2014年度上海市中小学学业质量绿色指标</v>
      </c>
      <c r="B187" t="str">
        <f t="shared" si="5"/>
        <v>四年级</v>
      </c>
      <c r="C187" s="2" t="str">
        <f>原始数据汇总!B7</f>
        <v>学业成绩</v>
      </c>
      <c r="D187" s="2" t="str">
        <f t="shared" si="4"/>
        <v>区县</v>
      </c>
      <c r="E187" s="2" t="str">
        <f>原始数据汇总!O$1</f>
        <v>普陀区</v>
      </c>
      <c r="F187" s="2" t="s">
        <v>51</v>
      </c>
      <c r="G187" s="2" t="s">
        <v>51</v>
      </c>
      <c r="H187" s="2" t="str">
        <f>原始数据汇总!C7</f>
        <v>思维</v>
      </c>
      <c r="I187" s="2" t="str">
        <f>原始数据汇总!D7</f>
        <v>思维</v>
      </c>
      <c r="J187" s="2" t="str">
        <f>原始数据汇总!E7</f>
        <v>高层次思维能力系数</v>
      </c>
      <c r="K187" s="2" t="str">
        <f>原始数据汇总!F7</f>
        <v>学科平均</v>
      </c>
      <c r="L187" s="2" t="str">
        <f>原始数据汇总!G7</f>
        <v>平均水平之上</v>
      </c>
      <c r="M187" s="2" t="str">
        <f>原始数据汇总!H7</f>
        <v>计数</v>
      </c>
      <c r="N187" s="2" t="str">
        <f>原始数据汇总!I7</f>
        <v>系数</v>
      </c>
      <c r="O187" s="2">
        <f>原始数据汇总!O7</f>
        <v>78.412901122228007</v>
      </c>
    </row>
    <row r="188" spans="1:15" x14ac:dyDescent="0.2">
      <c r="A188" s="2" t="str">
        <f>CONCATENATE(原始数据汇总!A8,原始数据汇总!E$39)</f>
        <v>2011年度上海市中小学学业质量绿色指标</v>
      </c>
      <c r="B188" t="str">
        <f t="shared" si="5"/>
        <v>四年级</v>
      </c>
      <c r="C188" s="2" t="str">
        <f>原始数据汇总!B8</f>
        <v>学业成绩</v>
      </c>
      <c r="D188" s="2" t="str">
        <f t="shared" si="4"/>
        <v>区县</v>
      </c>
      <c r="E188" s="2" t="str">
        <f>原始数据汇总!O$1</f>
        <v>普陀区</v>
      </c>
      <c r="F188" s="2" t="s">
        <v>51</v>
      </c>
      <c r="G188" s="2" t="s">
        <v>51</v>
      </c>
      <c r="H188" s="2" t="str">
        <f>原始数据汇总!C8</f>
        <v>成绩</v>
      </c>
      <c r="I188" s="2" t="str">
        <f>原始数据汇总!D8</f>
        <v>学校间均衡</v>
      </c>
      <c r="J188" s="2" t="str">
        <f>原始数据汇总!E8</f>
        <v>学业成绩学校间均衡系数</v>
      </c>
      <c r="K188" s="2" t="str">
        <f>原始数据汇总!F8</f>
        <v>统计计算</v>
      </c>
      <c r="L188" s="2" t="str">
        <f>原始数据汇总!G8</f>
        <v>变异系数</v>
      </c>
      <c r="M188" s="2" t="str">
        <f>原始数据汇总!H8</f>
        <v>计数</v>
      </c>
      <c r="N188" s="2" t="str">
        <f>原始数据汇总!I8</f>
        <v>系数</v>
      </c>
      <c r="O188" s="2">
        <f>原始数据汇总!O8</f>
        <v>71.851945194034911</v>
      </c>
    </row>
    <row r="189" spans="1:15" x14ac:dyDescent="0.2">
      <c r="A189" s="2" t="str">
        <f>CONCATENATE(原始数据汇总!A9,原始数据汇总!E$39)</f>
        <v>2012年度上海市中小学学业质量绿色指标</v>
      </c>
      <c r="B189" t="str">
        <f t="shared" si="5"/>
        <v>四年级</v>
      </c>
      <c r="C189" s="2" t="str">
        <f>原始数据汇总!B9</f>
        <v>学业成绩</v>
      </c>
      <c r="D189" s="2" t="str">
        <f t="shared" si="4"/>
        <v>区县</v>
      </c>
      <c r="E189" s="2" t="str">
        <f>原始数据汇总!O$1</f>
        <v>普陀区</v>
      </c>
      <c r="F189" s="2" t="s">
        <v>51</v>
      </c>
      <c r="G189" s="2" t="s">
        <v>51</v>
      </c>
      <c r="H189" s="2" t="str">
        <f>原始数据汇总!C9</f>
        <v>成绩</v>
      </c>
      <c r="I189" s="2" t="str">
        <f>原始数据汇总!D9</f>
        <v>学校间均衡</v>
      </c>
      <c r="J189" s="2" t="str">
        <f>原始数据汇总!E9</f>
        <v>学业成绩学校间均衡系数</v>
      </c>
      <c r="K189" s="2" t="str">
        <f>原始数据汇总!F9</f>
        <v>统计计算</v>
      </c>
      <c r="L189" s="2" t="str">
        <f>原始数据汇总!G9</f>
        <v>变异系数</v>
      </c>
      <c r="M189" s="2" t="str">
        <f>原始数据汇总!H9</f>
        <v>计数</v>
      </c>
      <c r="N189" s="2" t="str">
        <f>原始数据汇总!I9</f>
        <v>系数</v>
      </c>
      <c r="O189" s="2">
        <f>原始数据汇总!O9</f>
        <v>12.919308971306002</v>
      </c>
    </row>
    <row r="190" spans="1:15" x14ac:dyDescent="0.2">
      <c r="A190" s="2" t="str">
        <f>CONCATENATE(原始数据汇总!A10,原始数据汇总!E$39)</f>
        <v>2014年度上海市中小学学业质量绿色指标</v>
      </c>
      <c r="B190" t="str">
        <f t="shared" si="5"/>
        <v>四年级</v>
      </c>
      <c r="C190" s="2" t="str">
        <f>原始数据汇总!B10</f>
        <v>学业成绩</v>
      </c>
      <c r="D190" s="2" t="str">
        <f t="shared" si="4"/>
        <v>区县</v>
      </c>
      <c r="E190" s="2" t="str">
        <f>原始数据汇总!O$1</f>
        <v>普陀区</v>
      </c>
      <c r="F190" s="2" t="s">
        <v>51</v>
      </c>
      <c r="G190" s="2" t="s">
        <v>51</v>
      </c>
      <c r="H190" s="2" t="str">
        <f>原始数据汇总!C10</f>
        <v>成绩</v>
      </c>
      <c r="I190" s="2" t="str">
        <f>原始数据汇总!D10</f>
        <v>学校间均衡</v>
      </c>
      <c r="J190" s="2" t="str">
        <f>原始数据汇总!E10</f>
        <v>学业成绩学校间均衡系数</v>
      </c>
      <c r="K190" s="2" t="str">
        <f>原始数据汇总!F10</f>
        <v>统计计算</v>
      </c>
      <c r="L190" s="2" t="str">
        <f>原始数据汇总!G10</f>
        <v>变异系数</v>
      </c>
      <c r="M190" s="2" t="str">
        <f>原始数据汇总!H10</f>
        <v>计数</v>
      </c>
      <c r="N190" s="2" t="str">
        <f>原始数据汇总!I10</f>
        <v>系数</v>
      </c>
      <c r="O190" s="2">
        <f>原始数据汇总!O10</f>
        <v>14.386295526723201</v>
      </c>
    </row>
    <row r="191" spans="1:15" x14ac:dyDescent="0.2">
      <c r="A191" s="2" t="str">
        <f>CONCATENATE(原始数据汇总!A11,原始数据汇总!E$39)</f>
        <v>2011年度上海市中小学学业质量绿色指标</v>
      </c>
      <c r="B191" t="str">
        <f t="shared" si="5"/>
        <v>四年级</v>
      </c>
      <c r="C191" s="2" t="str">
        <f>原始数据汇总!B11</f>
        <v>学生问卷</v>
      </c>
      <c r="D191" s="2" t="str">
        <f t="shared" si="4"/>
        <v>区县</v>
      </c>
      <c r="E191" s="2" t="str">
        <f>原始数据汇总!O$1</f>
        <v>普陀区</v>
      </c>
      <c r="F191" s="2" t="s">
        <v>51</v>
      </c>
      <c r="G191" s="2" t="s">
        <v>51</v>
      </c>
      <c r="H191" s="2" t="str">
        <f>原始数据汇总!C11</f>
        <v>学习生活</v>
      </c>
      <c r="I191" s="2" t="str">
        <f>原始数据汇总!D11</f>
        <v>学习动机</v>
      </c>
      <c r="J191" s="2" t="str">
        <f>原始数据汇总!E11</f>
        <v>学习动机系数</v>
      </c>
      <c r="K191" s="2" t="str">
        <f>原始数据汇总!F11</f>
        <v>学习动机较强</v>
      </c>
      <c r="L191" s="2" t="str">
        <f>原始数据汇总!G11</f>
        <v>百分数指数</v>
      </c>
      <c r="M191" s="2" t="str">
        <f>原始数据汇总!H11</f>
        <v>计数</v>
      </c>
      <c r="N191" s="2" t="str">
        <f>原始数据汇总!I11</f>
        <v>系数</v>
      </c>
      <c r="O191" s="2">
        <f>原始数据汇总!O11</f>
        <v>68.965813476585282</v>
      </c>
    </row>
    <row r="192" spans="1:15" x14ac:dyDescent="0.2">
      <c r="A192" s="2" t="str">
        <f>CONCATENATE(原始数据汇总!A12,原始数据汇总!E$39)</f>
        <v>2012年度上海市中小学学业质量绿色指标</v>
      </c>
      <c r="B192" t="str">
        <f t="shared" si="5"/>
        <v>四年级</v>
      </c>
      <c r="C192" s="2" t="str">
        <f>原始数据汇总!B12</f>
        <v>学生问卷</v>
      </c>
      <c r="D192" s="2" t="str">
        <f t="shared" si="4"/>
        <v>区县</v>
      </c>
      <c r="E192" s="2" t="str">
        <f>原始数据汇总!O$1</f>
        <v>普陀区</v>
      </c>
      <c r="F192" s="2" t="s">
        <v>51</v>
      </c>
      <c r="G192" s="2" t="s">
        <v>51</v>
      </c>
      <c r="H192" s="2" t="str">
        <f>原始数据汇总!C12</f>
        <v>学习生活</v>
      </c>
      <c r="I192" s="2" t="str">
        <f>原始数据汇总!D12</f>
        <v>学习动机</v>
      </c>
      <c r="J192" s="2" t="str">
        <f>原始数据汇总!E12</f>
        <v>学习动机系数</v>
      </c>
      <c r="K192" s="2" t="str">
        <f>原始数据汇总!F12</f>
        <v>学习动机较强</v>
      </c>
      <c r="L192" s="2" t="str">
        <f>原始数据汇总!G12</f>
        <v>百分数指数</v>
      </c>
      <c r="M192" s="2" t="str">
        <f>原始数据汇总!H12</f>
        <v>计数</v>
      </c>
      <c r="N192" s="2" t="str">
        <f>原始数据汇总!I12</f>
        <v>系数</v>
      </c>
      <c r="O192" s="2">
        <f>原始数据汇总!O12</f>
        <v>71.884297957283195</v>
      </c>
    </row>
    <row r="193" spans="1:15" x14ac:dyDescent="0.2">
      <c r="A193" s="2" t="str">
        <f>CONCATENATE(原始数据汇总!A13,原始数据汇总!E$39)</f>
        <v>2014年度上海市中小学学业质量绿色指标</v>
      </c>
      <c r="B193" t="str">
        <f t="shared" si="5"/>
        <v>四年级</v>
      </c>
      <c r="C193" s="2" t="str">
        <f>原始数据汇总!B13</f>
        <v>学生问卷</v>
      </c>
      <c r="D193" s="2" t="str">
        <f t="shared" si="4"/>
        <v>区县</v>
      </c>
      <c r="E193" s="2" t="str">
        <f>原始数据汇总!O$1</f>
        <v>普陀区</v>
      </c>
      <c r="F193" s="2" t="s">
        <v>51</v>
      </c>
      <c r="G193" s="2" t="s">
        <v>51</v>
      </c>
      <c r="H193" s="2" t="str">
        <f>原始数据汇总!C13</f>
        <v>学习生活</v>
      </c>
      <c r="I193" s="2" t="str">
        <f>原始数据汇总!D13</f>
        <v>学习动机</v>
      </c>
      <c r="J193" s="2" t="str">
        <f>原始数据汇总!E13</f>
        <v>学习动机系数</v>
      </c>
      <c r="K193" s="2" t="str">
        <f>原始数据汇总!F13</f>
        <v>学习动机较强</v>
      </c>
      <c r="L193" s="2" t="str">
        <f>原始数据汇总!G13</f>
        <v>百分数指数</v>
      </c>
      <c r="M193" s="2" t="str">
        <f>原始数据汇总!H13</f>
        <v>计数</v>
      </c>
      <c r="N193" s="2" t="str">
        <f>原始数据汇总!I13</f>
        <v>系数</v>
      </c>
      <c r="O193" s="2">
        <f>原始数据汇总!O13</f>
        <v>96.25</v>
      </c>
    </row>
    <row r="194" spans="1:15" x14ac:dyDescent="0.2">
      <c r="A194" s="2" t="str">
        <f>CONCATENATE(原始数据汇总!A14,原始数据汇总!E$39)</f>
        <v>2011年度上海市中小学学业质量绿色指标</v>
      </c>
      <c r="B194" t="str">
        <f t="shared" si="5"/>
        <v>四年级</v>
      </c>
      <c r="C194" s="2" t="str">
        <f>原始数据汇总!B14</f>
        <v>学生问卷</v>
      </c>
      <c r="D194" s="2" t="str">
        <f t="shared" si="4"/>
        <v>区县</v>
      </c>
      <c r="E194" s="2" t="str">
        <f>原始数据汇总!O$1</f>
        <v>普陀区</v>
      </c>
      <c r="F194" s="2" t="s">
        <v>51</v>
      </c>
      <c r="G194" s="2" t="s">
        <v>51</v>
      </c>
      <c r="H194" s="2" t="str">
        <f>原始数据汇总!C14</f>
        <v>学习生活</v>
      </c>
      <c r="I194" s="2" t="str">
        <f>原始数据汇总!D14</f>
        <v>学习压力</v>
      </c>
      <c r="J194" s="2" t="str">
        <f>原始数据汇总!E14</f>
        <v>学习压力系数</v>
      </c>
      <c r="K194" s="2" t="str">
        <f>原始数据汇总!F14</f>
        <v>学习压力较轻</v>
      </c>
      <c r="L194" s="2" t="str">
        <f>原始数据汇总!G14</f>
        <v>百分数指数</v>
      </c>
      <c r="M194" s="2" t="str">
        <f>原始数据汇总!H14</f>
        <v>计数</v>
      </c>
      <c r="N194" s="2" t="str">
        <f>原始数据汇总!I14</f>
        <v>系数</v>
      </c>
      <c r="O194" s="2">
        <f>原始数据汇总!O14</f>
        <v>2.8466111521291446</v>
      </c>
    </row>
    <row r="195" spans="1:15" x14ac:dyDescent="0.2">
      <c r="A195" s="2" t="str">
        <f>CONCATENATE(原始数据汇总!A15,原始数据汇总!E$39)</f>
        <v>2012年度上海市中小学学业质量绿色指标</v>
      </c>
      <c r="B195" t="str">
        <f t="shared" si="5"/>
        <v>四年级</v>
      </c>
      <c r="C195" s="2" t="str">
        <f>原始数据汇总!B15</f>
        <v>学生问卷</v>
      </c>
      <c r="D195" s="2" t="str">
        <f t="shared" ref="D195:D222" si="6">IF(E195="上海市","省市","区县")</f>
        <v>区县</v>
      </c>
      <c r="E195" s="2" t="str">
        <f>原始数据汇总!O$1</f>
        <v>普陀区</v>
      </c>
      <c r="F195" s="2" t="s">
        <v>51</v>
      </c>
      <c r="G195" s="2" t="s">
        <v>51</v>
      </c>
      <c r="H195" s="2" t="str">
        <f>原始数据汇总!C15</f>
        <v>学习生活</v>
      </c>
      <c r="I195" s="2" t="str">
        <f>原始数据汇总!D15</f>
        <v>学习压力</v>
      </c>
      <c r="J195" s="2" t="str">
        <f>原始数据汇总!E15</f>
        <v>学习压力系数</v>
      </c>
      <c r="K195" s="2" t="str">
        <f>原始数据汇总!F15</f>
        <v>学习压力较轻</v>
      </c>
      <c r="L195" s="2" t="str">
        <f>原始数据汇总!G15</f>
        <v>百分数指数</v>
      </c>
      <c r="M195" s="2" t="str">
        <f>原始数据汇总!H15</f>
        <v>计数</v>
      </c>
      <c r="N195" s="2" t="str">
        <f>原始数据汇总!I15</f>
        <v>系数</v>
      </c>
      <c r="O195" s="2">
        <f>原始数据汇总!O15</f>
        <v>4.35412779030968</v>
      </c>
    </row>
    <row r="196" spans="1:15" x14ac:dyDescent="0.2">
      <c r="A196" s="2" t="str">
        <f>CONCATENATE(原始数据汇总!A16,原始数据汇总!E$39)</f>
        <v>2014年度上海市中小学学业质量绿色指标</v>
      </c>
      <c r="B196" t="str">
        <f t="shared" ref="B196:B223" si="7">B$2</f>
        <v>四年级</v>
      </c>
      <c r="C196" s="2" t="str">
        <f>原始数据汇总!B16</f>
        <v>学生问卷</v>
      </c>
      <c r="D196" s="2" t="str">
        <f t="shared" si="6"/>
        <v>区县</v>
      </c>
      <c r="E196" s="2" t="str">
        <f>原始数据汇总!O$1</f>
        <v>普陀区</v>
      </c>
      <c r="F196" s="2" t="s">
        <v>51</v>
      </c>
      <c r="G196" s="2" t="s">
        <v>51</v>
      </c>
      <c r="H196" s="2" t="str">
        <f>原始数据汇总!C16</f>
        <v>学习生活</v>
      </c>
      <c r="I196" s="2" t="str">
        <f>原始数据汇总!D16</f>
        <v>学习压力</v>
      </c>
      <c r="J196" s="2" t="str">
        <f>原始数据汇总!E16</f>
        <v>学习压力系数</v>
      </c>
      <c r="K196" s="2" t="str">
        <f>原始数据汇总!F16</f>
        <v>学习压力较轻</v>
      </c>
      <c r="L196" s="2" t="str">
        <f>原始数据汇总!G16</f>
        <v>百分数指数</v>
      </c>
      <c r="M196" s="2" t="str">
        <f>原始数据汇总!H16</f>
        <v>计数</v>
      </c>
      <c r="N196" s="2" t="str">
        <f>原始数据汇总!I16</f>
        <v>系数</v>
      </c>
      <c r="O196" s="2">
        <f>原始数据汇总!O16</f>
        <v>66.171875</v>
      </c>
    </row>
    <row r="197" spans="1:15" x14ac:dyDescent="0.2">
      <c r="A197" s="2" t="str">
        <f>CONCATENATE(原始数据汇总!A17,原始数据汇总!E$39)</f>
        <v>2011年度上海市中小学学业质量绿色指标</v>
      </c>
      <c r="B197" t="str">
        <f t="shared" si="7"/>
        <v>四年级</v>
      </c>
      <c r="C197" s="2" t="str">
        <f>原始数据汇总!B17</f>
        <v>学生问卷</v>
      </c>
      <c r="D197" s="2" t="str">
        <f t="shared" si="6"/>
        <v>区县</v>
      </c>
      <c r="E197" s="2" t="str">
        <f>原始数据汇总!O$1</f>
        <v>普陀区</v>
      </c>
      <c r="F197" s="2" t="s">
        <v>51</v>
      </c>
      <c r="G197" s="2" t="s">
        <v>51</v>
      </c>
      <c r="H197" s="2" t="str">
        <f>原始数据汇总!C17</f>
        <v>学习生活</v>
      </c>
      <c r="I197" s="2" t="str">
        <f>原始数据汇总!D17</f>
        <v>学业负担</v>
      </c>
      <c r="J197" s="2" t="str">
        <f>原始数据汇总!E17</f>
        <v>睡眠系数</v>
      </c>
      <c r="K197" s="2" t="str">
        <f>原始数据汇总!F17</f>
        <v>staa002</v>
      </c>
      <c r="L197" s="2" t="str">
        <f>原始数据汇总!G17</f>
        <v>百分数指数</v>
      </c>
      <c r="M197" s="2" t="str">
        <f>原始数据汇总!H17</f>
        <v>计数</v>
      </c>
      <c r="N197" s="2" t="str">
        <f>原始数据汇总!I17</f>
        <v>系数</v>
      </c>
      <c r="O197" s="2">
        <f>原始数据汇总!O17</f>
        <v>46.964666948022114</v>
      </c>
    </row>
    <row r="198" spans="1:15" x14ac:dyDescent="0.2">
      <c r="A198" s="2" t="str">
        <f>CONCATENATE(原始数据汇总!A18,原始数据汇总!E$39)</f>
        <v>2012年度上海市中小学学业质量绿色指标</v>
      </c>
      <c r="B198" t="str">
        <f t="shared" si="7"/>
        <v>四年级</v>
      </c>
      <c r="C198" s="2" t="str">
        <f>原始数据汇总!B18</f>
        <v>学生问卷</v>
      </c>
      <c r="D198" s="2" t="str">
        <f t="shared" si="6"/>
        <v>区县</v>
      </c>
      <c r="E198" s="2" t="str">
        <f>原始数据汇总!O$1</f>
        <v>普陀区</v>
      </c>
      <c r="F198" s="2" t="s">
        <v>51</v>
      </c>
      <c r="G198" s="2" t="s">
        <v>51</v>
      </c>
      <c r="H198" s="2" t="str">
        <f>原始数据汇总!C18</f>
        <v>学习生活</v>
      </c>
      <c r="I198" s="2" t="str">
        <f>原始数据汇总!D18</f>
        <v>学业负担</v>
      </c>
      <c r="J198" s="2" t="str">
        <f>原始数据汇总!E18</f>
        <v>睡眠系数</v>
      </c>
      <c r="K198" s="2" t="str">
        <f>原始数据汇总!F18</f>
        <v>staa002</v>
      </c>
      <c r="L198" s="2" t="str">
        <f>原始数据汇总!G18</f>
        <v>百分数指数</v>
      </c>
      <c r="M198" s="2" t="str">
        <f>原始数据汇总!H18</f>
        <v>计数</v>
      </c>
      <c r="N198" s="2" t="str">
        <f>原始数据汇总!I18</f>
        <v>系数</v>
      </c>
      <c r="O198" s="2">
        <f>原始数据汇总!O18</f>
        <v>42.521423430345202</v>
      </c>
    </row>
    <row r="199" spans="1:15" x14ac:dyDescent="0.2">
      <c r="A199" s="2" t="str">
        <f>CONCATENATE(原始数据汇总!A19,原始数据汇总!E$39)</f>
        <v>2014年度上海市中小学学业质量绿色指标</v>
      </c>
      <c r="B199" t="str">
        <f t="shared" si="7"/>
        <v>四年级</v>
      </c>
      <c r="C199" s="2" t="str">
        <f>原始数据汇总!B19</f>
        <v>学生问卷</v>
      </c>
      <c r="D199" s="2" t="str">
        <f t="shared" si="6"/>
        <v>区县</v>
      </c>
      <c r="E199" s="2" t="str">
        <f>原始数据汇总!O$1</f>
        <v>普陀区</v>
      </c>
      <c r="F199" s="2" t="s">
        <v>51</v>
      </c>
      <c r="G199" s="2" t="s">
        <v>51</v>
      </c>
      <c r="H199" s="2" t="str">
        <f>原始数据汇总!C19</f>
        <v>学习生活</v>
      </c>
      <c r="I199" s="2" t="str">
        <f>原始数据汇总!D19</f>
        <v>学业负担</v>
      </c>
      <c r="J199" s="2" t="str">
        <f>原始数据汇总!E19</f>
        <v>睡眠系数</v>
      </c>
      <c r="K199" s="2" t="str">
        <f>原始数据汇总!F19</f>
        <v>staa002</v>
      </c>
      <c r="L199" s="2" t="str">
        <f>原始数据汇总!G19</f>
        <v>百分数指数</v>
      </c>
      <c r="M199" s="2" t="str">
        <f>原始数据汇总!H19</f>
        <v>计数</v>
      </c>
      <c r="N199" s="2" t="str">
        <f>原始数据汇总!I19</f>
        <v>系数</v>
      </c>
      <c r="O199" s="2">
        <f>原始数据汇总!O19</f>
        <v>56.796875</v>
      </c>
    </row>
    <row r="200" spans="1:15" x14ac:dyDescent="0.2">
      <c r="A200" s="2" t="str">
        <f>CONCATENATE(原始数据汇总!A20,原始数据汇总!E$39)</f>
        <v>2011年度上海市中小学学业质量绿色指标</v>
      </c>
      <c r="B200" t="str">
        <f t="shared" si="7"/>
        <v>四年级</v>
      </c>
      <c r="C200" s="2" t="str">
        <f>原始数据汇总!B20</f>
        <v>学生问卷</v>
      </c>
      <c r="D200" s="2" t="str">
        <f t="shared" si="6"/>
        <v>区县</v>
      </c>
      <c r="E200" s="2" t="str">
        <f>原始数据汇总!O$1</f>
        <v>普陀区</v>
      </c>
      <c r="F200" s="2" t="s">
        <v>51</v>
      </c>
      <c r="G200" s="2" t="s">
        <v>51</v>
      </c>
      <c r="H200" s="2" t="str">
        <f>原始数据汇总!C20</f>
        <v>学习生活</v>
      </c>
      <c r="I200" s="2" t="str">
        <f>原始数据汇总!D20</f>
        <v>学业负担</v>
      </c>
      <c r="J200" s="2" t="str">
        <f>原始数据汇总!E20</f>
        <v>作业系数</v>
      </c>
      <c r="K200" s="2" t="str">
        <f>原始数据汇总!F20</f>
        <v>staa053</v>
      </c>
      <c r="L200" s="2" t="str">
        <f>原始数据汇总!G20</f>
        <v>百分数指数</v>
      </c>
      <c r="M200" s="2" t="str">
        <f>原始数据汇总!H20</f>
        <v>计数</v>
      </c>
      <c r="N200" s="2" t="str">
        <f>原始数据汇总!I20</f>
        <v>系数</v>
      </c>
      <c r="O200" s="2">
        <f>原始数据汇总!O20</f>
        <v>31.573239405568263</v>
      </c>
    </row>
    <row r="201" spans="1:15" x14ac:dyDescent="0.2">
      <c r="A201" s="2" t="str">
        <f>CONCATENATE(原始数据汇总!A21,原始数据汇总!E$39)</f>
        <v>2012年度上海市中小学学业质量绿色指标</v>
      </c>
      <c r="B201" t="str">
        <f t="shared" si="7"/>
        <v>四年级</v>
      </c>
      <c r="C201" s="2" t="str">
        <f>原始数据汇总!B21</f>
        <v>学生问卷</v>
      </c>
      <c r="D201" s="2" t="str">
        <f t="shared" si="6"/>
        <v>区县</v>
      </c>
      <c r="E201" s="2" t="str">
        <f>原始数据汇总!O$1</f>
        <v>普陀区</v>
      </c>
      <c r="F201" s="2" t="s">
        <v>51</v>
      </c>
      <c r="G201" s="2" t="s">
        <v>51</v>
      </c>
      <c r="H201" s="2" t="str">
        <f>原始数据汇总!C21</f>
        <v>学习生活</v>
      </c>
      <c r="I201" s="2" t="str">
        <f>原始数据汇总!D21</f>
        <v>学业负担</v>
      </c>
      <c r="J201" s="2" t="str">
        <f>原始数据汇总!E21</f>
        <v>作业系数</v>
      </c>
      <c r="K201" s="2" t="str">
        <f>原始数据汇总!F21</f>
        <v>staa053</v>
      </c>
      <c r="L201" s="2" t="str">
        <f>原始数据汇总!G21</f>
        <v>百分数指数</v>
      </c>
      <c r="M201" s="2" t="str">
        <f>原始数据汇总!H21</f>
        <v>计数</v>
      </c>
      <c r="N201" s="2" t="str">
        <f>原始数据汇总!I21</f>
        <v>系数</v>
      </c>
      <c r="O201" s="2">
        <f>原始数据汇总!O21</f>
        <v>35.806828455013701</v>
      </c>
    </row>
    <row r="202" spans="1:15" x14ac:dyDescent="0.2">
      <c r="A202" s="2" t="str">
        <f>CONCATENATE(原始数据汇总!A22,原始数据汇总!E$39)</f>
        <v>2014年度上海市中小学学业质量绿色指标</v>
      </c>
      <c r="B202" t="str">
        <f t="shared" si="7"/>
        <v>四年级</v>
      </c>
      <c r="C202" s="2" t="str">
        <f>原始数据汇总!B22</f>
        <v>学生问卷</v>
      </c>
      <c r="D202" s="2" t="str">
        <f t="shared" si="6"/>
        <v>区县</v>
      </c>
      <c r="E202" s="2" t="str">
        <f>原始数据汇总!O$1</f>
        <v>普陀区</v>
      </c>
      <c r="F202" s="2" t="s">
        <v>51</v>
      </c>
      <c r="G202" s="2" t="s">
        <v>51</v>
      </c>
      <c r="H202" s="2" t="str">
        <f>原始数据汇总!C22</f>
        <v>学习生活</v>
      </c>
      <c r="I202" s="2" t="str">
        <f>原始数据汇总!D22</f>
        <v>学业负担</v>
      </c>
      <c r="J202" s="2" t="str">
        <f>原始数据汇总!E22</f>
        <v>作业系数</v>
      </c>
      <c r="K202" s="2" t="str">
        <f>原始数据汇总!F22</f>
        <v>staa053</v>
      </c>
      <c r="L202" s="2" t="str">
        <f>原始数据汇总!G22</f>
        <v>百分数指数</v>
      </c>
      <c r="M202" s="2" t="str">
        <f>原始数据汇总!H22</f>
        <v>计数</v>
      </c>
      <c r="N202" s="2" t="str">
        <f>原始数据汇总!I22</f>
        <v>系数</v>
      </c>
      <c r="O202" s="2">
        <f>原始数据汇总!O22</f>
        <v>48.984375</v>
      </c>
    </row>
    <row r="203" spans="1:15" x14ac:dyDescent="0.2">
      <c r="A203" s="2" t="str">
        <f>CONCATENATE(原始数据汇总!A23,原始数据汇总!E$39)</f>
        <v>2011年度上海市中小学学业质量绿色指标</v>
      </c>
      <c r="B203" t="str">
        <f t="shared" si="7"/>
        <v>四年级</v>
      </c>
      <c r="C203" s="2" t="str">
        <f>原始数据汇总!B23</f>
        <v>学生问卷</v>
      </c>
      <c r="D203" s="2" t="str">
        <f t="shared" si="6"/>
        <v>区县</v>
      </c>
      <c r="E203" s="2" t="str">
        <f>原始数据汇总!O$1</f>
        <v>普陀区</v>
      </c>
      <c r="F203" s="2" t="s">
        <v>51</v>
      </c>
      <c r="G203" s="2" t="s">
        <v>51</v>
      </c>
      <c r="H203" s="2" t="str">
        <f>原始数据汇总!C23</f>
        <v>学习生活</v>
      </c>
      <c r="I203" s="2" t="str">
        <f>原始数据汇总!D23</f>
        <v>学业负担</v>
      </c>
      <c r="J203" s="2" t="str">
        <f>原始数据汇总!E23</f>
        <v>校外补课系数</v>
      </c>
      <c r="K203" s="2" t="str">
        <f>原始数据汇总!F23</f>
        <v>pg012</v>
      </c>
      <c r="L203" s="2" t="str">
        <f>原始数据汇总!G23</f>
        <v>百分数指数</v>
      </c>
      <c r="M203" s="2" t="str">
        <f>原始数据汇总!H23</f>
        <v>计数</v>
      </c>
      <c r="N203" s="2" t="str">
        <f>原始数据汇总!I23</f>
        <v>系数</v>
      </c>
      <c r="O203" s="2">
        <f>原始数据汇总!O23</f>
        <v>58.945594430688857</v>
      </c>
    </row>
    <row r="204" spans="1:15" x14ac:dyDescent="0.2">
      <c r="A204" s="2" t="str">
        <f>CONCATENATE(原始数据汇总!A24,原始数据汇总!E$39)</f>
        <v>2012年度上海市中小学学业质量绿色指标</v>
      </c>
      <c r="B204" t="str">
        <f t="shared" si="7"/>
        <v>四年级</v>
      </c>
      <c r="C204" s="2" t="str">
        <f>原始数据汇总!B24</f>
        <v>学生问卷</v>
      </c>
      <c r="D204" s="2" t="str">
        <f t="shared" si="6"/>
        <v>区县</v>
      </c>
      <c r="E204" s="2" t="str">
        <f>原始数据汇总!O$1</f>
        <v>普陀区</v>
      </c>
      <c r="F204" s="2" t="s">
        <v>51</v>
      </c>
      <c r="G204" s="2" t="s">
        <v>51</v>
      </c>
      <c r="H204" s="2" t="str">
        <f>原始数据汇总!C24</f>
        <v>学习生活</v>
      </c>
      <c r="I204" s="2" t="str">
        <f>原始数据汇总!D24</f>
        <v>学业负担</v>
      </c>
      <c r="J204" s="2" t="str">
        <f>原始数据汇总!E24</f>
        <v>校外补课系数</v>
      </c>
      <c r="K204" s="2" t="str">
        <f>原始数据汇总!F24</f>
        <v>pg012</v>
      </c>
      <c r="L204" s="2" t="str">
        <f>原始数据汇总!G24</f>
        <v>百分数指数</v>
      </c>
      <c r="M204" s="2" t="str">
        <f>原始数据汇总!H24</f>
        <v>计数</v>
      </c>
      <c r="N204" s="2" t="str">
        <f>原始数据汇总!I24</f>
        <v>系数</v>
      </c>
      <c r="O204" s="2">
        <f>原始数据汇总!O24</f>
        <v>40.263860672508301</v>
      </c>
    </row>
    <row r="205" spans="1:15" x14ac:dyDescent="0.2">
      <c r="A205" s="2" t="str">
        <f>CONCATENATE(原始数据汇总!A25,原始数据汇总!E$39)</f>
        <v>2014年度上海市中小学学业质量绿色指标</v>
      </c>
      <c r="B205" t="str">
        <f t="shared" si="7"/>
        <v>四年级</v>
      </c>
      <c r="C205" s="2" t="str">
        <f>原始数据汇总!B25</f>
        <v>学生问卷</v>
      </c>
      <c r="D205" s="2" t="str">
        <f t="shared" si="6"/>
        <v>区县</v>
      </c>
      <c r="E205" s="2" t="str">
        <f>原始数据汇总!O$1</f>
        <v>普陀区</v>
      </c>
      <c r="F205" s="2" t="s">
        <v>51</v>
      </c>
      <c r="G205" s="2" t="s">
        <v>51</v>
      </c>
      <c r="H205" s="2" t="str">
        <f>原始数据汇总!C25</f>
        <v>学习生活</v>
      </c>
      <c r="I205" s="2" t="str">
        <f>原始数据汇总!D25</f>
        <v>学业负担</v>
      </c>
      <c r="J205" s="2" t="str">
        <f>原始数据汇总!E25</f>
        <v>校外补课系数</v>
      </c>
      <c r="K205" s="2" t="str">
        <f>原始数据汇总!F25</f>
        <v>pg012</v>
      </c>
      <c r="L205" s="2" t="str">
        <f>原始数据汇总!G25</f>
        <v>百分数指数</v>
      </c>
      <c r="M205" s="2" t="str">
        <f>原始数据汇总!H25</f>
        <v>计数</v>
      </c>
      <c r="N205" s="2" t="str">
        <f>原始数据汇总!I25</f>
        <v>系数</v>
      </c>
      <c r="O205" s="2">
        <f>原始数据汇总!O25</f>
        <v>58.046875</v>
      </c>
    </row>
    <row r="206" spans="1:15" x14ac:dyDescent="0.2">
      <c r="A206" s="2" t="str">
        <f>CONCATENATE(原始数据汇总!A26,原始数据汇总!E$39)</f>
        <v>2011年度上海市中小学学业质量绿色指标</v>
      </c>
      <c r="B206" t="str">
        <f t="shared" si="7"/>
        <v>四年级</v>
      </c>
      <c r="C206" s="2" t="str">
        <f>原始数据汇总!B26</f>
        <v>学生问卷</v>
      </c>
      <c r="D206" s="2" t="str">
        <f t="shared" si="6"/>
        <v>区县</v>
      </c>
      <c r="E206" s="2" t="str">
        <f>原始数据汇总!O$1</f>
        <v>普陀区</v>
      </c>
      <c r="F206" s="2" t="s">
        <v>51</v>
      </c>
      <c r="G206" s="2" t="s">
        <v>51</v>
      </c>
      <c r="H206" s="2" t="str">
        <f>原始数据汇总!C26</f>
        <v>师生关系</v>
      </c>
      <c r="I206" s="2" t="str">
        <f>原始数据汇总!D26</f>
        <v>师生关系</v>
      </c>
      <c r="J206" s="2" t="str">
        <f>原始数据汇总!E26</f>
        <v>师生关系系数</v>
      </c>
      <c r="K206" s="2" t="str">
        <f>原始数据汇总!F26</f>
        <v>师生关系较好</v>
      </c>
      <c r="L206" s="2" t="str">
        <f>原始数据汇总!G26</f>
        <v>百分数指数</v>
      </c>
      <c r="M206" s="2" t="str">
        <f>原始数据汇总!H26</f>
        <v>计数</v>
      </c>
      <c r="N206" s="2" t="str">
        <f>原始数据汇总!I26</f>
        <v>系数</v>
      </c>
      <c r="O206" s="2">
        <f>原始数据汇总!O26</f>
        <v>61.788917958583994</v>
      </c>
    </row>
    <row r="207" spans="1:15" x14ac:dyDescent="0.2">
      <c r="A207" s="2" t="str">
        <f>CONCATENATE(原始数据汇总!A27,原始数据汇总!E$39)</f>
        <v>2012年度上海市中小学学业质量绿色指标</v>
      </c>
      <c r="B207" t="str">
        <f t="shared" si="7"/>
        <v>四年级</v>
      </c>
      <c r="C207" s="2" t="str">
        <f>原始数据汇总!B27</f>
        <v>学生问卷</v>
      </c>
      <c r="D207" s="2" t="str">
        <f t="shared" si="6"/>
        <v>区县</v>
      </c>
      <c r="E207" s="2" t="str">
        <f>原始数据汇总!O$1</f>
        <v>普陀区</v>
      </c>
      <c r="F207" s="2" t="s">
        <v>51</v>
      </c>
      <c r="G207" s="2" t="s">
        <v>51</v>
      </c>
      <c r="H207" s="2" t="str">
        <f>原始数据汇总!C27</f>
        <v>师生关系</v>
      </c>
      <c r="I207" s="2" t="str">
        <f>原始数据汇总!D27</f>
        <v>师生关系</v>
      </c>
      <c r="J207" s="2" t="str">
        <f>原始数据汇总!E27</f>
        <v>师生关系系数</v>
      </c>
      <c r="K207" s="2" t="str">
        <f>原始数据汇总!F27</f>
        <v>师生关系较好</v>
      </c>
      <c r="L207" s="2" t="str">
        <f>原始数据汇总!G27</f>
        <v>百分数指数</v>
      </c>
      <c r="M207" s="2" t="str">
        <f>原始数据汇总!H27</f>
        <v>计数</v>
      </c>
      <c r="N207" s="2" t="str">
        <f>原始数据汇总!I27</f>
        <v>系数</v>
      </c>
      <c r="O207" s="2">
        <f>原始数据汇总!O27</f>
        <v>75.706646314809802</v>
      </c>
    </row>
    <row r="208" spans="1:15" x14ac:dyDescent="0.2">
      <c r="A208" s="2" t="str">
        <f>CONCATENATE(原始数据汇总!A28,原始数据汇总!E$39)</f>
        <v>2014年度上海市中小学学业质量绿色指标</v>
      </c>
      <c r="B208" t="str">
        <f t="shared" si="7"/>
        <v>四年级</v>
      </c>
      <c r="C208" s="2" t="str">
        <f>原始数据汇总!B28</f>
        <v>学生问卷</v>
      </c>
      <c r="D208" s="2" t="str">
        <f t="shared" si="6"/>
        <v>区县</v>
      </c>
      <c r="E208" s="2" t="str">
        <f>原始数据汇总!O$1</f>
        <v>普陀区</v>
      </c>
      <c r="F208" s="2" t="s">
        <v>51</v>
      </c>
      <c r="G208" s="2" t="s">
        <v>51</v>
      </c>
      <c r="H208" s="2" t="str">
        <f>原始数据汇总!C28</f>
        <v>师生关系</v>
      </c>
      <c r="I208" s="2" t="str">
        <f>原始数据汇总!D28</f>
        <v>师生关系</v>
      </c>
      <c r="J208" s="2" t="str">
        <f>原始数据汇总!E28</f>
        <v>师生关系系数</v>
      </c>
      <c r="K208" s="2" t="str">
        <f>原始数据汇总!F28</f>
        <v>师生关系较好</v>
      </c>
      <c r="L208" s="2" t="str">
        <f>原始数据汇总!G28</f>
        <v>百分数指数</v>
      </c>
      <c r="M208" s="2" t="str">
        <f>原始数据汇总!H28</f>
        <v>计数</v>
      </c>
      <c r="N208" s="2" t="str">
        <f>原始数据汇总!I28</f>
        <v>系数</v>
      </c>
      <c r="O208" s="2">
        <f>原始数据汇总!O28</f>
        <v>95.390625</v>
      </c>
    </row>
    <row r="209" spans="1:15" x14ac:dyDescent="0.2">
      <c r="A209" s="2" t="str">
        <f>CONCATENATE(原始数据汇总!A29,原始数据汇总!E$39)</f>
        <v>2011年度上海市中小学学业质量绿色指标</v>
      </c>
      <c r="B209" t="str">
        <f t="shared" si="7"/>
        <v>四年级</v>
      </c>
      <c r="C209" s="2" t="str">
        <f>原始数据汇总!B29</f>
        <v>学生问卷</v>
      </c>
      <c r="D209" s="2" t="str">
        <f t="shared" si="6"/>
        <v>区县</v>
      </c>
      <c r="E209" s="2" t="str">
        <f>原始数据汇总!O$1</f>
        <v>普陀区</v>
      </c>
      <c r="F209" s="2" t="s">
        <v>51</v>
      </c>
      <c r="G209" s="2" t="s">
        <v>51</v>
      </c>
      <c r="H209" s="2" t="str">
        <f>原始数据汇总!C29</f>
        <v>教学方式</v>
      </c>
      <c r="I209" s="2" t="str">
        <f>原始数据汇总!D29</f>
        <v>教学方式</v>
      </c>
      <c r="J209" s="2" t="str">
        <f>原始数据汇总!E29</f>
        <v>教学方式系数</v>
      </c>
      <c r="K209" s="2" t="str">
        <f>原始数据汇总!F29</f>
        <v>教学方法较好</v>
      </c>
      <c r="L209" s="2" t="str">
        <f>原始数据汇总!G29</f>
        <v>百分数指数</v>
      </c>
      <c r="M209" s="2" t="str">
        <f>原始数据汇总!H29</f>
        <v>计数</v>
      </c>
      <c r="N209" s="2" t="str">
        <f>原始数据汇总!I29</f>
        <v>系数</v>
      </c>
      <c r="O209" s="2">
        <f>原始数据汇总!O29</f>
        <v>61.796406288403581</v>
      </c>
    </row>
    <row r="210" spans="1:15" x14ac:dyDescent="0.2">
      <c r="A210" s="2" t="str">
        <f>CONCATENATE(原始数据汇总!A30,原始数据汇总!E$39)</f>
        <v>2012年度上海市中小学学业质量绿色指标</v>
      </c>
      <c r="B210" t="str">
        <f t="shared" si="7"/>
        <v>四年级</v>
      </c>
      <c r="C210" s="2" t="str">
        <f>原始数据汇总!B30</f>
        <v>学生问卷</v>
      </c>
      <c r="D210" s="2" t="str">
        <f t="shared" si="6"/>
        <v>区县</v>
      </c>
      <c r="E210" s="2" t="str">
        <f>原始数据汇总!O$1</f>
        <v>普陀区</v>
      </c>
      <c r="F210" s="2" t="s">
        <v>51</v>
      </c>
      <c r="G210" s="2" t="s">
        <v>51</v>
      </c>
      <c r="H210" s="2" t="str">
        <f>原始数据汇总!C30</f>
        <v>教学方式</v>
      </c>
      <c r="I210" s="2" t="str">
        <f>原始数据汇总!D30</f>
        <v>教学方式</v>
      </c>
      <c r="J210" s="2" t="str">
        <f>原始数据汇总!E30</f>
        <v>教学方式系数</v>
      </c>
      <c r="K210" s="2" t="str">
        <f>原始数据汇总!F30</f>
        <v>教学方法较好</v>
      </c>
      <c r="L210" s="2" t="str">
        <f>原始数据汇总!G30</f>
        <v>百分数指数</v>
      </c>
      <c r="M210" s="2" t="str">
        <f>原始数据汇总!H30</f>
        <v>计数</v>
      </c>
      <c r="N210" s="2" t="str">
        <f>原始数据汇总!I30</f>
        <v>系数</v>
      </c>
      <c r="O210" s="2">
        <f>原始数据汇总!O30</f>
        <v>63.682121766213001</v>
      </c>
    </row>
    <row r="211" spans="1:15" x14ac:dyDescent="0.2">
      <c r="A211" s="2" t="str">
        <f>CONCATENATE(原始数据汇总!A31,原始数据汇总!E$39)</f>
        <v>2014年度上海市中小学学业质量绿色指标</v>
      </c>
      <c r="B211" t="str">
        <f t="shared" si="7"/>
        <v>四年级</v>
      </c>
      <c r="C211" s="2" t="str">
        <f>原始数据汇总!B31</f>
        <v>学生问卷</v>
      </c>
      <c r="D211" s="2" t="str">
        <f t="shared" si="6"/>
        <v>区县</v>
      </c>
      <c r="E211" s="2" t="str">
        <f>原始数据汇总!O$1</f>
        <v>普陀区</v>
      </c>
      <c r="F211" s="2" t="s">
        <v>51</v>
      </c>
      <c r="G211" s="2" t="s">
        <v>51</v>
      </c>
      <c r="H211" s="2" t="str">
        <f>原始数据汇总!C31</f>
        <v>教学方式</v>
      </c>
      <c r="I211" s="2" t="str">
        <f>原始数据汇总!D31</f>
        <v>教学方式</v>
      </c>
      <c r="J211" s="2" t="str">
        <f>原始数据汇总!E31</f>
        <v>教学方式系数</v>
      </c>
      <c r="K211" s="2" t="str">
        <f>原始数据汇总!F31</f>
        <v>教学方法较好</v>
      </c>
      <c r="L211" s="2" t="str">
        <f>原始数据汇总!G31</f>
        <v>百分数指数</v>
      </c>
      <c r="M211" s="2" t="str">
        <f>原始数据汇总!H31</f>
        <v>计数</v>
      </c>
      <c r="N211" s="2" t="str">
        <f>原始数据汇总!I31</f>
        <v>系数</v>
      </c>
      <c r="O211" s="2">
        <f>原始数据汇总!O31</f>
        <v>79.84375</v>
      </c>
    </row>
    <row r="212" spans="1:15" x14ac:dyDescent="0.2">
      <c r="A212" s="2" t="str">
        <f>CONCATENATE(原始数据汇总!A32,原始数据汇总!E$39)</f>
        <v>2011年度上海市中小学学业质量绿色指标</v>
      </c>
      <c r="B212" t="str">
        <f t="shared" si="7"/>
        <v>四年级</v>
      </c>
      <c r="C212" s="2" t="str">
        <f>原始数据汇总!B32</f>
        <v>教师问卷</v>
      </c>
      <c r="D212" s="2" t="str">
        <f t="shared" si="6"/>
        <v>区县</v>
      </c>
      <c r="E212" s="2" t="str">
        <f>原始数据汇总!O$1</f>
        <v>普陀区</v>
      </c>
      <c r="F212" s="2" t="s">
        <v>51</v>
      </c>
      <c r="G212" s="2" t="s">
        <v>51</v>
      </c>
      <c r="H212" s="2" t="str">
        <f>原始数据汇总!C32</f>
        <v>学校课程</v>
      </c>
      <c r="I212" s="2" t="str">
        <f>原始数据汇总!D32</f>
        <v>课程领导力</v>
      </c>
      <c r="J212" s="2" t="str">
        <f>原始数据汇总!E32</f>
        <v>课程领导力系数</v>
      </c>
      <c r="K212" s="2" t="str">
        <f>原始数据汇总!F32</f>
        <v>课程领导力较高</v>
      </c>
      <c r="L212" s="2" t="str">
        <f>原始数据汇总!G32</f>
        <v>百分数指数</v>
      </c>
      <c r="M212" s="2" t="str">
        <f>原始数据汇总!H32</f>
        <v>计数</v>
      </c>
      <c r="N212" s="2" t="str">
        <f>原始数据汇总!I32</f>
        <v>系数</v>
      </c>
      <c r="O212" s="2">
        <f>原始数据汇总!O32</f>
        <v>69.728212930629851</v>
      </c>
    </row>
    <row r="213" spans="1:15" x14ac:dyDescent="0.2">
      <c r="A213" s="2" t="str">
        <f>CONCATENATE(原始数据汇总!A33,原始数据汇总!E$39)</f>
        <v>2012年度上海市中小学学业质量绿色指标</v>
      </c>
      <c r="B213" t="str">
        <f t="shared" si="7"/>
        <v>四年级</v>
      </c>
      <c r="C213" s="2" t="str">
        <f>原始数据汇总!B33</f>
        <v>教师问卷</v>
      </c>
      <c r="D213" s="2" t="str">
        <f t="shared" si="6"/>
        <v>区县</v>
      </c>
      <c r="E213" s="2" t="str">
        <f>原始数据汇总!O$1</f>
        <v>普陀区</v>
      </c>
      <c r="F213" s="2" t="s">
        <v>51</v>
      </c>
      <c r="G213" s="2" t="s">
        <v>51</v>
      </c>
      <c r="H213" s="2" t="str">
        <f>原始数据汇总!C33</f>
        <v>学校课程</v>
      </c>
      <c r="I213" s="2" t="str">
        <f>原始数据汇总!D33</f>
        <v>课程领导力</v>
      </c>
      <c r="J213" s="2" t="str">
        <f>原始数据汇总!E33</f>
        <v>课程领导力系数</v>
      </c>
      <c r="K213" s="2" t="str">
        <f>原始数据汇总!F33</f>
        <v>课程领导力较高</v>
      </c>
      <c r="L213" s="2" t="str">
        <f>原始数据汇总!G33</f>
        <v>百分数指数</v>
      </c>
      <c r="M213" s="2" t="str">
        <f>原始数据汇总!H33</f>
        <v>计数</v>
      </c>
      <c r="N213" s="2" t="str">
        <f>原始数据汇总!I33</f>
        <v>系数</v>
      </c>
      <c r="O213" s="2">
        <f>原始数据汇总!O33</f>
        <v>75.837112622826893</v>
      </c>
    </row>
    <row r="214" spans="1:15" x14ac:dyDescent="0.2">
      <c r="A214" s="2" t="str">
        <f>CONCATENATE(原始数据汇总!A34,原始数据汇总!E$39)</f>
        <v>2014年度上海市中小学学业质量绿色指标</v>
      </c>
      <c r="B214" t="str">
        <f t="shared" si="7"/>
        <v>四年级</v>
      </c>
      <c r="C214" s="2" t="str">
        <f>原始数据汇总!B34</f>
        <v>教师问卷</v>
      </c>
      <c r="D214" s="2" t="str">
        <f t="shared" si="6"/>
        <v>区县</v>
      </c>
      <c r="E214" s="2" t="str">
        <f>原始数据汇总!O$1</f>
        <v>普陀区</v>
      </c>
      <c r="F214" s="2" t="s">
        <v>51</v>
      </c>
      <c r="G214" s="2" t="s">
        <v>51</v>
      </c>
      <c r="H214" s="2" t="str">
        <f>原始数据汇总!C34</f>
        <v>学校课程</v>
      </c>
      <c r="I214" s="2" t="str">
        <f>原始数据汇总!D34</f>
        <v>课程领导力</v>
      </c>
      <c r="J214" s="2" t="str">
        <f>原始数据汇总!E34</f>
        <v>课程领导力系数</v>
      </c>
      <c r="K214" s="2" t="str">
        <f>原始数据汇总!F34</f>
        <v>课程领导力较高</v>
      </c>
      <c r="L214" s="2" t="str">
        <f>原始数据汇总!G34</f>
        <v>百分数指数</v>
      </c>
      <c r="M214" s="2" t="str">
        <f>原始数据汇总!H34</f>
        <v>计数</v>
      </c>
      <c r="N214" s="2" t="str">
        <f>原始数据汇总!I34</f>
        <v>系数</v>
      </c>
      <c r="O214" s="2">
        <f>原始数据汇总!O34</f>
        <v>94.590286256952893</v>
      </c>
    </row>
    <row r="215" spans="1:15" x14ac:dyDescent="0.2">
      <c r="A215" s="2" t="str">
        <f>CONCATENATE(原始数据汇总!A35,原始数据汇总!E$39)</f>
        <v>2011年度上海市中小学学业质量绿色指标</v>
      </c>
      <c r="B215" t="str">
        <f t="shared" si="7"/>
        <v>四年级</v>
      </c>
      <c r="C215" s="2" t="str">
        <f>原始数据汇总!B35</f>
        <v>学生问卷</v>
      </c>
      <c r="D215" s="2" t="str">
        <f t="shared" si="6"/>
        <v>区县</v>
      </c>
      <c r="E215" s="2" t="str">
        <f>原始数据汇总!O$1</f>
        <v>普陀区</v>
      </c>
      <c r="F215" s="2" t="s">
        <v>51</v>
      </c>
      <c r="G215" s="2" t="s">
        <v>51</v>
      </c>
      <c r="H215" s="2" t="str">
        <f>原始数据汇总!C35</f>
        <v>成绩</v>
      </c>
      <c r="I215" s="2" t="str">
        <f>原始数据汇总!D35</f>
        <v>家庭背景</v>
      </c>
      <c r="J215" s="2" t="str">
        <f>原始数据汇总!E35</f>
        <v>社会经济背景影响系数</v>
      </c>
      <c r="K215" s="2" t="str">
        <f>原始数据汇总!F35</f>
        <v>统计计算</v>
      </c>
      <c r="L215" s="2" t="str">
        <f>原始数据汇总!G35</f>
        <v>变异系数</v>
      </c>
      <c r="M215" s="2" t="str">
        <f>原始数据汇总!H35</f>
        <v>计数</v>
      </c>
      <c r="N215" s="2" t="str">
        <f>原始数据汇总!I35</f>
        <v>系数</v>
      </c>
      <c r="O215" s="2">
        <f>原始数据汇总!O35</f>
        <v>0</v>
      </c>
    </row>
    <row r="216" spans="1:15" x14ac:dyDescent="0.2">
      <c r="A216" s="2" t="str">
        <f>CONCATENATE(原始数据汇总!A36,原始数据汇总!E$39)</f>
        <v>2012年度上海市中小学学业质量绿色指标</v>
      </c>
      <c r="B216" t="str">
        <f t="shared" si="7"/>
        <v>四年级</v>
      </c>
      <c r="C216" s="2" t="str">
        <f>原始数据汇总!B36</f>
        <v>学生问卷</v>
      </c>
      <c r="D216" s="2" t="str">
        <f t="shared" si="6"/>
        <v>区县</v>
      </c>
      <c r="E216" s="2" t="str">
        <f>原始数据汇总!O$1</f>
        <v>普陀区</v>
      </c>
      <c r="F216" s="2" t="s">
        <v>51</v>
      </c>
      <c r="G216" s="2" t="s">
        <v>51</v>
      </c>
      <c r="H216" s="2" t="str">
        <f>原始数据汇总!C36</f>
        <v>成绩</v>
      </c>
      <c r="I216" s="2" t="str">
        <f>原始数据汇总!D36</f>
        <v>家庭背景</v>
      </c>
      <c r="J216" s="2" t="str">
        <f>原始数据汇总!E36</f>
        <v>社会经济背景影响系数</v>
      </c>
      <c r="K216" s="2" t="str">
        <f>原始数据汇总!F36</f>
        <v>统计计算</v>
      </c>
      <c r="L216" s="2" t="str">
        <f>原始数据汇总!G36</f>
        <v>变异系数</v>
      </c>
      <c r="M216" s="2" t="str">
        <f>原始数据汇总!H36</f>
        <v>计数</v>
      </c>
      <c r="N216" s="2" t="str">
        <f>原始数据汇总!I36</f>
        <v>系数</v>
      </c>
      <c r="O216" s="2">
        <f>原始数据汇总!O36</f>
        <v>6.3750861193397803</v>
      </c>
    </row>
    <row r="217" spans="1:15" x14ac:dyDescent="0.2">
      <c r="A217" s="2" t="str">
        <f>CONCATENATE(原始数据汇总!A37,原始数据汇总!E$39)</f>
        <v>2014年度上海市中小学学业质量绿色指标</v>
      </c>
      <c r="B217" t="str">
        <f t="shared" si="7"/>
        <v>四年级</v>
      </c>
      <c r="C217" s="2" t="str">
        <f>原始数据汇总!B37</f>
        <v>学生问卷</v>
      </c>
      <c r="D217" s="2" t="str">
        <f t="shared" si="6"/>
        <v>区县</v>
      </c>
      <c r="E217" s="2" t="str">
        <f>原始数据汇总!O$1</f>
        <v>普陀区</v>
      </c>
      <c r="F217" s="2" t="s">
        <v>51</v>
      </c>
      <c r="G217" s="2" t="s">
        <v>51</v>
      </c>
      <c r="H217" s="2" t="str">
        <f>原始数据汇总!C37</f>
        <v>成绩</v>
      </c>
      <c r="I217" s="2" t="str">
        <f>原始数据汇总!D37</f>
        <v>家庭背景</v>
      </c>
      <c r="J217" s="2" t="str">
        <f>原始数据汇总!E37</f>
        <v>社会经济背景影响系数</v>
      </c>
      <c r="K217" s="2" t="str">
        <f>原始数据汇总!F37</f>
        <v>统计计算</v>
      </c>
      <c r="L217" s="2" t="str">
        <f>原始数据汇总!G37</f>
        <v>变异系数</v>
      </c>
      <c r="M217" s="2" t="str">
        <f>原始数据汇总!H37</f>
        <v>计数</v>
      </c>
      <c r="N217" s="2" t="str">
        <f>原始数据汇总!I37</f>
        <v>系数</v>
      </c>
      <c r="O217" s="2">
        <f>原始数据汇总!O37</f>
        <v>3.4808363668868201</v>
      </c>
    </row>
    <row r="218" spans="1:15" x14ac:dyDescent="0.2">
      <c r="A218" s="2" t="str">
        <f>CONCATENATE(原始数据汇总!A2,原始数据汇总!E$39)</f>
        <v>2011年度上海市中小学学业质量绿色指标</v>
      </c>
      <c r="B218" t="str">
        <f t="shared" si="7"/>
        <v>四年级</v>
      </c>
      <c r="C218" s="2" t="str">
        <f>原始数据汇总!B2</f>
        <v>学业成绩</v>
      </c>
      <c r="D218" s="2" t="str">
        <f t="shared" si="6"/>
        <v>区县</v>
      </c>
      <c r="E218" s="2" t="str">
        <f>原始数据汇总!Q$1</f>
        <v>虹口区</v>
      </c>
      <c r="F218" s="2" t="s">
        <v>51</v>
      </c>
      <c r="G218" s="2" t="s">
        <v>51</v>
      </c>
      <c r="H218" s="2" t="str">
        <f>原始数据汇总!C2</f>
        <v>成绩</v>
      </c>
      <c r="I218" s="2" t="str">
        <f>原始数据汇总!D2</f>
        <v>等级</v>
      </c>
      <c r="J218" s="2" t="str">
        <f>原始数据汇总!E2</f>
        <v>成绩标准达成度系数</v>
      </c>
      <c r="K218" s="2" t="str">
        <f>原始数据汇总!F2</f>
        <v>学科平均</v>
      </c>
      <c r="L218" s="2" t="str">
        <f>原始数据汇总!G2</f>
        <v>达标指数</v>
      </c>
      <c r="M218" s="2" t="str">
        <f>原始数据汇总!H2</f>
        <v>计数</v>
      </c>
      <c r="N218" s="2" t="str">
        <f>原始数据汇总!I2</f>
        <v>系数</v>
      </c>
      <c r="O218" s="2">
        <f>原始数据汇总!Q2</f>
        <v>99.668653689767595</v>
      </c>
    </row>
    <row r="219" spans="1:15" x14ac:dyDescent="0.2">
      <c r="A219" s="2" t="str">
        <f>CONCATENATE(原始数据汇总!A3,原始数据汇总!E$39)</f>
        <v>2012年度上海市中小学学业质量绿色指标</v>
      </c>
      <c r="B219" t="str">
        <f t="shared" si="7"/>
        <v>四年级</v>
      </c>
      <c r="C219" s="2" t="str">
        <f>原始数据汇总!B3</f>
        <v>学业成绩</v>
      </c>
      <c r="D219" s="2" t="str">
        <f t="shared" si="6"/>
        <v>区县</v>
      </c>
      <c r="E219" s="2" t="str">
        <f>原始数据汇总!Q$1</f>
        <v>虹口区</v>
      </c>
      <c r="F219" s="2" t="s">
        <v>51</v>
      </c>
      <c r="G219" s="2" t="s">
        <v>51</v>
      </c>
      <c r="H219" s="2" t="str">
        <f>原始数据汇总!C3</f>
        <v>成绩</v>
      </c>
      <c r="I219" s="2" t="str">
        <f>原始数据汇总!D3</f>
        <v>等级</v>
      </c>
      <c r="J219" s="2" t="str">
        <f>原始数据汇总!E3</f>
        <v>成绩标准达成度系数</v>
      </c>
      <c r="K219" s="2" t="str">
        <f>原始数据汇总!F3</f>
        <v>学科平均</v>
      </c>
      <c r="L219" s="2" t="str">
        <f>原始数据汇总!G3</f>
        <v>达标指数</v>
      </c>
      <c r="M219" s="2" t="str">
        <f>原始数据汇总!H3</f>
        <v>计数</v>
      </c>
      <c r="N219" s="2" t="str">
        <f>原始数据汇总!I3</f>
        <v>系数</v>
      </c>
      <c r="O219" s="2">
        <f>原始数据汇总!Q3</f>
        <v>99.250154125577396</v>
      </c>
    </row>
    <row r="220" spans="1:15" x14ac:dyDescent="0.2">
      <c r="A220" s="2" t="str">
        <f>CONCATENATE(原始数据汇总!A4,原始数据汇总!E$39)</f>
        <v>2014年度上海市中小学学业质量绿色指标</v>
      </c>
      <c r="B220" t="str">
        <f t="shared" si="7"/>
        <v>四年级</v>
      </c>
      <c r="C220" s="2" t="str">
        <f>原始数据汇总!B4</f>
        <v>学业成绩</v>
      </c>
      <c r="D220" s="2" t="str">
        <f t="shared" si="6"/>
        <v>区县</v>
      </c>
      <c r="E220" s="2" t="str">
        <f>原始数据汇总!Q$1</f>
        <v>虹口区</v>
      </c>
      <c r="F220" s="2" t="s">
        <v>51</v>
      </c>
      <c r="G220" s="2" t="s">
        <v>51</v>
      </c>
      <c r="H220" s="2" t="str">
        <f>原始数据汇总!C4</f>
        <v>成绩</v>
      </c>
      <c r="I220" s="2" t="str">
        <f>原始数据汇总!D4</f>
        <v>等级</v>
      </c>
      <c r="J220" s="2" t="str">
        <f>原始数据汇总!E4</f>
        <v>成绩标准达成度系数</v>
      </c>
      <c r="K220" s="2" t="str">
        <f>原始数据汇总!F4</f>
        <v>学科平均</v>
      </c>
      <c r="L220" s="2" t="str">
        <f>原始数据汇总!G4</f>
        <v>达标指数</v>
      </c>
      <c r="M220" s="2" t="str">
        <f>原始数据汇总!H4</f>
        <v>计数</v>
      </c>
      <c r="N220" s="2" t="str">
        <f>原始数据汇总!I4</f>
        <v>系数</v>
      </c>
      <c r="O220" s="2">
        <f>原始数据汇总!Q4</f>
        <v>99.450266576465296</v>
      </c>
    </row>
    <row r="221" spans="1:15" x14ac:dyDescent="0.2">
      <c r="A221" s="2" t="str">
        <f>CONCATENATE(原始数据汇总!A5,原始数据汇总!E$39)</f>
        <v>2011年度上海市中小学学业质量绿色指标</v>
      </c>
      <c r="B221" t="str">
        <f t="shared" si="7"/>
        <v>四年级</v>
      </c>
      <c r="C221" s="2" t="str">
        <f>原始数据汇总!B5</f>
        <v>学业成绩</v>
      </c>
      <c r="D221" s="2" t="str">
        <f t="shared" si="6"/>
        <v>区县</v>
      </c>
      <c r="E221" s="2" t="str">
        <f>原始数据汇总!Q$1</f>
        <v>虹口区</v>
      </c>
      <c r="F221" s="2" t="s">
        <v>51</v>
      </c>
      <c r="G221" s="2" t="s">
        <v>51</v>
      </c>
      <c r="H221" s="2" t="str">
        <f>原始数据汇总!C5</f>
        <v>思维</v>
      </c>
      <c r="I221" s="2" t="str">
        <f>原始数据汇总!D5</f>
        <v>思维</v>
      </c>
      <c r="J221" s="2" t="str">
        <f>原始数据汇总!E5</f>
        <v>高层次思维能力系数</v>
      </c>
      <c r="K221" s="2" t="str">
        <f>原始数据汇总!F5</f>
        <v>学科平均</v>
      </c>
      <c r="L221" s="2" t="str">
        <f>原始数据汇总!G5</f>
        <v>平均水平之上</v>
      </c>
      <c r="M221" s="2" t="str">
        <f>原始数据汇总!H5</f>
        <v>计数</v>
      </c>
      <c r="N221" s="2" t="str">
        <f>原始数据汇总!I5</f>
        <v>系数</v>
      </c>
      <c r="O221" s="2">
        <f>原始数据汇总!Q5</f>
        <v>76.506497149016297</v>
      </c>
    </row>
    <row r="222" spans="1:15" x14ac:dyDescent="0.2">
      <c r="A222" s="2" t="str">
        <f>CONCATENATE(原始数据汇总!A6,原始数据汇总!E$39)</f>
        <v>2012年度上海市中小学学业质量绿色指标</v>
      </c>
      <c r="B222" t="str">
        <f t="shared" si="7"/>
        <v>四年级</v>
      </c>
      <c r="C222" s="2" t="str">
        <f>原始数据汇总!B6</f>
        <v>学业成绩</v>
      </c>
      <c r="D222" s="2" t="str">
        <f t="shared" si="6"/>
        <v>区县</v>
      </c>
      <c r="E222" s="2" t="str">
        <f>原始数据汇总!Q$1</f>
        <v>虹口区</v>
      </c>
      <c r="F222" s="2" t="s">
        <v>51</v>
      </c>
      <c r="G222" s="2" t="s">
        <v>51</v>
      </c>
      <c r="H222" s="2" t="str">
        <f>原始数据汇总!C6</f>
        <v>思维</v>
      </c>
      <c r="I222" s="2" t="str">
        <f>原始数据汇总!D6</f>
        <v>思维</v>
      </c>
      <c r="J222" s="2" t="str">
        <f>原始数据汇总!E6</f>
        <v>高层次思维能力系数</v>
      </c>
      <c r="K222" s="2" t="str">
        <f>原始数据汇总!F6</f>
        <v>学科平均</v>
      </c>
      <c r="L222" s="2" t="str">
        <f>原始数据汇总!G6</f>
        <v>平均水平之上</v>
      </c>
      <c r="M222" s="2" t="str">
        <f>原始数据汇总!H6</f>
        <v>计数</v>
      </c>
      <c r="N222" s="2" t="str">
        <f>原始数据汇总!I6</f>
        <v>系数</v>
      </c>
      <c r="O222" s="2">
        <f>原始数据汇总!Q6</f>
        <v>68.915405945988297</v>
      </c>
    </row>
    <row r="223" spans="1:15" x14ac:dyDescent="0.2">
      <c r="A223" s="2" t="str">
        <f>CONCATENATE(原始数据汇总!A7,原始数据汇总!E$39)</f>
        <v>2014年度上海市中小学学业质量绿色指标</v>
      </c>
      <c r="B223" t="str">
        <f t="shared" si="7"/>
        <v>四年级</v>
      </c>
      <c r="C223" s="2" t="str">
        <f>原始数据汇总!B7</f>
        <v>学业成绩</v>
      </c>
      <c r="D223" s="2" t="str">
        <f t="shared" ref="D223:D286" si="8">IF(E223="上海市","省市","区县")</f>
        <v>区县</v>
      </c>
      <c r="E223" s="2" t="str">
        <f>原始数据汇总!Q$1</f>
        <v>虹口区</v>
      </c>
      <c r="F223" s="2" t="s">
        <v>51</v>
      </c>
      <c r="G223" s="2" t="s">
        <v>51</v>
      </c>
      <c r="H223" s="2" t="str">
        <f>原始数据汇总!C7</f>
        <v>思维</v>
      </c>
      <c r="I223" s="2" t="str">
        <f>原始数据汇总!D7</f>
        <v>思维</v>
      </c>
      <c r="J223" s="2" t="str">
        <f>原始数据汇总!E7</f>
        <v>高层次思维能力系数</v>
      </c>
      <c r="K223" s="2" t="str">
        <f>原始数据汇总!F7</f>
        <v>学科平均</v>
      </c>
      <c r="L223" s="2" t="str">
        <f>原始数据汇总!G7</f>
        <v>平均水平之上</v>
      </c>
      <c r="M223" s="2" t="str">
        <f>原始数据汇总!H7</f>
        <v>计数</v>
      </c>
      <c r="N223" s="2" t="str">
        <f>原始数据汇总!I7</f>
        <v>系数</v>
      </c>
      <c r="O223" s="2">
        <f>原始数据汇总!Q7</f>
        <v>70.910587797829194</v>
      </c>
    </row>
    <row r="224" spans="1:15" x14ac:dyDescent="0.2">
      <c r="A224" s="2" t="str">
        <f>CONCATENATE(原始数据汇总!A8,原始数据汇总!E$39)</f>
        <v>2011年度上海市中小学学业质量绿色指标</v>
      </c>
      <c r="B224" t="str">
        <f t="shared" ref="B224:B287" si="9">B$2</f>
        <v>四年级</v>
      </c>
      <c r="C224" s="2" t="str">
        <f>原始数据汇总!B8</f>
        <v>学业成绩</v>
      </c>
      <c r="D224" s="2" t="str">
        <f t="shared" si="8"/>
        <v>区县</v>
      </c>
      <c r="E224" s="2" t="str">
        <f>原始数据汇总!Q$1</f>
        <v>虹口区</v>
      </c>
      <c r="F224" s="2" t="s">
        <v>51</v>
      </c>
      <c r="G224" s="2" t="s">
        <v>51</v>
      </c>
      <c r="H224" s="2" t="str">
        <f>原始数据汇总!C8</f>
        <v>成绩</v>
      </c>
      <c r="I224" s="2" t="str">
        <f>原始数据汇总!D8</f>
        <v>学校间均衡</v>
      </c>
      <c r="J224" s="2" t="str">
        <f>原始数据汇总!E8</f>
        <v>学业成绩学校间均衡系数</v>
      </c>
      <c r="K224" s="2" t="str">
        <f>原始数据汇总!F8</f>
        <v>统计计算</v>
      </c>
      <c r="L224" s="2" t="str">
        <f>原始数据汇总!G8</f>
        <v>变异系数</v>
      </c>
      <c r="M224" s="2" t="str">
        <f>原始数据汇总!H8</f>
        <v>计数</v>
      </c>
      <c r="N224" s="2" t="str">
        <f>原始数据汇总!I8</f>
        <v>系数</v>
      </c>
      <c r="O224" s="2">
        <f>原始数据汇总!Q8</f>
        <v>17.4332514923898</v>
      </c>
    </row>
    <row r="225" spans="1:15" x14ac:dyDescent="0.2">
      <c r="A225" s="2" t="str">
        <f>CONCATENATE(原始数据汇总!A9,原始数据汇总!E$39)</f>
        <v>2012年度上海市中小学学业质量绿色指标</v>
      </c>
      <c r="B225" t="str">
        <f t="shared" si="9"/>
        <v>四年级</v>
      </c>
      <c r="C225" s="2" t="str">
        <f>原始数据汇总!B9</f>
        <v>学业成绩</v>
      </c>
      <c r="D225" s="2" t="str">
        <f t="shared" si="8"/>
        <v>区县</v>
      </c>
      <c r="E225" s="2" t="str">
        <f>原始数据汇总!Q$1</f>
        <v>虹口区</v>
      </c>
      <c r="F225" s="2" t="s">
        <v>51</v>
      </c>
      <c r="G225" s="2" t="s">
        <v>51</v>
      </c>
      <c r="H225" s="2" t="str">
        <f>原始数据汇总!C9</f>
        <v>成绩</v>
      </c>
      <c r="I225" s="2" t="str">
        <f>原始数据汇总!D9</f>
        <v>学校间均衡</v>
      </c>
      <c r="J225" s="2" t="str">
        <f>原始数据汇总!E9</f>
        <v>学业成绩学校间均衡系数</v>
      </c>
      <c r="K225" s="2" t="str">
        <f>原始数据汇总!F9</f>
        <v>统计计算</v>
      </c>
      <c r="L225" s="2" t="str">
        <f>原始数据汇总!G9</f>
        <v>变异系数</v>
      </c>
      <c r="M225" s="2" t="str">
        <f>原始数据汇总!H9</f>
        <v>计数</v>
      </c>
      <c r="N225" s="2" t="str">
        <f>原始数据汇总!I9</f>
        <v>系数</v>
      </c>
      <c r="O225" s="2">
        <f>原始数据汇总!Q9</f>
        <v>22.262114531164499</v>
      </c>
    </row>
    <row r="226" spans="1:15" x14ac:dyDescent="0.2">
      <c r="A226" s="2" t="str">
        <f>CONCATENATE(原始数据汇总!A10,原始数据汇总!E$39)</f>
        <v>2014年度上海市中小学学业质量绿色指标</v>
      </c>
      <c r="B226" t="str">
        <f t="shared" si="9"/>
        <v>四年级</v>
      </c>
      <c r="C226" s="2" t="str">
        <f>原始数据汇总!B10</f>
        <v>学业成绩</v>
      </c>
      <c r="D226" s="2" t="str">
        <f t="shared" si="8"/>
        <v>区县</v>
      </c>
      <c r="E226" s="2" t="str">
        <f>原始数据汇总!Q$1</f>
        <v>虹口区</v>
      </c>
      <c r="F226" s="2" t="s">
        <v>51</v>
      </c>
      <c r="G226" s="2" t="s">
        <v>51</v>
      </c>
      <c r="H226" s="2" t="str">
        <f>原始数据汇总!C10</f>
        <v>成绩</v>
      </c>
      <c r="I226" s="2" t="str">
        <f>原始数据汇总!D10</f>
        <v>学校间均衡</v>
      </c>
      <c r="J226" s="2" t="str">
        <f>原始数据汇总!E10</f>
        <v>学业成绩学校间均衡系数</v>
      </c>
      <c r="K226" s="2" t="str">
        <f>原始数据汇总!F10</f>
        <v>统计计算</v>
      </c>
      <c r="L226" s="2" t="str">
        <f>原始数据汇总!G10</f>
        <v>变异系数</v>
      </c>
      <c r="M226" s="2" t="str">
        <f>原始数据汇总!H10</f>
        <v>计数</v>
      </c>
      <c r="N226" s="2" t="str">
        <f>原始数据汇总!I10</f>
        <v>系数</v>
      </c>
      <c r="O226" s="2">
        <f>原始数据汇总!Q10</f>
        <v>26.820937721334897</v>
      </c>
    </row>
    <row r="227" spans="1:15" x14ac:dyDescent="0.2">
      <c r="A227" s="2" t="str">
        <f>CONCATENATE(原始数据汇总!A11,原始数据汇总!E$39)</f>
        <v>2011年度上海市中小学学业质量绿色指标</v>
      </c>
      <c r="B227" t="str">
        <f t="shared" si="9"/>
        <v>四年级</v>
      </c>
      <c r="C227" s="2" t="str">
        <f>原始数据汇总!B11</f>
        <v>学生问卷</v>
      </c>
      <c r="D227" s="2" t="str">
        <f t="shared" si="8"/>
        <v>区县</v>
      </c>
      <c r="E227" s="2" t="str">
        <f>原始数据汇总!Q$1</f>
        <v>虹口区</v>
      </c>
      <c r="F227" s="2" t="s">
        <v>51</v>
      </c>
      <c r="G227" s="2" t="s">
        <v>51</v>
      </c>
      <c r="H227" s="2" t="str">
        <f>原始数据汇总!C11</f>
        <v>学习生活</v>
      </c>
      <c r="I227" s="2" t="str">
        <f>原始数据汇总!D11</f>
        <v>学习动机</v>
      </c>
      <c r="J227" s="2" t="str">
        <f>原始数据汇总!E11</f>
        <v>学习动机系数</v>
      </c>
      <c r="K227" s="2" t="str">
        <f>原始数据汇总!F11</f>
        <v>学习动机较强</v>
      </c>
      <c r="L227" s="2" t="str">
        <f>原始数据汇总!G11</f>
        <v>百分数指数</v>
      </c>
      <c r="M227" s="2" t="str">
        <f>原始数据汇总!H11</f>
        <v>计数</v>
      </c>
      <c r="N227" s="2" t="str">
        <f>原始数据汇总!I11</f>
        <v>系数</v>
      </c>
      <c r="O227" s="2">
        <f>原始数据汇总!Q11</f>
        <v>62.763893118657002</v>
      </c>
    </row>
    <row r="228" spans="1:15" x14ac:dyDescent="0.2">
      <c r="A228" s="2" t="str">
        <f>CONCATENATE(原始数据汇总!A12,原始数据汇总!E$39)</f>
        <v>2012年度上海市中小学学业质量绿色指标</v>
      </c>
      <c r="B228" t="str">
        <f t="shared" si="9"/>
        <v>四年级</v>
      </c>
      <c r="C228" s="2" t="str">
        <f>原始数据汇总!B12</f>
        <v>学生问卷</v>
      </c>
      <c r="D228" s="2" t="str">
        <f t="shared" si="8"/>
        <v>区县</v>
      </c>
      <c r="E228" s="2" t="str">
        <f>原始数据汇总!Q$1</f>
        <v>虹口区</v>
      </c>
      <c r="F228" s="2" t="s">
        <v>51</v>
      </c>
      <c r="G228" s="2" t="s">
        <v>51</v>
      </c>
      <c r="H228" s="2" t="str">
        <f>原始数据汇总!C12</f>
        <v>学习生活</v>
      </c>
      <c r="I228" s="2" t="str">
        <f>原始数据汇总!D12</f>
        <v>学习动机</v>
      </c>
      <c r="J228" s="2" t="str">
        <f>原始数据汇总!E12</f>
        <v>学习动机系数</v>
      </c>
      <c r="K228" s="2" t="str">
        <f>原始数据汇总!F12</f>
        <v>学习动机较强</v>
      </c>
      <c r="L228" s="2" t="str">
        <f>原始数据汇总!G12</f>
        <v>百分数指数</v>
      </c>
      <c r="M228" s="2" t="str">
        <f>原始数据汇总!H12</f>
        <v>计数</v>
      </c>
      <c r="N228" s="2" t="str">
        <f>原始数据汇总!I12</f>
        <v>系数</v>
      </c>
      <c r="O228" s="2">
        <f>原始数据汇总!Q12</f>
        <v>67.9051075485377</v>
      </c>
    </row>
    <row r="229" spans="1:15" x14ac:dyDescent="0.2">
      <c r="A229" s="2" t="str">
        <f>CONCATENATE(原始数据汇总!A13,原始数据汇总!E$39)</f>
        <v>2014年度上海市中小学学业质量绿色指标</v>
      </c>
      <c r="B229" t="str">
        <f t="shared" si="9"/>
        <v>四年级</v>
      </c>
      <c r="C229" s="2" t="str">
        <f>原始数据汇总!B13</f>
        <v>学生问卷</v>
      </c>
      <c r="D229" s="2" t="str">
        <f t="shared" si="8"/>
        <v>区县</v>
      </c>
      <c r="E229" s="2" t="str">
        <f>原始数据汇总!Q$1</f>
        <v>虹口区</v>
      </c>
      <c r="F229" s="2" t="s">
        <v>51</v>
      </c>
      <c r="G229" s="2" t="s">
        <v>51</v>
      </c>
      <c r="H229" s="2" t="str">
        <f>原始数据汇总!C13</f>
        <v>学习生活</v>
      </c>
      <c r="I229" s="2" t="str">
        <f>原始数据汇总!D13</f>
        <v>学习动机</v>
      </c>
      <c r="J229" s="2" t="str">
        <f>原始数据汇总!E13</f>
        <v>学习动机系数</v>
      </c>
      <c r="K229" s="2" t="str">
        <f>原始数据汇总!F13</f>
        <v>学习动机较强</v>
      </c>
      <c r="L229" s="2" t="str">
        <f>原始数据汇总!G13</f>
        <v>百分数指数</v>
      </c>
      <c r="M229" s="2" t="str">
        <f>原始数据汇总!H13</f>
        <v>计数</v>
      </c>
      <c r="N229" s="2" t="str">
        <f>原始数据汇总!I13</f>
        <v>系数</v>
      </c>
      <c r="O229" s="2">
        <f>原始数据汇总!Q13</f>
        <v>97.181729834791099</v>
      </c>
    </row>
    <row r="230" spans="1:15" x14ac:dyDescent="0.2">
      <c r="A230" s="2" t="str">
        <f>CONCATENATE(原始数据汇总!A14,原始数据汇总!E$39)</f>
        <v>2011年度上海市中小学学业质量绿色指标</v>
      </c>
      <c r="B230" t="str">
        <f t="shared" si="9"/>
        <v>四年级</v>
      </c>
      <c r="C230" s="2" t="str">
        <f>原始数据汇总!B14</f>
        <v>学生问卷</v>
      </c>
      <c r="D230" s="2" t="str">
        <f t="shared" si="8"/>
        <v>区县</v>
      </c>
      <c r="E230" s="2" t="str">
        <f>原始数据汇总!Q$1</f>
        <v>虹口区</v>
      </c>
      <c r="F230" s="2" t="s">
        <v>51</v>
      </c>
      <c r="G230" s="2" t="s">
        <v>51</v>
      </c>
      <c r="H230" s="2" t="str">
        <f>原始数据汇总!C14</f>
        <v>学习生活</v>
      </c>
      <c r="I230" s="2" t="str">
        <f>原始数据汇总!D14</f>
        <v>学习压力</v>
      </c>
      <c r="J230" s="2" t="str">
        <f>原始数据汇总!E14</f>
        <v>学习压力系数</v>
      </c>
      <c r="K230" s="2" t="str">
        <f>原始数据汇总!F14</f>
        <v>学习压力较轻</v>
      </c>
      <c r="L230" s="2" t="str">
        <f>原始数据汇总!G14</f>
        <v>百分数指数</v>
      </c>
      <c r="M230" s="2" t="str">
        <f>原始数据汇总!H14</f>
        <v>计数</v>
      </c>
      <c r="N230" s="2" t="str">
        <f>原始数据汇总!I14</f>
        <v>系数</v>
      </c>
      <c r="O230" s="2">
        <f>原始数据汇总!Q14</f>
        <v>2.9191902176820301</v>
      </c>
    </row>
    <row r="231" spans="1:15" x14ac:dyDescent="0.2">
      <c r="A231" s="2" t="str">
        <f>CONCATENATE(原始数据汇总!A15,原始数据汇总!E$39)</f>
        <v>2012年度上海市中小学学业质量绿色指标</v>
      </c>
      <c r="B231" t="str">
        <f t="shared" si="9"/>
        <v>四年级</v>
      </c>
      <c r="C231" s="2" t="str">
        <f>原始数据汇总!B15</f>
        <v>学生问卷</v>
      </c>
      <c r="D231" s="2" t="str">
        <f t="shared" si="8"/>
        <v>区县</v>
      </c>
      <c r="E231" s="2" t="str">
        <f>原始数据汇总!Q$1</f>
        <v>虹口区</v>
      </c>
      <c r="F231" s="2" t="s">
        <v>51</v>
      </c>
      <c r="G231" s="2" t="s">
        <v>51</v>
      </c>
      <c r="H231" s="2" t="str">
        <f>原始数据汇总!C15</f>
        <v>学习生活</v>
      </c>
      <c r="I231" s="2" t="str">
        <f>原始数据汇总!D15</f>
        <v>学习压力</v>
      </c>
      <c r="J231" s="2" t="str">
        <f>原始数据汇总!E15</f>
        <v>学习压力系数</v>
      </c>
      <c r="K231" s="2" t="str">
        <f>原始数据汇总!F15</f>
        <v>学习压力较轻</v>
      </c>
      <c r="L231" s="2" t="str">
        <f>原始数据汇总!G15</f>
        <v>百分数指数</v>
      </c>
      <c r="M231" s="2" t="str">
        <f>原始数据汇总!H15</f>
        <v>计数</v>
      </c>
      <c r="N231" s="2" t="str">
        <f>原始数据汇总!I15</f>
        <v>系数</v>
      </c>
      <c r="O231" s="2">
        <f>原始数据汇总!Q15</f>
        <v>5.0532914108616902</v>
      </c>
    </row>
    <row r="232" spans="1:15" x14ac:dyDescent="0.2">
      <c r="A232" s="2" t="str">
        <f>CONCATENATE(原始数据汇总!A16,原始数据汇总!E$39)</f>
        <v>2014年度上海市中小学学业质量绿色指标</v>
      </c>
      <c r="B232" t="str">
        <f t="shared" si="9"/>
        <v>四年级</v>
      </c>
      <c r="C232" s="2" t="str">
        <f>原始数据汇总!B16</f>
        <v>学生问卷</v>
      </c>
      <c r="D232" s="2" t="str">
        <f t="shared" si="8"/>
        <v>区县</v>
      </c>
      <c r="E232" s="2" t="str">
        <f>原始数据汇总!Q$1</f>
        <v>虹口区</v>
      </c>
      <c r="F232" s="2" t="s">
        <v>51</v>
      </c>
      <c r="G232" s="2" t="s">
        <v>51</v>
      </c>
      <c r="H232" s="2" t="str">
        <f>原始数据汇总!C16</f>
        <v>学习生活</v>
      </c>
      <c r="I232" s="2" t="str">
        <f>原始数据汇总!D16</f>
        <v>学习压力</v>
      </c>
      <c r="J232" s="2" t="str">
        <f>原始数据汇总!E16</f>
        <v>学习压力系数</v>
      </c>
      <c r="K232" s="2" t="str">
        <f>原始数据汇总!F16</f>
        <v>学习压力较轻</v>
      </c>
      <c r="L232" s="2" t="str">
        <f>原始数据汇总!G16</f>
        <v>百分数指数</v>
      </c>
      <c r="M232" s="2" t="str">
        <f>原始数据汇总!H16</f>
        <v>计数</v>
      </c>
      <c r="N232" s="2" t="str">
        <f>原始数据汇总!I16</f>
        <v>系数</v>
      </c>
      <c r="O232" s="2">
        <f>原始数据汇总!Q16</f>
        <v>70.748299319727906</v>
      </c>
    </row>
    <row r="233" spans="1:15" x14ac:dyDescent="0.2">
      <c r="A233" s="2" t="str">
        <f>CONCATENATE(原始数据汇总!A17,原始数据汇总!E$39)</f>
        <v>2011年度上海市中小学学业质量绿色指标</v>
      </c>
      <c r="B233" t="str">
        <f t="shared" si="9"/>
        <v>四年级</v>
      </c>
      <c r="C233" s="2" t="str">
        <f>原始数据汇总!B17</f>
        <v>学生问卷</v>
      </c>
      <c r="D233" s="2" t="str">
        <f t="shared" si="8"/>
        <v>区县</v>
      </c>
      <c r="E233" s="2" t="str">
        <f>原始数据汇总!Q$1</f>
        <v>虹口区</v>
      </c>
      <c r="F233" s="2" t="s">
        <v>51</v>
      </c>
      <c r="G233" s="2" t="s">
        <v>51</v>
      </c>
      <c r="H233" s="2" t="str">
        <f>原始数据汇总!C17</f>
        <v>学习生活</v>
      </c>
      <c r="I233" s="2" t="str">
        <f>原始数据汇总!D17</f>
        <v>学业负担</v>
      </c>
      <c r="J233" s="2" t="str">
        <f>原始数据汇总!E17</f>
        <v>睡眠系数</v>
      </c>
      <c r="K233" s="2" t="str">
        <f>原始数据汇总!F17</f>
        <v>staa002</v>
      </c>
      <c r="L233" s="2" t="str">
        <f>原始数据汇总!G17</f>
        <v>百分数指数</v>
      </c>
      <c r="M233" s="2" t="str">
        <f>原始数据汇总!H17</f>
        <v>计数</v>
      </c>
      <c r="N233" s="2" t="str">
        <f>原始数据汇总!I17</f>
        <v>系数</v>
      </c>
      <c r="O233" s="2">
        <f>原始数据汇总!Q17</f>
        <v>41.784369394754897</v>
      </c>
    </row>
    <row r="234" spans="1:15" x14ac:dyDescent="0.2">
      <c r="A234" s="2" t="str">
        <f>CONCATENATE(原始数据汇总!A18,原始数据汇总!E$39)</f>
        <v>2012年度上海市中小学学业质量绿色指标</v>
      </c>
      <c r="B234" t="str">
        <f t="shared" si="9"/>
        <v>四年级</v>
      </c>
      <c r="C234" s="2" t="str">
        <f>原始数据汇总!B18</f>
        <v>学生问卷</v>
      </c>
      <c r="D234" s="2" t="str">
        <f t="shared" si="8"/>
        <v>区县</v>
      </c>
      <c r="E234" s="2" t="str">
        <f>原始数据汇总!Q$1</f>
        <v>虹口区</v>
      </c>
      <c r="F234" s="2" t="s">
        <v>51</v>
      </c>
      <c r="G234" s="2" t="s">
        <v>51</v>
      </c>
      <c r="H234" s="2" t="str">
        <f>原始数据汇总!C18</f>
        <v>学习生活</v>
      </c>
      <c r="I234" s="2" t="str">
        <f>原始数据汇总!D18</f>
        <v>学业负担</v>
      </c>
      <c r="J234" s="2" t="str">
        <f>原始数据汇总!E18</f>
        <v>睡眠系数</v>
      </c>
      <c r="K234" s="2" t="str">
        <f>原始数据汇总!F18</f>
        <v>staa002</v>
      </c>
      <c r="L234" s="2" t="str">
        <f>原始数据汇总!G18</f>
        <v>百分数指数</v>
      </c>
      <c r="M234" s="2" t="str">
        <f>原始数据汇总!H18</f>
        <v>计数</v>
      </c>
      <c r="N234" s="2" t="str">
        <f>原始数据汇总!I18</f>
        <v>系数</v>
      </c>
      <c r="O234" s="2">
        <f>原始数据汇总!Q18</f>
        <v>49.266083525483999</v>
      </c>
    </row>
    <row r="235" spans="1:15" x14ac:dyDescent="0.2">
      <c r="A235" s="2" t="str">
        <f>CONCATENATE(原始数据汇总!A19,原始数据汇总!E$39)</f>
        <v>2014年度上海市中小学学业质量绿色指标</v>
      </c>
      <c r="B235" t="str">
        <f t="shared" si="9"/>
        <v>四年级</v>
      </c>
      <c r="C235" s="2" t="str">
        <f>原始数据汇总!B19</f>
        <v>学生问卷</v>
      </c>
      <c r="D235" s="2" t="str">
        <f t="shared" si="8"/>
        <v>区县</v>
      </c>
      <c r="E235" s="2" t="str">
        <f>原始数据汇总!Q$1</f>
        <v>虹口区</v>
      </c>
      <c r="F235" s="2" t="s">
        <v>51</v>
      </c>
      <c r="G235" s="2" t="s">
        <v>51</v>
      </c>
      <c r="H235" s="2" t="str">
        <f>原始数据汇总!C19</f>
        <v>学习生活</v>
      </c>
      <c r="I235" s="2" t="str">
        <f>原始数据汇总!D19</f>
        <v>学业负担</v>
      </c>
      <c r="J235" s="2" t="str">
        <f>原始数据汇总!E19</f>
        <v>睡眠系数</v>
      </c>
      <c r="K235" s="2" t="str">
        <f>原始数据汇总!F19</f>
        <v>staa002</v>
      </c>
      <c r="L235" s="2" t="str">
        <f>原始数据汇总!G19</f>
        <v>百分数指数</v>
      </c>
      <c r="M235" s="2" t="str">
        <f>原始数据汇总!H19</f>
        <v>计数</v>
      </c>
      <c r="N235" s="2" t="str">
        <f>原始数据汇总!I19</f>
        <v>系数</v>
      </c>
      <c r="O235" s="2">
        <f>原始数据汇总!Q19</f>
        <v>67.691014629790104</v>
      </c>
    </row>
    <row r="236" spans="1:15" x14ac:dyDescent="0.2">
      <c r="A236" s="2" t="str">
        <f>CONCATENATE(原始数据汇总!A20,原始数据汇总!E$39)</f>
        <v>2011年度上海市中小学学业质量绿色指标</v>
      </c>
      <c r="B236" t="str">
        <f t="shared" si="9"/>
        <v>四年级</v>
      </c>
      <c r="C236" s="2" t="str">
        <f>原始数据汇总!B20</f>
        <v>学生问卷</v>
      </c>
      <c r="D236" s="2" t="str">
        <f t="shared" si="8"/>
        <v>区县</v>
      </c>
      <c r="E236" s="2" t="str">
        <f>原始数据汇总!Q$1</f>
        <v>虹口区</v>
      </c>
      <c r="F236" s="2" t="s">
        <v>51</v>
      </c>
      <c r="G236" s="2" t="s">
        <v>51</v>
      </c>
      <c r="H236" s="2" t="str">
        <f>原始数据汇总!C20</f>
        <v>学习生活</v>
      </c>
      <c r="I236" s="2" t="str">
        <f>原始数据汇总!D20</f>
        <v>学业负担</v>
      </c>
      <c r="J236" s="2" t="str">
        <f>原始数据汇总!E20</f>
        <v>作业系数</v>
      </c>
      <c r="K236" s="2" t="str">
        <f>原始数据汇总!F20</f>
        <v>staa053</v>
      </c>
      <c r="L236" s="2" t="str">
        <f>原始数据汇总!G20</f>
        <v>百分数指数</v>
      </c>
      <c r="M236" s="2" t="str">
        <f>原始数据汇总!H20</f>
        <v>计数</v>
      </c>
      <c r="N236" s="2" t="str">
        <f>原始数据汇总!I20</f>
        <v>系数</v>
      </c>
      <c r="O236" s="2">
        <f>原始数据汇总!Q20</f>
        <v>27.158034651790299</v>
      </c>
    </row>
    <row r="237" spans="1:15" x14ac:dyDescent="0.2">
      <c r="A237" s="2" t="str">
        <f>CONCATENATE(原始数据汇总!A21,原始数据汇总!E$39)</f>
        <v>2012年度上海市中小学学业质量绿色指标</v>
      </c>
      <c r="B237" t="str">
        <f t="shared" si="9"/>
        <v>四年级</v>
      </c>
      <c r="C237" s="2" t="str">
        <f>原始数据汇总!B21</f>
        <v>学生问卷</v>
      </c>
      <c r="D237" s="2" t="str">
        <f t="shared" si="8"/>
        <v>区县</v>
      </c>
      <c r="E237" s="2" t="str">
        <f>原始数据汇总!Q$1</f>
        <v>虹口区</v>
      </c>
      <c r="F237" s="2" t="s">
        <v>51</v>
      </c>
      <c r="G237" s="2" t="s">
        <v>51</v>
      </c>
      <c r="H237" s="2" t="str">
        <f>原始数据汇总!C21</f>
        <v>学习生活</v>
      </c>
      <c r="I237" s="2" t="str">
        <f>原始数据汇总!D21</f>
        <v>学业负担</v>
      </c>
      <c r="J237" s="2" t="str">
        <f>原始数据汇总!E21</f>
        <v>作业系数</v>
      </c>
      <c r="K237" s="2" t="str">
        <f>原始数据汇总!F21</f>
        <v>staa053</v>
      </c>
      <c r="L237" s="2" t="str">
        <f>原始数据汇总!G21</f>
        <v>百分数指数</v>
      </c>
      <c r="M237" s="2" t="str">
        <f>原始数据汇总!H21</f>
        <v>计数</v>
      </c>
      <c r="N237" s="2" t="str">
        <f>原始数据汇总!I21</f>
        <v>系数</v>
      </c>
      <c r="O237" s="2">
        <f>原始数据汇总!Q21</f>
        <v>34.211808580290999</v>
      </c>
    </row>
    <row r="238" spans="1:15" x14ac:dyDescent="0.2">
      <c r="A238" s="2" t="str">
        <f>CONCATENATE(原始数据汇总!A22,原始数据汇总!E$39)</f>
        <v>2014年度上海市中小学学业质量绿色指标</v>
      </c>
      <c r="B238" t="str">
        <f t="shared" si="9"/>
        <v>四年级</v>
      </c>
      <c r="C238" s="2" t="str">
        <f>原始数据汇总!B22</f>
        <v>学生问卷</v>
      </c>
      <c r="D238" s="2" t="str">
        <f t="shared" si="8"/>
        <v>区县</v>
      </c>
      <c r="E238" s="2" t="str">
        <f>原始数据汇总!Q$1</f>
        <v>虹口区</v>
      </c>
      <c r="F238" s="2" t="s">
        <v>51</v>
      </c>
      <c r="G238" s="2" t="s">
        <v>51</v>
      </c>
      <c r="H238" s="2" t="str">
        <f>原始数据汇总!C22</f>
        <v>学习生活</v>
      </c>
      <c r="I238" s="2" t="str">
        <f>原始数据汇总!D22</f>
        <v>学业负担</v>
      </c>
      <c r="J238" s="2" t="str">
        <f>原始数据汇总!E22</f>
        <v>作业系数</v>
      </c>
      <c r="K238" s="2" t="str">
        <f>原始数据汇总!F22</f>
        <v>staa053</v>
      </c>
      <c r="L238" s="2" t="str">
        <f>原始数据汇总!G22</f>
        <v>百分数指数</v>
      </c>
      <c r="M238" s="2" t="str">
        <f>原始数据汇总!H22</f>
        <v>计数</v>
      </c>
      <c r="N238" s="2" t="str">
        <f>原始数据汇总!I22</f>
        <v>系数</v>
      </c>
      <c r="O238" s="2">
        <f>原始数据汇总!Q22</f>
        <v>57.408136999973699</v>
      </c>
    </row>
    <row r="239" spans="1:15" x14ac:dyDescent="0.2">
      <c r="A239" s="2" t="str">
        <f>CONCATENATE(原始数据汇总!A23,原始数据汇总!E$39)</f>
        <v>2011年度上海市中小学学业质量绿色指标</v>
      </c>
      <c r="B239" t="str">
        <f t="shared" si="9"/>
        <v>四年级</v>
      </c>
      <c r="C239" s="2" t="str">
        <f>原始数据汇总!B23</f>
        <v>学生问卷</v>
      </c>
      <c r="D239" s="2" t="str">
        <f t="shared" si="8"/>
        <v>区县</v>
      </c>
      <c r="E239" s="2" t="str">
        <f>原始数据汇总!Q$1</f>
        <v>虹口区</v>
      </c>
      <c r="F239" s="2" t="s">
        <v>51</v>
      </c>
      <c r="G239" s="2" t="s">
        <v>51</v>
      </c>
      <c r="H239" s="2" t="str">
        <f>原始数据汇总!C23</f>
        <v>学习生活</v>
      </c>
      <c r="I239" s="2" t="str">
        <f>原始数据汇总!D23</f>
        <v>学业负担</v>
      </c>
      <c r="J239" s="2" t="str">
        <f>原始数据汇总!E23</f>
        <v>校外补课系数</v>
      </c>
      <c r="K239" s="2" t="str">
        <f>原始数据汇总!F23</f>
        <v>pg012</v>
      </c>
      <c r="L239" s="2" t="str">
        <f>原始数据汇总!G23</f>
        <v>百分数指数</v>
      </c>
      <c r="M239" s="2" t="str">
        <f>原始数据汇总!H23</f>
        <v>计数</v>
      </c>
      <c r="N239" s="2" t="str">
        <f>原始数据汇总!I23</f>
        <v>系数</v>
      </c>
      <c r="O239" s="2">
        <f>原始数据汇总!Q23</f>
        <v>60.743403288788599</v>
      </c>
    </row>
    <row r="240" spans="1:15" x14ac:dyDescent="0.2">
      <c r="A240" s="2" t="str">
        <f>CONCATENATE(原始数据汇总!A24,原始数据汇总!E$39)</f>
        <v>2012年度上海市中小学学业质量绿色指标</v>
      </c>
      <c r="B240" t="str">
        <f t="shared" si="9"/>
        <v>四年级</v>
      </c>
      <c r="C240" s="2" t="str">
        <f>原始数据汇总!B24</f>
        <v>学生问卷</v>
      </c>
      <c r="D240" s="2" t="str">
        <f t="shared" si="8"/>
        <v>区县</v>
      </c>
      <c r="E240" s="2" t="str">
        <f>原始数据汇总!Q$1</f>
        <v>虹口区</v>
      </c>
      <c r="F240" s="2" t="s">
        <v>51</v>
      </c>
      <c r="G240" s="2" t="s">
        <v>51</v>
      </c>
      <c r="H240" s="2" t="str">
        <f>原始数据汇总!C24</f>
        <v>学习生活</v>
      </c>
      <c r="I240" s="2" t="str">
        <f>原始数据汇总!D24</f>
        <v>学业负担</v>
      </c>
      <c r="J240" s="2" t="str">
        <f>原始数据汇总!E24</f>
        <v>校外补课系数</v>
      </c>
      <c r="K240" s="2" t="str">
        <f>原始数据汇总!F24</f>
        <v>pg012</v>
      </c>
      <c r="L240" s="2" t="str">
        <f>原始数据汇总!G24</f>
        <v>百分数指数</v>
      </c>
      <c r="M240" s="2" t="str">
        <f>原始数据汇总!H24</f>
        <v>计数</v>
      </c>
      <c r="N240" s="2" t="str">
        <f>原始数据汇总!I24</f>
        <v>系数</v>
      </c>
      <c r="O240" s="2">
        <f>原始数据汇总!Q24</f>
        <v>41.592886593456299</v>
      </c>
    </row>
    <row r="241" spans="1:15" x14ac:dyDescent="0.2">
      <c r="A241" s="2" t="str">
        <f>CONCATENATE(原始数据汇总!A25,原始数据汇总!E$39)</f>
        <v>2014年度上海市中小学学业质量绿色指标</v>
      </c>
      <c r="B241" t="str">
        <f t="shared" si="9"/>
        <v>四年级</v>
      </c>
      <c r="C241" s="2" t="str">
        <f>原始数据汇总!B25</f>
        <v>学生问卷</v>
      </c>
      <c r="D241" s="2" t="str">
        <f t="shared" si="8"/>
        <v>区县</v>
      </c>
      <c r="E241" s="2" t="str">
        <f>原始数据汇总!Q$1</f>
        <v>虹口区</v>
      </c>
      <c r="F241" s="2" t="s">
        <v>51</v>
      </c>
      <c r="G241" s="2" t="s">
        <v>51</v>
      </c>
      <c r="H241" s="2" t="str">
        <f>原始数据汇总!C25</f>
        <v>学习生活</v>
      </c>
      <c r="I241" s="2" t="str">
        <f>原始数据汇总!D25</f>
        <v>学业负担</v>
      </c>
      <c r="J241" s="2" t="str">
        <f>原始数据汇总!E25</f>
        <v>校外补课系数</v>
      </c>
      <c r="K241" s="2" t="str">
        <f>原始数据汇总!F25</f>
        <v>pg012</v>
      </c>
      <c r="L241" s="2" t="str">
        <f>原始数据汇总!G25</f>
        <v>百分数指数</v>
      </c>
      <c r="M241" s="2" t="str">
        <f>原始数据汇总!H25</f>
        <v>计数</v>
      </c>
      <c r="N241" s="2" t="str">
        <f>原始数据汇总!I25</f>
        <v>系数</v>
      </c>
      <c r="O241" s="2">
        <f>原始数据汇总!Q25</f>
        <v>60.956583405563002</v>
      </c>
    </row>
    <row r="242" spans="1:15" x14ac:dyDescent="0.2">
      <c r="A242" s="2" t="str">
        <f>CONCATENATE(原始数据汇总!A26,原始数据汇总!E$39)</f>
        <v>2011年度上海市中小学学业质量绿色指标</v>
      </c>
      <c r="B242" t="str">
        <f t="shared" si="9"/>
        <v>四年级</v>
      </c>
      <c r="C242" s="2" t="str">
        <f>原始数据汇总!B26</f>
        <v>学生问卷</v>
      </c>
      <c r="D242" s="2" t="str">
        <f t="shared" si="8"/>
        <v>区县</v>
      </c>
      <c r="E242" s="2" t="str">
        <f>原始数据汇总!Q$1</f>
        <v>虹口区</v>
      </c>
      <c r="F242" s="2" t="s">
        <v>51</v>
      </c>
      <c r="G242" s="2" t="s">
        <v>51</v>
      </c>
      <c r="H242" s="2" t="str">
        <f>原始数据汇总!C26</f>
        <v>师生关系</v>
      </c>
      <c r="I242" s="2" t="str">
        <f>原始数据汇总!D26</f>
        <v>师生关系</v>
      </c>
      <c r="J242" s="2" t="str">
        <f>原始数据汇总!E26</f>
        <v>师生关系系数</v>
      </c>
      <c r="K242" s="2" t="str">
        <f>原始数据汇总!F26</f>
        <v>师生关系较好</v>
      </c>
      <c r="L242" s="2" t="str">
        <f>原始数据汇总!G26</f>
        <v>百分数指数</v>
      </c>
      <c r="M242" s="2" t="str">
        <f>原始数据汇总!H26</f>
        <v>计数</v>
      </c>
      <c r="N242" s="2" t="str">
        <f>原始数据汇总!I26</f>
        <v>系数</v>
      </c>
      <c r="O242" s="2">
        <f>原始数据汇总!Q26</f>
        <v>52.559278805735403</v>
      </c>
    </row>
    <row r="243" spans="1:15" x14ac:dyDescent="0.2">
      <c r="A243" s="2" t="str">
        <f>CONCATENATE(原始数据汇总!A27,原始数据汇总!E$39)</f>
        <v>2012年度上海市中小学学业质量绿色指标</v>
      </c>
      <c r="B243" t="str">
        <f t="shared" si="9"/>
        <v>四年级</v>
      </c>
      <c r="C243" s="2" t="str">
        <f>原始数据汇总!B27</f>
        <v>学生问卷</v>
      </c>
      <c r="D243" s="2" t="str">
        <f t="shared" si="8"/>
        <v>区县</v>
      </c>
      <c r="E243" s="2" t="str">
        <f>原始数据汇总!Q$1</f>
        <v>虹口区</v>
      </c>
      <c r="F243" s="2" t="s">
        <v>51</v>
      </c>
      <c r="G243" s="2" t="s">
        <v>51</v>
      </c>
      <c r="H243" s="2" t="str">
        <f>原始数据汇总!C27</f>
        <v>师生关系</v>
      </c>
      <c r="I243" s="2" t="str">
        <f>原始数据汇总!D27</f>
        <v>师生关系</v>
      </c>
      <c r="J243" s="2" t="str">
        <f>原始数据汇总!E27</f>
        <v>师生关系系数</v>
      </c>
      <c r="K243" s="2" t="str">
        <f>原始数据汇总!F27</f>
        <v>师生关系较好</v>
      </c>
      <c r="L243" s="2" t="str">
        <f>原始数据汇总!G27</f>
        <v>百分数指数</v>
      </c>
      <c r="M243" s="2" t="str">
        <f>原始数据汇总!H27</f>
        <v>计数</v>
      </c>
      <c r="N243" s="2" t="str">
        <f>原始数据汇总!I27</f>
        <v>系数</v>
      </c>
      <c r="O243" s="2">
        <f>原始数据汇总!Q27</f>
        <v>76.122833887230897</v>
      </c>
    </row>
    <row r="244" spans="1:15" x14ac:dyDescent="0.2">
      <c r="A244" s="2" t="str">
        <f>CONCATENATE(原始数据汇总!A28,原始数据汇总!E$39)</f>
        <v>2014年度上海市中小学学业质量绿色指标</v>
      </c>
      <c r="B244" t="str">
        <f t="shared" si="9"/>
        <v>四年级</v>
      </c>
      <c r="C244" s="2" t="str">
        <f>原始数据汇总!B28</f>
        <v>学生问卷</v>
      </c>
      <c r="D244" s="2" t="str">
        <f t="shared" si="8"/>
        <v>区县</v>
      </c>
      <c r="E244" s="2" t="str">
        <f>原始数据汇总!Q$1</f>
        <v>虹口区</v>
      </c>
      <c r="F244" s="2" t="s">
        <v>51</v>
      </c>
      <c r="G244" s="2" t="s">
        <v>51</v>
      </c>
      <c r="H244" s="2" t="str">
        <f>原始数据汇总!C28</f>
        <v>师生关系</v>
      </c>
      <c r="I244" s="2" t="str">
        <f>原始数据汇总!D28</f>
        <v>师生关系</v>
      </c>
      <c r="J244" s="2" t="str">
        <f>原始数据汇总!E28</f>
        <v>师生关系系数</v>
      </c>
      <c r="K244" s="2" t="str">
        <f>原始数据汇总!F28</f>
        <v>师生关系较好</v>
      </c>
      <c r="L244" s="2" t="str">
        <f>原始数据汇总!G28</f>
        <v>百分数指数</v>
      </c>
      <c r="M244" s="2" t="str">
        <f>原始数据汇总!H28</f>
        <v>计数</v>
      </c>
      <c r="N244" s="2" t="str">
        <f>原始数据汇总!I28</f>
        <v>系数</v>
      </c>
      <c r="O244" s="2">
        <f>原始数据汇总!Q28</f>
        <v>97.278911564625801</v>
      </c>
    </row>
    <row r="245" spans="1:15" x14ac:dyDescent="0.2">
      <c r="A245" s="2" t="str">
        <f>CONCATENATE(原始数据汇总!A29,原始数据汇总!E$39)</f>
        <v>2011年度上海市中小学学业质量绿色指标</v>
      </c>
      <c r="B245" t="str">
        <f t="shared" si="9"/>
        <v>四年级</v>
      </c>
      <c r="C245" s="2" t="str">
        <f>原始数据汇总!B29</f>
        <v>学生问卷</v>
      </c>
      <c r="D245" s="2" t="str">
        <f t="shared" si="8"/>
        <v>区县</v>
      </c>
      <c r="E245" s="2" t="str">
        <f>原始数据汇总!Q$1</f>
        <v>虹口区</v>
      </c>
      <c r="F245" s="2" t="s">
        <v>51</v>
      </c>
      <c r="G245" s="2" t="s">
        <v>51</v>
      </c>
      <c r="H245" s="2" t="str">
        <f>原始数据汇总!C29</f>
        <v>教学方式</v>
      </c>
      <c r="I245" s="2" t="str">
        <f>原始数据汇总!D29</f>
        <v>教学方式</v>
      </c>
      <c r="J245" s="2" t="str">
        <f>原始数据汇总!E29</f>
        <v>教学方式系数</v>
      </c>
      <c r="K245" s="2" t="str">
        <f>原始数据汇总!F29</f>
        <v>教学方法较好</v>
      </c>
      <c r="L245" s="2" t="str">
        <f>原始数据汇总!G29</f>
        <v>百分数指数</v>
      </c>
      <c r="M245" s="2" t="str">
        <f>原始数据汇总!H29</f>
        <v>计数</v>
      </c>
      <c r="N245" s="2" t="str">
        <f>原始数据汇总!I29</f>
        <v>系数</v>
      </c>
      <c r="O245" s="2">
        <f>原始数据汇总!Q29</f>
        <v>49.610018582041299</v>
      </c>
    </row>
    <row r="246" spans="1:15" x14ac:dyDescent="0.2">
      <c r="A246" s="2" t="str">
        <f>CONCATENATE(原始数据汇总!A30,原始数据汇总!E$39)</f>
        <v>2012年度上海市中小学学业质量绿色指标</v>
      </c>
      <c r="B246" t="str">
        <f t="shared" si="9"/>
        <v>四年级</v>
      </c>
      <c r="C246" s="2" t="str">
        <f>原始数据汇总!B30</f>
        <v>学生问卷</v>
      </c>
      <c r="D246" s="2" t="str">
        <f t="shared" si="8"/>
        <v>区县</v>
      </c>
      <c r="E246" s="2" t="str">
        <f>原始数据汇总!Q$1</f>
        <v>虹口区</v>
      </c>
      <c r="F246" s="2" t="s">
        <v>51</v>
      </c>
      <c r="G246" s="2" t="s">
        <v>51</v>
      </c>
      <c r="H246" s="2" t="str">
        <f>原始数据汇总!C30</f>
        <v>教学方式</v>
      </c>
      <c r="I246" s="2" t="str">
        <f>原始数据汇总!D30</f>
        <v>教学方式</v>
      </c>
      <c r="J246" s="2" t="str">
        <f>原始数据汇总!E30</f>
        <v>教学方式系数</v>
      </c>
      <c r="K246" s="2" t="str">
        <f>原始数据汇总!F30</f>
        <v>教学方法较好</v>
      </c>
      <c r="L246" s="2" t="str">
        <f>原始数据汇总!G30</f>
        <v>百分数指数</v>
      </c>
      <c r="M246" s="2" t="str">
        <f>原始数据汇总!H30</f>
        <v>计数</v>
      </c>
      <c r="N246" s="2" t="str">
        <f>原始数据汇总!I30</f>
        <v>系数</v>
      </c>
      <c r="O246" s="2">
        <f>原始数据汇总!Q30</f>
        <v>61.701130187537899</v>
      </c>
    </row>
    <row r="247" spans="1:15" x14ac:dyDescent="0.2">
      <c r="A247" s="2" t="str">
        <f>CONCATENATE(原始数据汇总!A31,原始数据汇总!E$39)</f>
        <v>2014年度上海市中小学学业质量绿色指标</v>
      </c>
      <c r="B247" t="str">
        <f t="shared" si="9"/>
        <v>四年级</v>
      </c>
      <c r="C247" s="2" t="str">
        <f>原始数据汇总!B31</f>
        <v>学生问卷</v>
      </c>
      <c r="D247" s="2" t="str">
        <f t="shared" si="8"/>
        <v>区县</v>
      </c>
      <c r="E247" s="2" t="str">
        <f>原始数据汇总!Q$1</f>
        <v>虹口区</v>
      </c>
      <c r="F247" s="2" t="s">
        <v>51</v>
      </c>
      <c r="G247" s="2" t="s">
        <v>51</v>
      </c>
      <c r="H247" s="2" t="str">
        <f>原始数据汇总!C31</f>
        <v>教学方式</v>
      </c>
      <c r="I247" s="2" t="str">
        <f>原始数据汇总!D31</f>
        <v>教学方式</v>
      </c>
      <c r="J247" s="2" t="str">
        <f>原始数据汇总!E31</f>
        <v>教学方式系数</v>
      </c>
      <c r="K247" s="2" t="str">
        <f>原始数据汇总!F31</f>
        <v>教学方法较好</v>
      </c>
      <c r="L247" s="2" t="str">
        <f>原始数据汇总!G31</f>
        <v>百分数指数</v>
      </c>
      <c r="M247" s="2" t="str">
        <f>原始数据汇总!H31</f>
        <v>计数</v>
      </c>
      <c r="N247" s="2" t="str">
        <f>原始数据汇总!I31</f>
        <v>系数</v>
      </c>
      <c r="O247" s="2">
        <f>原始数据汇总!Q31</f>
        <v>87.657920310981496</v>
      </c>
    </row>
    <row r="248" spans="1:15" x14ac:dyDescent="0.2">
      <c r="A248" s="2" t="str">
        <f>CONCATENATE(原始数据汇总!A32,原始数据汇总!E$39)</f>
        <v>2011年度上海市中小学学业质量绿色指标</v>
      </c>
      <c r="B248" t="str">
        <f t="shared" si="9"/>
        <v>四年级</v>
      </c>
      <c r="C248" s="2" t="str">
        <f>原始数据汇总!B32</f>
        <v>教师问卷</v>
      </c>
      <c r="D248" s="2" t="str">
        <f t="shared" si="8"/>
        <v>区县</v>
      </c>
      <c r="E248" s="2" t="str">
        <f>原始数据汇总!Q$1</f>
        <v>虹口区</v>
      </c>
      <c r="F248" s="2" t="s">
        <v>51</v>
      </c>
      <c r="G248" s="2" t="s">
        <v>51</v>
      </c>
      <c r="H248" s="2" t="str">
        <f>原始数据汇总!C32</f>
        <v>学校课程</v>
      </c>
      <c r="I248" s="2" t="str">
        <f>原始数据汇总!D32</f>
        <v>课程领导力</v>
      </c>
      <c r="J248" s="2" t="str">
        <f>原始数据汇总!E32</f>
        <v>课程领导力系数</v>
      </c>
      <c r="K248" s="2" t="str">
        <f>原始数据汇总!F32</f>
        <v>课程领导力较高</v>
      </c>
      <c r="L248" s="2" t="str">
        <f>原始数据汇总!G32</f>
        <v>百分数指数</v>
      </c>
      <c r="M248" s="2" t="str">
        <f>原始数据汇总!H32</f>
        <v>计数</v>
      </c>
      <c r="N248" s="2" t="str">
        <f>原始数据汇总!I32</f>
        <v>系数</v>
      </c>
      <c r="O248" s="2">
        <f>原始数据汇总!Q32</f>
        <v>69.855179185076096</v>
      </c>
    </row>
    <row r="249" spans="1:15" x14ac:dyDescent="0.2">
      <c r="A249" s="2" t="str">
        <f>CONCATENATE(原始数据汇总!A33,原始数据汇总!E$39)</f>
        <v>2012年度上海市中小学学业质量绿色指标</v>
      </c>
      <c r="B249" t="str">
        <f t="shared" si="9"/>
        <v>四年级</v>
      </c>
      <c r="C249" s="2" t="str">
        <f>原始数据汇总!B33</f>
        <v>教师问卷</v>
      </c>
      <c r="D249" s="2" t="str">
        <f t="shared" si="8"/>
        <v>区县</v>
      </c>
      <c r="E249" s="2" t="str">
        <f>原始数据汇总!Q$1</f>
        <v>虹口区</v>
      </c>
      <c r="F249" s="2" t="s">
        <v>51</v>
      </c>
      <c r="G249" s="2" t="s">
        <v>51</v>
      </c>
      <c r="H249" s="2" t="str">
        <f>原始数据汇总!C33</f>
        <v>学校课程</v>
      </c>
      <c r="I249" s="2" t="str">
        <f>原始数据汇总!D33</f>
        <v>课程领导力</v>
      </c>
      <c r="J249" s="2" t="str">
        <f>原始数据汇总!E33</f>
        <v>课程领导力系数</v>
      </c>
      <c r="K249" s="2" t="str">
        <f>原始数据汇总!F33</f>
        <v>课程领导力较高</v>
      </c>
      <c r="L249" s="2" t="str">
        <f>原始数据汇总!G33</f>
        <v>百分数指数</v>
      </c>
      <c r="M249" s="2" t="str">
        <f>原始数据汇总!H33</f>
        <v>计数</v>
      </c>
      <c r="N249" s="2" t="str">
        <f>原始数据汇总!I33</f>
        <v>系数</v>
      </c>
      <c r="O249" s="2">
        <f>原始数据汇总!Q33</f>
        <v>77.088564213564197</v>
      </c>
    </row>
    <row r="250" spans="1:15" x14ac:dyDescent="0.2">
      <c r="A250" s="2" t="str">
        <f>CONCATENATE(原始数据汇总!A34,原始数据汇总!E$39)</f>
        <v>2014年度上海市中小学学业质量绿色指标</v>
      </c>
      <c r="B250" t="str">
        <f t="shared" si="9"/>
        <v>四年级</v>
      </c>
      <c r="C250" s="2" t="str">
        <f>原始数据汇总!B34</f>
        <v>教师问卷</v>
      </c>
      <c r="D250" s="2" t="str">
        <f t="shared" si="8"/>
        <v>区县</v>
      </c>
      <c r="E250" s="2" t="str">
        <f>原始数据汇总!Q$1</f>
        <v>虹口区</v>
      </c>
      <c r="F250" s="2" t="s">
        <v>51</v>
      </c>
      <c r="G250" s="2" t="s">
        <v>51</v>
      </c>
      <c r="H250" s="2" t="str">
        <f>原始数据汇总!C34</f>
        <v>学校课程</v>
      </c>
      <c r="I250" s="2" t="str">
        <f>原始数据汇总!D34</f>
        <v>课程领导力</v>
      </c>
      <c r="J250" s="2" t="str">
        <f>原始数据汇总!E34</f>
        <v>课程领导力系数</v>
      </c>
      <c r="K250" s="2" t="str">
        <f>原始数据汇总!F34</f>
        <v>课程领导力较高</v>
      </c>
      <c r="L250" s="2" t="str">
        <f>原始数据汇总!G34</f>
        <v>百分数指数</v>
      </c>
      <c r="M250" s="2" t="str">
        <f>原始数据汇总!H34</f>
        <v>计数</v>
      </c>
      <c r="N250" s="2" t="str">
        <f>原始数据汇总!I34</f>
        <v>系数</v>
      </c>
      <c r="O250" s="2">
        <f>原始数据汇总!Q34</f>
        <v>97.497294372294405</v>
      </c>
    </row>
    <row r="251" spans="1:15" x14ac:dyDescent="0.2">
      <c r="A251" s="2" t="str">
        <f>CONCATENATE(原始数据汇总!A35,原始数据汇总!E$39)</f>
        <v>2011年度上海市中小学学业质量绿色指标</v>
      </c>
      <c r="B251" t="str">
        <f t="shared" si="9"/>
        <v>四年级</v>
      </c>
      <c r="C251" s="2" t="str">
        <f>原始数据汇总!B35</f>
        <v>学生问卷</v>
      </c>
      <c r="D251" s="2" t="str">
        <f t="shared" si="8"/>
        <v>区县</v>
      </c>
      <c r="E251" s="2" t="str">
        <f>原始数据汇总!Q$1</f>
        <v>虹口区</v>
      </c>
      <c r="F251" s="2" t="s">
        <v>51</v>
      </c>
      <c r="G251" s="2" t="s">
        <v>51</v>
      </c>
      <c r="H251" s="2" t="str">
        <f>原始数据汇总!C35</f>
        <v>成绩</v>
      </c>
      <c r="I251" s="2" t="str">
        <f>原始数据汇总!D35</f>
        <v>家庭背景</v>
      </c>
      <c r="J251" s="2" t="str">
        <f>原始数据汇总!E35</f>
        <v>社会经济背景影响系数</v>
      </c>
      <c r="K251" s="2" t="str">
        <f>原始数据汇总!F35</f>
        <v>统计计算</v>
      </c>
      <c r="L251" s="2" t="str">
        <f>原始数据汇总!G35</f>
        <v>变异系数</v>
      </c>
      <c r="M251" s="2" t="str">
        <f>原始数据汇总!H35</f>
        <v>计数</v>
      </c>
      <c r="N251" s="2" t="str">
        <f>原始数据汇总!I35</f>
        <v>系数</v>
      </c>
      <c r="O251" s="2">
        <f>原始数据汇总!Q35</f>
        <v>10.316953928938601</v>
      </c>
    </row>
    <row r="252" spans="1:15" x14ac:dyDescent="0.2">
      <c r="A252" s="2" t="str">
        <f>CONCATENATE(原始数据汇总!A36,原始数据汇总!E$39)</f>
        <v>2012年度上海市中小学学业质量绿色指标</v>
      </c>
      <c r="B252" t="str">
        <f t="shared" si="9"/>
        <v>四年级</v>
      </c>
      <c r="C252" s="2" t="str">
        <f>原始数据汇总!B36</f>
        <v>学生问卷</v>
      </c>
      <c r="D252" s="2" t="str">
        <f t="shared" si="8"/>
        <v>区县</v>
      </c>
      <c r="E252" s="2" t="str">
        <f>原始数据汇总!Q$1</f>
        <v>虹口区</v>
      </c>
      <c r="F252" s="2" t="s">
        <v>51</v>
      </c>
      <c r="G252" s="2" t="s">
        <v>51</v>
      </c>
      <c r="H252" s="2" t="str">
        <f>原始数据汇总!C36</f>
        <v>成绩</v>
      </c>
      <c r="I252" s="2" t="str">
        <f>原始数据汇总!D36</f>
        <v>家庭背景</v>
      </c>
      <c r="J252" s="2" t="str">
        <f>原始数据汇总!E36</f>
        <v>社会经济背景影响系数</v>
      </c>
      <c r="K252" s="2" t="str">
        <f>原始数据汇总!F36</f>
        <v>统计计算</v>
      </c>
      <c r="L252" s="2" t="str">
        <f>原始数据汇总!G36</f>
        <v>变异系数</v>
      </c>
      <c r="M252" s="2" t="str">
        <f>原始数据汇总!H36</f>
        <v>计数</v>
      </c>
      <c r="N252" s="2" t="str">
        <f>原始数据汇总!I36</f>
        <v>系数</v>
      </c>
      <c r="O252" s="2">
        <f>原始数据汇总!Q36</f>
        <v>16.917209081563598</v>
      </c>
    </row>
    <row r="253" spans="1:15" x14ac:dyDescent="0.2">
      <c r="A253" s="2" t="str">
        <f>CONCATENATE(原始数据汇总!A37,原始数据汇总!E$39)</f>
        <v>2014年度上海市中小学学业质量绿色指标</v>
      </c>
      <c r="B253" t="str">
        <f t="shared" si="9"/>
        <v>四年级</v>
      </c>
      <c r="C253" s="2" t="str">
        <f>原始数据汇总!B37</f>
        <v>学生问卷</v>
      </c>
      <c r="D253" s="2" t="str">
        <f t="shared" si="8"/>
        <v>区县</v>
      </c>
      <c r="E253" s="2" t="str">
        <f>原始数据汇总!Q$1</f>
        <v>虹口区</v>
      </c>
      <c r="F253" s="2" t="s">
        <v>51</v>
      </c>
      <c r="G253" s="2" t="s">
        <v>51</v>
      </c>
      <c r="H253" s="2" t="str">
        <f>原始数据汇总!C37</f>
        <v>成绩</v>
      </c>
      <c r="I253" s="2" t="str">
        <f>原始数据汇总!D37</f>
        <v>家庭背景</v>
      </c>
      <c r="J253" s="2" t="str">
        <f>原始数据汇总!E37</f>
        <v>社会经济背景影响系数</v>
      </c>
      <c r="K253" s="2" t="str">
        <f>原始数据汇总!F37</f>
        <v>统计计算</v>
      </c>
      <c r="L253" s="2" t="str">
        <f>原始数据汇总!G37</f>
        <v>变异系数</v>
      </c>
      <c r="M253" s="2" t="str">
        <f>原始数据汇总!H37</f>
        <v>计数</v>
      </c>
      <c r="N253" s="2" t="str">
        <f>原始数据汇总!I37</f>
        <v>系数</v>
      </c>
      <c r="O253" s="2">
        <f>原始数据汇总!Q37</f>
        <v>19.068077406715002</v>
      </c>
    </row>
    <row r="254" spans="1:15" x14ac:dyDescent="0.2">
      <c r="A254" s="2" t="str">
        <f>CONCATENATE(原始数据汇总!A2,原始数据汇总!E$39)</f>
        <v>2011年度上海市中小学学业质量绿色指标</v>
      </c>
      <c r="B254" t="str">
        <f t="shared" si="9"/>
        <v>四年级</v>
      </c>
      <c r="C254" s="2" t="str">
        <f>原始数据汇总!B2</f>
        <v>学业成绩</v>
      </c>
      <c r="D254" s="2" t="str">
        <f t="shared" si="8"/>
        <v>区县</v>
      </c>
      <c r="E254" s="2" t="str">
        <f>原始数据汇总!R$1</f>
        <v>杨浦区</v>
      </c>
      <c r="F254" s="2" t="s">
        <v>51</v>
      </c>
      <c r="G254" s="2" t="s">
        <v>51</v>
      </c>
      <c r="H254" s="2" t="str">
        <f>原始数据汇总!C2</f>
        <v>成绩</v>
      </c>
      <c r="I254" s="2" t="str">
        <f>原始数据汇总!D2</f>
        <v>等级</v>
      </c>
      <c r="J254" s="2" t="str">
        <f>原始数据汇总!E2</f>
        <v>成绩标准达成度系数</v>
      </c>
      <c r="K254" s="2" t="str">
        <f>原始数据汇总!F2</f>
        <v>学科平均</v>
      </c>
      <c r="L254" s="2" t="str">
        <f>原始数据汇总!G2</f>
        <v>达标指数</v>
      </c>
      <c r="M254" s="2" t="str">
        <f>原始数据汇总!H2</f>
        <v>计数</v>
      </c>
      <c r="N254" s="2" t="str">
        <f>原始数据汇总!I2</f>
        <v>系数</v>
      </c>
      <c r="O254" s="2">
        <f>原始数据汇总!R2</f>
        <v>99.544683660858396</v>
      </c>
    </row>
    <row r="255" spans="1:15" x14ac:dyDescent="0.2">
      <c r="A255" s="2" t="str">
        <f>CONCATENATE(原始数据汇总!A3,原始数据汇总!E$39)</f>
        <v>2012年度上海市中小学学业质量绿色指标</v>
      </c>
      <c r="B255" t="str">
        <f t="shared" si="9"/>
        <v>四年级</v>
      </c>
      <c r="C255" s="2" t="str">
        <f>原始数据汇总!B3</f>
        <v>学业成绩</v>
      </c>
      <c r="D255" s="2" t="str">
        <f t="shared" si="8"/>
        <v>区县</v>
      </c>
      <c r="E255" s="2" t="str">
        <f>原始数据汇总!R$1</f>
        <v>杨浦区</v>
      </c>
      <c r="F255" s="2" t="s">
        <v>51</v>
      </c>
      <c r="G255" s="2" t="s">
        <v>51</v>
      </c>
      <c r="H255" s="2" t="str">
        <f>原始数据汇总!C3</f>
        <v>成绩</v>
      </c>
      <c r="I255" s="2" t="str">
        <f>原始数据汇总!D3</f>
        <v>等级</v>
      </c>
      <c r="J255" s="2" t="str">
        <f>原始数据汇总!E3</f>
        <v>成绩标准达成度系数</v>
      </c>
      <c r="K255" s="2" t="str">
        <f>原始数据汇总!F3</f>
        <v>学科平均</v>
      </c>
      <c r="L255" s="2" t="str">
        <f>原始数据汇总!G3</f>
        <v>达标指数</v>
      </c>
      <c r="M255" s="2" t="str">
        <f>原始数据汇总!H3</f>
        <v>计数</v>
      </c>
      <c r="N255" s="2" t="str">
        <f>原始数据汇总!I3</f>
        <v>系数</v>
      </c>
      <c r="O255" s="2">
        <f>原始数据汇总!R3</f>
        <v>99.612501306041395</v>
      </c>
    </row>
    <row r="256" spans="1:15" x14ac:dyDescent="0.2">
      <c r="A256" s="2" t="str">
        <f>CONCATENATE(原始数据汇总!A4,原始数据汇总!E$39)</f>
        <v>2014年度上海市中小学学业质量绿色指标</v>
      </c>
      <c r="B256" t="str">
        <f t="shared" si="9"/>
        <v>四年级</v>
      </c>
      <c r="C256" s="2" t="str">
        <f>原始数据汇总!B4</f>
        <v>学业成绩</v>
      </c>
      <c r="D256" s="2" t="str">
        <f t="shared" si="8"/>
        <v>区县</v>
      </c>
      <c r="E256" s="2" t="str">
        <f>原始数据汇总!R$1</f>
        <v>杨浦区</v>
      </c>
      <c r="F256" s="2" t="s">
        <v>51</v>
      </c>
      <c r="G256" s="2" t="s">
        <v>51</v>
      </c>
      <c r="H256" s="2" t="str">
        <f>原始数据汇总!C4</f>
        <v>成绩</v>
      </c>
      <c r="I256" s="2" t="str">
        <f>原始数据汇总!D4</f>
        <v>等级</v>
      </c>
      <c r="J256" s="2" t="str">
        <f>原始数据汇总!E4</f>
        <v>成绩标准达成度系数</v>
      </c>
      <c r="K256" s="2" t="str">
        <f>原始数据汇总!F4</f>
        <v>学科平均</v>
      </c>
      <c r="L256" s="2" t="str">
        <f>原始数据汇总!G4</f>
        <v>达标指数</v>
      </c>
      <c r="M256" s="2" t="str">
        <f>原始数据汇总!H4</f>
        <v>计数</v>
      </c>
      <c r="N256" s="2" t="str">
        <f>原始数据汇总!I4</f>
        <v>系数</v>
      </c>
      <c r="O256" s="2">
        <f>原始数据汇总!R4</f>
        <v>99.6599186030992</v>
      </c>
    </row>
    <row r="257" spans="1:15" x14ac:dyDescent="0.2">
      <c r="A257" s="2" t="str">
        <f>CONCATENATE(原始数据汇总!A5,原始数据汇总!E$39)</f>
        <v>2011年度上海市中小学学业质量绿色指标</v>
      </c>
      <c r="B257" t="str">
        <f t="shared" si="9"/>
        <v>四年级</v>
      </c>
      <c r="C257" s="2" t="str">
        <f>原始数据汇总!B5</f>
        <v>学业成绩</v>
      </c>
      <c r="D257" s="2" t="str">
        <f t="shared" si="8"/>
        <v>区县</v>
      </c>
      <c r="E257" s="2" t="str">
        <f>原始数据汇总!R$1</f>
        <v>杨浦区</v>
      </c>
      <c r="F257" s="2" t="s">
        <v>51</v>
      </c>
      <c r="G257" s="2" t="s">
        <v>51</v>
      </c>
      <c r="H257" s="2" t="str">
        <f>原始数据汇总!C5</f>
        <v>思维</v>
      </c>
      <c r="I257" s="2" t="str">
        <f>原始数据汇总!D5</f>
        <v>思维</v>
      </c>
      <c r="J257" s="2" t="str">
        <f>原始数据汇总!E5</f>
        <v>高层次思维能力系数</v>
      </c>
      <c r="K257" s="2" t="str">
        <f>原始数据汇总!F5</f>
        <v>学科平均</v>
      </c>
      <c r="L257" s="2" t="str">
        <f>原始数据汇总!G5</f>
        <v>平均水平之上</v>
      </c>
      <c r="M257" s="2" t="str">
        <f>原始数据汇总!H5</f>
        <v>计数</v>
      </c>
      <c r="N257" s="2" t="str">
        <f>原始数据汇总!I5</f>
        <v>系数</v>
      </c>
      <c r="O257" s="2">
        <f>原始数据汇总!R5</f>
        <v>75.895305250504194</v>
      </c>
    </row>
    <row r="258" spans="1:15" x14ac:dyDescent="0.2">
      <c r="A258" s="2" t="str">
        <f>CONCATENATE(原始数据汇总!A6,原始数据汇总!E$39)</f>
        <v>2012年度上海市中小学学业质量绿色指标</v>
      </c>
      <c r="B258" t="str">
        <f t="shared" si="9"/>
        <v>四年级</v>
      </c>
      <c r="C258" s="2" t="str">
        <f>原始数据汇总!B6</f>
        <v>学业成绩</v>
      </c>
      <c r="D258" s="2" t="str">
        <f t="shared" si="8"/>
        <v>区县</v>
      </c>
      <c r="E258" s="2" t="str">
        <f>原始数据汇总!R$1</f>
        <v>杨浦区</v>
      </c>
      <c r="F258" s="2" t="s">
        <v>51</v>
      </c>
      <c r="G258" s="2" t="s">
        <v>51</v>
      </c>
      <c r="H258" s="2" t="str">
        <f>原始数据汇总!C6</f>
        <v>思维</v>
      </c>
      <c r="I258" s="2" t="str">
        <f>原始数据汇总!D6</f>
        <v>思维</v>
      </c>
      <c r="J258" s="2" t="str">
        <f>原始数据汇总!E6</f>
        <v>高层次思维能力系数</v>
      </c>
      <c r="K258" s="2" t="str">
        <f>原始数据汇总!F6</f>
        <v>学科平均</v>
      </c>
      <c r="L258" s="2" t="str">
        <f>原始数据汇总!G6</f>
        <v>平均水平之上</v>
      </c>
      <c r="M258" s="2" t="str">
        <f>原始数据汇总!H6</f>
        <v>计数</v>
      </c>
      <c r="N258" s="2" t="str">
        <f>原始数据汇总!I6</f>
        <v>系数</v>
      </c>
      <c r="O258" s="2">
        <f>原始数据汇总!R6</f>
        <v>73.438153816286004</v>
      </c>
    </row>
    <row r="259" spans="1:15" x14ac:dyDescent="0.2">
      <c r="A259" s="2" t="str">
        <f>CONCATENATE(原始数据汇总!A7,原始数据汇总!E$39)</f>
        <v>2014年度上海市中小学学业质量绿色指标</v>
      </c>
      <c r="B259" t="str">
        <f t="shared" si="9"/>
        <v>四年级</v>
      </c>
      <c r="C259" s="2" t="str">
        <f>原始数据汇总!B7</f>
        <v>学业成绩</v>
      </c>
      <c r="D259" s="2" t="str">
        <f t="shared" si="8"/>
        <v>区县</v>
      </c>
      <c r="E259" s="2" t="str">
        <f>原始数据汇总!R$1</f>
        <v>杨浦区</v>
      </c>
      <c r="F259" s="2" t="s">
        <v>51</v>
      </c>
      <c r="G259" s="2" t="s">
        <v>51</v>
      </c>
      <c r="H259" s="2" t="str">
        <f>原始数据汇总!C7</f>
        <v>思维</v>
      </c>
      <c r="I259" s="2" t="str">
        <f>原始数据汇总!D7</f>
        <v>思维</v>
      </c>
      <c r="J259" s="2" t="str">
        <f>原始数据汇总!E7</f>
        <v>高层次思维能力系数</v>
      </c>
      <c r="K259" s="2" t="str">
        <f>原始数据汇总!F7</f>
        <v>学科平均</v>
      </c>
      <c r="L259" s="2" t="str">
        <f>原始数据汇总!G7</f>
        <v>平均水平之上</v>
      </c>
      <c r="M259" s="2" t="str">
        <f>原始数据汇总!H7</f>
        <v>计数</v>
      </c>
      <c r="N259" s="2" t="str">
        <f>原始数据汇总!I7</f>
        <v>系数</v>
      </c>
      <c r="O259" s="2">
        <f>原始数据汇总!R7</f>
        <v>74.267263858338296</v>
      </c>
    </row>
    <row r="260" spans="1:15" x14ac:dyDescent="0.2">
      <c r="A260" s="2" t="str">
        <f>CONCATENATE(原始数据汇总!A8,原始数据汇总!E$39)</f>
        <v>2011年度上海市中小学学业质量绿色指标</v>
      </c>
      <c r="B260" t="str">
        <f t="shared" si="9"/>
        <v>四年级</v>
      </c>
      <c r="C260" s="2" t="str">
        <f>原始数据汇总!B8</f>
        <v>学业成绩</v>
      </c>
      <c r="D260" s="2" t="str">
        <f t="shared" si="8"/>
        <v>区县</v>
      </c>
      <c r="E260" s="2" t="str">
        <f>原始数据汇总!R$1</f>
        <v>杨浦区</v>
      </c>
      <c r="F260" s="2" t="s">
        <v>51</v>
      </c>
      <c r="G260" s="2" t="s">
        <v>51</v>
      </c>
      <c r="H260" s="2" t="str">
        <f>原始数据汇总!C8</f>
        <v>成绩</v>
      </c>
      <c r="I260" s="2" t="str">
        <f>原始数据汇总!D8</f>
        <v>学校间均衡</v>
      </c>
      <c r="J260" s="2" t="str">
        <f>原始数据汇总!E8</f>
        <v>学业成绩学校间均衡系数</v>
      </c>
      <c r="K260" s="2" t="str">
        <f>原始数据汇总!F8</f>
        <v>统计计算</v>
      </c>
      <c r="L260" s="2" t="str">
        <f>原始数据汇总!G8</f>
        <v>变异系数</v>
      </c>
      <c r="M260" s="2" t="str">
        <f>原始数据汇总!H8</f>
        <v>计数</v>
      </c>
      <c r="N260" s="2" t="str">
        <f>原始数据汇总!I8</f>
        <v>系数</v>
      </c>
      <c r="O260" s="2">
        <f>原始数据汇总!R8</f>
        <v>15.7915464820304</v>
      </c>
    </row>
    <row r="261" spans="1:15" x14ac:dyDescent="0.2">
      <c r="A261" s="2" t="str">
        <f>CONCATENATE(原始数据汇总!A9,原始数据汇总!E$39)</f>
        <v>2012年度上海市中小学学业质量绿色指标</v>
      </c>
      <c r="B261" t="str">
        <f t="shared" si="9"/>
        <v>四年级</v>
      </c>
      <c r="C261" s="2" t="str">
        <f>原始数据汇总!B9</f>
        <v>学业成绩</v>
      </c>
      <c r="D261" s="2" t="str">
        <f t="shared" si="8"/>
        <v>区县</v>
      </c>
      <c r="E261" s="2" t="str">
        <f>原始数据汇总!R$1</f>
        <v>杨浦区</v>
      </c>
      <c r="F261" s="2" t="s">
        <v>51</v>
      </c>
      <c r="G261" s="2" t="s">
        <v>51</v>
      </c>
      <c r="H261" s="2" t="str">
        <f>原始数据汇总!C9</f>
        <v>成绩</v>
      </c>
      <c r="I261" s="2" t="str">
        <f>原始数据汇总!D9</f>
        <v>学校间均衡</v>
      </c>
      <c r="J261" s="2" t="str">
        <f>原始数据汇总!E9</f>
        <v>学业成绩学校间均衡系数</v>
      </c>
      <c r="K261" s="2" t="str">
        <f>原始数据汇总!F9</f>
        <v>统计计算</v>
      </c>
      <c r="L261" s="2" t="str">
        <f>原始数据汇总!G9</f>
        <v>变异系数</v>
      </c>
      <c r="M261" s="2" t="str">
        <f>原始数据汇总!H9</f>
        <v>计数</v>
      </c>
      <c r="N261" s="2" t="str">
        <f>原始数据汇总!I9</f>
        <v>系数</v>
      </c>
      <c r="O261" s="2">
        <f>原始数据汇总!R9</f>
        <v>14.4286909145625</v>
      </c>
    </row>
    <row r="262" spans="1:15" x14ac:dyDescent="0.2">
      <c r="A262" s="2" t="str">
        <f>CONCATENATE(原始数据汇总!A10,原始数据汇总!E$39)</f>
        <v>2014年度上海市中小学学业质量绿色指标</v>
      </c>
      <c r="B262" t="str">
        <f t="shared" si="9"/>
        <v>四年级</v>
      </c>
      <c r="C262" s="2" t="str">
        <f>原始数据汇总!B10</f>
        <v>学业成绩</v>
      </c>
      <c r="D262" s="2" t="str">
        <f t="shared" si="8"/>
        <v>区县</v>
      </c>
      <c r="E262" s="2" t="str">
        <f>原始数据汇总!R$1</f>
        <v>杨浦区</v>
      </c>
      <c r="F262" s="2" t="s">
        <v>51</v>
      </c>
      <c r="G262" s="2" t="s">
        <v>51</v>
      </c>
      <c r="H262" s="2" t="str">
        <f>原始数据汇总!C10</f>
        <v>成绩</v>
      </c>
      <c r="I262" s="2" t="str">
        <f>原始数据汇总!D10</f>
        <v>学校间均衡</v>
      </c>
      <c r="J262" s="2" t="str">
        <f>原始数据汇总!E10</f>
        <v>学业成绩学校间均衡系数</v>
      </c>
      <c r="K262" s="2" t="str">
        <f>原始数据汇总!F10</f>
        <v>统计计算</v>
      </c>
      <c r="L262" s="2" t="str">
        <f>原始数据汇总!G10</f>
        <v>变异系数</v>
      </c>
      <c r="M262" s="2" t="str">
        <f>原始数据汇总!H10</f>
        <v>计数</v>
      </c>
      <c r="N262" s="2" t="str">
        <f>原始数据汇总!I10</f>
        <v>系数</v>
      </c>
      <c r="O262" s="2">
        <f>原始数据汇总!R10</f>
        <v>7.2989370228780892</v>
      </c>
    </row>
    <row r="263" spans="1:15" x14ac:dyDescent="0.2">
      <c r="A263" s="2" t="str">
        <f>CONCATENATE(原始数据汇总!A11,原始数据汇总!E$39)</f>
        <v>2011年度上海市中小学学业质量绿色指标</v>
      </c>
      <c r="B263" t="str">
        <f t="shared" si="9"/>
        <v>四年级</v>
      </c>
      <c r="C263" s="2" t="str">
        <f>原始数据汇总!B11</f>
        <v>学生问卷</v>
      </c>
      <c r="D263" s="2" t="str">
        <f t="shared" si="8"/>
        <v>区县</v>
      </c>
      <c r="E263" s="2" t="str">
        <f>原始数据汇总!R$1</f>
        <v>杨浦区</v>
      </c>
      <c r="F263" s="2" t="s">
        <v>51</v>
      </c>
      <c r="G263" s="2" t="s">
        <v>51</v>
      </c>
      <c r="H263" s="2" t="str">
        <f>原始数据汇总!C11</f>
        <v>学习生活</v>
      </c>
      <c r="I263" s="2" t="str">
        <f>原始数据汇总!D11</f>
        <v>学习动机</v>
      </c>
      <c r="J263" s="2" t="str">
        <f>原始数据汇总!E11</f>
        <v>学习动机系数</v>
      </c>
      <c r="K263" s="2" t="str">
        <f>原始数据汇总!F11</f>
        <v>学习动机较强</v>
      </c>
      <c r="L263" s="2" t="str">
        <f>原始数据汇总!G11</f>
        <v>百分数指数</v>
      </c>
      <c r="M263" s="2" t="str">
        <f>原始数据汇总!H11</f>
        <v>计数</v>
      </c>
      <c r="N263" s="2" t="str">
        <f>原始数据汇总!I11</f>
        <v>系数</v>
      </c>
      <c r="O263" s="2">
        <f>原始数据汇总!R11</f>
        <v>70.931099125324096</v>
      </c>
    </row>
    <row r="264" spans="1:15" x14ac:dyDescent="0.2">
      <c r="A264" s="2" t="str">
        <f>CONCATENATE(原始数据汇总!A12,原始数据汇总!E$39)</f>
        <v>2012年度上海市中小学学业质量绿色指标</v>
      </c>
      <c r="B264" t="str">
        <f t="shared" si="9"/>
        <v>四年级</v>
      </c>
      <c r="C264" s="2" t="str">
        <f>原始数据汇总!B12</f>
        <v>学生问卷</v>
      </c>
      <c r="D264" s="2" t="str">
        <f t="shared" si="8"/>
        <v>区县</v>
      </c>
      <c r="E264" s="2" t="str">
        <f>原始数据汇总!R$1</f>
        <v>杨浦区</v>
      </c>
      <c r="F264" s="2" t="s">
        <v>51</v>
      </c>
      <c r="G264" s="2" t="s">
        <v>51</v>
      </c>
      <c r="H264" s="2" t="str">
        <f>原始数据汇总!C12</f>
        <v>学习生活</v>
      </c>
      <c r="I264" s="2" t="str">
        <f>原始数据汇总!D12</f>
        <v>学习动机</v>
      </c>
      <c r="J264" s="2" t="str">
        <f>原始数据汇总!E12</f>
        <v>学习动机系数</v>
      </c>
      <c r="K264" s="2" t="str">
        <f>原始数据汇总!F12</f>
        <v>学习动机较强</v>
      </c>
      <c r="L264" s="2" t="str">
        <f>原始数据汇总!G12</f>
        <v>百分数指数</v>
      </c>
      <c r="M264" s="2" t="str">
        <f>原始数据汇总!H12</f>
        <v>计数</v>
      </c>
      <c r="N264" s="2" t="str">
        <f>原始数据汇总!I12</f>
        <v>系数</v>
      </c>
      <c r="O264" s="2">
        <f>原始数据汇总!R12</f>
        <v>74.133212986274501</v>
      </c>
    </row>
    <row r="265" spans="1:15" x14ac:dyDescent="0.2">
      <c r="A265" s="2" t="str">
        <f>CONCATENATE(原始数据汇总!A13,原始数据汇总!E$39)</f>
        <v>2014年度上海市中小学学业质量绿色指标</v>
      </c>
      <c r="B265" t="str">
        <f t="shared" si="9"/>
        <v>四年级</v>
      </c>
      <c r="C265" s="2" t="str">
        <f>原始数据汇总!B13</f>
        <v>学生问卷</v>
      </c>
      <c r="D265" s="2" t="str">
        <f t="shared" si="8"/>
        <v>区县</v>
      </c>
      <c r="E265" s="2" t="str">
        <f>原始数据汇总!R$1</f>
        <v>杨浦区</v>
      </c>
      <c r="F265" s="2" t="s">
        <v>51</v>
      </c>
      <c r="G265" s="2" t="s">
        <v>51</v>
      </c>
      <c r="H265" s="2" t="str">
        <f>原始数据汇总!C13</f>
        <v>学习生活</v>
      </c>
      <c r="I265" s="2" t="str">
        <f>原始数据汇总!D13</f>
        <v>学习动机</v>
      </c>
      <c r="J265" s="2" t="str">
        <f>原始数据汇总!E13</f>
        <v>学习动机系数</v>
      </c>
      <c r="K265" s="2" t="str">
        <f>原始数据汇总!F13</f>
        <v>学习动机较强</v>
      </c>
      <c r="L265" s="2" t="str">
        <f>原始数据汇总!G13</f>
        <v>百分数指数</v>
      </c>
      <c r="M265" s="2" t="str">
        <f>原始数据汇总!H13</f>
        <v>计数</v>
      </c>
      <c r="N265" s="2" t="str">
        <f>原始数据汇总!I13</f>
        <v>系数</v>
      </c>
      <c r="O265" s="2">
        <f>原始数据汇总!R13</f>
        <v>94.637462235649593</v>
      </c>
    </row>
    <row r="266" spans="1:15" x14ac:dyDescent="0.2">
      <c r="A266" s="2" t="str">
        <f>CONCATENATE(原始数据汇总!A14,原始数据汇总!E$39)</f>
        <v>2011年度上海市中小学学业质量绿色指标</v>
      </c>
      <c r="B266" t="str">
        <f t="shared" si="9"/>
        <v>四年级</v>
      </c>
      <c r="C266" s="2" t="str">
        <f>原始数据汇总!B14</f>
        <v>学生问卷</v>
      </c>
      <c r="D266" s="2" t="str">
        <f t="shared" si="8"/>
        <v>区县</v>
      </c>
      <c r="E266" s="2" t="str">
        <f>原始数据汇总!R$1</f>
        <v>杨浦区</v>
      </c>
      <c r="F266" s="2" t="s">
        <v>51</v>
      </c>
      <c r="G266" s="2" t="s">
        <v>51</v>
      </c>
      <c r="H266" s="2" t="str">
        <f>原始数据汇总!C14</f>
        <v>学习生活</v>
      </c>
      <c r="I266" s="2" t="str">
        <f>原始数据汇总!D14</f>
        <v>学习压力</v>
      </c>
      <c r="J266" s="2" t="str">
        <f>原始数据汇总!E14</f>
        <v>学习压力系数</v>
      </c>
      <c r="K266" s="2" t="str">
        <f>原始数据汇总!F14</f>
        <v>学习压力较轻</v>
      </c>
      <c r="L266" s="2" t="str">
        <f>原始数据汇总!G14</f>
        <v>百分数指数</v>
      </c>
      <c r="M266" s="2" t="str">
        <f>原始数据汇总!H14</f>
        <v>计数</v>
      </c>
      <c r="N266" s="2" t="str">
        <f>原始数据汇总!I14</f>
        <v>系数</v>
      </c>
      <c r="O266" s="2">
        <f>原始数据汇总!R14</f>
        <v>7.5313412367088999</v>
      </c>
    </row>
    <row r="267" spans="1:15" x14ac:dyDescent="0.2">
      <c r="A267" s="2" t="str">
        <f>CONCATENATE(原始数据汇总!A15,原始数据汇总!E$39)</f>
        <v>2012年度上海市中小学学业质量绿色指标</v>
      </c>
      <c r="B267" t="str">
        <f t="shared" si="9"/>
        <v>四年级</v>
      </c>
      <c r="C267" s="2" t="str">
        <f>原始数据汇总!B15</f>
        <v>学生问卷</v>
      </c>
      <c r="D267" s="2" t="str">
        <f t="shared" si="8"/>
        <v>区县</v>
      </c>
      <c r="E267" s="2" t="str">
        <f>原始数据汇总!R$1</f>
        <v>杨浦区</v>
      </c>
      <c r="F267" s="2" t="s">
        <v>51</v>
      </c>
      <c r="G267" s="2" t="s">
        <v>51</v>
      </c>
      <c r="H267" s="2" t="str">
        <f>原始数据汇总!C15</f>
        <v>学习生活</v>
      </c>
      <c r="I267" s="2" t="str">
        <f>原始数据汇总!D15</f>
        <v>学习压力</v>
      </c>
      <c r="J267" s="2" t="str">
        <f>原始数据汇总!E15</f>
        <v>学习压力系数</v>
      </c>
      <c r="K267" s="2" t="str">
        <f>原始数据汇总!F15</f>
        <v>学习压力较轻</v>
      </c>
      <c r="L267" s="2" t="str">
        <f>原始数据汇总!G15</f>
        <v>百分数指数</v>
      </c>
      <c r="M267" s="2" t="str">
        <f>原始数据汇总!H15</f>
        <v>计数</v>
      </c>
      <c r="N267" s="2" t="str">
        <f>原始数据汇总!I15</f>
        <v>系数</v>
      </c>
      <c r="O267" s="2">
        <f>原始数据汇总!R15</f>
        <v>4.2543970307595202</v>
      </c>
    </row>
    <row r="268" spans="1:15" x14ac:dyDescent="0.2">
      <c r="A268" s="2" t="str">
        <f>CONCATENATE(原始数据汇总!A16,原始数据汇总!E$39)</f>
        <v>2014年度上海市中小学学业质量绿色指标</v>
      </c>
      <c r="B268" t="str">
        <f t="shared" si="9"/>
        <v>四年级</v>
      </c>
      <c r="C268" s="2" t="str">
        <f>原始数据汇总!B16</f>
        <v>学生问卷</v>
      </c>
      <c r="D268" s="2" t="str">
        <f t="shared" si="8"/>
        <v>区县</v>
      </c>
      <c r="E268" s="2" t="str">
        <f>原始数据汇总!R$1</f>
        <v>杨浦区</v>
      </c>
      <c r="F268" s="2" t="s">
        <v>51</v>
      </c>
      <c r="G268" s="2" t="s">
        <v>51</v>
      </c>
      <c r="H268" s="2" t="str">
        <f>原始数据汇总!C16</f>
        <v>学习生活</v>
      </c>
      <c r="I268" s="2" t="str">
        <f>原始数据汇总!D16</f>
        <v>学习压力</v>
      </c>
      <c r="J268" s="2" t="str">
        <f>原始数据汇总!E16</f>
        <v>学习压力系数</v>
      </c>
      <c r="K268" s="2" t="str">
        <f>原始数据汇总!F16</f>
        <v>学习压力较轻</v>
      </c>
      <c r="L268" s="2" t="str">
        <f>原始数据汇总!G16</f>
        <v>百分数指数</v>
      </c>
      <c r="M268" s="2" t="str">
        <f>原始数据汇总!H16</f>
        <v>计数</v>
      </c>
      <c r="N268" s="2" t="str">
        <f>原始数据汇总!I16</f>
        <v>系数</v>
      </c>
      <c r="O268" s="2">
        <f>原始数据汇总!R16</f>
        <v>58.006042296072501</v>
      </c>
    </row>
    <row r="269" spans="1:15" x14ac:dyDescent="0.2">
      <c r="A269" s="2" t="str">
        <f>CONCATENATE(原始数据汇总!A17,原始数据汇总!E$39)</f>
        <v>2011年度上海市中小学学业质量绿色指标</v>
      </c>
      <c r="B269" t="str">
        <f t="shared" si="9"/>
        <v>四年级</v>
      </c>
      <c r="C269" s="2" t="str">
        <f>原始数据汇总!B17</f>
        <v>学生问卷</v>
      </c>
      <c r="D269" s="2" t="str">
        <f t="shared" si="8"/>
        <v>区县</v>
      </c>
      <c r="E269" s="2" t="str">
        <f>原始数据汇总!R$1</f>
        <v>杨浦区</v>
      </c>
      <c r="F269" s="2" t="s">
        <v>51</v>
      </c>
      <c r="G269" s="2" t="s">
        <v>51</v>
      </c>
      <c r="H269" s="2" t="str">
        <f>原始数据汇总!C17</f>
        <v>学习生活</v>
      </c>
      <c r="I269" s="2" t="str">
        <f>原始数据汇总!D17</f>
        <v>学业负担</v>
      </c>
      <c r="J269" s="2" t="str">
        <f>原始数据汇总!E17</f>
        <v>睡眠系数</v>
      </c>
      <c r="K269" s="2" t="str">
        <f>原始数据汇总!F17</f>
        <v>staa002</v>
      </c>
      <c r="L269" s="2" t="str">
        <f>原始数据汇总!G17</f>
        <v>百分数指数</v>
      </c>
      <c r="M269" s="2" t="str">
        <f>原始数据汇总!H17</f>
        <v>计数</v>
      </c>
      <c r="N269" s="2" t="str">
        <f>原始数据汇总!I17</f>
        <v>系数</v>
      </c>
      <c r="O269" s="2">
        <f>原始数据汇总!R17</f>
        <v>51.739580819812502</v>
      </c>
    </row>
    <row r="270" spans="1:15" x14ac:dyDescent="0.2">
      <c r="A270" s="2" t="str">
        <f>CONCATENATE(原始数据汇总!A18,原始数据汇总!E$39)</f>
        <v>2012年度上海市中小学学业质量绿色指标</v>
      </c>
      <c r="B270" t="str">
        <f t="shared" si="9"/>
        <v>四年级</v>
      </c>
      <c r="C270" s="2" t="str">
        <f>原始数据汇总!B18</f>
        <v>学生问卷</v>
      </c>
      <c r="D270" s="2" t="str">
        <f t="shared" si="8"/>
        <v>区县</v>
      </c>
      <c r="E270" s="2" t="str">
        <f>原始数据汇总!R$1</f>
        <v>杨浦区</v>
      </c>
      <c r="F270" s="2" t="s">
        <v>51</v>
      </c>
      <c r="G270" s="2" t="s">
        <v>51</v>
      </c>
      <c r="H270" s="2" t="str">
        <f>原始数据汇总!C18</f>
        <v>学习生活</v>
      </c>
      <c r="I270" s="2" t="str">
        <f>原始数据汇总!D18</f>
        <v>学业负担</v>
      </c>
      <c r="J270" s="2" t="str">
        <f>原始数据汇总!E18</f>
        <v>睡眠系数</v>
      </c>
      <c r="K270" s="2" t="str">
        <f>原始数据汇总!F18</f>
        <v>staa002</v>
      </c>
      <c r="L270" s="2" t="str">
        <f>原始数据汇总!G18</f>
        <v>百分数指数</v>
      </c>
      <c r="M270" s="2" t="str">
        <f>原始数据汇总!H18</f>
        <v>计数</v>
      </c>
      <c r="N270" s="2" t="str">
        <f>原始数据汇总!I18</f>
        <v>系数</v>
      </c>
      <c r="O270" s="2">
        <f>原始数据汇总!R18</f>
        <v>49.0641485767256</v>
      </c>
    </row>
    <row r="271" spans="1:15" x14ac:dyDescent="0.2">
      <c r="A271" s="2" t="str">
        <f>CONCATENATE(原始数据汇总!A19,原始数据汇总!E$39)</f>
        <v>2014年度上海市中小学学业质量绿色指标</v>
      </c>
      <c r="B271" t="str">
        <f t="shared" si="9"/>
        <v>四年级</v>
      </c>
      <c r="C271" s="2" t="str">
        <f>原始数据汇总!B19</f>
        <v>学生问卷</v>
      </c>
      <c r="D271" s="2" t="str">
        <f t="shared" si="8"/>
        <v>区县</v>
      </c>
      <c r="E271" s="2" t="str">
        <f>原始数据汇总!R$1</f>
        <v>杨浦区</v>
      </c>
      <c r="F271" s="2" t="s">
        <v>51</v>
      </c>
      <c r="G271" s="2" t="s">
        <v>51</v>
      </c>
      <c r="H271" s="2" t="str">
        <f>原始数据汇总!C19</f>
        <v>学习生活</v>
      </c>
      <c r="I271" s="2" t="str">
        <f>原始数据汇总!D19</f>
        <v>学业负担</v>
      </c>
      <c r="J271" s="2" t="str">
        <f>原始数据汇总!E19</f>
        <v>睡眠系数</v>
      </c>
      <c r="K271" s="2" t="str">
        <f>原始数据汇总!F19</f>
        <v>staa002</v>
      </c>
      <c r="L271" s="2" t="str">
        <f>原始数据汇总!G19</f>
        <v>百分数指数</v>
      </c>
      <c r="M271" s="2" t="str">
        <f>原始数据汇总!H19</f>
        <v>计数</v>
      </c>
      <c r="N271" s="2" t="str">
        <f>原始数据汇总!I19</f>
        <v>系数</v>
      </c>
      <c r="O271" s="2">
        <f>原始数据汇总!R19</f>
        <v>51.629717884345403</v>
      </c>
    </row>
    <row r="272" spans="1:15" x14ac:dyDescent="0.2">
      <c r="A272" s="2" t="str">
        <f>CONCATENATE(原始数据汇总!A20,原始数据汇总!E$39)</f>
        <v>2011年度上海市中小学学业质量绿色指标</v>
      </c>
      <c r="B272" t="str">
        <f t="shared" si="9"/>
        <v>四年级</v>
      </c>
      <c r="C272" s="2" t="str">
        <f>原始数据汇总!B20</f>
        <v>学生问卷</v>
      </c>
      <c r="D272" s="2" t="str">
        <f t="shared" si="8"/>
        <v>区县</v>
      </c>
      <c r="E272" s="2" t="str">
        <f>原始数据汇总!R$1</f>
        <v>杨浦区</v>
      </c>
      <c r="F272" s="2" t="s">
        <v>51</v>
      </c>
      <c r="G272" s="2" t="s">
        <v>51</v>
      </c>
      <c r="H272" s="2" t="str">
        <f>原始数据汇总!C20</f>
        <v>学习生活</v>
      </c>
      <c r="I272" s="2" t="str">
        <f>原始数据汇总!D20</f>
        <v>学业负担</v>
      </c>
      <c r="J272" s="2" t="str">
        <f>原始数据汇总!E20</f>
        <v>作业系数</v>
      </c>
      <c r="K272" s="2" t="str">
        <f>原始数据汇总!F20</f>
        <v>staa053</v>
      </c>
      <c r="L272" s="2" t="str">
        <f>原始数据汇总!G20</f>
        <v>百分数指数</v>
      </c>
      <c r="M272" s="2" t="str">
        <f>原始数据汇总!H20</f>
        <v>计数</v>
      </c>
      <c r="N272" s="2" t="str">
        <f>原始数据汇总!I20</f>
        <v>系数</v>
      </c>
      <c r="O272" s="2">
        <f>原始数据汇总!R20</f>
        <v>38.871608308840997</v>
      </c>
    </row>
    <row r="273" spans="1:15" x14ac:dyDescent="0.2">
      <c r="A273" s="2" t="str">
        <f>CONCATENATE(原始数据汇总!A21,原始数据汇总!E$39)</f>
        <v>2012年度上海市中小学学业质量绿色指标</v>
      </c>
      <c r="B273" t="str">
        <f t="shared" si="9"/>
        <v>四年级</v>
      </c>
      <c r="C273" s="2" t="str">
        <f>原始数据汇总!B21</f>
        <v>学生问卷</v>
      </c>
      <c r="D273" s="2" t="str">
        <f t="shared" si="8"/>
        <v>区县</v>
      </c>
      <c r="E273" s="2" t="str">
        <f>原始数据汇总!R$1</f>
        <v>杨浦区</v>
      </c>
      <c r="F273" s="2" t="s">
        <v>51</v>
      </c>
      <c r="G273" s="2" t="s">
        <v>51</v>
      </c>
      <c r="H273" s="2" t="str">
        <f>原始数据汇总!C21</f>
        <v>学习生活</v>
      </c>
      <c r="I273" s="2" t="str">
        <f>原始数据汇总!D21</f>
        <v>学业负担</v>
      </c>
      <c r="J273" s="2" t="str">
        <f>原始数据汇总!E21</f>
        <v>作业系数</v>
      </c>
      <c r="K273" s="2" t="str">
        <f>原始数据汇总!F21</f>
        <v>staa053</v>
      </c>
      <c r="L273" s="2" t="str">
        <f>原始数据汇总!G21</f>
        <v>百分数指数</v>
      </c>
      <c r="M273" s="2" t="str">
        <f>原始数据汇总!H21</f>
        <v>计数</v>
      </c>
      <c r="N273" s="2" t="str">
        <f>原始数据汇总!I21</f>
        <v>系数</v>
      </c>
      <c r="O273" s="2">
        <f>原始数据汇总!R21</f>
        <v>38.811773033982597</v>
      </c>
    </row>
    <row r="274" spans="1:15" x14ac:dyDescent="0.2">
      <c r="A274" s="2" t="str">
        <f>CONCATENATE(原始数据汇总!A22,原始数据汇总!E$39)</f>
        <v>2014年度上海市中小学学业质量绿色指标</v>
      </c>
      <c r="B274" t="str">
        <f t="shared" si="9"/>
        <v>四年级</v>
      </c>
      <c r="C274" s="2" t="str">
        <f>原始数据汇总!B22</f>
        <v>学生问卷</v>
      </c>
      <c r="D274" s="2" t="str">
        <f t="shared" si="8"/>
        <v>区县</v>
      </c>
      <c r="E274" s="2" t="str">
        <f>原始数据汇总!R$1</f>
        <v>杨浦区</v>
      </c>
      <c r="F274" s="2" t="s">
        <v>51</v>
      </c>
      <c r="G274" s="2" t="s">
        <v>51</v>
      </c>
      <c r="H274" s="2" t="str">
        <f>原始数据汇总!C22</f>
        <v>学习生活</v>
      </c>
      <c r="I274" s="2" t="str">
        <f>原始数据汇总!D22</f>
        <v>学业负担</v>
      </c>
      <c r="J274" s="2" t="str">
        <f>原始数据汇总!E22</f>
        <v>作业系数</v>
      </c>
      <c r="K274" s="2" t="str">
        <f>原始数据汇总!F22</f>
        <v>staa053</v>
      </c>
      <c r="L274" s="2" t="str">
        <f>原始数据汇总!G22</f>
        <v>百分数指数</v>
      </c>
      <c r="M274" s="2" t="str">
        <f>原始数据汇总!H22</f>
        <v>计数</v>
      </c>
      <c r="N274" s="2" t="str">
        <f>原始数据汇总!I22</f>
        <v>系数</v>
      </c>
      <c r="O274" s="2">
        <f>原始数据汇总!R22</f>
        <v>38.217522658610299</v>
      </c>
    </row>
    <row r="275" spans="1:15" x14ac:dyDescent="0.2">
      <c r="A275" s="2" t="str">
        <f>CONCATENATE(原始数据汇总!A23,原始数据汇总!E$39)</f>
        <v>2011年度上海市中小学学业质量绿色指标</v>
      </c>
      <c r="B275" t="str">
        <f t="shared" si="9"/>
        <v>四年级</v>
      </c>
      <c r="C275" s="2" t="str">
        <f>原始数据汇总!B23</f>
        <v>学生问卷</v>
      </c>
      <c r="D275" s="2" t="str">
        <f t="shared" si="8"/>
        <v>区县</v>
      </c>
      <c r="E275" s="2" t="str">
        <f>原始数据汇总!R$1</f>
        <v>杨浦区</v>
      </c>
      <c r="F275" s="2" t="s">
        <v>51</v>
      </c>
      <c r="G275" s="2" t="s">
        <v>51</v>
      </c>
      <c r="H275" s="2" t="str">
        <f>原始数据汇总!C23</f>
        <v>学习生活</v>
      </c>
      <c r="I275" s="2" t="str">
        <f>原始数据汇总!D23</f>
        <v>学业负担</v>
      </c>
      <c r="J275" s="2" t="str">
        <f>原始数据汇总!E23</f>
        <v>校外补课系数</v>
      </c>
      <c r="K275" s="2" t="str">
        <f>原始数据汇总!F23</f>
        <v>pg012</v>
      </c>
      <c r="L275" s="2" t="str">
        <f>原始数据汇总!G23</f>
        <v>百分数指数</v>
      </c>
      <c r="M275" s="2" t="str">
        <f>原始数据汇总!H23</f>
        <v>计数</v>
      </c>
      <c r="N275" s="2" t="str">
        <f>原始数据汇总!I23</f>
        <v>系数</v>
      </c>
      <c r="O275" s="2">
        <f>原始数据汇总!R23</f>
        <v>62.817204316707297</v>
      </c>
    </row>
    <row r="276" spans="1:15" x14ac:dyDescent="0.2">
      <c r="A276" s="2" t="str">
        <f>CONCATENATE(原始数据汇总!A24,原始数据汇总!E$39)</f>
        <v>2012年度上海市中小学学业质量绿色指标</v>
      </c>
      <c r="B276" t="str">
        <f t="shared" si="9"/>
        <v>四年级</v>
      </c>
      <c r="C276" s="2" t="str">
        <f>原始数据汇总!B24</f>
        <v>学生问卷</v>
      </c>
      <c r="D276" s="2" t="str">
        <f t="shared" si="8"/>
        <v>区县</v>
      </c>
      <c r="E276" s="2" t="str">
        <f>原始数据汇总!R$1</f>
        <v>杨浦区</v>
      </c>
      <c r="F276" s="2" t="s">
        <v>51</v>
      </c>
      <c r="G276" s="2" t="s">
        <v>51</v>
      </c>
      <c r="H276" s="2" t="str">
        <f>原始数据汇总!C24</f>
        <v>学习生活</v>
      </c>
      <c r="I276" s="2" t="str">
        <f>原始数据汇总!D24</f>
        <v>学业负担</v>
      </c>
      <c r="J276" s="2" t="str">
        <f>原始数据汇总!E24</f>
        <v>校外补课系数</v>
      </c>
      <c r="K276" s="2" t="str">
        <f>原始数据汇总!F24</f>
        <v>pg012</v>
      </c>
      <c r="L276" s="2" t="str">
        <f>原始数据汇总!G24</f>
        <v>百分数指数</v>
      </c>
      <c r="M276" s="2" t="str">
        <f>原始数据汇总!H24</f>
        <v>计数</v>
      </c>
      <c r="N276" s="2" t="str">
        <f>原始数据汇总!I24</f>
        <v>系数</v>
      </c>
      <c r="O276" s="2">
        <f>原始数据汇总!R24</f>
        <v>39.991898907252803</v>
      </c>
    </row>
    <row r="277" spans="1:15" x14ac:dyDescent="0.2">
      <c r="A277" s="2" t="str">
        <f>CONCATENATE(原始数据汇总!A25,原始数据汇总!E$39)</f>
        <v>2014年度上海市中小学学业质量绿色指标</v>
      </c>
      <c r="B277" t="str">
        <f t="shared" si="9"/>
        <v>四年级</v>
      </c>
      <c r="C277" s="2" t="str">
        <f>原始数据汇总!B25</f>
        <v>学生问卷</v>
      </c>
      <c r="D277" s="2" t="str">
        <f t="shared" si="8"/>
        <v>区县</v>
      </c>
      <c r="E277" s="2" t="str">
        <f>原始数据汇总!R$1</f>
        <v>杨浦区</v>
      </c>
      <c r="F277" s="2" t="s">
        <v>51</v>
      </c>
      <c r="G277" s="2" t="s">
        <v>51</v>
      </c>
      <c r="H277" s="2" t="str">
        <f>原始数据汇总!C25</f>
        <v>学习生活</v>
      </c>
      <c r="I277" s="2" t="str">
        <f>原始数据汇总!D25</f>
        <v>学业负担</v>
      </c>
      <c r="J277" s="2" t="str">
        <f>原始数据汇总!E25</f>
        <v>校外补课系数</v>
      </c>
      <c r="K277" s="2" t="str">
        <f>原始数据汇总!F25</f>
        <v>pg012</v>
      </c>
      <c r="L277" s="2" t="str">
        <f>原始数据汇总!G25</f>
        <v>百分数指数</v>
      </c>
      <c r="M277" s="2" t="str">
        <f>原始数据汇总!H25</f>
        <v>计数</v>
      </c>
      <c r="N277" s="2" t="str">
        <f>原始数据汇总!I25</f>
        <v>系数</v>
      </c>
      <c r="O277" s="2">
        <f>原始数据汇总!R25</f>
        <v>46.0725075528701</v>
      </c>
    </row>
    <row r="278" spans="1:15" x14ac:dyDescent="0.2">
      <c r="A278" s="2" t="str">
        <f>CONCATENATE(原始数据汇总!A26,原始数据汇总!E$39)</f>
        <v>2011年度上海市中小学学业质量绿色指标</v>
      </c>
      <c r="B278" t="str">
        <f t="shared" si="9"/>
        <v>四年级</v>
      </c>
      <c r="C278" s="2" t="str">
        <f>原始数据汇总!B26</f>
        <v>学生问卷</v>
      </c>
      <c r="D278" s="2" t="str">
        <f t="shared" si="8"/>
        <v>区县</v>
      </c>
      <c r="E278" s="2" t="str">
        <f>原始数据汇总!R$1</f>
        <v>杨浦区</v>
      </c>
      <c r="F278" s="2" t="s">
        <v>51</v>
      </c>
      <c r="G278" s="2" t="s">
        <v>51</v>
      </c>
      <c r="H278" s="2" t="str">
        <f>原始数据汇总!C26</f>
        <v>师生关系</v>
      </c>
      <c r="I278" s="2" t="str">
        <f>原始数据汇总!D26</f>
        <v>师生关系</v>
      </c>
      <c r="J278" s="2" t="str">
        <f>原始数据汇总!E26</f>
        <v>师生关系系数</v>
      </c>
      <c r="K278" s="2" t="str">
        <f>原始数据汇总!F26</f>
        <v>师生关系较好</v>
      </c>
      <c r="L278" s="2" t="str">
        <f>原始数据汇总!G26</f>
        <v>百分数指数</v>
      </c>
      <c r="M278" s="2" t="str">
        <f>原始数据汇总!H26</f>
        <v>计数</v>
      </c>
      <c r="N278" s="2" t="str">
        <f>原始数据汇总!I26</f>
        <v>系数</v>
      </c>
      <c r="O278" s="2">
        <f>原始数据汇总!R26</f>
        <v>63.9116342041048</v>
      </c>
    </row>
    <row r="279" spans="1:15" x14ac:dyDescent="0.2">
      <c r="A279" s="2" t="str">
        <f>CONCATENATE(原始数据汇总!A27,原始数据汇总!E$39)</f>
        <v>2012年度上海市中小学学业质量绿色指标</v>
      </c>
      <c r="B279" t="str">
        <f t="shared" si="9"/>
        <v>四年级</v>
      </c>
      <c r="C279" s="2" t="str">
        <f>原始数据汇总!B27</f>
        <v>学生问卷</v>
      </c>
      <c r="D279" s="2" t="str">
        <f t="shared" si="8"/>
        <v>区县</v>
      </c>
      <c r="E279" s="2" t="str">
        <f>原始数据汇总!R$1</f>
        <v>杨浦区</v>
      </c>
      <c r="F279" s="2" t="s">
        <v>51</v>
      </c>
      <c r="G279" s="2" t="s">
        <v>51</v>
      </c>
      <c r="H279" s="2" t="str">
        <f>原始数据汇总!C27</f>
        <v>师生关系</v>
      </c>
      <c r="I279" s="2" t="str">
        <f>原始数据汇总!D27</f>
        <v>师生关系</v>
      </c>
      <c r="J279" s="2" t="str">
        <f>原始数据汇总!E27</f>
        <v>师生关系系数</v>
      </c>
      <c r="K279" s="2" t="str">
        <f>原始数据汇总!F27</f>
        <v>师生关系较好</v>
      </c>
      <c r="L279" s="2" t="str">
        <f>原始数据汇总!G27</f>
        <v>百分数指数</v>
      </c>
      <c r="M279" s="2" t="str">
        <f>原始数据汇总!H27</f>
        <v>计数</v>
      </c>
      <c r="N279" s="2" t="str">
        <f>原始数据汇总!I27</f>
        <v>系数</v>
      </c>
      <c r="O279" s="2">
        <f>原始数据汇总!R27</f>
        <v>78.970645925059003</v>
      </c>
    </row>
    <row r="280" spans="1:15" x14ac:dyDescent="0.2">
      <c r="A280" s="2" t="str">
        <f>CONCATENATE(原始数据汇总!A28,原始数据汇总!E$39)</f>
        <v>2014年度上海市中小学学业质量绿色指标</v>
      </c>
      <c r="B280" t="str">
        <f t="shared" si="9"/>
        <v>四年级</v>
      </c>
      <c r="C280" s="2" t="str">
        <f>原始数据汇总!B28</f>
        <v>学生问卷</v>
      </c>
      <c r="D280" s="2" t="str">
        <f t="shared" si="8"/>
        <v>区县</v>
      </c>
      <c r="E280" s="2" t="str">
        <f>原始数据汇总!R$1</f>
        <v>杨浦区</v>
      </c>
      <c r="F280" s="2" t="s">
        <v>51</v>
      </c>
      <c r="G280" s="2" t="s">
        <v>51</v>
      </c>
      <c r="H280" s="2" t="str">
        <f>原始数据汇总!C28</f>
        <v>师生关系</v>
      </c>
      <c r="I280" s="2" t="str">
        <f>原始数据汇总!D28</f>
        <v>师生关系</v>
      </c>
      <c r="J280" s="2" t="str">
        <f>原始数据汇总!E28</f>
        <v>师生关系系数</v>
      </c>
      <c r="K280" s="2" t="str">
        <f>原始数据汇总!F28</f>
        <v>师生关系较好</v>
      </c>
      <c r="L280" s="2" t="str">
        <f>原始数据汇总!G28</f>
        <v>百分数指数</v>
      </c>
      <c r="M280" s="2" t="str">
        <f>原始数据汇总!H28</f>
        <v>计数</v>
      </c>
      <c r="N280" s="2" t="str">
        <f>原始数据汇总!I28</f>
        <v>系数</v>
      </c>
      <c r="O280" s="2">
        <f>原始数据汇总!R28</f>
        <v>94.675226586102696</v>
      </c>
    </row>
    <row r="281" spans="1:15" x14ac:dyDescent="0.2">
      <c r="A281" s="2" t="str">
        <f>CONCATENATE(原始数据汇总!A29,原始数据汇总!E$39)</f>
        <v>2011年度上海市中小学学业质量绿色指标</v>
      </c>
      <c r="B281" t="str">
        <f t="shared" si="9"/>
        <v>四年级</v>
      </c>
      <c r="C281" s="2" t="str">
        <f>原始数据汇总!B29</f>
        <v>学生问卷</v>
      </c>
      <c r="D281" s="2" t="str">
        <f t="shared" si="8"/>
        <v>区县</v>
      </c>
      <c r="E281" s="2" t="str">
        <f>原始数据汇总!R$1</f>
        <v>杨浦区</v>
      </c>
      <c r="F281" s="2" t="s">
        <v>51</v>
      </c>
      <c r="G281" s="2" t="s">
        <v>51</v>
      </c>
      <c r="H281" s="2" t="str">
        <f>原始数据汇总!C29</f>
        <v>教学方式</v>
      </c>
      <c r="I281" s="2" t="str">
        <f>原始数据汇总!D29</f>
        <v>教学方式</v>
      </c>
      <c r="J281" s="2" t="str">
        <f>原始数据汇总!E29</f>
        <v>教学方式系数</v>
      </c>
      <c r="K281" s="2" t="str">
        <f>原始数据汇总!F29</f>
        <v>教学方法较好</v>
      </c>
      <c r="L281" s="2" t="str">
        <f>原始数据汇总!G29</f>
        <v>百分数指数</v>
      </c>
      <c r="M281" s="2" t="str">
        <f>原始数据汇总!H29</f>
        <v>计数</v>
      </c>
      <c r="N281" s="2" t="str">
        <f>原始数据汇总!I29</f>
        <v>系数</v>
      </c>
      <c r="O281" s="2">
        <f>原始数据汇总!R29</f>
        <v>63.9257283868073</v>
      </c>
    </row>
    <row r="282" spans="1:15" x14ac:dyDescent="0.2">
      <c r="A282" s="2" t="str">
        <f>CONCATENATE(原始数据汇总!A30,原始数据汇总!E$39)</f>
        <v>2012年度上海市中小学学业质量绿色指标</v>
      </c>
      <c r="B282" t="str">
        <f t="shared" si="9"/>
        <v>四年级</v>
      </c>
      <c r="C282" s="2" t="str">
        <f>原始数据汇总!B30</f>
        <v>学生问卷</v>
      </c>
      <c r="D282" s="2" t="str">
        <f t="shared" si="8"/>
        <v>区县</v>
      </c>
      <c r="E282" s="2" t="str">
        <f>原始数据汇总!R$1</f>
        <v>杨浦区</v>
      </c>
      <c r="F282" s="2" t="s">
        <v>51</v>
      </c>
      <c r="G282" s="2" t="s">
        <v>51</v>
      </c>
      <c r="H282" s="2" t="str">
        <f>原始数据汇总!C30</f>
        <v>教学方式</v>
      </c>
      <c r="I282" s="2" t="str">
        <f>原始数据汇总!D30</f>
        <v>教学方式</v>
      </c>
      <c r="J282" s="2" t="str">
        <f>原始数据汇总!E30</f>
        <v>教学方式系数</v>
      </c>
      <c r="K282" s="2" t="str">
        <f>原始数据汇总!F30</f>
        <v>教学方法较好</v>
      </c>
      <c r="L282" s="2" t="str">
        <f>原始数据汇总!G30</f>
        <v>百分数指数</v>
      </c>
      <c r="M282" s="2" t="str">
        <f>原始数据汇总!H30</f>
        <v>计数</v>
      </c>
      <c r="N282" s="2" t="str">
        <f>原始数据汇总!I30</f>
        <v>系数</v>
      </c>
      <c r="O282" s="2">
        <f>原始数据汇总!R30</f>
        <v>73.381309897123003</v>
      </c>
    </row>
    <row r="283" spans="1:15" x14ac:dyDescent="0.2">
      <c r="A283" s="2" t="str">
        <f>CONCATENATE(原始数据汇总!A31,原始数据汇总!E$39)</f>
        <v>2014年度上海市中小学学业质量绿色指标</v>
      </c>
      <c r="B283" t="str">
        <f t="shared" si="9"/>
        <v>四年级</v>
      </c>
      <c r="C283" s="2" t="str">
        <f>原始数据汇总!B31</f>
        <v>学生问卷</v>
      </c>
      <c r="D283" s="2" t="str">
        <f t="shared" si="8"/>
        <v>区县</v>
      </c>
      <c r="E283" s="2" t="str">
        <f>原始数据汇总!R$1</f>
        <v>杨浦区</v>
      </c>
      <c r="F283" s="2" t="s">
        <v>51</v>
      </c>
      <c r="G283" s="2" t="s">
        <v>51</v>
      </c>
      <c r="H283" s="2" t="str">
        <f>原始数据汇总!C31</f>
        <v>教学方式</v>
      </c>
      <c r="I283" s="2" t="str">
        <f>原始数据汇总!D31</f>
        <v>教学方式</v>
      </c>
      <c r="J283" s="2" t="str">
        <f>原始数据汇总!E31</f>
        <v>教学方式系数</v>
      </c>
      <c r="K283" s="2" t="str">
        <f>原始数据汇总!F31</f>
        <v>教学方法较好</v>
      </c>
      <c r="L283" s="2" t="str">
        <f>原始数据汇总!G31</f>
        <v>百分数指数</v>
      </c>
      <c r="M283" s="2" t="str">
        <f>原始数据汇总!H31</f>
        <v>计数</v>
      </c>
      <c r="N283" s="2" t="str">
        <f>原始数据汇总!I31</f>
        <v>系数</v>
      </c>
      <c r="O283" s="2">
        <f>原始数据汇总!R31</f>
        <v>80.891238670694904</v>
      </c>
    </row>
    <row r="284" spans="1:15" x14ac:dyDescent="0.2">
      <c r="A284" s="2" t="str">
        <f>CONCATENATE(原始数据汇总!A32,原始数据汇总!E$39)</f>
        <v>2011年度上海市中小学学业质量绿色指标</v>
      </c>
      <c r="B284" t="str">
        <f t="shared" si="9"/>
        <v>四年级</v>
      </c>
      <c r="C284" s="2" t="str">
        <f>原始数据汇总!B32</f>
        <v>教师问卷</v>
      </c>
      <c r="D284" s="2" t="str">
        <f t="shared" si="8"/>
        <v>区县</v>
      </c>
      <c r="E284" s="2" t="str">
        <f>原始数据汇总!R$1</f>
        <v>杨浦区</v>
      </c>
      <c r="F284" s="2" t="s">
        <v>51</v>
      </c>
      <c r="G284" s="2" t="s">
        <v>51</v>
      </c>
      <c r="H284" s="2" t="str">
        <f>原始数据汇总!C32</f>
        <v>学校课程</v>
      </c>
      <c r="I284" s="2" t="str">
        <f>原始数据汇总!D32</f>
        <v>课程领导力</v>
      </c>
      <c r="J284" s="2" t="str">
        <f>原始数据汇总!E32</f>
        <v>课程领导力系数</v>
      </c>
      <c r="K284" s="2" t="str">
        <f>原始数据汇总!F32</f>
        <v>课程领导力较高</v>
      </c>
      <c r="L284" s="2" t="str">
        <f>原始数据汇总!G32</f>
        <v>百分数指数</v>
      </c>
      <c r="M284" s="2" t="str">
        <f>原始数据汇总!H32</f>
        <v>计数</v>
      </c>
      <c r="N284" s="2" t="str">
        <f>原始数据汇总!I32</f>
        <v>系数</v>
      </c>
      <c r="O284" s="2">
        <f>原始数据汇总!R32</f>
        <v>71.010920609604796</v>
      </c>
    </row>
    <row r="285" spans="1:15" x14ac:dyDescent="0.2">
      <c r="A285" s="2" t="str">
        <f>CONCATENATE(原始数据汇总!A33,原始数据汇总!E$39)</f>
        <v>2012年度上海市中小学学业质量绿色指标</v>
      </c>
      <c r="B285" t="str">
        <f t="shared" si="9"/>
        <v>四年级</v>
      </c>
      <c r="C285" s="2" t="str">
        <f>原始数据汇总!B33</f>
        <v>教师问卷</v>
      </c>
      <c r="D285" s="2" t="str">
        <f t="shared" si="8"/>
        <v>区县</v>
      </c>
      <c r="E285" s="2" t="str">
        <f>原始数据汇总!R$1</f>
        <v>杨浦区</v>
      </c>
      <c r="F285" s="2" t="s">
        <v>51</v>
      </c>
      <c r="G285" s="2" t="s">
        <v>51</v>
      </c>
      <c r="H285" s="2" t="str">
        <f>原始数据汇总!C33</f>
        <v>学校课程</v>
      </c>
      <c r="I285" s="2" t="str">
        <f>原始数据汇总!D33</f>
        <v>课程领导力</v>
      </c>
      <c r="J285" s="2" t="str">
        <f>原始数据汇总!E33</f>
        <v>课程领导力系数</v>
      </c>
      <c r="K285" s="2" t="str">
        <f>原始数据汇总!F33</f>
        <v>课程领导力较高</v>
      </c>
      <c r="L285" s="2" t="str">
        <f>原始数据汇总!G33</f>
        <v>百分数指数</v>
      </c>
      <c r="M285" s="2" t="str">
        <f>原始数据汇总!H33</f>
        <v>计数</v>
      </c>
      <c r="N285" s="2" t="str">
        <f>原始数据汇总!I33</f>
        <v>系数</v>
      </c>
      <c r="O285" s="2">
        <f>原始数据汇总!R33</f>
        <v>70.962114405510604</v>
      </c>
    </row>
    <row r="286" spans="1:15" x14ac:dyDescent="0.2">
      <c r="A286" s="2" t="str">
        <f>CONCATENATE(原始数据汇总!A34,原始数据汇总!E$39)</f>
        <v>2014年度上海市中小学学业质量绿色指标</v>
      </c>
      <c r="B286" t="str">
        <f t="shared" si="9"/>
        <v>四年级</v>
      </c>
      <c r="C286" s="2" t="str">
        <f>原始数据汇总!B34</f>
        <v>教师问卷</v>
      </c>
      <c r="D286" s="2" t="str">
        <f t="shared" si="8"/>
        <v>区县</v>
      </c>
      <c r="E286" s="2" t="str">
        <f>原始数据汇总!R$1</f>
        <v>杨浦区</v>
      </c>
      <c r="F286" s="2" t="s">
        <v>51</v>
      </c>
      <c r="G286" s="2" t="s">
        <v>51</v>
      </c>
      <c r="H286" s="2" t="str">
        <f>原始数据汇总!C34</f>
        <v>学校课程</v>
      </c>
      <c r="I286" s="2" t="str">
        <f>原始数据汇总!D34</f>
        <v>课程领导力</v>
      </c>
      <c r="J286" s="2" t="str">
        <f>原始数据汇总!E34</f>
        <v>课程领导力系数</v>
      </c>
      <c r="K286" s="2" t="str">
        <f>原始数据汇总!F34</f>
        <v>课程领导力较高</v>
      </c>
      <c r="L286" s="2" t="str">
        <f>原始数据汇总!G34</f>
        <v>百分数指数</v>
      </c>
      <c r="M286" s="2" t="str">
        <f>原始数据汇总!H34</f>
        <v>计数</v>
      </c>
      <c r="N286" s="2" t="str">
        <f>原始数据汇总!I34</f>
        <v>系数</v>
      </c>
      <c r="O286" s="2">
        <f>原始数据汇总!R34</f>
        <v>97.0833333333333</v>
      </c>
    </row>
    <row r="287" spans="1:15" x14ac:dyDescent="0.2">
      <c r="A287" s="2" t="str">
        <f>CONCATENATE(原始数据汇总!A35,原始数据汇总!E$39)</f>
        <v>2011年度上海市中小学学业质量绿色指标</v>
      </c>
      <c r="B287" t="str">
        <f t="shared" si="9"/>
        <v>四年级</v>
      </c>
      <c r="C287" s="2" t="str">
        <f>原始数据汇总!B35</f>
        <v>学生问卷</v>
      </c>
      <c r="D287" s="2" t="str">
        <f t="shared" ref="D287:D350" si="10">IF(E287="上海市","省市","区县")</f>
        <v>区县</v>
      </c>
      <c r="E287" s="2" t="str">
        <f>原始数据汇总!R$1</f>
        <v>杨浦区</v>
      </c>
      <c r="F287" s="2" t="s">
        <v>51</v>
      </c>
      <c r="G287" s="2" t="s">
        <v>51</v>
      </c>
      <c r="H287" s="2" t="str">
        <f>原始数据汇总!C35</f>
        <v>成绩</v>
      </c>
      <c r="I287" s="2" t="str">
        <f>原始数据汇总!D35</f>
        <v>家庭背景</v>
      </c>
      <c r="J287" s="2" t="str">
        <f>原始数据汇总!E35</f>
        <v>社会经济背景影响系数</v>
      </c>
      <c r="K287" s="2" t="str">
        <f>原始数据汇总!F35</f>
        <v>统计计算</v>
      </c>
      <c r="L287" s="2" t="str">
        <f>原始数据汇总!G35</f>
        <v>变异系数</v>
      </c>
      <c r="M287" s="2" t="str">
        <f>原始数据汇总!H35</f>
        <v>计数</v>
      </c>
      <c r="N287" s="2" t="str">
        <f>原始数据汇总!I35</f>
        <v>系数</v>
      </c>
      <c r="O287" s="2">
        <f>原始数据汇总!R35</f>
        <v>13.2302836612012</v>
      </c>
    </row>
    <row r="288" spans="1:15" x14ac:dyDescent="0.2">
      <c r="A288" s="2" t="str">
        <f>CONCATENATE(原始数据汇总!A36,原始数据汇总!E$39)</f>
        <v>2012年度上海市中小学学业质量绿色指标</v>
      </c>
      <c r="B288" t="str">
        <f t="shared" ref="B288:B351" si="11">B$2</f>
        <v>四年级</v>
      </c>
      <c r="C288" s="2" t="str">
        <f>原始数据汇总!B36</f>
        <v>学生问卷</v>
      </c>
      <c r="D288" s="2" t="str">
        <f t="shared" si="10"/>
        <v>区县</v>
      </c>
      <c r="E288" s="2" t="str">
        <f>原始数据汇总!R$1</f>
        <v>杨浦区</v>
      </c>
      <c r="F288" s="2" t="s">
        <v>51</v>
      </c>
      <c r="G288" s="2" t="s">
        <v>51</v>
      </c>
      <c r="H288" s="2" t="str">
        <f>原始数据汇总!C36</f>
        <v>成绩</v>
      </c>
      <c r="I288" s="2" t="str">
        <f>原始数据汇总!D36</f>
        <v>家庭背景</v>
      </c>
      <c r="J288" s="2" t="str">
        <f>原始数据汇总!E36</f>
        <v>社会经济背景影响系数</v>
      </c>
      <c r="K288" s="2" t="str">
        <f>原始数据汇总!F36</f>
        <v>统计计算</v>
      </c>
      <c r="L288" s="2" t="str">
        <f>原始数据汇总!G36</f>
        <v>变异系数</v>
      </c>
      <c r="M288" s="2" t="str">
        <f>原始数据汇总!H36</f>
        <v>计数</v>
      </c>
      <c r="N288" s="2" t="str">
        <f>原始数据汇总!I36</f>
        <v>系数</v>
      </c>
      <c r="O288" s="2">
        <f>原始数据汇总!R36</f>
        <v>10.2556376620125</v>
      </c>
    </row>
    <row r="289" spans="1:15" x14ac:dyDescent="0.2">
      <c r="A289" s="2" t="str">
        <f>CONCATENATE(原始数据汇总!A37,原始数据汇总!E$39)</f>
        <v>2014年度上海市中小学学业质量绿色指标</v>
      </c>
      <c r="B289" t="str">
        <f t="shared" si="11"/>
        <v>四年级</v>
      </c>
      <c r="C289" s="2" t="str">
        <f>原始数据汇总!B37</f>
        <v>学生问卷</v>
      </c>
      <c r="D289" s="2" t="str">
        <f t="shared" si="10"/>
        <v>区县</v>
      </c>
      <c r="E289" s="2" t="str">
        <f>原始数据汇总!R$1</f>
        <v>杨浦区</v>
      </c>
      <c r="F289" s="2" t="s">
        <v>51</v>
      </c>
      <c r="G289" s="2" t="s">
        <v>51</v>
      </c>
      <c r="H289" s="2" t="str">
        <f>原始数据汇总!C37</f>
        <v>成绩</v>
      </c>
      <c r="I289" s="2" t="str">
        <f>原始数据汇总!D37</f>
        <v>家庭背景</v>
      </c>
      <c r="J289" s="2" t="str">
        <f>原始数据汇总!E37</f>
        <v>社会经济背景影响系数</v>
      </c>
      <c r="K289" s="2" t="str">
        <f>原始数据汇总!F37</f>
        <v>统计计算</v>
      </c>
      <c r="L289" s="2" t="str">
        <f>原始数据汇总!G37</f>
        <v>变异系数</v>
      </c>
      <c r="M289" s="2" t="str">
        <f>原始数据汇总!H37</f>
        <v>计数</v>
      </c>
      <c r="N289" s="2" t="str">
        <f>原始数据汇总!I37</f>
        <v>系数</v>
      </c>
      <c r="O289" s="2">
        <f>原始数据汇总!R37</f>
        <v>5.2764869139702499</v>
      </c>
    </row>
    <row r="290" spans="1:15" x14ac:dyDescent="0.2">
      <c r="A290" s="2" t="str">
        <f>CONCATENATE(原始数据汇总!A2,原始数据汇总!E$39)</f>
        <v>2011年度上海市中小学学业质量绿色指标</v>
      </c>
      <c r="B290" t="str">
        <f t="shared" si="11"/>
        <v>四年级</v>
      </c>
      <c r="C290" s="2" t="str">
        <f>原始数据汇总!B2</f>
        <v>学业成绩</v>
      </c>
      <c r="D290" s="2" t="str">
        <f t="shared" si="10"/>
        <v>区县</v>
      </c>
      <c r="E290" s="2" t="str">
        <f>原始数据汇总!S$1</f>
        <v>闵行区</v>
      </c>
      <c r="F290" s="2" t="s">
        <v>51</v>
      </c>
      <c r="G290" s="2" t="s">
        <v>51</v>
      </c>
      <c r="H290" s="2" t="str">
        <f>原始数据汇总!C2</f>
        <v>成绩</v>
      </c>
      <c r="I290" s="2" t="str">
        <f>原始数据汇总!D2</f>
        <v>等级</v>
      </c>
      <c r="J290" s="2" t="str">
        <f>原始数据汇总!E2</f>
        <v>成绩标准达成度系数</v>
      </c>
      <c r="K290" s="2" t="str">
        <f>原始数据汇总!F2</f>
        <v>学科平均</v>
      </c>
      <c r="L290" s="2" t="str">
        <f>原始数据汇总!G2</f>
        <v>达标指数</v>
      </c>
      <c r="M290" s="2" t="str">
        <f>原始数据汇总!H2</f>
        <v>计数</v>
      </c>
      <c r="N290" s="2" t="str">
        <f>原始数据汇总!I2</f>
        <v>系数</v>
      </c>
      <c r="O290" s="2">
        <f>原始数据汇总!S2</f>
        <v>98.514754393933003</v>
      </c>
    </row>
    <row r="291" spans="1:15" x14ac:dyDescent="0.2">
      <c r="A291" s="2" t="str">
        <f>CONCATENATE(原始数据汇总!A3,原始数据汇总!E$39)</f>
        <v>2012年度上海市中小学学业质量绿色指标</v>
      </c>
      <c r="B291" t="str">
        <f t="shared" si="11"/>
        <v>四年级</v>
      </c>
      <c r="C291" s="2" t="str">
        <f>原始数据汇总!B3</f>
        <v>学业成绩</v>
      </c>
      <c r="D291" s="2" t="str">
        <f t="shared" si="10"/>
        <v>区县</v>
      </c>
      <c r="E291" s="2" t="str">
        <f>原始数据汇总!S$1</f>
        <v>闵行区</v>
      </c>
      <c r="F291" s="2" t="s">
        <v>51</v>
      </c>
      <c r="G291" s="2" t="s">
        <v>51</v>
      </c>
      <c r="H291" s="2" t="str">
        <f>原始数据汇总!C3</f>
        <v>成绩</v>
      </c>
      <c r="I291" s="2" t="str">
        <f>原始数据汇总!D3</f>
        <v>等级</v>
      </c>
      <c r="J291" s="2" t="str">
        <f>原始数据汇总!E3</f>
        <v>成绩标准达成度系数</v>
      </c>
      <c r="K291" s="2" t="str">
        <f>原始数据汇总!F3</f>
        <v>学科平均</v>
      </c>
      <c r="L291" s="2" t="str">
        <f>原始数据汇总!G3</f>
        <v>达标指数</v>
      </c>
      <c r="M291" s="2" t="str">
        <f>原始数据汇总!H3</f>
        <v>计数</v>
      </c>
      <c r="N291" s="2" t="str">
        <f>原始数据汇总!I3</f>
        <v>系数</v>
      </c>
      <c r="O291" s="2">
        <f>原始数据汇总!S3</f>
        <v>98.544895470594199</v>
      </c>
    </row>
    <row r="292" spans="1:15" x14ac:dyDescent="0.2">
      <c r="A292" s="2" t="str">
        <f>CONCATENATE(原始数据汇总!A4,原始数据汇总!E$39)</f>
        <v>2014年度上海市中小学学业质量绿色指标</v>
      </c>
      <c r="B292" t="str">
        <f t="shared" si="11"/>
        <v>四年级</v>
      </c>
      <c r="C292" s="2" t="str">
        <f>原始数据汇总!B4</f>
        <v>学业成绩</v>
      </c>
      <c r="D292" s="2" t="str">
        <f t="shared" si="10"/>
        <v>区县</v>
      </c>
      <c r="E292" s="2" t="str">
        <f>原始数据汇总!S$1</f>
        <v>闵行区</v>
      </c>
      <c r="F292" s="2" t="s">
        <v>51</v>
      </c>
      <c r="G292" s="2" t="s">
        <v>51</v>
      </c>
      <c r="H292" s="2" t="str">
        <f>原始数据汇总!C4</f>
        <v>成绩</v>
      </c>
      <c r="I292" s="2" t="str">
        <f>原始数据汇总!D4</f>
        <v>等级</v>
      </c>
      <c r="J292" s="2" t="str">
        <f>原始数据汇总!E4</f>
        <v>成绩标准达成度系数</v>
      </c>
      <c r="K292" s="2" t="str">
        <f>原始数据汇总!F4</f>
        <v>学科平均</v>
      </c>
      <c r="L292" s="2" t="str">
        <f>原始数据汇总!G4</f>
        <v>达标指数</v>
      </c>
      <c r="M292" s="2" t="str">
        <f>原始数据汇总!H4</f>
        <v>计数</v>
      </c>
      <c r="N292" s="2" t="str">
        <f>原始数据汇总!I4</f>
        <v>系数</v>
      </c>
      <c r="O292" s="2">
        <f>原始数据汇总!S4</f>
        <v>98.945079879348398</v>
      </c>
    </row>
    <row r="293" spans="1:15" x14ac:dyDescent="0.2">
      <c r="A293" s="2" t="str">
        <f>CONCATENATE(原始数据汇总!A5,原始数据汇总!E$39)</f>
        <v>2011年度上海市中小学学业质量绿色指标</v>
      </c>
      <c r="B293" t="str">
        <f t="shared" si="11"/>
        <v>四年级</v>
      </c>
      <c r="C293" s="2" t="str">
        <f>原始数据汇总!B5</f>
        <v>学业成绩</v>
      </c>
      <c r="D293" s="2" t="str">
        <f t="shared" si="10"/>
        <v>区县</v>
      </c>
      <c r="E293" s="2" t="str">
        <f>原始数据汇总!S$1</f>
        <v>闵行区</v>
      </c>
      <c r="F293" s="2" t="s">
        <v>51</v>
      </c>
      <c r="G293" s="2" t="s">
        <v>51</v>
      </c>
      <c r="H293" s="2" t="str">
        <f>原始数据汇总!C5</f>
        <v>思维</v>
      </c>
      <c r="I293" s="2" t="str">
        <f>原始数据汇总!D5</f>
        <v>思维</v>
      </c>
      <c r="J293" s="2" t="str">
        <f>原始数据汇总!E5</f>
        <v>高层次思维能力系数</v>
      </c>
      <c r="K293" s="2" t="str">
        <f>原始数据汇总!F5</f>
        <v>学科平均</v>
      </c>
      <c r="L293" s="2" t="str">
        <f>原始数据汇总!G5</f>
        <v>平均水平之上</v>
      </c>
      <c r="M293" s="2" t="str">
        <f>原始数据汇总!H5</f>
        <v>计数</v>
      </c>
      <c r="N293" s="2" t="str">
        <f>原始数据汇总!I5</f>
        <v>系数</v>
      </c>
      <c r="O293" s="2">
        <f>原始数据汇总!S5</f>
        <v>63.716895156389697</v>
      </c>
    </row>
    <row r="294" spans="1:15" x14ac:dyDescent="0.2">
      <c r="A294" s="2" t="str">
        <f>CONCATENATE(原始数据汇总!A6,原始数据汇总!E$39)</f>
        <v>2012年度上海市中小学学业质量绿色指标</v>
      </c>
      <c r="B294" t="str">
        <f t="shared" si="11"/>
        <v>四年级</v>
      </c>
      <c r="C294" s="2" t="str">
        <f>原始数据汇总!B6</f>
        <v>学业成绩</v>
      </c>
      <c r="D294" s="2" t="str">
        <f t="shared" si="10"/>
        <v>区县</v>
      </c>
      <c r="E294" s="2" t="str">
        <f>原始数据汇总!S$1</f>
        <v>闵行区</v>
      </c>
      <c r="F294" s="2" t="s">
        <v>51</v>
      </c>
      <c r="G294" s="2" t="s">
        <v>51</v>
      </c>
      <c r="H294" s="2" t="str">
        <f>原始数据汇总!C6</f>
        <v>思维</v>
      </c>
      <c r="I294" s="2" t="str">
        <f>原始数据汇总!D6</f>
        <v>思维</v>
      </c>
      <c r="J294" s="2" t="str">
        <f>原始数据汇总!E6</f>
        <v>高层次思维能力系数</v>
      </c>
      <c r="K294" s="2" t="str">
        <f>原始数据汇总!F6</f>
        <v>学科平均</v>
      </c>
      <c r="L294" s="2" t="str">
        <f>原始数据汇总!G6</f>
        <v>平均水平之上</v>
      </c>
      <c r="M294" s="2" t="str">
        <f>原始数据汇总!H6</f>
        <v>计数</v>
      </c>
      <c r="N294" s="2" t="str">
        <f>原始数据汇总!I6</f>
        <v>系数</v>
      </c>
      <c r="O294" s="2">
        <f>原始数据汇总!S6</f>
        <v>62.624589120631398</v>
      </c>
    </row>
    <row r="295" spans="1:15" x14ac:dyDescent="0.2">
      <c r="A295" s="2" t="str">
        <f>CONCATENATE(原始数据汇总!A7,原始数据汇总!E$39)</f>
        <v>2014年度上海市中小学学业质量绿色指标</v>
      </c>
      <c r="B295" t="str">
        <f t="shared" si="11"/>
        <v>四年级</v>
      </c>
      <c r="C295" s="2" t="str">
        <f>原始数据汇总!B7</f>
        <v>学业成绩</v>
      </c>
      <c r="D295" s="2" t="str">
        <f t="shared" si="10"/>
        <v>区县</v>
      </c>
      <c r="E295" s="2" t="str">
        <f>原始数据汇总!S$1</f>
        <v>闵行区</v>
      </c>
      <c r="F295" s="2" t="s">
        <v>51</v>
      </c>
      <c r="G295" s="2" t="s">
        <v>51</v>
      </c>
      <c r="H295" s="2" t="str">
        <f>原始数据汇总!C7</f>
        <v>思维</v>
      </c>
      <c r="I295" s="2" t="str">
        <f>原始数据汇总!D7</f>
        <v>思维</v>
      </c>
      <c r="J295" s="2" t="str">
        <f>原始数据汇总!E7</f>
        <v>高层次思维能力系数</v>
      </c>
      <c r="K295" s="2" t="str">
        <f>原始数据汇总!F7</f>
        <v>学科平均</v>
      </c>
      <c r="L295" s="2" t="str">
        <f>原始数据汇总!G7</f>
        <v>平均水平之上</v>
      </c>
      <c r="M295" s="2" t="str">
        <f>原始数据汇总!H7</f>
        <v>计数</v>
      </c>
      <c r="N295" s="2" t="str">
        <f>原始数据汇总!I7</f>
        <v>系数</v>
      </c>
      <c r="O295" s="2">
        <f>原始数据汇总!S7</f>
        <v>62.448503925021399</v>
      </c>
    </row>
    <row r="296" spans="1:15" x14ac:dyDescent="0.2">
      <c r="A296" s="2" t="str">
        <f>CONCATENATE(原始数据汇总!A8,原始数据汇总!E$39)</f>
        <v>2011年度上海市中小学学业质量绿色指标</v>
      </c>
      <c r="B296" t="str">
        <f t="shared" si="11"/>
        <v>四年级</v>
      </c>
      <c r="C296" s="2" t="str">
        <f>原始数据汇总!B8</f>
        <v>学业成绩</v>
      </c>
      <c r="D296" s="2" t="str">
        <f t="shared" si="10"/>
        <v>区县</v>
      </c>
      <c r="E296" s="2" t="str">
        <f>原始数据汇总!S$1</f>
        <v>闵行区</v>
      </c>
      <c r="F296" s="2" t="s">
        <v>51</v>
      </c>
      <c r="G296" s="2" t="s">
        <v>51</v>
      </c>
      <c r="H296" s="2" t="str">
        <f>原始数据汇总!C8</f>
        <v>成绩</v>
      </c>
      <c r="I296" s="2" t="str">
        <f>原始数据汇总!D8</f>
        <v>学校间均衡</v>
      </c>
      <c r="J296" s="2" t="str">
        <f>原始数据汇总!E8</f>
        <v>学业成绩学校间均衡系数</v>
      </c>
      <c r="K296" s="2" t="str">
        <f>原始数据汇总!F8</f>
        <v>统计计算</v>
      </c>
      <c r="L296" s="2" t="str">
        <f>原始数据汇总!G8</f>
        <v>变异系数</v>
      </c>
      <c r="M296" s="2" t="str">
        <f>原始数据汇总!H8</f>
        <v>计数</v>
      </c>
      <c r="N296" s="2" t="str">
        <f>原始数据汇总!I8</f>
        <v>系数</v>
      </c>
      <c r="O296" s="2">
        <f>原始数据汇总!S8</f>
        <v>31.248805459604899</v>
      </c>
    </row>
    <row r="297" spans="1:15" x14ac:dyDescent="0.2">
      <c r="A297" s="2" t="str">
        <f>CONCATENATE(原始数据汇总!A9,原始数据汇总!E$39)</f>
        <v>2012年度上海市中小学学业质量绿色指标</v>
      </c>
      <c r="B297" t="str">
        <f t="shared" si="11"/>
        <v>四年级</v>
      </c>
      <c r="C297" s="2" t="str">
        <f>原始数据汇总!B9</f>
        <v>学业成绩</v>
      </c>
      <c r="D297" s="2" t="str">
        <f t="shared" si="10"/>
        <v>区县</v>
      </c>
      <c r="E297" s="2" t="str">
        <f>原始数据汇总!S$1</f>
        <v>闵行区</v>
      </c>
      <c r="F297" s="2" t="s">
        <v>51</v>
      </c>
      <c r="G297" s="2" t="s">
        <v>51</v>
      </c>
      <c r="H297" s="2" t="str">
        <f>原始数据汇总!C9</f>
        <v>成绩</v>
      </c>
      <c r="I297" s="2" t="str">
        <f>原始数据汇总!D9</f>
        <v>学校间均衡</v>
      </c>
      <c r="J297" s="2" t="str">
        <f>原始数据汇总!E9</f>
        <v>学业成绩学校间均衡系数</v>
      </c>
      <c r="K297" s="2" t="str">
        <f>原始数据汇总!F9</f>
        <v>统计计算</v>
      </c>
      <c r="L297" s="2" t="str">
        <f>原始数据汇总!G9</f>
        <v>变异系数</v>
      </c>
      <c r="M297" s="2" t="str">
        <f>原始数据汇总!H9</f>
        <v>计数</v>
      </c>
      <c r="N297" s="2" t="str">
        <f>原始数据汇总!I9</f>
        <v>系数</v>
      </c>
      <c r="O297" s="2">
        <f>原始数据汇总!S9</f>
        <v>34.594950501809301</v>
      </c>
    </row>
    <row r="298" spans="1:15" x14ac:dyDescent="0.2">
      <c r="A298" s="2" t="str">
        <f>CONCATENATE(原始数据汇总!A10,原始数据汇总!E$39)</f>
        <v>2014年度上海市中小学学业质量绿色指标</v>
      </c>
      <c r="B298" t="str">
        <f t="shared" si="11"/>
        <v>四年级</v>
      </c>
      <c r="C298" s="2" t="str">
        <f>原始数据汇总!B10</f>
        <v>学业成绩</v>
      </c>
      <c r="D298" s="2" t="str">
        <f t="shared" si="10"/>
        <v>区县</v>
      </c>
      <c r="E298" s="2" t="str">
        <f>原始数据汇总!S$1</f>
        <v>闵行区</v>
      </c>
      <c r="F298" s="2" t="s">
        <v>51</v>
      </c>
      <c r="G298" s="2" t="s">
        <v>51</v>
      </c>
      <c r="H298" s="2" t="str">
        <f>原始数据汇总!C10</f>
        <v>成绩</v>
      </c>
      <c r="I298" s="2" t="str">
        <f>原始数据汇总!D10</f>
        <v>学校间均衡</v>
      </c>
      <c r="J298" s="2" t="str">
        <f>原始数据汇总!E10</f>
        <v>学业成绩学校间均衡系数</v>
      </c>
      <c r="K298" s="2" t="str">
        <f>原始数据汇总!F10</f>
        <v>统计计算</v>
      </c>
      <c r="L298" s="2" t="str">
        <f>原始数据汇总!G10</f>
        <v>变异系数</v>
      </c>
      <c r="M298" s="2" t="str">
        <f>原始数据汇总!H10</f>
        <v>计数</v>
      </c>
      <c r="N298" s="2" t="str">
        <f>原始数据汇总!I10</f>
        <v>系数</v>
      </c>
      <c r="O298" s="2">
        <f>原始数据汇总!S10</f>
        <v>26.339229834717798</v>
      </c>
    </row>
    <row r="299" spans="1:15" x14ac:dyDescent="0.2">
      <c r="A299" s="2" t="str">
        <f>CONCATENATE(原始数据汇总!A11,原始数据汇总!E$39)</f>
        <v>2011年度上海市中小学学业质量绿色指标</v>
      </c>
      <c r="B299" t="str">
        <f t="shared" si="11"/>
        <v>四年级</v>
      </c>
      <c r="C299" s="2" t="str">
        <f>原始数据汇总!B11</f>
        <v>学生问卷</v>
      </c>
      <c r="D299" s="2" t="str">
        <f t="shared" si="10"/>
        <v>区县</v>
      </c>
      <c r="E299" s="2" t="str">
        <f>原始数据汇总!S$1</f>
        <v>闵行区</v>
      </c>
      <c r="F299" s="2" t="s">
        <v>51</v>
      </c>
      <c r="G299" s="2" t="s">
        <v>51</v>
      </c>
      <c r="H299" s="2" t="str">
        <f>原始数据汇总!C11</f>
        <v>学习生活</v>
      </c>
      <c r="I299" s="2" t="str">
        <f>原始数据汇总!D11</f>
        <v>学习动机</v>
      </c>
      <c r="J299" s="2" t="str">
        <f>原始数据汇总!E11</f>
        <v>学习动机系数</v>
      </c>
      <c r="K299" s="2" t="str">
        <f>原始数据汇总!F11</f>
        <v>学习动机较强</v>
      </c>
      <c r="L299" s="2" t="str">
        <f>原始数据汇总!G11</f>
        <v>百分数指数</v>
      </c>
      <c r="M299" s="2" t="str">
        <f>原始数据汇总!H11</f>
        <v>计数</v>
      </c>
      <c r="N299" s="2" t="str">
        <f>原始数据汇总!I11</f>
        <v>系数</v>
      </c>
      <c r="O299" s="2">
        <f>原始数据汇总!S11</f>
        <v>60.3920333209755</v>
      </c>
    </row>
    <row r="300" spans="1:15" x14ac:dyDescent="0.2">
      <c r="A300" s="2" t="str">
        <f>CONCATENATE(原始数据汇总!A12,原始数据汇总!E$39)</f>
        <v>2012年度上海市中小学学业质量绿色指标</v>
      </c>
      <c r="B300" t="str">
        <f t="shared" si="11"/>
        <v>四年级</v>
      </c>
      <c r="C300" s="2" t="str">
        <f>原始数据汇总!B12</f>
        <v>学生问卷</v>
      </c>
      <c r="D300" s="2" t="str">
        <f t="shared" si="10"/>
        <v>区县</v>
      </c>
      <c r="E300" s="2" t="str">
        <f>原始数据汇总!S$1</f>
        <v>闵行区</v>
      </c>
      <c r="F300" s="2" t="s">
        <v>51</v>
      </c>
      <c r="G300" s="2" t="s">
        <v>51</v>
      </c>
      <c r="H300" s="2" t="str">
        <f>原始数据汇总!C12</f>
        <v>学习生活</v>
      </c>
      <c r="I300" s="2" t="str">
        <f>原始数据汇总!D12</f>
        <v>学习动机</v>
      </c>
      <c r="J300" s="2" t="str">
        <f>原始数据汇总!E12</f>
        <v>学习动机系数</v>
      </c>
      <c r="K300" s="2" t="str">
        <f>原始数据汇总!F12</f>
        <v>学习动机较强</v>
      </c>
      <c r="L300" s="2" t="str">
        <f>原始数据汇总!G12</f>
        <v>百分数指数</v>
      </c>
      <c r="M300" s="2" t="str">
        <f>原始数据汇总!H12</f>
        <v>计数</v>
      </c>
      <c r="N300" s="2" t="str">
        <f>原始数据汇总!I12</f>
        <v>系数</v>
      </c>
      <c r="O300" s="2">
        <f>原始数据汇总!S12</f>
        <v>67.9390212659345</v>
      </c>
    </row>
    <row r="301" spans="1:15" x14ac:dyDescent="0.2">
      <c r="A301" s="2" t="str">
        <f>CONCATENATE(原始数据汇总!A13,原始数据汇总!E$39)</f>
        <v>2014年度上海市中小学学业质量绿色指标</v>
      </c>
      <c r="B301" t="str">
        <f t="shared" si="11"/>
        <v>四年级</v>
      </c>
      <c r="C301" s="2" t="str">
        <f>原始数据汇总!B13</f>
        <v>学生问卷</v>
      </c>
      <c r="D301" s="2" t="str">
        <f t="shared" si="10"/>
        <v>区县</v>
      </c>
      <c r="E301" s="2" t="str">
        <f>原始数据汇总!S$1</f>
        <v>闵行区</v>
      </c>
      <c r="F301" s="2" t="s">
        <v>51</v>
      </c>
      <c r="G301" s="2" t="s">
        <v>51</v>
      </c>
      <c r="H301" s="2" t="str">
        <f>原始数据汇总!C13</f>
        <v>学习生活</v>
      </c>
      <c r="I301" s="2" t="str">
        <f>原始数据汇总!D13</f>
        <v>学习动机</v>
      </c>
      <c r="J301" s="2" t="str">
        <f>原始数据汇总!E13</f>
        <v>学习动机系数</v>
      </c>
      <c r="K301" s="2" t="str">
        <f>原始数据汇总!F13</f>
        <v>学习动机较强</v>
      </c>
      <c r="L301" s="2" t="str">
        <f>原始数据汇总!G13</f>
        <v>百分数指数</v>
      </c>
      <c r="M301" s="2" t="str">
        <f>原始数据汇总!H13</f>
        <v>计数</v>
      </c>
      <c r="N301" s="2" t="str">
        <f>原始数据汇总!I13</f>
        <v>系数</v>
      </c>
      <c r="O301" s="2">
        <f>原始数据汇总!S13</f>
        <v>94.301815904821495</v>
      </c>
    </row>
    <row r="302" spans="1:15" x14ac:dyDescent="0.2">
      <c r="A302" s="2" t="str">
        <f>CONCATENATE(原始数据汇总!A14,原始数据汇总!E$39)</f>
        <v>2011年度上海市中小学学业质量绿色指标</v>
      </c>
      <c r="B302" t="str">
        <f t="shared" si="11"/>
        <v>四年级</v>
      </c>
      <c r="C302" s="2" t="str">
        <f>原始数据汇总!B14</f>
        <v>学生问卷</v>
      </c>
      <c r="D302" s="2" t="str">
        <f t="shared" si="10"/>
        <v>区县</v>
      </c>
      <c r="E302" s="2" t="str">
        <f>原始数据汇总!S$1</f>
        <v>闵行区</v>
      </c>
      <c r="F302" s="2" t="s">
        <v>51</v>
      </c>
      <c r="G302" s="2" t="s">
        <v>51</v>
      </c>
      <c r="H302" s="2" t="str">
        <f>原始数据汇总!C14</f>
        <v>学习生活</v>
      </c>
      <c r="I302" s="2" t="str">
        <f>原始数据汇总!D14</f>
        <v>学习压力</v>
      </c>
      <c r="J302" s="2" t="str">
        <f>原始数据汇总!E14</f>
        <v>学习压力系数</v>
      </c>
      <c r="K302" s="2" t="str">
        <f>原始数据汇总!F14</f>
        <v>学习压力较轻</v>
      </c>
      <c r="L302" s="2" t="str">
        <f>原始数据汇总!G14</f>
        <v>百分数指数</v>
      </c>
      <c r="M302" s="2" t="str">
        <f>原始数据汇总!H14</f>
        <v>计数</v>
      </c>
      <c r="N302" s="2" t="str">
        <f>原始数据汇总!I14</f>
        <v>系数</v>
      </c>
      <c r="O302" s="2">
        <f>原始数据汇总!S14</f>
        <v>3.2119370601158499</v>
      </c>
    </row>
    <row r="303" spans="1:15" x14ac:dyDescent="0.2">
      <c r="A303" s="2" t="str">
        <f>CONCATENATE(原始数据汇总!A15,原始数据汇总!E$39)</f>
        <v>2012年度上海市中小学学业质量绿色指标</v>
      </c>
      <c r="B303" t="str">
        <f t="shared" si="11"/>
        <v>四年级</v>
      </c>
      <c r="C303" s="2" t="str">
        <f>原始数据汇总!B15</f>
        <v>学生问卷</v>
      </c>
      <c r="D303" s="2" t="str">
        <f t="shared" si="10"/>
        <v>区县</v>
      </c>
      <c r="E303" s="2" t="str">
        <f>原始数据汇总!S$1</f>
        <v>闵行区</v>
      </c>
      <c r="F303" s="2" t="s">
        <v>51</v>
      </c>
      <c r="G303" s="2" t="s">
        <v>51</v>
      </c>
      <c r="H303" s="2" t="str">
        <f>原始数据汇总!C15</f>
        <v>学习生活</v>
      </c>
      <c r="I303" s="2" t="str">
        <f>原始数据汇总!D15</f>
        <v>学习压力</v>
      </c>
      <c r="J303" s="2" t="str">
        <f>原始数据汇总!E15</f>
        <v>学习压力系数</v>
      </c>
      <c r="K303" s="2" t="str">
        <f>原始数据汇总!F15</f>
        <v>学习压力较轻</v>
      </c>
      <c r="L303" s="2" t="str">
        <f>原始数据汇总!G15</f>
        <v>百分数指数</v>
      </c>
      <c r="M303" s="2" t="str">
        <f>原始数据汇总!H15</f>
        <v>计数</v>
      </c>
      <c r="N303" s="2" t="str">
        <f>原始数据汇总!I15</f>
        <v>系数</v>
      </c>
      <c r="O303" s="2">
        <f>原始数据汇总!S15</f>
        <v>7.5658742227193496</v>
      </c>
    </row>
    <row r="304" spans="1:15" x14ac:dyDescent="0.2">
      <c r="A304" s="2" t="str">
        <f>CONCATENATE(原始数据汇总!A16,原始数据汇总!E$39)</f>
        <v>2014年度上海市中小学学业质量绿色指标</v>
      </c>
      <c r="B304" t="str">
        <f t="shared" si="11"/>
        <v>四年级</v>
      </c>
      <c r="C304" s="2" t="str">
        <f>原始数据汇总!B16</f>
        <v>学生问卷</v>
      </c>
      <c r="D304" s="2" t="str">
        <f t="shared" si="10"/>
        <v>区县</v>
      </c>
      <c r="E304" s="2" t="str">
        <f>原始数据汇总!S$1</f>
        <v>闵行区</v>
      </c>
      <c r="F304" s="2" t="s">
        <v>51</v>
      </c>
      <c r="G304" s="2" t="s">
        <v>51</v>
      </c>
      <c r="H304" s="2" t="str">
        <f>原始数据汇总!C16</f>
        <v>学习生活</v>
      </c>
      <c r="I304" s="2" t="str">
        <f>原始数据汇总!D16</f>
        <v>学习压力</v>
      </c>
      <c r="J304" s="2" t="str">
        <f>原始数据汇总!E16</f>
        <v>学习压力系数</v>
      </c>
      <c r="K304" s="2" t="str">
        <f>原始数据汇总!F16</f>
        <v>学习压力较轻</v>
      </c>
      <c r="L304" s="2" t="str">
        <f>原始数据汇总!G16</f>
        <v>百分数指数</v>
      </c>
      <c r="M304" s="2" t="str">
        <f>原始数据汇总!H16</f>
        <v>计数</v>
      </c>
      <c r="N304" s="2" t="str">
        <f>原始数据汇总!I16</f>
        <v>系数</v>
      </c>
      <c r="O304" s="2">
        <f>原始数据汇总!S16</f>
        <v>59.173450219160898</v>
      </c>
    </row>
    <row r="305" spans="1:15" x14ac:dyDescent="0.2">
      <c r="A305" s="2" t="str">
        <f>CONCATENATE(原始数据汇总!A17,原始数据汇总!E$39)</f>
        <v>2011年度上海市中小学学业质量绿色指标</v>
      </c>
      <c r="B305" t="str">
        <f t="shared" si="11"/>
        <v>四年级</v>
      </c>
      <c r="C305" s="2" t="str">
        <f>原始数据汇总!B17</f>
        <v>学生问卷</v>
      </c>
      <c r="D305" s="2" t="str">
        <f t="shared" si="10"/>
        <v>区县</v>
      </c>
      <c r="E305" s="2" t="str">
        <f>原始数据汇总!S$1</f>
        <v>闵行区</v>
      </c>
      <c r="F305" s="2" t="s">
        <v>51</v>
      </c>
      <c r="G305" s="2" t="s">
        <v>51</v>
      </c>
      <c r="H305" s="2" t="str">
        <f>原始数据汇总!C17</f>
        <v>学习生活</v>
      </c>
      <c r="I305" s="2" t="str">
        <f>原始数据汇总!D17</f>
        <v>学业负担</v>
      </c>
      <c r="J305" s="2" t="str">
        <f>原始数据汇总!E17</f>
        <v>睡眠系数</v>
      </c>
      <c r="K305" s="2" t="str">
        <f>原始数据汇总!F17</f>
        <v>staa002</v>
      </c>
      <c r="L305" s="2" t="str">
        <f>原始数据汇总!G17</f>
        <v>百分数指数</v>
      </c>
      <c r="M305" s="2" t="str">
        <f>原始数据汇总!H17</f>
        <v>计数</v>
      </c>
      <c r="N305" s="2" t="str">
        <f>原始数据汇总!I17</f>
        <v>系数</v>
      </c>
      <c r="O305" s="2">
        <f>原始数据汇总!S17</f>
        <v>38.343624708635197</v>
      </c>
    </row>
    <row r="306" spans="1:15" x14ac:dyDescent="0.2">
      <c r="A306" s="2" t="str">
        <f>CONCATENATE(原始数据汇总!A18,原始数据汇总!E$39)</f>
        <v>2012年度上海市中小学学业质量绿色指标</v>
      </c>
      <c r="B306" t="str">
        <f t="shared" si="11"/>
        <v>四年级</v>
      </c>
      <c r="C306" s="2" t="str">
        <f>原始数据汇总!B18</f>
        <v>学生问卷</v>
      </c>
      <c r="D306" s="2" t="str">
        <f t="shared" si="10"/>
        <v>区县</v>
      </c>
      <c r="E306" s="2" t="str">
        <f>原始数据汇总!S$1</f>
        <v>闵行区</v>
      </c>
      <c r="F306" s="2" t="s">
        <v>51</v>
      </c>
      <c r="G306" s="2" t="s">
        <v>51</v>
      </c>
      <c r="H306" s="2" t="str">
        <f>原始数据汇总!C18</f>
        <v>学习生活</v>
      </c>
      <c r="I306" s="2" t="str">
        <f>原始数据汇总!D18</f>
        <v>学业负担</v>
      </c>
      <c r="J306" s="2" t="str">
        <f>原始数据汇总!E18</f>
        <v>睡眠系数</v>
      </c>
      <c r="K306" s="2" t="str">
        <f>原始数据汇总!F18</f>
        <v>staa002</v>
      </c>
      <c r="L306" s="2" t="str">
        <f>原始数据汇总!G18</f>
        <v>百分数指数</v>
      </c>
      <c r="M306" s="2" t="str">
        <f>原始数据汇总!H18</f>
        <v>计数</v>
      </c>
      <c r="N306" s="2" t="str">
        <f>原始数据汇总!I18</f>
        <v>系数</v>
      </c>
      <c r="O306" s="2">
        <f>原始数据汇总!S18</f>
        <v>42.239671562904199</v>
      </c>
    </row>
    <row r="307" spans="1:15" x14ac:dyDescent="0.2">
      <c r="A307" s="2" t="str">
        <f>CONCATENATE(原始数据汇总!A19,原始数据汇总!E$39)</f>
        <v>2014年度上海市中小学学业质量绿色指标</v>
      </c>
      <c r="B307" t="str">
        <f t="shared" si="11"/>
        <v>四年级</v>
      </c>
      <c r="C307" s="2" t="str">
        <f>原始数据汇总!B19</f>
        <v>学生问卷</v>
      </c>
      <c r="D307" s="2" t="str">
        <f t="shared" si="10"/>
        <v>区县</v>
      </c>
      <c r="E307" s="2" t="str">
        <f>原始数据汇总!S$1</f>
        <v>闵行区</v>
      </c>
      <c r="F307" s="2" t="s">
        <v>51</v>
      </c>
      <c r="G307" s="2" t="s">
        <v>51</v>
      </c>
      <c r="H307" s="2" t="str">
        <f>原始数据汇总!C19</f>
        <v>学习生活</v>
      </c>
      <c r="I307" s="2" t="str">
        <f>原始数据汇总!D19</f>
        <v>学业负担</v>
      </c>
      <c r="J307" s="2" t="str">
        <f>原始数据汇总!E19</f>
        <v>睡眠系数</v>
      </c>
      <c r="K307" s="2" t="str">
        <f>原始数据汇总!F19</f>
        <v>staa002</v>
      </c>
      <c r="L307" s="2" t="str">
        <f>原始数据汇总!G19</f>
        <v>百分数指数</v>
      </c>
      <c r="M307" s="2" t="str">
        <f>原始数据汇总!H19</f>
        <v>计数</v>
      </c>
      <c r="N307" s="2" t="str">
        <f>原始数据汇总!I19</f>
        <v>系数</v>
      </c>
      <c r="O307" s="2">
        <f>原始数据汇总!S19</f>
        <v>45.041749188651401</v>
      </c>
    </row>
    <row r="308" spans="1:15" x14ac:dyDescent="0.2">
      <c r="A308" s="2" t="str">
        <f>CONCATENATE(原始数据汇总!A20,原始数据汇总!E$39)</f>
        <v>2011年度上海市中小学学业质量绿色指标</v>
      </c>
      <c r="B308" t="str">
        <f t="shared" si="11"/>
        <v>四年级</v>
      </c>
      <c r="C308" s="2" t="str">
        <f>原始数据汇总!B20</f>
        <v>学生问卷</v>
      </c>
      <c r="D308" s="2" t="str">
        <f t="shared" si="10"/>
        <v>区县</v>
      </c>
      <c r="E308" s="2" t="str">
        <f>原始数据汇总!S$1</f>
        <v>闵行区</v>
      </c>
      <c r="F308" s="2" t="s">
        <v>51</v>
      </c>
      <c r="G308" s="2" t="s">
        <v>51</v>
      </c>
      <c r="H308" s="2" t="str">
        <f>原始数据汇总!C20</f>
        <v>学习生活</v>
      </c>
      <c r="I308" s="2" t="str">
        <f>原始数据汇总!D20</f>
        <v>学业负担</v>
      </c>
      <c r="J308" s="2" t="str">
        <f>原始数据汇总!E20</f>
        <v>作业系数</v>
      </c>
      <c r="K308" s="2" t="str">
        <f>原始数据汇总!F20</f>
        <v>staa053</v>
      </c>
      <c r="L308" s="2" t="str">
        <f>原始数据汇总!G20</f>
        <v>百分数指数</v>
      </c>
      <c r="M308" s="2" t="str">
        <f>原始数据汇总!H20</f>
        <v>计数</v>
      </c>
      <c r="N308" s="2" t="str">
        <f>原始数据汇总!I20</f>
        <v>系数</v>
      </c>
      <c r="O308" s="2">
        <f>原始数据汇总!S20</f>
        <v>31.5988571985805</v>
      </c>
    </row>
    <row r="309" spans="1:15" x14ac:dyDescent="0.2">
      <c r="A309" s="2" t="str">
        <f>CONCATENATE(原始数据汇总!A21,原始数据汇总!E$39)</f>
        <v>2012年度上海市中小学学业质量绿色指标</v>
      </c>
      <c r="B309" t="str">
        <f t="shared" si="11"/>
        <v>四年级</v>
      </c>
      <c r="C309" s="2" t="str">
        <f>原始数据汇总!B21</f>
        <v>学生问卷</v>
      </c>
      <c r="D309" s="2" t="str">
        <f t="shared" si="10"/>
        <v>区县</v>
      </c>
      <c r="E309" s="2" t="str">
        <f>原始数据汇总!S$1</f>
        <v>闵行区</v>
      </c>
      <c r="F309" s="2" t="s">
        <v>51</v>
      </c>
      <c r="G309" s="2" t="s">
        <v>51</v>
      </c>
      <c r="H309" s="2" t="str">
        <f>原始数据汇总!C21</f>
        <v>学习生活</v>
      </c>
      <c r="I309" s="2" t="str">
        <f>原始数据汇总!D21</f>
        <v>学业负担</v>
      </c>
      <c r="J309" s="2" t="str">
        <f>原始数据汇总!E21</f>
        <v>作业系数</v>
      </c>
      <c r="K309" s="2" t="str">
        <f>原始数据汇总!F21</f>
        <v>staa053</v>
      </c>
      <c r="L309" s="2" t="str">
        <f>原始数据汇总!G21</f>
        <v>百分数指数</v>
      </c>
      <c r="M309" s="2" t="str">
        <f>原始数据汇总!H21</f>
        <v>计数</v>
      </c>
      <c r="N309" s="2" t="str">
        <f>原始数据汇总!I21</f>
        <v>系数</v>
      </c>
      <c r="O309" s="2">
        <f>原始数据汇总!S21</f>
        <v>43.059370395397202</v>
      </c>
    </row>
    <row r="310" spans="1:15" x14ac:dyDescent="0.2">
      <c r="A310" s="2" t="str">
        <f>CONCATENATE(原始数据汇总!A22,原始数据汇总!E$39)</f>
        <v>2014年度上海市中小学学业质量绿色指标</v>
      </c>
      <c r="B310" t="str">
        <f t="shared" si="11"/>
        <v>四年级</v>
      </c>
      <c r="C310" s="2" t="str">
        <f>原始数据汇总!B22</f>
        <v>学生问卷</v>
      </c>
      <c r="D310" s="2" t="str">
        <f t="shared" si="10"/>
        <v>区县</v>
      </c>
      <c r="E310" s="2" t="str">
        <f>原始数据汇总!S$1</f>
        <v>闵行区</v>
      </c>
      <c r="F310" s="2" t="s">
        <v>51</v>
      </c>
      <c r="G310" s="2" t="s">
        <v>51</v>
      </c>
      <c r="H310" s="2" t="str">
        <f>原始数据汇总!C22</f>
        <v>学习生活</v>
      </c>
      <c r="I310" s="2" t="str">
        <f>原始数据汇总!D22</f>
        <v>学业负担</v>
      </c>
      <c r="J310" s="2" t="str">
        <f>原始数据汇总!E22</f>
        <v>作业系数</v>
      </c>
      <c r="K310" s="2" t="str">
        <f>原始数据汇总!F22</f>
        <v>staa053</v>
      </c>
      <c r="L310" s="2" t="str">
        <f>原始数据汇总!G22</f>
        <v>百分数指数</v>
      </c>
      <c r="M310" s="2" t="str">
        <f>原始数据汇总!H22</f>
        <v>计数</v>
      </c>
      <c r="N310" s="2" t="str">
        <f>原始数据汇总!I22</f>
        <v>系数</v>
      </c>
      <c r="O310" s="2">
        <f>原始数据汇总!S22</f>
        <v>37.333810711324801</v>
      </c>
    </row>
    <row r="311" spans="1:15" x14ac:dyDescent="0.2">
      <c r="A311" s="2" t="str">
        <f>CONCATENATE(原始数据汇总!A23,原始数据汇总!E$39)</f>
        <v>2011年度上海市中小学学业质量绿色指标</v>
      </c>
      <c r="B311" t="str">
        <f t="shared" si="11"/>
        <v>四年级</v>
      </c>
      <c r="C311" s="2" t="str">
        <f>原始数据汇总!B23</f>
        <v>学生问卷</v>
      </c>
      <c r="D311" s="2" t="str">
        <f t="shared" si="10"/>
        <v>区县</v>
      </c>
      <c r="E311" s="2" t="str">
        <f>原始数据汇总!S$1</f>
        <v>闵行区</v>
      </c>
      <c r="F311" s="2" t="s">
        <v>51</v>
      </c>
      <c r="G311" s="2" t="s">
        <v>51</v>
      </c>
      <c r="H311" s="2" t="str">
        <f>原始数据汇总!C23</f>
        <v>学习生活</v>
      </c>
      <c r="I311" s="2" t="str">
        <f>原始数据汇总!D23</f>
        <v>学业负担</v>
      </c>
      <c r="J311" s="2" t="str">
        <f>原始数据汇总!E23</f>
        <v>校外补课系数</v>
      </c>
      <c r="K311" s="2" t="str">
        <f>原始数据汇总!F23</f>
        <v>pg012</v>
      </c>
      <c r="L311" s="2" t="str">
        <f>原始数据汇总!G23</f>
        <v>百分数指数</v>
      </c>
      <c r="M311" s="2" t="str">
        <f>原始数据汇总!H23</f>
        <v>计数</v>
      </c>
      <c r="N311" s="2" t="str">
        <f>原始数据汇总!I23</f>
        <v>系数</v>
      </c>
      <c r="O311" s="2">
        <f>原始数据汇总!S23</f>
        <v>65.629840690021297</v>
      </c>
    </row>
    <row r="312" spans="1:15" x14ac:dyDescent="0.2">
      <c r="A312" s="2" t="str">
        <f>CONCATENATE(原始数据汇总!A24,原始数据汇总!E$39)</f>
        <v>2012年度上海市中小学学业质量绿色指标</v>
      </c>
      <c r="B312" t="str">
        <f t="shared" si="11"/>
        <v>四年级</v>
      </c>
      <c r="C312" s="2" t="str">
        <f>原始数据汇总!B24</f>
        <v>学生问卷</v>
      </c>
      <c r="D312" s="2" t="str">
        <f t="shared" si="10"/>
        <v>区县</v>
      </c>
      <c r="E312" s="2" t="str">
        <f>原始数据汇总!S$1</f>
        <v>闵行区</v>
      </c>
      <c r="F312" s="2" t="s">
        <v>51</v>
      </c>
      <c r="G312" s="2" t="s">
        <v>51</v>
      </c>
      <c r="H312" s="2" t="str">
        <f>原始数据汇总!C24</f>
        <v>学习生活</v>
      </c>
      <c r="I312" s="2" t="str">
        <f>原始数据汇总!D24</f>
        <v>学业负担</v>
      </c>
      <c r="J312" s="2" t="str">
        <f>原始数据汇总!E24</f>
        <v>校外补课系数</v>
      </c>
      <c r="K312" s="2" t="str">
        <f>原始数据汇总!F24</f>
        <v>pg012</v>
      </c>
      <c r="L312" s="2" t="str">
        <f>原始数据汇总!G24</f>
        <v>百分数指数</v>
      </c>
      <c r="M312" s="2" t="str">
        <f>原始数据汇总!H24</f>
        <v>计数</v>
      </c>
      <c r="N312" s="2" t="str">
        <f>原始数据汇总!I24</f>
        <v>系数</v>
      </c>
      <c r="O312" s="2">
        <f>原始数据汇总!S24</f>
        <v>47.459423280214502</v>
      </c>
    </row>
    <row r="313" spans="1:15" x14ac:dyDescent="0.2">
      <c r="A313" s="2" t="str">
        <f>CONCATENATE(原始数据汇总!A25,原始数据汇总!E$39)</f>
        <v>2014年度上海市中小学学业质量绿色指标</v>
      </c>
      <c r="B313" t="str">
        <f t="shared" si="11"/>
        <v>四年级</v>
      </c>
      <c r="C313" s="2" t="str">
        <f>原始数据汇总!B25</f>
        <v>学生问卷</v>
      </c>
      <c r="D313" s="2" t="str">
        <f t="shared" si="10"/>
        <v>区县</v>
      </c>
      <c r="E313" s="2" t="str">
        <f>原始数据汇总!S$1</f>
        <v>闵行区</v>
      </c>
      <c r="F313" s="2" t="s">
        <v>51</v>
      </c>
      <c r="G313" s="2" t="s">
        <v>51</v>
      </c>
      <c r="H313" s="2" t="str">
        <f>原始数据汇总!C25</f>
        <v>学习生活</v>
      </c>
      <c r="I313" s="2" t="str">
        <f>原始数据汇总!D25</f>
        <v>学业负担</v>
      </c>
      <c r="J313" s="2" t="str">
        <f>原始数据汇总!E25</f>
        <v>校外补课系数</v>
      </c>
      <c r="K313" s="2" t="str">
        <f>原始数据汇总!F25</f>
        <v>pg012</v>
      </c>
      <c r="L313" s="2" t="str">
        <f>原始数据汇总!G25</f>
        <v>百分数指数</v>
      </c>
      <c r="M313" s="2" t="str">
        <f>原始数据汇总!H25</f>
        <v>计数</v>
      </c>
      <c r="N313" s="2" t="str">
        <f>原始数据汇总!I25</f>
        <v>系数</v>
      </c>
      <c r="O313" s="2">
        <f>原始数据汇总!S25</f>
        <v>58.854886020719199</v>
      </c>
    </row>
    <row r="314" spans="1:15" x14ac:dyDescent="0.2">
      <c r="A314" s="2" t="str">
        <f>CONCATENATE(原始数据汇总!A26,原始数据汇总!E$39)</f>
        <v>2011年度上海市中小学学业质量绿色指标</v>
      </c>
      <c r="B314" t="str">
        <f t="shared" si="11"/>
        <v>四年级</v>
      </c>
      <c r="C314" s="2" t="str">
        <f>原始数据汇总!B26</f>
        <v>学生问卷</v>
      </c>
      <c r="D314" s="2" t="str">
        <f t="shared" si="10"/>
        <v>区县</v>
      </c>
      <c r="E314" s="2" t="str">
        <f>原始数据汇总!S$1</f>
        <v>闵行区</v>
      </c>
      <c r="F314" s="2" t="s">
        <v>51</v>
      </c>
      <c r="G314" s="2" t="s">
        <v>51</v>
      </c>
      <c r="H314" s="2" t="str">
        <f>原始数据汇总!C26</f>
        <v>师生关系</v>
      </c>
      <c r="I314" s="2" t="str">
        <f>原始数据汇总!D26</f>
        <v>师生关系</v>
      </c>
      <c r="J314" s="2" t="str">
        <f>原始数据汇总!E26</f>
        <v>师生关系系数</v>
      </c>
      <c r="K314" s="2" t="str">
        <f>原始数据汇总!F26</f>
        <v>师生关系较好</v>
      </c>
      <c r="L314" s="2" t="str">
        <f>原始数据汇总!G26</f>
        <v>百分数指数</v>
      </c>
      <c r="M314" s="2" t="str">
        <f>原始数据汇总!H26</f>
        <v>计数</v>
      </c>
      <c r="N314" s="2" t="str">
        <f>原始数据汇总!I26</f>
        <v>系数</v>
      </c>
      <c r="O314" s="2">
        <f>原始数据汇总!S26</f>
        <v>55.464381269288602</v>
      </c>
    </row>
    <row r="315" spans="1:15" x14ac:dyDescent="0.2">
      <c r="A315" s="2" t="str">
        <f>CONCATENATE(原始数据汇总!A27,原始数据汇总!E$39)</f>
        <v>2012年度上海市中小学学业质量绿色指标</v>
      </c>
      <c r="B315" t="str">
        <f t="shared" si="11"/>
        <v>四年级</v>
      </c>
      <c r="C315" s="2" t="str">
        <f>原始数据汇总!B27</f>
        <v>学生问卷</v>
      </c>
      <c r="D315" s="2" t="str">
        <f t="shared" si="10"/>
        <v>区县</v>
      </c>
      <c r="E315" s="2" t="str">
        <f>原始数据汇总!S$1</f>
        <v>闵行区</v>
      </c>
      <c r="F315" s="2" t="s">
        <v>51</v>
      </c>
      <c r="G315" s="2" t="s">
        <v>51</v>
      </c>
      <c r="H315" s="2" t="str">
        <f>原始数据汇总!C27</f>
        <v>师生关系</v>
      </c>
      <c r="I315" s="2" t="str">
        <f>原始数据汇总!D27</f>
        <v>师生关系</v>
      </c>
      <c r="J315" s="2" t="str">
        <f>原始数据汇总!E27</f>
        <v>师生关系系数</v>
      </c>
      <c r="K315" s="2" t="str">
        <f>原始数据汇总!F27</f>
        <v>师生关系较好</v>
      </c>
      <c r="L315" s="2" t="str">
        <f>原始数据汇总!G27</f>
        <v>百分数指数</v>
      </c>
      <c r="M315" s="2" t="str">
        <f>原始数据汇总!H27</f>
        <v>计数</v>
      </c>
      <c r="N315" s="2" t="str">
        <f>原始数据汇总!I27</f>
        <v>系数</v>
      </c>
      <c r="O315" s="2">
        <f>原始数据汇总!S27</f>
        <v>70.451763894262498</v>
      </c>
    </row>
    <row r="316" spans="1:15" x14ac:dyDescent="0.2">
      <c r="A316" s="2" t="str">
        <f>CONCATENATE(原始数据汇总!A28,原始数据汇总!E$39)</f>
        <v>2014年度上海市中小学学业质量绿色指标</v>
      </c>
      <c r="B316" t="str">
        <f t="shared" si="11"/>
        <v>四年级</v>
      </c>
      <c r="C316" s="2" t="str">
        <f>原始数据汇总!B28</f>
        <v>学生问卷</v>
      </c>
      <c r="D316" s="2" t="str">
        <f t="shared" si="10"/>
        <v>区县</v>
      </c>
      <c r="E316" s="2" t="str">
        <f>原始数据汇总!S$1</f>
        <v>闵行区</v>
      </c>
      <c r="F316" s="2" t="s">
        <v>51</v>
      </c>
      <c r="G316" s="2" t="s">
        <v>51</v>
      </c>
      <c r="H316" s="2" t="str">
        <f>原始数据汇总!C28</f>
        <v>师生关系</v>
      </c>
      <c r="I316" s="2" t="str">
        <f>原始数据汇总!D28</f>
        <v>师生关系</v>
      </c>
      <c r="J316" s="2" t="str">
        <f>原始数据汇总!E28</f>
        <v>师生关系系数</v>
      </c>
      <c r="K316" s="2" t="str">
        <f>原始数据汇总!F28</f>
        <v>师生关系较好</v>
      </c>
      <c r="L316" s="2" t="str">
        <f>原始数据汇总!G28</f>
        <v>百分数指数</v>
      </c>
      <c r="M316" s="2" t="str">
        <f>原始数据汇总!H28</f>
        <v>计数</v>
      </c>
      <c r="N316" s="2" t="str">
        <f>原始数据汇总!I28</f>
        <v>系数</v>
      </c>
      <c r="O316" s="2">
        <f>原始数据汇总!S28</f>
        <v>93.331246086412094</v>
      </c>
    </row>
    <row r="317" spans="1:15" x14ac:dyDescent="0.2">
      <c r="A317" s="2" t="str">
        <f>CONCATENATE(原始数据汇总!A29,原始数据汇总!E$39)</f>
        <v>2011年度上海市中小学学业质量绿色指标</v>
      </c>
      <c r="B317" t="str">
        <f t="shared" si="11"/>
        <v>四年级</v>
      </c>
      <c r="C317" s="2" t="str">
        <f>原始数据汇总!B29</f>
        <v>学生问卷</v>
      </c>
      <c r="D317" s="2" t="str">
        <f t="shared" si="10"/>
        <v>区县</v>
      </c>
      <c r="E317" s="2" t="str">
        <f>原始数据汇总!S$1</f>
        <v>闵行区</v>
      </c>
      <c r="F317" s="2" t="s">
        <v>51</v>
      </c>
      <c r="G317" s="2" t="s">
        <v>51</v>
      </c>
      <c r="H317" s="2" t="str">
        <f>原始数据汇总!C29</f>
        <v>教学方式</v>
      </c>
      <c r="I317" s="2" t="str">
        <f>原始数据汇总!D29</f>
        <v>教学方式</v>
      </c>
      <c r="J317" s="2" t="str">
        <f>原始数据汇总!E29</f>
        <v>教学方式系数</v>
      </c>
      <c r="K317" s="2" t="str">
        <f>原始数据汇总!F29</f>
        <v>教学方法较好</v>
      </c>
      <c r="L317" s="2" t="str">
        <f>原始数据汇总!G29</f>
        <v>百分数指数</v>
      </c>
      <c r="M317" s="2" t="str">
        <f>原始数据汇总!H29</f>
        <v>计数</v>
      </c>
      <c r="N317" s="2" t="str">
        <f>原始数据汇总!I29</f>
        <v>系数</v>
      </c>
      <c r="O317" s="2">
        <f>原始数据汇总!S29</f>
        <v>48.076394479627801</v>
      </c>
    </row>
    <row r="318" spans="1:15" x14ac:dyDescent="0.2">
      <c r="A318" s="2" t="str">
        <f>CONCATENATE(原始数据汇总!A30,原始数据汇总!E$39)</f>
        <v>2012年度上海市中小学学业质量绿色指标</v>
      </c>
      <c r="B318" t="str">
        <f t="shared" si="11"/>
        <v>四年级</v>
      </c>
      <c r="C318" s="2" t="str">
        <f>原始数据汇总!B30</f>
        <v>学生问卷</v>
      </c>
      <c r="D318" s="2" t="str">
        <f t="shared" si="10"/>
        <v>区县</v>
      </c>
      <c r="E318" s="2" t="str">
        <f>原始数据汇总!S$1</f>
        <v>闵行区</v>
      </c>
      <c r="F318" s="2" t="s">
        <v>51</v>
      </c>
      <c r="G318" s="2" t="s">
        <v>51</v>
      </c>
      <c r="H318" s="2" t="str">
        <f>原始数据汇总!C30</f>
        <v>教学方式</v>
      </c>
      <c r="I318" s="2" t="str">
        <f>原始数据汇总!D30</f>
        <v>教学方式</v>
      </c>
      <c r="J318" s="2" t="str">
        <f>原始数据汇总!E30</f>
        <v>教学方式系数</v>
      </c>
      <c r="K318" s="2" t="str">
        <f>原始数据汇总!F30</f>
        <v>教学方法较好</v>
      </c>
      <c r="L318" s="2" t="str">
        <f>原始数据汇总!G30</f>
        <v>百分数指数</v>
      </c>
      <c r="M318" s="2" t="str">
        <f>原始数据汇总!H30</f>
        <v>计数</v>
      </c>
      <c r="N318" s="2" t="str">
        <f>原始数据汇总!I30</f>
        <v>系数</v>
      </c>
      <c r="O318" s="2">
        <f>原始数据汇总!S30</f>
        <v>55.830471240063702</v>
      </c>
    </row>
    <row r="319" spans="1:15" x14ac:dyDescent="0.2">
      <c r="A319" s="2" t="str">
        <f>CONCATENATE(原始数据汇总!A31,原始数据汇总!E$39)</f>
        <v>2014年度上海市中小学学业质量绿色指标</v>
      </c>
      <c r="B319" t="str">
        <f t="shared" si="11"/>
        <v>四年级</v>
      </c>
      <c r="C319" s="2" t="str">
        <f>原始数据汇总!B31</f>
        <v>学生问卷</v>
      </c>
      <c r="D319" s="2" t="str">
        <f t="shared" si="10"/>
        <v>区县</v>
      </c>
      <c r="E319" s="2" t="str">
        <f>原始数据汇总!S$1</f>
        <v>闵行区</v>
      </c>
      <c r="F319" s="2" t="s">
        <v>51</v>
      </c>
      <c r="G319" s="2" t="s">
        <v>51</v>
      </c>
      <c r="H319" s="2" t="str">
        <f>原始数据汇总!C31</f>
        <v>教学方式</v>
      </c>
      <c r="I319" s="2" t="str">
        <f>原始数据汇总!D31</f>
        <v>教学方式</v>
      </c>
      <c r="J319" s="2" t="str">
        <f>原始数据汇总!E31</f>
        <v>教学方式系数</v>
      </c>
      <c r="K319" s="2" t="str">
        <f>原始数据汇总!F31</f>
        <v>教学方法较好</v>
      </c>
      <c r="L319" s="2" t="str">
        <f>原始数据汇总!G31</f>
        <v>百分数指数</v>
      </c>
      <c r="M319" s="2" t="str">
        <f>原始数据汇总!H31</f>
        <v>计数</v>
      </c>
      <c r="N319" s="2" t="str">
        <f>原始数据汇总!I31</f>
        <v>系数</v>
      </c>
      <c r="O319" s="2">
        <f>原始数据汇总!S31</f>
        <v>73.763306199123406</v>
      </c>
    </row>
    <row r="320" spans="1:15" x14ac:dyDescent="0.2">
      <c r="A320" s="2" t="str">
        <f>CONCATENATE(原始数据汇总!A32,原始数据汇总!E$39)</f>
        <v>2011年度上海市中小学学业质量绿色指标</v>
      </c>
      <c r="B320" t="str">
        <f t="shared" si="11"/>
        <v>四年级</v>
      </c>
      <c r="C320" s="2" t="str">
        <f>原始数据汇总!B32</f>
        <v>教师问卷</v>
      </c>
      <c r="D320" s="2" t="str">
        <f t="shared" si="10"/>
        <v>区县</v>
      </c>
      <c r="E320" s="2" t="str">
        <f>原始数据汇总!S$1</f>
        <v>闵行区</v>
      </c>
      <c r="F320" s="2" t="s">
        <v>51</v>
      </c>
      <c r="G320" s="2" t="s">
        <v>51</v>
      </c>
      <c r="H320" s="2" t="str">
        <f>原始数据汇总!C32</f>
        <v>学校课程</v>
      </c>
      <c r="I320" s="2" t="str">
        <f>原始数据汇总!D32</f>
        <v>课程领导力</v>
      </c>
      <c r="J320" s="2" t="str">
        <f>原始数据汇总!E32</f>
        <v>课程领导力系数</v>
      </c>
      <c r="K320" s="2" t="str">
        <f>原始数据汇总!F32</f>
        <v>课程领导力较高</v>
      </c>
      <c r="L320" s="2" t="str">
        <f>原始数据汇总!G32</f>
        <v>百分数指数</v>
      </c>
      <c r="M320" s="2" t="str">
        <f>原始数据汇总!H32</f>
        <v>计数</v>
      </c>
      <c r="N320" s="2" t="str">
        <f>原始数据汇总!I32</f>
        <v>系数</v>
      </c>
      <c r="O320" s="2">
        <f>原始数据汇总!S32</f>
        <v>59.855340284261899</v>
      </c>
    </row>
    <row r="321" spans="1:15" x14ac:dyDescent="0.2">
      <c r="A321" s="2" t="str">
        <f>CONCATENATE(原始数据汇总!A33,原始数据汇总!E$39)</f>
        <v>2012年度上海市中小学学业质量绿色指标</v>
      </c>
      <c r="B321" t="str">
        <f t="shared" si="11"/>
        <v>四年级</v>
      </c>
      <c r="C321" s="2" t="str">
        <f>原始数据汇总!B33</f>
        <v>教师问卷</v>
      </c>
      <c r="D321" s="2" t="str">
        <f t="shared" si="10"/>
        <v>区县</v>
      </c>
      <c r="E321" s="2" t="str">
        <f>原始数据汇总!S$1</f>
        <v>闵行区</v>
      </c>
      <c r="F321" s="2" t="s">
        <v>51</v>
      </c>
      <c r="G321" s="2" t="s">
        <v>51</v>
      </c>
      <c r="H321" s="2" t="str">
        <f>原始数据汇总!C33</f>
        <v>学校课程</v>
      </c>
      <c r="I321" s="2" t="str">
        <f>原始数据汇总!D33</f>
        <v>课程领导力</v>
      </c>
      <c r="J321" s="2" t="str">
        <f>原始数据汇总!E33</f>
        <v>课程领导力系数</v>
      </c>
      <c r="K321" s="2" t="str">
        <f>原始数据汇总!F33</f>
        <v>课程领导力较高</v>
      </c>
      <c r="L321" s="2" t="str">
        <f>原始数据汇总!G33</f>
        <v>百分数指数</v>
      </c>
      <c r="M321" s="2" t="str">
        <f>原始数据汇总!H33</f>
        <v>计数</v>
      </c>
      <c r="N321" s="2" t="str">
        <f>原始数据汇总!I33</f>
        <v>系数</v>
      </c>
      <c r="O321" s="2">
        <f>原始数据汇总!S33</f>
        <v>72.836356764928198</v>
      </c>
    </row>
    <row r="322" spans="1:15" x14ac:dyDescent="0.2">
      <c r="A322" s="2" t="str">
        <f>CONCATENATE(原始数据汇总!A34,原始数据汇总!E$39)</f>
        <v>2014年度上海市中小学学业质量绿色指标</v>
      </c>
      <c r="B322" t="str">
        <f t="shared" si="11"/>
        <v>四年级</v>
      </c>
      <c r="C322" s="2" t="str">
        <f>原始数据汇总!B34</f>
        <v>教师问卷</v>
      </c>
      <c r="D322" s="2" t="str">
        <f t="shared" si="10"/>
        <v>区县</v>
      </c>
      <c r="E322" s="2" t="str">
        <f>原始数据汇总!S$1</f>
        <v>闵行区</v>
      </c>
      <c r="F322" s="2" t="s">
        <v>51</v>
      </c>
      <c r="G322" s="2" t="s">
        <v>51</v>
      </c>
      <c r="H322" s="2" t="str">
        <f>原始数据汇总!C34</f>
        <v>学校课程</v>
      </c>
      <c r="I322" s="2" t="str">
        <f>原始数据汇总!D34</f>
        <v>课程领导力</v>
      </c>
      <c r="J322" s="2" t="str">
        <f>原始数据汇总!E34</f>
        <v>课程领导力系数</v>
      </c>
      <c r="K322" s="2" t="str">
        <f>原始数据汇总!F34</f>
        <v>课程领导力较高</v>
      </c>
      <c r="L322" s="2" t="str">
        <f>原始数据汇总!G34</f>
        <v>百分数指数</v>
      </c>
      <c r="M322" s="2" t="str">
        <f>原始数据汇总!H34</f>
        <v>计数</v>
      </c>
      <c r="N322" s="2" t="str">
        <f>原始数据汇总!I34</f>
        <v>系数</v>
      </c>
      <c r="O322" s="2">
        <f>原始数据汇总!S34</f>
        <v>95.858585858585897</v>
      </c>
    </row>
    <row r="323" spans="1:15" x14ac:dyDescent="0.2">
      <c r="A323" s="2" t="str">
        <f>CONCATENATE(原始数据汇总!A35,原始数据汇总!E$39)</f>
        <v>2011年度上海市中小学学业质量绿色指标</v>
      </c>
      <c r="B323" t="str">
        <f t="shared" si="11"/>
        <v>四年级</v>
      </c>
      <c r="C323" s="2" t="str">
        <f>原始数据汇总!B35</f>
        <v>学生问卷</v>
      </c>
      <c r="D323" s="2" t="str">
        <f t="shared" si="10"/>
        <v>区县</v>
      </c>
      <c r="E323" s="2" t="str">
        <f>原始数据汇总!S$1</f>
        <v>闵行区</v>
      </c>
      <c r="F323" s="2" t="s">
        <v>51</v>
      </c>
      <c r="G323" s="2" t="s">
        <v>51</v>
      </c>
      <c r="H323" s="2" t="str">
        <f>原始数据汇总!C35</f>
        <v>成绩</v>
      </c>
      <c r="I323" s="2" t="str">
        <f>原始数据汇总!D35</f>
        <v>家庭背景</v>
      </c>
      <c r="J323" s="2" t="str">
        <f>原始数据汇总!E35</f>
        <v>社会经济背景影响系数</v>
      </c>
      <c r="K323" s="2" t="str">
        <f>原始数据汇总!F35</f>
        <v>统计计算</v>
      </c>
      <c r="L323" s="2" t="str">
        <f>原始数据汇总!G35</f>
        <v>变异系数</v>
      </c>
      <c r="M323" s="2" t="str">
        <f>原始数据汇总!H35</f>
        <v>计数</v>
      </c>
      <c r="N323" s="2" t="str">
        <f>原始数据汇总!I35</f>
        <v>系数</v>
      </c>
      <c r="O323" s="2">
        <f>原始数据汇总!S35</f>
        <v>24.884821664702599</v>
      </c>
    </row>
    <row r="324" spans="1:15" x14ac:dyDescent="0.2">
      <c r="A324" s="2" t="str">
        <f>CONCATENATE(原始数据汇总!A36,原始数据汇总!E$39)</f>
        <v>2012年度上海市中小学学业质量绿色指标</v>
      </c>
      <c r="B324" t="str">
        <f t="shared" si="11"/>
        <v>四年级</v>
      </c>
      <c r="C324" s="2" t="str">
        <f>原始数据汇总!B36</f>
        <v>学生问卷</v>
      </c>
      <c r="D324" s="2" t="str">
        <f t="shared" si="10"/>
        <v>区县</v>
      </c>
      <c r="E324" s="2" t="str">
        <f>原始数据汇总!S$1</f>
        <v>闵行区</v>
      </c>
      <c r="F324" s="2" t="s">
        <v>51</v>
      </c>
      <c r="G324" s="2" t="s">
        <v>51</v>
      </c>
      <c r="H324" s="2" t="str">
        <f>原始数据汇总!C36</f>
        <v>成绩</v>
      </c>
      <c r="I324" s="2" t="str">
        <f>原始数据汇总!D36</f>
        <v>家庭背景</v>
      </c>
      <c r="J324" s="2" t="str">
        <f>原始数据汇总!E36</f>
        <v>社会经济背景影响系数</v>
      </c>
      <c r="K324" s="2" t="str">
        <f>原始数据汇总!F36</f>
        <v>统计计算</v>
      </c>
      <c r="L324" s="2" t="str">
        <f>原始数据汇总!G36</f>
        <v>变异系数</v>
      </c>
      <c r="M324" s="2" t="str">
        <f>原始数据汇总!H36</f>
        <v>计数</v>
      </c>
      <c r="N324" s="2" t="str">
        <f>原始数据汇总!I36</f>
        <v>系数</v>
      </c>
      <c r="O324" s="2">
        <f>原始数据汇总!S36</f>
        <v>31.269624414658796</v>
      </c>
    </row>
    <row r="325" spans="1:15" x14ac:dyDescent="0.2">
      <c r="A325" s="2" t="str">
        <f>CONCATENATE(原始数据汇总!A37,原始数据汇总!E$39)</f>
        <v>2014年度上海市中小学学业质量绿色指标</v>
      </c>
      <c r="B325" t="str">
        <f t="shared" si="11"/>
        <v>四年级</v>
      </c>
      <c r="C325" s="2" t="str">
        <f>原始数据汇总!B37</f>
        <v>学生问卷</v>
      </c>
      <c r="D325" s="2" t="str">
        <f t="shared" si="10"/>
        <v>区县</v>
      </c>
      <c r="E325" s="2" t="str">
        <f>原始数据汇总!S$1</f>
        <v>闵行区</v>
      </c>
      <c r="F325" s="2" t="s">
        <v>51</v>
      </c>
      <c r="G325" s="2" t="s">
        <v>51</v>
      </c>
      <c r="H325" s="2" t="str">
        <f>原始数据汇总!C37</f>
        <v>成绩</v>
      </c>
      <c r="I325" s="2" t="str">
        <f>原始数据汇总!D37</f>
        <v>家庭背景</v>
      </c>
      <c r="J325" s="2" t="str">
        <f>原始数据汇总!E37</f>
        <v>社会经济背景影响系数</v>
      </c>
      <c r="K325" s="2" t="str">
        <f>原始数据汇总!F37</f>
        <v>统计计算</v>
      </c>
      <c r="L325" s="2" t="str">
        <f>原始数据汇总!G37</f>
        <v>变异系数</v>
      </c>
      <c r="M325" s="2" t="str">
        <f>原始数据汇总!H37</f>
        <v>计数</v>
      </c>
      <c r="N325" s="2" t="str">
        <f>原始数据汇总!I37</f>
        <v>系数</v>
      </c>
      <c r="O325" s="2">
        <f>原始数据汇总!S37</f>
        <v>16.8522200295136</v>
      </c>
    </row>
    <row r="326" spans="1:15" x14ac:dyDescent="0.2">
      <c r="A326" s="2" t="str">
        <f>CONCATENATE(原始数据汇总!A2,原始数据汇总!E$39)</f>
        <v>2011年度上海市中小学学业质量绿色指标</v>
      </c>
      <c r="B326" t="str">
        <f t="shared" si="11"/>
        <v>四年级</v>
      </c>
      <c r="C326" s="2" t="str">
        <f>原始数据汇总!B2</f>
        <v>学业成绩</v>
      </c>
      <c r="D326" s="2" t="str">
        <f t="shared" si="10"/>
        <v>区县</v>
      </c>
      <c r="E326" s="2" t="str">
        <f>原始数据汇总!T$1</f>
        <v>宝山区</v>
      </c>
      <c r="F326" s="2" t="s">
        <v>51</v>
      </c>
      <c r="G326" s="2" t="s">
        <v>51</v>
      </c>
      <c r="H326" s="2" t="str">
        <f>原始数据汇总!C2</f>
        <v>成绩</v>
      </c>
      <c r="I326" s="2" t="str">
        <f>原始数据汇总!D2</f>
        <v>等级</v>
      </c>
      <c r="J326" s="2" t="str">
        <f>原始数据汇总!E2</f>
        <v>成绩标准达成度系数</v>
      </c>
      <c r="K326" s="2" t="str">
        <f>原始数据汇总!F2</f>
        <v>学科平均</v>
      </c>
      <c r="L326" s="2" t="str">
        <f>原始数据汇总!G2</f>
        <v>达标指数</v>
      </c>
      <c r="M326" s="2" t="str">
        <f>原始数据汇总!H2</f>
        <v>计数</v>
      </c>
      <c r="N326" s="2" t="str">
        <f>原始数据汇总!I2</f>
        <v>系数</v>
      </c>
      <c r="O326" s="2">
        <f>原始数据汇总!T2</f>
        <v>99.811859887263495</v>
      </c>
    </row>
    <row r="327" spans="1:15" x14ac:dyDescent="0.2">
      <c r="A327" s="2" t="str">
        <f>CONCATENATE(原始数据汇总!A3,原始数据汇总!E$39)</f>
        <v>2012年度上海市中小学学业质量绿色指标</v>
      </c>
      <c r="B327" t="str">
        <f t="shared" si="11"/>
        <v>四年级</v>
      </c>
      <c r="C327" s="2" t="str">
        <f>原始数据汇总!B3</f>
        <v>学业成绩</v>
      </c>
      <c r="D327" s="2" t="str">
        <f t="shared" si="10"/>
        <v>区县</v>
      </c>
      <c r="E327" s="2" t="str">
        <f>原始数据汇总!T$1</f>
        <v>宝山区</v>
      </c>
      <c r="F327" s="2" t="s">
        <v>51</v>
      </c>
      <c r="G327" s="2" t="s">
        <v>51</v>
      </c>
      <c r="H327" s="2" t="str">
        <f>原始数据汇总!C3</f>
        <v>成绩</v>
      </c>
      <c r="I327" s="2" t="str">
        <f>原始数据汇总!D3</f>
        <v>等级</v>
      </c>
      <c r="J327" s="2" t="str">
        <f>原始数据汇总!E3</f>
        <v>成绩标准达成度系数</v>
      </c>
      <c r="K327" s="2" t="str">
        <f>原始数据汇总!F3</f>
        <v>学科平均</v>
      </c>
      <c r="L327" s="2" t="str">
        <f>原始数据汇总!G3</f>
        <v>达标指数</v>
      </c>
      <c r="M327" s="2" t="str">
        <f>原始数据汇总!H3</f>
        <v>计数</v>
      </c>
      <c r="N327" s="2" t="str">
        <f>原始数据汇总!I3</f>
        <v>系数</v>
      </c>
      <c r="O327" s="2">
        <f>原始数据汇总!T3</f>
        <v>99.825094376094398</v>
      </c>
    </row>
    <row r="328" spans="1:15" x14ac:dyDescent="0.2">
      <c r="A328" s="2" t="str">
        <f>CONCATENATE(原始数据汇总!A4,原始数据汇总!E$39)</f>
        <v>2014年度上海市中小学学业质量绿色指标</v>
      </c>
      <c r="B328" t="str">
        <f t="shared" si="11"/>
        <v>四年级</v>
      </c>
      <c r="C328" s="2" t="str">
        <f>原始数据汇总!B4</f>
        <v>学业成绩</v>
      </c>
      <c r="D328" s="2" t="str">
        <f t="shared" si="10"/>
        <v>区县</v>
      </c>
      <c r="E328" s="2" t="str">
        <f>原始数据汇总!T$1</f>
        <v>宝山区</v>
      </c>
      <c r="F328" s="2" t="s">
        <v>51</v>
      </c>
      <c r="G328" s="2" t="s">
        <v>51</v>
      </c>
      <c r="H328" s="2" t="str">
        <f>原始数据汇总!C4</f>
        <v>成绩</v>
      </c>
      <c r="I328" s="2" t="str">
        <f>原始数据汇总!D4</f>
        <v>等级</v>
      </c>
      <c r="J328" s="2" t="str">
        <f>原始数据汇总!E4</f>
        <v>成绩标准达成度系数</v>
      </c>
      <c r="K328" s="2" t="str">
        <f>原始数据汇总!F4</f>
        <v>学科平均</v>
      </c>
      <c r="L328" s="2" t="str">
        <f>原始数据汇总!G4</f>
        <v>达标指数</v>
      </c>
      <c r="M328" s="2" t="str">
        <f>原始数据汇总!H4</f>
        <v>计数</v>
      </c>
      <c r="N328" s="2" t="str">
        <f>原始数据汇总!I4</f>
        <v>系数</v>
      </c>
      <c r="O328" s="2">
        <f>原始数据汇总!T4</f>
        <v>99.392435761023904</v>
      </c>
    </row>
    <row r="329" spans="1:15" x14ac:dyDescent="0.2">
      <c r="A329" s="2" t="str">
        <f>CONCATENATE(原始数据汇总!A5,原始数据汇总!E$39)</f>
        <v>2011年度上海市中小学学业质量绿色指标</v>
      </c>
      <c r="B329" t="str">
        <f t="shared" si="11"/>
        <v>四年级</v>
      </c>
      <c r="C329" s="2" t="str">
        <f>原始数据汇总!B5</f>
        <v>学业成绩</v>
      </c>
      <c r="D329" s="2" t="str">
        <f t="shared" si="10"/>
        <v>区县</v>
      </c>
      <c r="E329" s="2" t="str">
        <f>原始数据汇总!T$1</f>
        <v>宝山区</v>
      </c>
      <c r="F329" s="2" t="s">
        <v>51</v>
      </c>
      <c r="G329" s="2" t="s">
        <v>51</v>
      </c>
      <c r="H329" s="2" t="str">
        <f>原始数据汇总!C5</f>
        <v>思维</v>
      </c>
      <c r="I329" s="2" t="str">
        <f>原始数据汇总!D5</f>
        <v>思维</v>
      </c>
      <c r="J329" s="2" t="str">
        <f>原始数据汇总!E5</f>
        <v>高层次思维能力系数</v>
      </c>
      <c r="K329" s="2" t="str">
        <f>原始数据汇总!F5</f>
        <v>学科平均</v>
      </c>
      <c r="L329" s="2" t="str">
        <f>原始数据汇总!G5</f>
        <v>平均水平之上</v>
      </c>
      <c r="M329" s="2" t="str">
        <f>原始数据汇总!H5</f>
        <v>计数</v>
      </c>
      <c r="N329" s="2" t="str">
        <f>原始数据汇总!I5</f>
        <v>系数</v>
      </c>
      <c r="O329" s="2">
        <f>原始数据汇总!T5</f>
        <v>75.288977637688703</v>
      </c>
    </row>
    <row r="330" spans="1:15" x14ac:dyDescent="0.2">
      <c r="A330" s="2" t="str">
        <f>CONCATENATE(原始数据汇总!A6,原始数据汇总!E$39)</f>
        <v>2012年度上海市中小学学业质量绿色指标</v>
      </c>
      <c r="B330" t="str">
        <f t="shared" si="11"/>
        <v>四年级</v>
      </c>
      <c r="C330" s="2" t="str">
        <f>原始数据汇总!B6</f>
        <v>学业成绩</v>
      </c>
      <c r="D330" s="2" t="str">
        <f t="shared" si="10"/>
        <v>区县</v>
      </c>
      <c r="E330" s="2" t="str">
        <f>原始数据汇总!T$1</f>
        <v>宝山区</v>
      </c>
      <c r="F330" s="2" t="s">
        <v>51</v>
      </c>
      <c r="G330" s="2" t="s">
        <v>51</v>
      </c>
      <c r="H330" s="2" t="str">
        <f>原始数据汇总!C6</f>
        <v>思维</v>
      </c>
      <c r="I330" s="2" t="str">
        <f>原始数据汇总!D6</f>
        <v>思维</v>
      </c>
      <c r="J330" s="2" t="str">
        <f>原始数据汇总!E6</f>
        <v>高层次思维能力系数</v>
      </c>
      <c r="K330" s="2" t="str">
        <f>原始数据汇总!F6</f>
        <v>学科平均</v>
      </c>
      <c r="L330" s="2" t="str">
        <f>原始数据汇总!G6</f>
        <v>平均水平之上</v>
      </c>
      <c r="M330" s="2" t="str">
        <f>原始数据汇总!H6</f>
        <v>计数</v>
      </c>
      <c r="N330" s="2" t="str">
        <f>原始数据汇总!I6</f>
        <v>系数</v>
      </c>
      <c r="O330" s="2">
        <f>原始数据汇总!T6</f>
        <v>67.491956386914595</v>
      </c>
    </row>
    <row r="331" spans="1:15" x14ac:dyDescent="0.2">
      <c r="A331" s="2" t="str">
        <f>CONCATENATE(原始数据汇总!A7,原始数据汇总!E$39)</f>
        <v>2014年度上海市中小学学业质量绿色指标</v>
      </c>
      <c r="B331" t="str">
        <f t="shared" si="11"/>
        <v>四年级</v>
      </c>
      <c r="C331" s="2" t="str">
        <f>原始数据汇总!B7</f>
        <v>学业成绩</v>
      </c>
      <c r="D331" s="2" t="str">
        <f t="shared" si="10"/>
        <v>区县</v>
      </c>
      <c r="E331" s="2" t="str">
        <f>原始数据汇总!T$1</f>
        <v>宝山区</v>
      </c>
      <c r="F331" s="2" t="s">
        <v>51</v>
      </c>
      <c r="G331" s="2" t="s">
        <v>51</v>
      </c>
      <c r="H331" s="2" t="str">
        <f>原始数据汇总!C7</f>
        <v>思维</v>
      </c>
      <c r="I331" s="2" t="str">
        <f>原始数据汇总!D7</f>
        <v>思维</v>
      </c>
      <c r="J331" s="2" t="str">
        <f>原始数据汇总!E7</f>
        <v>高层次思维能力系数</v>
      </c>
      <c r="K331" s="2" t="str">
        <f>原始数据汇总!F7</f>
        <v>学科平均</v>
      </c>
      <c r="L331" s="2" t="str">
        <f>原始数据汇总!G7</f>
        <v>平均水平之上</v>
      </c>
      <c r="M331" s="2" t="str">
        <f>原始数据汇总!H7</f>
        <v>计数</v>
      </c>
      <c r="N331" s="2" t="str">
        <f>原始数据汇总!I7</f>
        <v>系数</v>
      </c>
      <c r="O331" s="2">
        <f>原始数据汇总!T7</f>
        <v>69.289851456986</v>
      </c>
    </row>
    <row r="332" spans="1:15" x14ac:dyDescent="0.2">
      <c r="A332" s="2" t="str">
        <f>CONCATENATE(原始数据汇总!A8,原始数据汇总!E$39)</f>
        <v>2011年度上海市中小学学业质量绿色指标</v>
      </c>
      <c r="B332" t="str">
        <f t="shared" si="11"/>
        <v>四年级</v>
      </c>
      <c r="C332" s="2" t="str">
        <f>原始数据汇总!B8</f>
        <v>学业成绩</v>
      </c>
      <c r="D332" s="2" t="str">
        <f t="shared" si="10"/>
        <v>区县</v>
      </c>
      <c r="E332" s="2" t="str">
        <f>原始数据汇总!T$1</f>
        <v>宝山区</v>
      </c>
      <c r="F332" s="2" t="s">
        <v>51</v>
      </c>
      <c r="G332" s="2" t="s">
        <v>51</v>
      </c>
      <c r="H332" s="2" t="str">
        <f>原始数据汇总!C8</f>
        <v>成绩</v>
      </c>
      <c r="I332" s="2" t="str">
        <f>原始数据汇总!D8</f>
        <v>学校间均衡</v>
      </c>
      <c r="J332" s="2" t="str">
        <f>原始数据汇总!E8</f>
        <v>学业成绩学校间均衡系数</v>
      </c>
      <c r="K332" s="2" t="str">
        <f>原始数据汇总!F8</f>
        <v>统计计算</v>
      </c>
      <c r="L332" s="2" t="str">
        <f>原始数据汇总!G8</f>
        <v>变异系数</v>
      </c>
      <c r="M332" s="2" t="str">
        <f>原始数据汇总!H8</f>
        <v>计数</v>
      </c>
      <c r="N332" s="2" t="str">
        <f>原始数据汇总!I8</f>
        <v>系数</v>
      </c>
      <c r="O332" s="2">
        <f>原始数据汇总!T8</f>
        <v>23.504724250609101</v>
      </c>
    </row>
    <row r="333" spans="1:15" x14ac:dyDescent="0.2">
      <c r="A333" s="2" t="str">
        <f>CONCATENATE(原始数据汇总!A9,原始数据汇总!E$39)</f>
        <v>2012年度上海市中小学学业质量绿色指标</v>
      </c>
      <c r="B333" t="str">
        <f t="shared" si="11"/>
        <v>四年级</v>
      </c>
      <c r="C333" s="2" t="str">
        <f>原始数据汇总!B9</f>
        <v>学业成绩</v>
      </c>
      <c r="D333" s="2" t="str">
        <f t="shared" si="10"/>
        <v>区县</v>
      </c>
      <c r="E333" s="2" t="str">
        <f>原始数据汇总!T$1</f>
        <v>宝山区</v>
      </c>
      <c r="F333" s="2" t="s">
        <v>51</v>
      </c>
      <c r="G333" s="2" t="s">
        <v>51</v>
      </c>
      <c r="H333" s="2" t="str">
        <f>原始数据汇总!C9</f>
        <v>成绩</v>
      </c>
      <c r="I333" s="2" t="str">
        <f>原始数据汇总!D9</f>
        <v>学校间均衡</v>
      </c>
      <c r="J333" s="2" t="str">
        <f>原始数据汇总!E9</f>
        <v>学业成绩学校间均衡系数</v>
      </c>
      <c r="K333" s="2" t="str">
        <f>原始数据汇总!F9</f>
        <v>统计计算</v>
      </c>
      <c r="L333" s="2" t="str">
        <f>原始数据汇总!G9</f>
        <v>变异系数</v>
      </c>
      <c r="M333" s="2" t="str">
        <f>原始数据汇总!H9</f>
        <v>计数</v>
      </c>
      <c r="N333" s="2" t="str">
        <f>原始数据汇总!I9</f>
        <v>系数</v>
      </c>
      <c r="O333" s="2">
        <f>原始数据汇总!T9</f>
        <v>16.446305565222001</v>
      </c>
    </row>
    <row r="334" spans="1:15" x14ac:dyDescent="0.2">
      <c r="A334" s="2" t="str">
        <f>CONCATENATE(原始数据汇总!A10,原始数据汇总!E$39)</f>
        <v>2014年度上海市中小学学业质量绿色指标</v>
      </c>
      <c r="B334" t="str">
        <f t="shared" si="11"/>
        <v>四年级</v>
      </c>
      <c r="C334" s="2" t="str">
        <f>原始数据汇总!B10</f>
        <v>学业成绩</v>
      </c>
      <c r="D334" s="2" t="str">
        <f t="shared" si="10"/>
        <v>区县</v>
      </c>
      <c r="E334" s="2" t="str">
        <f>原始数据汇总!T$1</f>
        <v>宝山区</v>
      </c>
      <c r="F334" s="2" t="s">
        <v>51</v>
      </c>
      <c r="G334" s="2" t="s">
        <v>51</v>
      </c>
      <c r="H334" s="2" t="str">
        <f>原始数据汇总!C10</f>
        <v>成绩</v>
      </c>
      <c r="I334" s="2" t="str">
        <f>原始数据汇总!D10</f>
        <v>学校间均衡</v>
      </c>
      <c r="J334" s="2" t="str">
        <f>原始数据汇总!E10</f>
        <v>学业成绩学校间均衡系数</v>
      </c>
      <c r="K334" s="2" t="str">
        <f>原始数据汇总!F10</f>
        <v>统计计算</v>
      </c>
      <c r="L334" s="2" t="str">
        <f>原始数据汇总!G10</f>
        <v>变异系数</v>
      </c>
      <c r="M334" s="2" t="str">
        <f>原始数据汇总!H10</f>
        <v>计数</v>
      </c>
      <c r="N334" s="2" t="str">
        <f>原始数据汇总!I10</f>
        <v>系数</v>
      </c>
      <c r="O334" s="2">
        <f>原始数据汇总!T10</f>
        <v>16.243952782331899</v>
      </c>
    </row>
    <row r="335" spans="1:15" x14ac:dyDescent="0.2">
      <c r="A335" s="2" t="str">
        <f>CONCATENATE(原始数据汇总!A11,原始数据汇总!E$39)</f>
        <v>2011年度上海市中小学学业质量绿色指标</v>
      </c>
      <c r="B335" t="str">
        <f t="shared" si="11"/>
        <v>四年级</v>
      </c>
      <c r="C335" s="2" t="str">
        <f>原始数据汇总!B11</f>
        <v>学生问卷</v>
      </c>
      <c r="D335" s="2" t="str">
        <f t="shared" si="10"/>
        <v>区县</v>
      </c>
      <c r="E335" s="2" t="str">
        <f>原始数据汇总!T$1</f>
        <v>宝山区</v>
      </c>
      <c r="F335" s="2" t="s">
        <v>51</v>
      </c>
      <c r="G335" s="2" t="s">
        <v>51</v>
      </c>
      <c r="H335" s="2" t="str">
        <f>原始数据汇总!C11</f>
        <v>学习生活</v>
      </c>
      <c r="I335" s="2" t="str">
        <f>原始数据汇总!D11</f>
        <v>学习动机</v>
      </c>
      <c r="J335" s="2" t="str">
        <f>原始数据汇总!E11</f>
        <v>学习动机系数</v>
      </c>
      <c r="K335" s="2" t="str">
        <f>原始数据汇总!F11</f>
        <v>学习动机较强</v>
      </c>
      <c r="L335" s="2" t="str">
        <f>原始数据汇总!G11</f>
        <v>百分数指数</v>
      </c>
      <c r="M335" s="2" t="str">
        <f>原始数据汇总!H11</f>
        <v>计数</v>
      </c>
      <c r="N335" s="2" t="str">
        <f>原始数据汇总!I11</f>
        <v>系数</v>
      </c>
      <c r="O335" s="2">
        <f>原始数据汇总!T11</f>
        <v>64.984547782077996</v>
      </c>
    </row>
    <row r="336" spans="1:15" x14ac:dyDescent="0.2">
      <c r="A336" s="2" t="str">
        <f>CONCATENATE(原始数据汇总!A12,原始数据汇总!E$39)</f>
        <v>2012年度上海市中小学学业质量绿色指标</v>
      </c>
      <c r="B336" t="str">
        <f t="shared" si="11"/>
        <v>四年级</v>
      </c>
      <c r="C336" s="2" t="str">
        <f>原始数据汇总!B12</f>
        <v>学生问卷</v>
      </c>
      <c r="D336" s="2" t="str">
        <f t="shared" si="10"/>
        <v>区县</v>
      </c>
      <c r="E336" s="2" t="str">
        <f>原始数据汇总!T$1</f>
        <v>宝山区</v>
      </c>
      <c r="F336" s="2" t="s">
        <v>51</v>
      </c>
      <c r="G336" s="2" t="s">
        <v>51</v>
      </c>
      <c r="H336" s="2" t="str">
        <f>原始数据汇总!C12</f>
        <v>学习生活</v>
      </c>
      <c r="I336" s="2" t="str">
        <f>原始数据汇总!D12</f>
        <v>学习动机</v>
      </c>
      <c r="J336" s="2" t="str">
        <f>原始数据汇总!E12</f>
        <v>学习动机系数</v>
      </c>
      <c r="K336" s="2" t="str">
        <f>原始数据汇总!F12</f>
        <v>学习动机较强</v>
      </c>
      <c r="L336" s="2" t="str">
        <f>原始数据汇总!G12</f>
        <v>百分数指数</v>
      </c>
      <c r="M336" s="2" t="str">
        <f>原始数据汇总!H12</f>
        <v>计数</v>
      </c>
      <c r="N336" s="2" t="str">
        <f>原始数据汇总!I12</f>
        <v>系数</v>
      </c>
      <c r="O336" s="2">
        <f>原始数据汇总!T12</f>
        <v>67.274541720686003</v>
      </c>
    </row>
    <row r="337" spans="1:15" x14ac:dyDescent="0.2">
      <c r="A337" s="2" t="str">
        <f>CONCATENATE(原始数据汇总!A13,原始数据汇总!E$39)</f>
        <v>2014年度上海市中小学学业质量绿色指标</v>
      </c>
      <c r="B337" t="str">
        <f t="shared" si="11"/>
        <v>四年级</v>
      </c>
      <c r="C337" s="2" t="str">
        <f>原始数据汇总!B13</f>
        <v>学生问卷</v>
      </c>
      <c r="D337" s="2" t="str">
        <f t="shared" si="10"/>
        <v>区县</v>
      </c>
      <c r="E337" s="2" t="str">
        <f>原始数据汇总!T$1</f>
        <v>宝山区</v>
      </c>
      <c r="F337" s="2" t="s">
        <v>51</v>
      </c>
      <c r="G337" s="2" t="s">
        <v>51</v>
      </c>
      <c r="H337" s="2" t="str">
        <f>原始数据汇总!C13</f>
        <v>学习生活</v>
      </c>
      <c r="I337" s="2" t="str">
        <f>原始数据汇总!D13</f>
        <v>学习动机</v>
      </c>
      <c r="J337" s="2" t="str">
        <f>原始数据汇总!E13</f>
        <v>学习动机系数</v>
      </c>
      <c r="K337" s="2" t="str">
        <f>原始数据汇总!F13</f>
        <v>学习动机较强</v>
      </c>
      <c r="L337" s="2" t="str">
        <f>原始数据汇总!G13</f>
        <v>百分数指数</v>
      </c>
      <c r="M337" s="2" t="str">
        <f>原始数据汇总!H13</f>
        <v>计数</v>
      </c>
      <c r="N337" s="2" t="str">
        <f>原始数据汇总!I13</f>
        <v>系数</v>
      </c>
      <c r="O337" s="2">
        <f>原始数据汇总!T13</f>
        <v>95.599187542315505</v>
      </c>
    </row>
    <row r="338" spans="1:15" x14ac:dyDescent="0.2">
      <c r="A338" s="2" t="str">
        <f>CONCATENATE(原始数据汇总!A14,原始数据汇总!E$39)</f>
        <v>2011年度上海市中小学学业质量绿色指标</v>
      </c>
      <c r="B338" t="str">
        <f t="shared" si="11"/>
        <v>四年级</v>
      </c>
      <c r="C338" s="2" t="str">
        <f>原始数据汇总!B14</f>
        <v>学生问卷</v>
      </c>
      <c r="D338" s="2" t="str">
        <f t="shared" si="10"/>
        <v>区县</v>
      </c>
      <c r="E338" s="2" t="str">
        <f>原始数据汇总!T$1</f>
        <v>宝山区</v>
      </c>
      <c r="F338" s="2" t="s">
        <v>51</v>
      </c>
      <c r="G338" s="2" t="s">
        <v>51</v>
      </c>
      <c r="H338" s="2" t="str">
        <f>原始数据汇总!C14</f>
        <v>学习生活</v>
      </c>
      <c r="I338" s="2" t="str">
        <f>原始数据汇总!D14</f>
        <v>学习压力</v>
      </c>
      <c r="J338" s="2" t="str">
        <f>原始数据汇总!E14</f>
        <v>学习压力系数</v>
      </c>
      <c r="K338" s="2" t="str">
        <f>原始数据汇总!F14</f>
        <v>学习压力较轻</v>
      </c>
      <c r="L338" s="2" t="str">
        <f>原始数据汇总!G14</f>
        <v>百分数指数</v>
      </c>
      <c r="M338" s="2" t="str">
        <f>原始数据汇总!H14</f>
        <v>计数</v>
      </c>
      <c r="N338" s="2" t="str">
        <f>原始数据汇总!I14</f>
        <v>系数</v>
      </c>
      <c r="O338" s="2">
        <f>原始数据汇总!T14</f>
        <v>2.5477650094755702</v>
      </c>
    </row>
    <row r="339" spans="1:15" x14ac:dyDescent="0.2">
      <c r="A339" s="2" t="str">
        <f>CONCATENATE(原始数据汇总!A15,原始数据汇总!E$39)</f>
        <v>2012年度上海市中小学学业质量绿色指标</v>
      </c>
      <c r="B339" t="str">
        <f t="shared" si="11"/>
        <v>四年级</v>
      </c>
      <c r="C339" s="2" t="str">
        <f>原始数据汇总!B15</f>
        <v>学生问卷</v>
      </c>
      <c r="D339" s="2" t="str">
        <f t="shared" si="10"/>
        <v>区县</v>
      </c>
      <c r="E339" s="2" t="str">
        <f>原始数据汇总!T$1</f>
        <v>宝山区</v>
      </c>
      <c r="F339" s="2" t="s">
        <v>51</v>
      </c>
      <c r="G339" s="2" t="s">
        <v>51</v>
      </c>
      <c r="H339" s="2" t="str">
        <f>原始数据汇总!C15</f>
        <v>学习生活</v>
      </c>
      <c r="I339" s="2" t="str">
        <f>原始数据汇总!D15</f>
        <v>学习压力</v>
      </c>
      <c r="J339" s="2" t="str">
        <f>原始数据汇总!E15</f>
        <v>学习压力系数</v>
      </c>
      <c r="K339" s="2" t="str">
        <f>原始数据汇总!F15</f>
        <v>学习压力较轻</v>
      </c>
      <c r="L339" s="2" t="str">
        <f>原始数据汇总!G15</f>
        <v>百分数指数</v>
      </c>
      <c r="M339" s="2" t="str">
        <f>原始数据汇总!H15</f>
        <v>计数</v>
      </c>
      <c r="N339" s="2" t="str">
        <f>原始数据汇总!I15</f>
        <v>系数</v>
      </c>
      <c r="O339" s="2">
        <f>原始数据汇总!T15</f>
        <v>5.5294828617981198</v>
      </c>
    </row>
    <row r="340" spans="1:15" x14ac:dyDescent="0.2">
      <c r="A340" s="2" t="str">
        <f>CONCATENATE(原始数据汇总!A16,原始数据汇总!E$39)</f>
        <v>2014年度上海市中小学学业质量绿色指标</v>
      </c>
      <c r="B340" t="str">
        <f t="shared" si="11"/>
        <v>四年级</v>
      </c>
      <c r="C340" s="2" t="str">
        <f>原始数据汇总!B16</f>
        <v>学生问卷</v>
      </c>
      <c r="D340" s="2" t="str">
        <f t="shared" si="10"/>
        <v>区县</v>
      </c>
      <c r="E340" s="2" t="str">
        <f>原始数据汇总!T$1</f>
        <v>宝山区</v>
      </c>
      <c r="F340" s="2" t="s">
        <v>51</v>
      </c>
      <c r="G340" s="2" t="s">
        <v>51</v>
      </c>
      <c r="H340" s="2" t="str">
        <f>原始数据汇总!C16</f>
        <v>学习生活</v>
      </c>
      <c r="I340" s="2" t="str">
        <f>原始数据汇总!D16</f>
        <v>学习压力</v>
      </c>
      <c r="J340" s="2" t="str">
        <f>原始数据汇总!E16</f>
        <v>学习压力系数</v>
      </c>
      <c r="K340" s="2" t="str">
        <f>原始数据汇总!F16</f>
        <v>学习压力较轻</v>
      </c>
      <c r="L340" s="2" t="str">
        <f>原始数据汇总!G16</f>
        <v>百分数指数</v>
      </c>
      <c r="M340" s="2" t="str">
        <f>原始数据汇总!H16</f>
        <v>计数</v>
      </c>
      <c r="N340" s="2" t="str">
        <f>原始数据汇总!I16</f>
        <v>系数</v>
      </c>
      <c r="O340" s="2">
        <f>原始数据汇总!T16</f>
        <v>56.262694651320203</v>
      </c>
    </row>
    <row r="341" spans="1:15" x14ac:dyDescent="0.2">
      <c r="A341" s="2" t="str">
        <f>CONCATENATE(原始数据汇总!A17,原始数据汇总!E$39)</f>
        <v>2011年度上海市中小学学业质量绿色指标</v>
      </c>
      <c r="B341" t="str">
        <f t="shared" si="11"/>
        <v>四年级</v>
      </c>
      <c r="C341" s="2" t="str">
        <f>原始数据汇总!B17</f>
        <v>学生问卷</v>
      </c>
      <c r="D341" s="2" t="str">
        <f t="shared" si="10"/>
        <v>区县</v>
      </c>
      <c r="E341" s="2" t="str">
        <f>原始数据汇总!T$1</f>
        <v>宝山区</v>
      </c>
      <c r="F341" s="2" t="s">
        <v>51</v>
      </c>
      <c r="G341" s="2" t="s">
        <v>51</v>
      </c>
      <c r="H341" s="2" t="str">
        <f>原始数据汇总!C17</f>
        <v>学习生活</v>
      </c>
      <c r="I341" s="2" t="str">
        <f>原始数据汇总!D17</f>
        <v>学业负担</v>
      </c>
      <c r="J341" s="2" t="str">
        <f>原始数据汇总!E17</f>
        <v>睡眠系数</v>
      </c>
      <c r="K341" s="2" t="str">
        <f>原始数据汇总!F17</f>
        <v>staa002</v>
      </c>
      <c r="L341" s="2" t="str">
        <f>原始数据汇总!G17</f>
        <v>百分数指数</v>
      </c>
      <c r="M341" s="2" t="str">
        <f>原始数据汇总!H17</f>
        <v>计数</v>
      </c>
      <c r="N341" s="2" t="str">
        <f>原始数据汇总!I17</f>
        <v>系数</v>
      </c>
      <c r="O341" s="2">
        <f>原始数据汇总!T17</f>
        <v>46.330121979107801</v>
      </c>
    </row>
    <row r="342" spans="1:15" x14ac:dyDescent="0.2">
      <c r="A342" s="2" t="str">
        <f>CONCATENATE(原始数据汇总!A18,原始数据汇总!E$39)</f>
        <v>2012年度上海市中小学学业质量绿色指标</v>
      </c>
      <c r="B342" t="str">
        <f t="shared" si="11"/>
        <v>四年级</v>
      </c>
      <c r="C342" s="2" t="str">
        <f>原始数据汇总!B18</f>
        <v>学生问卷</v>
      </c>
      <c r="D342" s="2" t="str">
        <f t="shared" si="10"/>
        <v>区县</v>
      </c>
      <c r="E342" s="2" t="str">
        <f>原始数据汇总!T$1</f>
        <v>宝山区</v>
      </c>
      <c r="F342" s="2" t="s">
        <v>51</v>
      </c>
      <c r="G342" s="2" t="s">
        <v>51</v>
      </c>
      <c r="H342" s="2" t="str">
        <f>原始数据汇总!C18</f>
        <v>学习生活</v>
      </c>
      <c r="I342" s="2" t="str">
        <f>原始数据汇总!D18</f>
        <v>学业负担</v>
      </c>
      <c r="J342" s="2" t="str">
        <f>原始数据汇总!E18</f>
        <v>睡眠系数</v>
      </c>
      <c r="K342" s="2" t="str">
        <f>原始数据汇总!F18</f>
        <v>staa002</v>
      </c>
      <c r="L342" s="2" t="str">
        <f>原始数据汇总!G18</f>
        <v>百分数指数</v>
      </c>
      <c r="M342" s="2" t="str">
        <f>原始数据汇总!H18</f>
        <v>计数</v>
      </c>
      <c r="N342" s="2" t="str">
        <f>原始数据汇总!I18</f>
        <v>系数</v>
      </c>
      <c r="O342" s="2">
        <f>原始数据汇总!T18</f>
        <v>37.235768659306402</v>
      </c>
    </row>
    <row r="343" spans="1:15" x14ac:dyDescent="0.2">
      <c r="A343" s="2" t="str">
        <f>CONCATENATE(原始数据汇总!A19,原始数据汇总!E$39)</f>
        <v>2014年度上海市中小学学业质量绿色指标</v>
      </c>
      <c r="B343" t="str">
        <f t="shared" si="11"/>
        <v>四年级</v>
      </c>
      <c r="C343" s="2" t="str">
        <f>原始数据汇总!B19</f>
        <v>学生问卷</v>
      </c>
      <c r="D343" s="2" t="str">
        <f t="shared" si="10"/>
        <v>区县</v>
      </c>
      <c r="E343" s="2" t="str">
        <f>原始数据汇总!T$1</f>
        <v>宝山区</v>
      </c>
      <c r="F343" s="2" t="s">
        <v>51</v>
      </c>
      <c r="G343" s="2" t="s">
        <v>51</v>
      </c>
      <c r="H343" s="2" t="str">
        <f>原始数据汇总!C19</f>
        <v>学习生活</v>
      </c>
      <c r="I343" s="2" t="str">
        <f>原始数据汇总!D19</f>
        <v>学业负担</v>
      </c>
      <c r="J343" s="2" t="str">
        <f>原始数据汇总!E19</f>
        <v>睡眠系数</v>
      </c>
      <c r="K343" s="2" t="str">
        <f>原始数据汇总!F19</f>
        <v>staa002</v>
      </c>
      <c r="L343" s="2" t="str">
        <f>原始数据汇总!G19</f>
        <v>百分数指数</v>
      </c>
      <c r="M343" s="2" t="str">
        <f>原始数据汇总!H19</f>
        <v>计数</v>
      </c>
      <c r="N343" s="2" t="str">
        <f>原始数据汇总!I19</f>
        <v>系数</v>
      </c>
      <c r="O343" s="2">
        <f>原始数据汇总!T19</f>
        <v>48.104265402843602</v>
      </c>
    </row>
    <row r="344" spans="1:15" x14ac:dyDescent="0.2">
      <c r="A344" s="2" t="str">
        <f>CONCATENATE(原始数据汇总!A20,原始数据汇总!E$39)</f>
        <v>2011年度上海市中小学学业质量绿色指标</v>
      </c>
      <c r="B344" t="str">
        <f t="shared" si="11"/>
        <v>四年级</v>
      </c>
      <c r="C344" s="2" t="str">
        <f>原始数据汇总!B20</f>
        <v>学生问卷</v>
      </c>
      <c r="D344" s="2" t="str">
        <f t="shared" si="10"/>
        <v>区县</v>
      </c>
      <c r="E344" s="2" t="str">
        <f>原始数据汇总!T$1</f>
        <v>宝山区</v>
      </c>
      <c r="F344" s="2" t="s">
        <v>51</v>
      </c>
      <c r="G344" s="2" t="s">
        <v>51</v>
      </c>
      <c r="H344" s="2" t="str">
        <f>原始数据汇总!C20</f>
        <v>学习生活</v>
      </c>
      <c r="I344" s="2" t="str">
        <f>原始数据汇总!D20</f>
        <v>学业负担</v>
      </c>
      <c r="J344" s="2" t="str">
        <f>原始数据汇总!E20</f>
        <v>作业系数</v>
      </c>
      <c r="K344" s="2" t="str">
        <f>原始数据汇总!F20</f>
        <v>staa053</v>
      </c>
      <c r="L344" s="2" t="str">
        <f>原始数据汇总!G20</f>
        <v>百分数指数</v>
      </c>
      <c r="M344" s="2" t="str">
        <f>原始数据汇总!H20</f>
        <v>计数</v>
      </c>
      <c r="N344" s="2" t="str">
        <f>原始数据汇总!I20</f>
        <v>系数</v>
      </c>
      <c r="O344" s="2">
        <f>原始数据汇总!T20</f>
        <v>36.243594876901703</v>
      </c>
    </row>
    <row r="345" spans="1:15" x14ac:dyDescent="0.2">
      <c r="A345" s="2" t="str">
        <f>CONCATENATE(原始数据汇总!A21,原始数据汇总!E$39)</f>
        <v>2012年度上海市中小学学业质量绿色指标</v>
      </c>
      <c r="B345" t="str">
        <f t="shared" si="11"/>
        <v>四年级</v>
      </c>
      <c r="C345" s="2" t="str">
        <f>原始数据汇总!B21</f>
        <v>学生问卷</v>
      </c>
      <c r="D345" s="2" t="str">
        <f t="shared" si="10"/>
        <v>区县</v>
      </c>
      <c r="E345" s="2" t="str">
        <f>原始数据汇总!T$1</f>
        <v>宝山区</v>
      </c>
      <c r="F345" s="2" t="s">
        <v>51</v>
      </c>
      <c r="G345" s="2" t="s">
        <v>51</v>
      </c>
      <c r="H345" s="2" t="str">
        <f>原始数据汇总!C21</f>
        <v>学习生活</v>
      </c>
      <c r="I345" s="2" t="str">
        <f>原始数据汇总!D21</f>
        <v>学业负担</v>
      </c>
      <c r="J345" s="2" t="str">
        <f>原始数据汇总!E21</f>
        <v>作业系数</v>
      </c>
      <c r="K345" s="2" t="str">
        <f>原始数据汇总!F21</f>
        <v>staa053</v>
      </c>
      <c r="L345" s="2" t="str">
        <f>原始数据汇总!G21</f>
        <v>百分数指数</v>
      </c>
      <c r="M345" s="2" t="str">
        <f>原始数据汇总!H21</f>
        <v>计数</v>
      </c>
      <c r="N345" s="2" t="str">
        <f>原始数据汇总!I21</f>
        <v>系数</v>
      </c>
      <c r="O345" s="2">
        <f>原始数据汇总!T21</f>
        <v>35.916600304018502</v>
      </c>
    </row>
    <row r="346" spans="1:15" x14ac:dyDescent="0.2">
      <c r="A346" s="2" t="str">
        <f>CONCATENATE(原始数据汇总!A22,原始数据汇总!E$39)</f>
        <v>2014年度上海市中小学学业质量绿色指标</v>
      </c>
      <c r="B346" t="str">
        <f t="shared" si="11"/>
        <v>四年级</v>
      </c>
      <c r="C346" s="2" t="str">
        <f>原始数据汇总!B22</f>
        <v>学生问卷</v>
      </c>
      <c r="D346" s="2" t="str">
        <f t="shared" si="10"/>
        <v>区县</v>
      </c>
      <c r="E346" s="2" t="str">
        <f>原始数据汇总!T$1</f>
        <v>宝山区</v>
      </c>
      <c r="F346" s="2" t="s">
        <v>51</v>
      </c>
      <c r="G346" s="2" t="s">
        <v>51</v>
      </c>
      <c r="H346" s="2" t="str">
        <f>原始数据汇总!C22</f>
        <v>学习生活</v>
      </c>
      <c r="I346" s="2" t="str">
        <f>原始数据汇总!D22</f>
        <v>学业负担</v>
      </c>
      <c r="J346" s="2" t="str">
        <f>原始数据汇总!E22</f>
        <v>作业系数</v>
      </c>
      <c r="K346" s="2" t="str">
        <f>原始数据汇总!F22</f>
        <v>staa053</v>
      </c>
      <c r="L346" s="2" t="str">
        <f>原始数据汇总!G22</f>
        <v>百分数指数</v>
      </c>
      <c r="M346" s="2" t="str">
        <f>原始数据汇总!H22</f>
        <v>计数</v>
      </c>
      <c r="N346" s="2" t="str">
        <f>原始数据汇总!I22</f>
        <v>系数</v>
      </c>
      <c r="O346" s="2">
        <f>原始数据汇总!T22</f>
        <v>47.9622733769653</v>
      </c>
    </row>
    <row r="347" spans="1:15" x14ac:dyDescent="0.2">
      <c r="A347" s="2" t="str">
        <f>CONCATENATE(原始数据汇总!A23,原始数据汇总!E$39)</f>
        <v>2011年度上海市中小学学业质量绿色指标</v>
      </c>
      <c r="B347" t="str">
        <f t="shared" si="11"/>
        <v>四年级</v>
      </c>
      <c r="C347" s="2" t="str">
        <f>原始数据汇总!B23</f>
        <v>学生问卷</v>
      </c>
      <c r="D347" s="2" t="str">
        <f t="shared" si="10"/>
        <v>区县</v>
      </c>
      <c r="E347" s="2" t="str">
        <f>原始数据汇总!T$1</f>
        <v>宝山区</v>
      </c>
      <c r="F347" s="2" t="s">
        <v>51</v>
      </c>
      <c r="G347" s="2" t="s">
        <v>51</v>
      </c>
      <c r="H347" s="2" t="str">
        <f>原始数据汇总!C23</f>
        <v>学习生活</v>
      </c>
      <c r="I347" s="2" t="str">
        <f>原始数据汇总!D23</f>
        <v>学业负担</v>
      </c>
      <c r="J347" s="2" t="str">
        <f>原始数据汇总!E23</f>
        <v>校外补课系数</v>
      </c>
      <c r="K347" s="2" t="str">
        <f>原始数据汇总!F23</f>
        <v>pg012</v>
      </c>
      <c r="L347" s="2" t="str">
        <f>原始数据汇总!G23</f>
        <v>百分数指数</v>
      </c>
      <c r="M347" s="2" t="str">
        <f>原始数据汇总!H23</f>
        <v>计数</v>
      </c>
      <c r="N347" s="2" t="str">
        <f>原始数据汇总!I23</f>
        <v>系数</v>
      </c>
      <c r="O347" s="2">
        <f>原始数据汇总!T23</f>
        <v>66.992358264392493</v>
      </c>
    </row>
    <row r="348" spans="1:15" x14ac:dyDescent="0.2">
      <c r="A348" s="2" t="str">
        <f>CONCATENATE(原始数据汇总!A24,原始数据汇总!E$39)</f>
        <v>2012年度上海市中小学学业质量绿色指标</v>
      </c>
      <c r="B348" t="str">
        <f t="shared" si="11"/>
        <v>四年级</v>
      </c>
      <c r="C348" s="2" t="str">
        <f>原始数据汇总!B24</f>
        <v>学生问卷</v>
      </c>
      <c r="D348" s="2" t="str">
        <f t="shared" si="10"/>
        <v>区县</v>
      </c>
      <c r="E348" s="2" t="str">
        <f>原始数据汇总!T$1</f>
        <v>宝山区</v>
      </c>
      <c r="F348" s="2" t="s">
        <v>51</v>
      </c>
      <c r="G348" s="2" t="s">
        <v>51</v>
      </c>
      <c r="H348" s="2" t="str">
        <f>原始数据汇总!C24</f>
        <v>学习生活</v>
      </c>
      <c r="I348" s="2" t="str">
        <f>原始数据汇总!D24</f>
        <v>学业负担</v>
      </c>
      <c r="J348" s="2" t="str">
        <f>原始数据汇总!E24</f>
        <v>校外补课系数</v>
      </c>
      <c r="K348" s="2" t="str">
        <f>原始数据汇总!F24</f>
        <v>pg012</v>
      </c>
      <c r="L348" s="2" t="str">
        <f>原始数据汇总!G24</f>
        <v>百分数指数</v>
      </c>
      <c r="M348" s="2" t="str">
        <f>原始数据汇总!H24</f>
        <v>计数</v>
      </c>
      <c r="N348" s="2" t="str">
        <f>原始数据汇总!I24</f>
        <v>系数</v>
      </c>
      <c r="O348" s="2">
        <f>原始数据汇总!T24</f>
        <v>52.501669838429898</v>
      </c>
    </row>
    <row r="349" spans="1:15" x14ac:dyDescent="0.2">
      <c r="A349" s="2" t="str">
        <f>CONCATENATE(原始数据汇总!A25,原始数据汇总!E$39)</f>
        <v>2014年度上海市中小学学业质量绿色指标</v>
      </c>
      <c r="B349" t="str">
        <f t="shared" si="11"/>
        <v>四年级</v>
      </c>
      <c r="C349" s="2" t="str">
        <f>原始数据汇总!B25</f>
        <v>学生问卷</v>
      </c>
      <c r="D349" s="2" t="str">
        <f t="shared" si="10"/>
        <v>区县</v>
      </c>
      <c r="E349" s="2" t="str">
        <f>原始数据汇总!T$1</f>
        <v>宝山区</v>
      </c>
      <c r="F349" s="2" t="s">
        <v>51</v>
      </c>
      <c r="G349" s="2" t="s">
        <v>51</v>
      </c>
      <c r="H349" s="2" t="str">
        <f>原始数据汇总!C25</f>
        <v>学习生活</v>
      </c>
      <c r="I349" s="2" t="str">
        <f>原始数据汇总!D25</f>
        <v>学业负担</v>
      </c>
      <c r="J349" s="2" t="str">
        <f>原始数据汇总!E25</f>
        <v>校外补课系数</v>
      </c>
      <c r="K349" s="2" t="str">
        <f>原始数据汇总!F25</f>
        <v>pg012</v>
      </c>
      <c r="L349" s="2" t="str">
        <f>原始数据汇总!G25</f>
        <v>百分数指数</v>
      </c>
      <c r="M349" s="2" t="str">
        <f>原始数据汇总!H25</f>
        <v>计数</v>
      </c>
      <c r="N349" s="2" t="str">
        <f>原始数据汇总!I25</f>
        <v>系数</v>
      </c>
      <c r="O349" s="2">
        <f>原始数据汇总!T25</f>
        <v>70.582261340555206</v>
      </c>
    </row>
    <row r="350" spans="1:15" x14ac:dyDescent="0.2">
      <c r="A350" s="2" t="str">
        <f>CONCATENATE(原始数据汇总!A26,原始数据汇总!E$39)</f>
        <v>2011年度上海市中小学学业质量绿色指标</v>
      </c>
      <c r="B350" t="str">
        <f t="shared" si="11"/>
        <v>四年级</v>
      </c>
      <c r="C350" s="2" t="str">
        <f>原始数据汇总!B26</f>
        <v>学生问卷</v>
      </c>
      <c r="D350" s="2" t="str">
        <f t="shared" si="10"/>
        <v>区县</v>
      </c>
      <c r="E350" s="2" t="str">
        <f>原始数据汇总!T$1</f>
        <v>宝山区</v>
      </c>
      <c r="F350" s="2" t="s">
        <v>51</v>
      </c>
      <c r="G350" s="2" t="s">
        <v>51</v>
      </c>
      <c r="H350" s="2" t="str">
        <f>原始数据汇总!C26</f>
        <v>师生关系</v>
      </c>
      <c r="I350" s="2" t="str">
        <f>原始数据汇总!D26</f>
        <v>师生关系</v>
      </c>
      <c r="J350" s="2" t="str">
        <f>原始数据汇总!E26</f>
        <v>师生关系系数</v>
      </c>
      <c r="K350" s="2" t="str">
        <f>原始数据汇总!F26</f>
        <v>师生关系较好</v>
      </c>
      <c r="L350" s="2" t="str">
        <f>原始数据汇总!G26</f>
        <v>百分数指数</v>
      </c>
      <c r="M350" s="2" t="str">
        <f>原始数据汇总!H26</f>
        <v>计数</v>
      </c>
      <c r="N350" s="2" t="str">
        <f>原始数据汇总!I26</f>
        <v>系数</v>
      </c>
      <c r="O350" s="2">
        <f>原始数据汇总!T26</f>
        <v>55.8465806267888</v>
      </c>
    </row>
    <row r="351" spans="1:15" x14ac:dyDescent="0.2">
      <c r="A351" s="2" t="str">
        <f>CONCATENATE(原始数据汇总!A27,原始数据汇总!E$39)</f>
        <v>2012年度上海市中小学学业质量绿色指标</v>
      </c>
      <c r="B351" t="str">
        <f t="shared" si="11"/>
        <v>四年级</v>
      </c>
      <c r="C351" s="2" t="str">
        <f>原始数据汇总!B27</f>
        <v>学生问卷</v>
      </c>
      <c r="D351" s="2" t="str">
        <f t="shared" ref="D351:D414" si="12">IF(E351="上海市","省市","区县")</f>
        <v>区县</v>
      </c>
      <c r="E351" s="2" t="str">
        <f>原始数据汇总!T$1</f>
        <v>宝山区</v>
      </c>
      <c r="F351" s="2" t="s">
        <v>51</v>
      </c>
      <c r="G351" s="2" t="s">
        <v>51</v>
      </c>
      <c r="H351" s="2" t="str">
        <f>原始数据汇总!C27</f>
        <v>师生关系</v>
      </c>
      <c r="I351" s="2" t="str">
        <f>原始数据汇总!D27</f>
        <v>师生关系</v>
      </c>
      <c r="J351" s="2" t="str">
        <f>原始数据汇总!E27</f>
        <v>师生关系系数</v>
      </c>
      <c r="K351" s="2" t="str">
        <f>原始数据汇总!F27</f>
        <v>师生关系较好</v>
      </c>
      <c r="L351" s="2" t="str">
        <f>原始数据汇总!G27</f>
        <v>百分数指数</v>
      </c>
      <c r="M351" s="2" t="str">
        <f>原始数据汇总!H27</f>
        <v>计数</v>
      </c>
      <c r="N351" s="2" t="str">
        <f>原始数据汇总!I27</f>
        <v>系数</v>
      </c>
      <c r="O351" s="2">
        <f>原始数据汇总!T27</f>
        <v>71.870088625116693</v>
      </c>
    </row>
    <row r="352" spans="1:15" x14ac:dyDescent="0.2">
      <c r="A352" s="2" t="str">
        <f>CONCATENATE(原始数据汇总!A28,原始数据汇总!E$39)</f>
        <v>2014年度上海市中小学学业质量绿色指标</v>
      </c>
      <c r="B352" t="str">
        <f t="shared" ref="B352:B415" si="13">B$2</f>
        <v>四年级</v>
      </c>
      <c r="C352" s="2" t="str">
        <f>原始数据汇总!B28</f>
        <v>学生问卷</v>
      </c>
      <c r="D352" s="2" t="str">
        <f t="shared" si="12"/>
        <v>区县</v>
      </c>
      <c r="E352" s="2" t="str">
        <f>原始数据汇总!T$1</f>
        <v>宝山区</v>
      </c>
      <c r="F352" s="2" t="s">
        <v>51</v>
      </c>
      <c r="G352" s="2" t="s">
        <v>51</v>
      </c>
      <c r="H352" s="2" t="str">
        <f>原始数据汇总!C28</f>
        <v>师生关系</v>
      </c>
      <c r="I352" s="2" t="str">
        <f>原始数据汇总!D28</f>
        <v>师生关系</v>
      </c>
      <c r="J352" s="2" t="str">
        <f>原始数据汇总!E28</f>
        <v>师生关系系数</v>
      </c>
      <c r="K352" s="2" t="str">
        <f>原始数据汇总!F28</f>
        <v>师生关系较好</v>
      </c>
      <c r="L352" s="2" t="str">
        <f>原始数据汇总!G28</f>
        <v>百分数指数</v>
      </c>
      <c r="M352" s="2" t="str">
        <f>原始数据汇总!H28</f>
        <v>计数</v>
      </c>
      <c r="N352" s="2" t="str">
        <f>原始数据汇总!I28</f>
        <v>系数</v>
      </c>
      <c r="O352" s="2">
        <f>原始数据汇总!T28</f>
        <v>94.651320243737302</v>
      </c>
    </row>
    <row r="353" spans="1:15" x14ac:dyDescent="0.2">
      <c r="A353" s="2" t="str">
        <f>CONCATENATE(原始数据汇总!A29,原始数据汇总!E$39)</f>
        <v>2011年度上海市中小学学业质量绿色指标</v>
      </c>
      <c r="B353" t="str">
        <f t="shared" si="13"/>
        <v>四年级</v>
      </c>
      <c r="C353" s="2" t="str">
        <f>原始数据汇总!B29</f>
        <v>学生问卷</v>
      </c>
      <c r="D353" s="2" t="str">
        <f t="shared" si="12"/>
        <v>区县</v>
      </c>
      <c r="E353" s="2" t="str">
        <f>原始数据汇总!T$1</f>
        <v>宝山区</v>
      </c>
      <c r="F353" s="2" t="s">
        <v>51</v>
      </c>
      <c r="G353" s="2" t="s">
        <v>51</v>
      </c>
      <c r="H353" s="2" t="str">
        <f>原始数据汇总!C29</f>
        <v>教学方式</v>
      </c>
      <c r="I353" s="2" t="str">
        <f>原始数据汇总!D29</f>
        <v>教学方式</v>
      </c>
      <c r="J353" s="2" t="str">
        <f>原始数据汇总!E29</f>
        <v>教学方式系数</v>
      </c>
      <c r="K353" s="2" t="str">
        <f>原始数据汇总!F29</f>
        <v>教学方法较好</v>
      </c>
      <c r="L353" s="2" t="str">
        <f>原始数据汇总!G29</f>
        <v>百分数指数</v>
      </c>
      <c r="M353" s="2" t="str">
        <f>原始数据汇总!H29</f>
        <v>计数</v>
      </c>
      <c r="N353" s="2" t="str">
        <f>原始数据汇总!I29</f>
        <v>系数</v>
      </c>
      <c r="O353" s="2">
        <f>原始数据汇总!T29</f>
        <v>50.654780713526101</v>
      </c>
    </row>
    <row r="354" spans="1:15" x14ac:dyDescent="0.2">
      <c r="A354" s="2" t="str">
        <f>CONCATENATE(原始数据汇总!A30,原始数据汇总!E$39)</f>
        <v>2012年度上海市中小学学业质量绿色指标</v>
      </c>
      <c r="B354" t="str">
        <f t="shared" si="13"/>
        <v>四年级</v>
      </c>
      <c r="C354" s="2" t="str">
        <f>原始数据汇总!B30</f>
        <v>学生问卷</v>
      </c>
      <c r="D354" s="2" t="str">
        <f t="shared" si="12"/>
        <v>区县</v>
      </c>
      <c r="E354" s="2" t="str">
        <f>原始数据汇总!T$1</f>
        <v>宝山区</v>
      </c>
      <c r="F354" s="2" t="s">
        <v>51</v>
      </c>
      <c r="G354" s="2" t="s">
        <v>51</v>
      </c>
      <c r="H354" s="2" t="str">
        <f>原始数据汇总!C30</f>
        <v>教学方式</v>
      </c>
      <c r="I354" s="2" t="str">
        <f>原始数据汇总!D30</f>
        <v>教学方式</v>
      </c>
      <c r="J354" s="2" t="str">
        <f>原始数据汇总!E30</f>
        <v>教学方式系数</v>
      </c>
      <c r="K354" s="2" t="str">
        <f>原始数据汇总!F30</f>
        <v>教学方法较好</v>
      </c>
      <c r="L354" s="2" t="str">
        <f>原始数据汇总!G30</f>
        <v>百分数指数</v>
      </c>
      <c r="M354" s="2" t="str">
        <f>原始数据汇总!H30</f>
        <v>计数</v>
      </c>
      <c r="N354" s="2" t="str">
        <f>原始数据汇总!I30</f>
        <v>系数</v>
      </c>
      <c r="O354" s="2">
        <f>原始数据汇总!T30</f>
        <v>58.766954731291598</v>
      </c>
    </row>
    <row r="355" spans="1:15" x14ac:dyDescent="0.2">
      <c r="A355" s="2" t="str">
        <f>CONCATENATE(原始数据汇总!A31,原始数据汇总!E$39)</f>
        <v>2014年度上海市中小学学业质量绿色指标</v>
      </c>
      <c r="B355" t="str">
        <f t="shared" si="13"/>
        <v>四年级</v>
      </c>
      <c r="C355" s="2" t="str">
        <f>原始数据汇总!B31</f>
        <v>学生问卷</v>
      </c>
      <c r="D355" s="2" t="str">
        <f t="shared" si="12"/>
        <v>区县</v>
      </c>
      <c r="E355" s="2" t="str">
        <f>原始数据汇总!T$1</f>
        <v>宝山区</v>
      </c>
      <c r="F355" s="2" t="s">
        <v>51</v>
      </c>
      <c r="G355" s="2" t="s">
        <v>51</v>
      </c>
      <c r="H355" s="2" t="str">
        <f>原始数据汇总!C31</f>
        <v>教学方式</v>
      </c>
      <c r="I355" s="2" t="str">
        <f>原始数据汇总!D31</f>
        <v>教学方式</v>
      </c>
      <c r="J355" s="2" t="str">
        <f>原始数据汇总!E31</f>
        <v>教学方式系数</v>
      </c>
      <c r="K355" s="2" t="str">
        <f>原始数据汇总!F31</f>
        <v>教学方法较好</v>
      </c>
      <c r="L355" s="2" t="str">
        <f>原始数据汇总!G31</f>
        <v>百分数指数</v>
      </c>
      <c r="M355" s="2" t="str">
        <f>原始数据汇总!H31</f>
        <v>计数</v>
      </c>
      <c r="N355" s="2" t="str">
        <f>原始数据汇总!I31</f>
        <v>系数</v>
      </c>
      <c r="O355" s="2">
        <f>原始数据汇总!T31</f>
        <v>71.225457007447503</v>
      </c>
    </row>
    <row r="356" spans="1:15" x14ac:dyDescent="0.2">
      <c r="A356" s="2" t="str">
        <f>CONCATENATE(原始数据汇总!A32,原始数据汇总!E$39)</f>
        <v>2011年度上海市中小学学业质量绿色指标</v>
      </c>
      <c r="B356" t="str">
        <f t="shared" si="13"/>
        <v>四年级</v>
      </c>
      <c r="C356" s="2" t="str">
        <f>原始数据汇总!B32</f>
        <v>教师问卷</v>
      </c>
      <c r="D356" s="2" t="str">
        <f t="shared" si="12"/>
        <v>区县</v>
      </c>
      <c r="E356" s="2" t="str">
        <f>原始数据汇总!T$1</f>
        <v>宝山区</v>
      </c>
      <c r="F356" s="2" t="s">
        <v>51</v>
      </c>
      <c r="G356" s="2" t="s">
        <v>51</v>
      </c>
      <c r="H356" s="2" t="str">
        <f>原始数据汇总!C32</f>
        <v>学校课程</v>
      </c>
      <c r="I356" s="2" t="str">
        <f>原始数据汇总!D32</f>
        <v>课程领导力</v>
      </c>
      <c r="J356" s="2" t="str">
        <f>原始数据汇总!E32</f>
        <v>课程领导力系数</v>
      </c>
      <c r="K356" s="2" t="str">
        <f>原始数据汇总!F32</f>
        <v>课程领导力较高</v>
      </c>
      <c r="L356" s="2" t="str">
        <f>原始数据汇总!G32</f>
        <v>百分数指数</v>
      </c>
      <c r="M356" s="2" t="str">
        <f>原始数据汇总!H32</f>
        <v>计数</v>
      </c>
      <c r="N356" s="2" t="str">
        <f>原始数据汇总!I32</f>
        <v>系数</v>
      </c>
      <c r="O356" s="2">
        <f>原始数据汇总!T32</f>
        <v>63.702245552639297</v>
      </c>
    </row>
    <row r="357" spans="1:15" x14ac:dyDescent="0.2">
      <c r="A357" s="2" t="str">
        <f>CONCATENATE(原始数据汇总!A33,原始数据汇总!E$39)</f>
        <v>2012年度上海市中小学学业质量绿色指标</v>
      </c>
      <c r="B357" t="str">
        <f t="shared" si="13"/>
        <v>四年级</v>
      </c>
      <c r="C357" s="2" t="str">
        <f>原始数据汇总!B33</f>
        <v>教师问卷</v>
      </c>
      <c r="D357" s="2" t="str">
        <f t="shared" si="12"/>
        <v>区县</v>
      </c>
      <c r="E357" s="2" t="str">
        <f>原始数据汇总!T$1</f>
        <v>宝山区</v>
      </c>
      <c r="F357" s="2" t="s">
        <v>51</v>
      </c>
      <c r="G357" s="2" t="s">
        <v>51</v>
      </c>
      <c r="H357" s="2" t="str">
        <f>原始数据汇总!C33</f>
        <v>学校课程</v>
      </c>
      <c r="I357" s="2" t="str">
        <f>原始数据汇总!D33</f>
        <v>课程领导力</v>
      </c>
      <c r="J357" s="2" t="str">
        <f>原始数据汇总!E33</f>
        <v>课程领导力系数</v>
      </c>
      <c r="K357" s="2" t="str">
        <f>原始数据汇总!F33</f>
        <v>课程领导力较高</v>
      </c>
      <c r="L357" s="2" t="str">
        <f>原始数据汇总!G33</f>
        <v>百分数指数</v>
      </c>
      <c r="M357" s="2" t="str">
        <f>原始数据汇总!H33</f>
        <v>计数</v>
      </c>
      <c r="N357" s="2" t="str">
        <f>原始数据汇总!I33</f>
        <v>系数</v>
      </c>
      <c r="O357" s="2">
        <f>原始数据汇总!T33</f>
        <v>66.663216011042095</v>
      </c>
    </row>
    <row r="358" spans="1:15" x14ac:dyDescent="0.2">
      <c r="A358" s="2" t="str">
        <f>CONCATENATE(原始数据汇总!A34,原始数据汇总!E$39)</f>
        <v>2014年度上海市中小学学业质量绿色指标</v>
      </c>
      <c r="B358" t="str">
        <f t="shared" si="13"/>
        <v>四年级</v>
      </c>
      <c r="C358" s="2" t="str">
        <f>原始数据汇总!B34</f>
        <v>教师问卷</v>
      </c>
      <c r="D358" s="2" t="str">
        <f t="shared" si="12"/>
        <v>区县</v>
      </c>
      <c r="E358" s="2" t="str">
        <f>原始数据汇总!T$1</f>
        <v>宝山区</v>
      </c>
      <c r="F358" s="2" t="s">
        <v>51</v>
      </c>
      <c r="G358" s="2" t="s">
        <v>51</v>
      </c>
      <c r="H358" s="2" t="str">
        <f>原始数据汇总!C34</f>
        <v>学校课程</v>
      </c>
      <c r="I358" s="2" t="str">
        <f>原始数据汇总!D34</f>
        <v>课程领导力</v>
      </c>
      <c r="J358" s="2" t="str">
        <f>原始数据汇总!E34</f>
        <v>课程领导力系数</v>
      </c>
      <c r="K358" s="2" t="str">
        <f>原始数据汇总!F34</f>
        <v>课程领导力较高</v>
      </c>
      <c r="L358" s="2" t="str">
        <f>原始数据汇总!G34</f>
        <v>百分数指数</v>
      </c>
      <c r="M358" s="2" t="str">
        <f>原始数据汇总!H34</f>
        <v>计数</v>
      </c>
      <c r="N358" s="2" t="str">
        <f>原始数据汇总!I34</f>
        <v>系数</v>
      </c>
      <c r="O358" s="2">
        <f>原始数据汇总!T34</f>
        <v>92.532467532467507</v>
      </c>
    </row>
    <row r="359" spans="1:15" x14ac:dyDescent="0.2">
      <c r="A359" s="2" t="str">
        <f>CONCATENATE(原始数据汇总!A35,原始数据汇总!E$39)</f>
        <v>2011年度上海市中小学学业质量绿色指标</v>
      </c>
      <c r="B359" t="str">
        <f t="shared" si="13"/>
        <v>四年级</v>
      </c>
      <c r="C359" s="2" t="str">
        <f>原始数据汇总!B35</f>
        <v>学生问卷</v>
      </c>
      <c r="D359" s="2" t="str">
        <f t="shared" si="12"/>
        <v>区县</v>
      </c>
      <c r="E359" s="2" t="str">
        <f>原始数据汇总!T$1</f>
        <v>宝山区</v>
      </c>
      <c r="F359" s="2" t="s">
        <v>51</v>
      </c>
      <c r="G359" s="2" t="s">
        <v>51</v>
      </c>
      <c r="H359" s="2" t="str">
        <f>原始数据汇总!C35</f>
        <v>成绩</v>
      </c>
      <c r="I359" s="2" t="str">
        <f>原始数据汇总!D35</f>
        <v>家庭背景</v>
      </c>
      <c r="J359" s="2" t="str">
        <f>原始数据汇总!E35</f>
        <v>社会经济背景影响系数</v>
      </c>
      <c r="K359" s="2" t="str">
        <f>原始数据汇总!F35</f>
        <v>统计计算</v>
      </c>
      <c r="L359" s="2" t="str">
        <f>原始数据汇总!G35</f>
        <v>变异系数</v>
      </c>
      <c r="M359" s="2" t="str">
        <f>原始数据汇总!H35</f>
        <v>计数</v>
      </c>
      <c r="N359" s="2" t="str">
        <f>原始数据汇总!I35</f>
        <v>系数</v>
      </c>
      <c r="O359" s="2">
        <f>原始数据汇总!T35</f>
        <v>5.72375866930971</v>
      </c>
    </row>
    <row r="360" spans="1:15" x14ac:dyDescent="0.2">
      <c r="A360" s="2" t="str">
        <f>CONCATENATE(原始数据汇总!A36,原始数据汇总!E$39)</f>
        <v>2012年度上海市中小学学业质量绿色指标</v>
      </c>
      <c r="B360" t="str">
        <f t="shared" si="13"/>
        <v>四年级</v>
      </c>
      <c r="C360" s="2" t="str">
        <f>原始数据汇总!B36</f>
        <v>学生问卷</v>
      </c>
      <c r="D360" s="2" t="str">
        <f t="shared" si="12"/>
        <v>区县</v>
      </c>
      <c r="E360" s="2" t="str">
        <f>原始数据汇总!T$1</f>
        <v>宝山区</v>
      </c>
      <c r="F360" s="2" t="s">
        <v>51</v>
      </c>
      <c r="G360" s="2" t="s">
        <v>51</v>
      </c>
      <c r="H360" s="2" t="str">
        <f>原始数据汇总!C36</f>
        <v>成绩</v>
      </c>
      <c r="I360" s="2" t="str">
        <f>原始数据汇总!D36</f>
        <v>家庭背景</v>
      </c>
      <c r="J360" s="2" t="str">
        <f>原始数据汇总!E36</f>
        <v>社会经济背景影响系数</v>
      </c>
      <c r="K360" s="2" t="str">
        <f>原始数据汇总!F36</f>
        <v>统计计算</v>
      </c>
      <c r="L360" s="2" t="str">
        <f>原始数据汇总!G36</f>
        <v>变异系数</v>
      </c>
      <c r="M360" s="2" t="str">
        <f>原始数据汇总!H36</f>
        <v>计数</v>
      </c>
      <c r="N360" s="2" t="str">
        <f>原始数据汇总!I36</f>
        <v>系数</v>
      </c>
      <c r="O360" s="2">
        <f>原始数据汇总!T36</f>
        <v>10.5138059171296</v>
      </c>
    </row>
    <row r="361" spans="1:15" x14ac:dyDescent="0.2">
      <c r="A361" s="2" t="str">
        <f>CONCATENATE(原始数据汇总!A37,原始数据汇总!E$39)</f>
        <v>2014年度上海市中小学学业质量绿色指标</v>
      </c>
      <c r="B361" t="str">
        <f t="shared" si="13"/>
        <v>四年级</v>
      </c>
      <c r="C361" s="2" t="str">
        <f>原始数据汇总!B37</f>
        <v>学生问卷</v>
      </c>
      <c r="D361" s="2" t="str">
        <f t="shared" si="12"/>
        <v>区县</v>
      </c>
      <c r="E361" s="2" t="str">
        <f>原始数据汇总!T$1</f>
        <v>宝山区</v>
      </c>
      <c r="F361" s="2" t="s">
        <v>51</v>
      </c>
      <c r="G361" s="2" t="s">
        <v>51</v>
      </c>
      <c r="H361" s="2" t="str">
        <f>原始数据汇总!C37</f>
        <v>成绩</v>
      </c>
      <c r="I361" s="2" t="str">
        <f>原始数据汇总!D37</f>
        <v>家庭背景</v>
      </c>
      <c r="J361" s="2" t="str">
        <f>原始数据汇总!E37</f>
        <v>社会经济背景影响系数</v>
      </c>
      <c r="K361" s="2" t="str">
        <f>原始数据汇总!F37</f>
        <v>统计计算</v>
      </c>
      <c r="L361" s="2" t="str">
        <f>原始数据汇总!G37</f>
        <v>变异系数</v>
      </c>
      <c r="M361" s="2" t="str">
        <f>原始数据汇总!H37</f>
        <v>计数</v>
      </c>
      <c r="N361" s="2" t="str">
        <f>原始数据汇总!I37</f>
        <v>系数</v>
      </c>
      <c r="O361" s="2">
        <f>原始数据汇总!T37</f>
        <v>3.2888292922006799</v>
      </c>
    </row>
    <row r="362" spans="1:15" x14ac:dyDescent="0.2">
      <c r="A362" s="2" t="str">
        <f>CONCATENATE(原始数据汇总!A2,原始数据汇总!E$39)</f>
        <v>2011年度上海市中小学学业质量绿色指标</v>
      </c>
      <c r="B362" t="str">
        <f t="shared" si="13"/>
        <v>四年级</v>
      </c>
      <c r="C362" s="2" t="str">
        <f>原始数据汇总!B2</f>
        <v>学业成绩</v>
      </c>
      <c r="D362" s="2" t="str">
        <f t="shared" si="12"/>
        <v>区县</v>
      </c>
      <c r="E362" s="2" t="str">
        <f>原始数据汇总!U$1</f>
        <v>嘉定区</v>
      </c>
      <c r="F362" s="2" t="s">
        <v>51</v>
      </c>
      <c r="G362" s="2" t="s">
        <v>51</v>
      </c>
      <c r="H362" s="2" t="str">
        <f>原始数据汇总!C2</f>
        <v>成绩</v>
      </c>
      <c r="I362" s="2" t="str">
        <f>原始数据汇总!D2</f>
        <v>等级</v>
      </c>
      <c r="J362" s="2" t="str">
        <f>原始数据汇总!E2</f>
        <v>成绩标准达成度系数</v>
      </c>
      <c r="K362" s="2" t="str">
        <f>原始数据汇总!F2</f>
        <v>学科平均</v>
      </c>
      <c r="L362" s="2" t="str">
        <f>原始数据汇总!G2</f>
        <v>达标指数</v>
      </c>
      <c r="M362" s="2" t="str">
        <f>原始数据汇总!H2</f>
        <v>计数</v>
      </c>
      <c r="N362" s="2" t="str">
        <f>原始数据汇总!I2</f>
        <v>系数</v>
      </c>
      <c r="O362" s="2">
        <f>原始数据汇总!U2</f>
        <v>99.868348382304802</v>
      </c>
    </row>
    <row r="363" spans="1:15" x14ac:dyDescent="0.2">
      <c r="A363" s="2" t="str">
        <f>CONCATENATE(原始数据汇总!A3,原始数据汇总!E$39)</f>
        <v>2012年度上海市中小学学业质量绿色指标</v>
      </c>
      <c r="B363" t="str">
        <f t="shared" si="13"/>
        <v>四年级</v>
      </c>
      <c r="C363" s="2" t="str">
        <f>原始数据汇总!B3</f>
        <v>学业成绩</v>
      </c>
      <c r="D363" s="2" t="str">
        <f t="shared" si="12"/>
        <v>区县</v>
      </c>
      <c r="E363" s="2" t="str">
        <f>原始数据汇总!U$1</f>
        <v>嘉定区</v>
      </c>
      <c r="F363" s="2" t="s">
        <v>51</v>
      </c>
      <c r="G363" s="2" t="s">
        <v>51</v>
      </c>
      <c r="H363" s="2" t="str">
        <f>原始数据汇总!C3</f>
        <v>成绩</v>
      </c>
      <c r="I363" s="2" t="str">
        <f>原始数据汇总!D3</f>
        <v>等级</v>
      </c>
      <c r="J363" s="2" t="str">
        <f>原始数据汇总!E3</f>
        <v>成绩标准达成度系数</v>
      </c>
      <c r="K363" s="2" t="str">
        <f>原始数据汇总!F3</f>
        <v>学科平均</v>
      </c>
      <c r="L363" s="2" t="str">
        <f>原始数据汇总!G3</f>
        <v>达标指数</v>
      </c>
      <c r="M363" s="2" t="str">
        <f>原始数据汇总!H3</f>
        <v>计数</v>
      </c>
      <c r="N363" s="2" t="str">
        <f>原始数据汇总!I3</f>
        <v>系数</v>
      </c>
      <c r="O363" s="2">
        <f>原始数据汇总!U3</f>
        <v>99.456745666109995</v>
      </c>
    </row>
    <row r="364" spans="1:15" x14ac:dyDescent="0.2">
      <c r="A364" s="2" t="str">
        <f>CONCATENATE(原始数据汇总!A4,原始数据汇总!E$39)</f>
        <v>2014年度上海市中小学学业质量绿色指标</v>
      </c>
      <c r="B364" t="str">
        <f t="shared" si="13"/>
        <v>四年级</v>
      </c>
      <c r="C364" s="2" t="str">
        <f>原始数据汇总!B4</f>
        <v>学业成绩</v>
      </c>
      <c r="D364" s="2" t="str">
        <f t="shared" si="12"/>
        <v>区县</v>
      </c>
      <c r="E364" s="2" t="str">
        <f>原始数据汇总!U$1</f>
        <v>嘉定区</v>
      </c>
      <c r="F364" s="2" t="s">
        <v>51</v>
      </c>
      <c r="G364" s="2" t="s">
        <v>51</v>
      </c>
      <c r="H364" s="2" t="str">
        <f>原始数据汇总!C4</f>
        <v>成绩</v>
      </c>
      <c r="I364" s="2" t="str">
        <f>原始数据汇总!D4</f>
        <v>等级</v>
      </c>
      <c r="J364" s="2" t="str">
        <f>原始数据汇总!E4</f>
        <v>成绩标准达成度系数</v>
      </c>
      <c r="K364" s="2" t="str">
        <f>原始数据汇总!F4</f>
        <v>学科平均</v>
      </c>
      <c r="L364" s="2" t="str">
        <f>原始数据汇总!G4</f>
        <v>达标指数</v>
      </c>
      <c r="M364" s="2" t="str">
        <f>原始数据汇总!H4</f>
        <v>计数</v>
      </c>
      <c r="N364" s="2" t="str">
        <f>原始数据汇总!I4</f>
        <v>系数</v>
      </c>
      <c r="O364" s="2">
        <f>原始数据汇总!U4</f>
        <v>98.697948682549494</v>
      </c>
    </row>
    <row r="365" spans="1:15" x14ac:dyDescent="0.2">
      <c r="A365" s="2" t="str">
        <f>CONCATENATE(原始数据汇总!A5,原始数据汇总!E$39)</f>
        <v>2011年度上海市中小学学业质量绿色指标</v>
      </c>
      <c r="B365" t="str">
        <f t="shared" si="13"/>
        <v>四年级</v>
      </c>
      <c r="C365" s="2" t="str">
        <f>原始数据汇总!B5</f>
        <v>学业成绩</v>
      </c>
      <c r="D365" s="2" t="str">
        <f t="shared" si="12"/>
        <v>区县</v>
      </c>
      <c r="E365" s="2" t="str">
        <f>原始数据汇总!U$1</f>
        <v>嘉定区</v>
      </c>
      <c r="F365" s="2" t="s">
        <v>51</v>
      </c>
      <c r="G365" s="2" t="s">
        <v>51</v>
      </c>
      <c r="H365" s="2" t="str">
        <f>原始数据汇总!C5</f>
        <v>思维</v>
      </c>
      <c r="I365" s="2" t="str">
        <f>原始数据汇总!D5</f>
        <v>思维</v>
      </c>
      <c r="J365" s="2" t="str">
        <f>原始数据汇总!E5</f>
        <v>高层次思维能力系数</v>
      </c>
      <c r="K365" s="2" t="str">
        <f>原始数据汇总!F5</f>
        <v>学科平均</v>
      </c>
      <c r="L365" s="2" t="str">
        <f>原始数据汇总!G5</f>
        <v>平均水平之上</v>
      </c>
      <c r="M365" s="2" t="str">
        <f>原始数据汇总!H5</f>
        <v>计数</v>
      </c>
      <c r="N365" s="2" t="str">
        <f>原始数据汇总!I5</f>
        <v>系数</v>
      </c>
      <c r="O365" s="2">
        <f>原始数据汇总!U5</f>
        <v>64.335723979691494</v>
      </c>
    </row>
    <row r="366" spans="1:15" x14ac:dyDescent="0.2">
      <c r="A366" s="2" t="str">
        <f>CONCATENATE(原始数据汇总!A6,原始数据汇总!E$39)</f>
        <v>2012年度上海市中小学学业质量绿色指标</v>
      </c>
      <c r="B366" t="str">
        <f t="shared" si="13"/>
        <v>四年级</v>
      </c>
      <c r="C366" s="2" t="str">
        <f>原始数据汇总!B6</f>
        <v>学业成绩</v>
      </c>
      <c r="D366" s="2" t="str">
        <f t="shared" si="12"/>
        <v>区县</v>
      </c>
      <c r="E366" s="2" t="str">
        <f>原始数据汇总!U$1</f>
        <v>嘉定区</v>
      </c>
      <c r="F366" s="2" t="s">
        <v>51</v>
      </c>
      <c r="G366" s="2" t="s">
        <v>51</v>
      </c>
      <c r="H366" s="2" t="str">
        <f>原始数据汇总!C6</f>
        <v>思维</v>
      </c>
      <c r="I366" s="2" t="str">
        <f>原始数据汇总!D6</f>
        <v>思维</v>
      </c>
      <c r="J366" s="2" t="str">
        <f>原始数据汇总!E6</f>
        <v>高层次思维能力系数</v>
      </c>
      <c r="K366" s="2" t="str">
        <f>原始数据汇总!F6</f>
        <v>学科平均</v>
      </c>
      <c r="L366" s="2" t="str">
        <f>原始数据汇总!G6</f>
        <v>平均水平之上</v>
      </c>
      <c r="M366" s="2" t="str">
        <f>原始数据汇总!H6</f>
        <v>计数</v>
      </c>
      <c r="N366" s="2" t="str">
        <f>原始数据汇总!I6</f>
        <v>系数</v>
      </c>
      <c r="O366" s="2">
        <f>原始数据汇总!U6</f>
        <v>63.619544156270898</v>
      </c>
    </row>
    <row r="367" spans="1:15" x14ac:dyDescent="0.2">
      <c r="A367" s="2" t="str">
        <f>CONCATENATE(原始数据汇总!A7,原始数据汇总!E$39)</f>
        <v>2014年度上海市中小学学业质量绿色指标</v>
      </c>
      <c r="B367" t="str">
        <f t="shared" si="13"/>
        <v>四年级</v>
      </c>
      <c r="C367" s="2" t="str">
        <f>原始数据汇总!B7</f>
        <v>学业成绩</v>
      </c>
      <c r="D367" s="2" t="str">
        <f t="shared" si="12"/>
        <v>区县</v>
      </c>
      <c r="E367" s="2" t="str">
        <f>原始数据汇总!U$1</f>
        <v>嘉定区</v>
      </c>
      <c r="F367" s="2" t="s">
        <v>51</v>
      </c>
      <c r="G367" s="2" t="s">
        <v>51</v>
      </c>
      <c r="H367" s="2" t="str">
        <f>原始数据汇总!C7</f>
        <v>思维</v>
      </c>
      <c r="I367" s="2" t="str">
        <f>原始数据汇总!D7</f>
        <v>思维</v>
      </c>
      <c r="J367" s="2" t="str">
        <f>原始数据汇总!E7</f>
        <v>高层次思维能力系数</v>
      </c>
      <c r="K367" s="2" t="str">
        <f>原始数据汇总!F7</f>
        <v>学科平均</v>
      </c>
      <c r="L367" s="2" t="str">
        <f>原始数据汇总!G7</f>
        <v>平均水平之上</v>
      </c>
      <c r="M367" s="2" t="str">
        <f>原始数据汇总!H7</f>
        <v>计数</v>
      </c>
      <c r="N367" s="2" t="str">
        <f>原始数据汇总!I7</f>
        <v>系数</v>
      </c>
      <c r="O367" s="2">
        <f>原始数据汇总!U7</f>
        <v>53.194477489027101</v>
      </c>
    </row>
    <row r="368" spans="1:15" x14ac:dyDescent="0.2">
      <c r="A368" s="2" t="str">
        <f>CONCATENATE(原始数据汇总!A8,原始数据汇总!E$39)</f>
        <v>2011年度上海市中小学学业质量绿色指标</v>
      </c>
      <c r="B368" t="str">
        <f t="shared" si="13"/>
        <v>四年级</v>
      </c>
      <c r="C368" s="2" t="str">
        <f>原始数据汇总!B8</f>
        <v>学业成绩</v>
      </c>
      <c r="D368" s="2" t="str">
        <f t="shared" si="12"/>
        <v>区县</v>
      </c>
      <c r="E368" s="2" t="str">
        <f>原始数据汇总!U$1</f>
        <v>嘉定区</v>
      </c>
      <c r="F368" s="2" t="s">
        <v>51</v>
      </c>
      <c r="G368" s="2" t="s">
        <v>51</v>
      </c>
      <c r="H368" s="2" t="str">
        <f>原始数据汇总!C8</f>
        <v>成绩</v>
      </c>
      <c r="I368" s="2" t="str">
        <f>原始数据汇总!D8</f>
        <v>学校间均衡</v>
      </c>
      <c r="J368" s="2" t="str">
        <f>原始数据汇总!E8</f>
        <v>学业成绩学校间均衡系数</v>
      </c>
      <c r="K368" s="2" t="str">
        <f>原始数据汇总!F8</f>
        <v>统计计算</v>
      </c>
      <c r="L368" s="2" t="str">
        <f>原始数据汇总!G8</f>
        <v>变异系数</v>
      </c>
      <c r="M368" s="2" t="str">
        <f>原始数据汇总!H8</f>
        <v>计数</v>
      </c>
      <c r="N368" s="2" t="str">
        <f>原始数据汇总!I8</f>
        <v>系数</v>
      </c>
      <c r="O368" s="2">
        <f>原始数据汇总!U8</f>
        <v>11.548624538279901</v>
      </c>
    </row>
    <row r="369" spans="1:15" x14ac:dyDescent="0.2">
      <c r="A369" s="2" t="str">
        <f>CONCATENATE(原始数据汇总!A9,原始数据汇总!E$39)</f>
        <v>2012年度上海市中小学学业质量绿色指标</v>
      </c>
      <c r="B369" t="str">
        <f t="shared" si="13"/>
        <v>四年级</v>
      </c>
      <c r="C369" s="2" t="str">
        <f>原始数据汇总!B9</f>
        <v>学业成绩</v>
      </c>
      <c r="D369" s="2" t="str">
        <f t="shared" si="12"/>
        <v>区县</v>
      </c>
      <c r="E369" s="2" t="str">
        <f>原始数据汇总!U$1</f>
        <v>嘉定区</v>
      </c>
      <c r="F369" s="2" t="s">
        <v>51</v>
      </c>
      <c r="G369" s="2" t="s">
        <v>51</v>
      </c>
      <c r="H369" s="2" t="str">
        <f>原始数据汇总!C9</f>
        <v>成绩</v>
      </c>
      <c r="I369" s="2" t="str">
        <f>原始数据汇总!D9</f>
        <v>学校间均衡</v>
      </c>
      <c r="J369" s="2" t="str">
        <f>原始数据汇总!E9</f>
        <v>学业成绩学校间均衡系数</v>
      </c>
      <c r="K369" s="2" t="str">
        <f>原始数据汇总!F9</f>
        <v>统计计算</v>
      </c>
      <c r="L369" s="2" t="str">
        <f>原始数据汇总!G9</f>
        <v>变异系数</v>
      </c>
      <c r="M369" s="2" t="str">
        <f>原始数据汇总!H9</f>
        <v>计数</v>
      </c>
      <c r="N369" s="2" t="str">
        <f>原始数据汇总!I9</f>
        <v>系数</v>
      </c>
      <c r="O369" s="2">
        <f>原始数据汇总!U9</f>
        <v>22.9967363083368</v>
      </c>
    </row>
    <row r="370" spans="1:15" x14ac:dyDescent="0.2">
      <c r="A370" s="2" t="str">
        <f>CONCATENATE(原始数据汇总!A10,原始数据汇总!E$39)</f>
        <v>2014年度上海市中小学学业质量绿色指标</v>
      </c>
      <c r="B370" t="str">
        <f t="shared" si="13"/>
        <v>四年级</v>
      </c>
      <c r="C370" s="2" t="str">
        <f>原始数据汇总!B10</f>
        <v>学业成绩</v>
      </c>
      <c r="D370" s="2" t="str">
        <f t="shared" si="12"/>
        <v>区县</v>
      </c>
      <c r="E370" s="2" t="str">
        <f>原始数据汇总!U$1</f>
        <v>嘉定区</v>
      </c>
      <c r="F370" s="2" t="s">
        <v>51</v>
      </c>
      <c r="G370" s="2" t="s">
        <v>51</v>
      </c>
      <c r="H370" s="2" t="str">
        <f>原始数据汇总!C10</f>
        <v>成绩</v>
      </c>
      <c r="I370" s="2" t="str">
        <f>原始数据汇总!D10</f>
        <v>学校间均衡</v>
      </c>
      <c r="J370" s="2" t="str">
        <f>原始数据汇总!E10</f>
        <v>学业成绩学校间均衡系数</v>
      </c>
      <c r="K370" s="2" t="str">
        <f>原始数据汇总!F10</f>
        <v>统计计算</v>
      </c>
      <c r="L370" s="2" t="str">
        <f>原始数据汇总!G10</f>
        <v>变异系数</v>
      </c>
      <c r="M370" s="2" t="str">
        <f>原始数据汇总!H10</f>
        <v>计数</v>
      </c>
      <c r="N370" s="2" t="str">
        <f>原始数据汇总!I10</f>
        <v>系数</v>
      </c>
      <c r="O370" s="2">
        <f>原始数据汇总!U10</f>
        <v>13.434529010357499</v>
      </c>
    </row>
    <row r="371" spans="1:15" x14ac:dyDescent="0.2">
      <c r="A371" s="2" t="str">
        <f>CONCATENATE(原始数据汇总!A11,原始数据汇总!E$39)</f>
        <v>2011年度上海市中小学学业质量绿色指标</v>
      </c>
      <c r="B371" t="str">
        <f t="shared" si="13"/>
        <v>四年级</v>
      </c>
      <c r="C371" s="2" t="str">
        <f>原始数据汇总!B11</f>
        <v>学生问卷</v>
      </c>
      <c r="D371" s="2" t="str">
        <f t="shared" si="12"/>
        <v>区县</v>
      </c>
      <c r="E371" s="2" t="str">
        <f>原始数据汇总!U$1</f>
        <v>嘉定区</v>
      </c>
      <c r="F371" s="2" t="s">
        <v>51</v>
      </c>
      <c r="G371" s="2" t="s">
        <v>51</v>
      </c>
      <c r="H371" s="2" t="str">
        <f>原始数据汇总!C11</f>
        <v>学习生活</v>
      </c>
      <c r="I371" s="2" t="str">
        <f>原始数据汇总!D11</f>
        <v>学习动机</v>
      </c>
      <c r="J371" s="2" t="str">
        <f>原始数据汇总!E11</f>
        <v>学习动机系数</v>
      </c>
      <c r="K371" s="2" t="str">
        <f>原始数据汇总!F11</f>
        <v>学习动机较强</v>
      </c>
      <c r="L371" s="2" t="str">
        <f>原始数据汇总!G11</f>
        <v>百分数指数</v>
      </c>
      <c r="M371" s="2" t="str">
        <f>原始数据汇总!H11</f>
        <v>计数</v>
      </c>
      <c r="N371" s="2" t="str">
        <f>原始数据汇总!I11</f>
        <v>系数</v>
      </c>
      <c r="O371" s="2">
        <f>原始数据汇总!U11</f>
        <v>58.957963741477201</v>
      </c>
    </row>
    <row r="372" spans="1:15" x14ac:dyDescent="0.2">
      <c r="A372" s="2" t="str">
        <f>CONCATENATE(原始数据汇总!A12,原始数据汇总!E$39)</f>
        <v>2012年度上海市中小学学业质量绿色指标</v>
      </c>
      <c r="B372" t="str">
        <f t="shared" si="13"/>
        <v>四年级</v>
      </c>
      <c r="C372" s="2" t="str">
        <f>原始数据汇总!B12</f>
        <v>学生问卷</v>
      </c>
      <c r="D372" s="2" t="str">
        <f t="shared" si="12"/>
        <v>区县</v>
      </c>
      <c r="E372" s="2" t="str">
        <f>原始数据汇总!U$1</f>
        <v>嘉定区</v>
      </c>
      <c r="F372" s="2" t="s">
        <v>51</v>
      </c>
      <c r="G372" s="2" t="s">
        <v>51</v>
      </c>
      <c r="H372" s="2" t="str">
        <f>原始数据汇总!C12</f>
        <v>学习生活</v>
      </c>
      <c r="I372" s="2" t="str">
        <f>原始数据汇总!D12</f>
        <v>学习动机</v>
      </c>
      <c r="J372" s="2" t="str">
        <f>原始数据汇总!E12</f>
        <v>学习动机系数</v>
      </c>
      <c r="K372" s="2" t="str">
        <f>原始数据汇总!F12</f>
        <v>学习动机较强</v>
      </c>
      <c r="L372" s="2" t="str">
        <f>原始数据汇总!G12</f>
        <v>百分数指数</v>
      </c>
      <c r="M372" s="2" t="str">
        <f>原始数据汇总!H12</f>
        <v>计数</v>
      </c>
      <c r="N372" s="2" t="str">
        <f>原始数据汇总!I12</f>
        <v>系数</v>
      </c>
      <c r="O372" s="2">
        <f>原始数据汇总!U12</f>
        <v>79.866902323994793</v>
      </c>
    </row>
    <row r="373" spans="1:15" x14ac:dyDescent="0.2">
      <c r="A373" s="2" t="str">
        <f>CONCATENATE(原始数据汇总!A13,原始数据汇总!E$39)</f>
        <v>2014年度上海市中小学学业质量绿色指标</v>
      </c>
      <c r="B373" t="str">
        <f t="shared" si="13"/>
        <v>四年级</v>
      </c>
      <c r="C373" s="2" t="str">
        <f>原始数据汇总!B13</f>
        <v>学生问卷</v>
      </c>
      <c r="D373" s="2" t="str">
        <f t="shared" si="12"/>
        <v>区县</v>
      </c>
      <c r="E373" s="2" t="str">
        <f>原始数据汇总!U$1</f>
        <v>嘉定区</v>
      </c>
      <c r="F373" s="2" t="s">
        <v>51</v>
      </c>
      <c r="G373" s="2" t="s">
        <v>51</v>
      </c>
      <c r="H373" s="2" t="str">
        <f>原始数据汇总!C13</f>
        <v>学习生活</v>
      </c>
      <c r="I373" s="2" t="str">
        <f>原始数据汇总!D13</f>
        <v>学习动机</v>
      </c>
      <c r="J373" s="2" t="str">
        <f>原始数据汇总!E13</f>
        <v>学习动机系数</v>
      </c>
      <c r="K373" s="2" t="str">
        <f>原始数据汇总!F13</f>
        <v>学习动机较强</v>
      </c>
      <c r="L373" s="2" t="str">
        <f>原始数据汇总!G13</f>
        <v>百分数指数</v>
      </c>
      <c r="M373" s="2" t="str">
        <f>原始数据汇总!H13</f>
        <v>计数</v>
      </c>
      <c r="N373" s="2" t="str">
        <f>原始数据汇总!I13</f>
        <v>系数</v>
      </c>
      <c r="O373" s="2">
        <f>原始数据汇总!U13</f>
        <v>94.612068965517196</v>
      </c>
    </row>
    <row r="374" spans="1:15" x14ac:dyDescent="0.2">
      <c r="A374" s="2" t="str">
        <f>CONCATENATE(原始数据汇总!A14,原始数据汇总!E$39)</f>
        <v>2011年度上海市中小学学业质量绿色指标</v>
      </c>
      <c r="B374" t="str">
        <f t="shared" si="13"/>
        <v>四年级</v>
      </c>
      <c r="C374" s="2" t="str">
        <f>原始数据汇总!B14</f>
        <v>学生问卷</v>
      </c>
      <c r="D374" s="2" t="str">
        <f t="shared" si="12"/>
        <v>区县</v>
      </c>
      <c r="E374" s="2" t="str">
        <f>原始数据汇总!U$1</f>
        <v>嘉定区</v>
      </c>
      <c r="F374" s="2" t="s">
        <v>51</v>
      </c>
      <c r="G374" s="2" t="s">
        <v>51</v>
      </c>
      <c r="H374" s="2" t="str">
        <f>原始数据汇总!C14</f>
        <v>学习生活</v>
      </c>
      <c r="I374" s="2" t="str">
        <f>原始数据汇总!D14</f>
        <v>学习压力</v>
      </c>
      <c r="J374" s="2" t="str">
        <f>原始数据汇总!E14</f>
        <v>学习压力系数</v>
      </c>
      <c r="K374" s="2" t="str">
        <f>原始数据汇总!F14</f>
        <v>学习压力较轻</v>
      </c>
      <c r="L374" s="2" t="str">
        <f>原始数据汇总!G14</f>
        <v>百分数指数</v>
      </c>
      <c r="M374" s="2" t="str">
        <f>原始数据汇总!H14</f>
        <v>计数</v>
      </c>
      <c r="N374" s="2" t="str">
        <f>原始数据汇总!I14</f>
        <v>系数</v>
      </c>
      <c r="O374" s="2">
        <f>原始数据汇总!U14</f>
        <v>2.8469297689012101</v>
      </c>
    </row>
    <row r="375" spans="1:15" x14ac:dyDescent="0.2">
      <c r="A375" s="2" t="str">
        <f>CONCATENATE(原始数据汇总!A15,原始数据汇总!E$39)</f>
        <v>2012年度上海市中小学学业质量绿色指标</v>
      </c>
      <c r="B375" t="str">
        <f t="shared" si="13"/>
        <v>四年级</v>
      </c>
      <c r="C375" s="2" t="str">
        <f>原始数据汇总!B15</f>
        <v>学生问卷</v>
      </c>
      <c r="D375" s="2" t="str">
        <f t="shared" si="12"/>
        <v>区县</v>
      </c>
      <c r="E375" s="2" t="str">
        <f>原始数据汇总!U$1</f>
        <v>嘉定区</v>
      </c>
      <c r="F375" s="2" t="s">
        <v>51</v>
      </c>
      <c r="G375" s="2" t="s">
        <v>51</v>
      </c>
      <c r="H375" s="2" t="str">
        <f>原始数据汇总!C15</f>
        <v>学习生活</v>
      </c>
      <c r="I375" s="2" t="str">
        <f>原始数据汇总!D15</f>
        <v>学习压力</v>
      </c>
      <c r="J375" s="2" t="str">
        <f>原始数据汇总!E15</f>
        <v>学习压力系数</v>
      </c>
      <c r="K375" s="2" t="str">
        <f>原始数据汇总!F15</f>
        <v>学习压力较轻</v>
      </c>
      <c r="L375" s="2" t="str">
        <f>原始数据汇总!G15</f>
        <v>百分数指数</v>
      </c>
      <c r="M375" s="2" t="str">
        <f>原始数据汇总!H15</f>
        <v>计数</v>
      </c>
      <c r="N375" s="2" t="str">
        <f>原始数据汇总!I15</f>
        <v>系数</v>
      </c>
      <c r="O375" s="2">
        <f>原始数据汇总!U15</f>
        <v>12.5698803546445</v>
      </c>
    </row>
    <row r="376" spans="1:15" x14ac:dyDescent="0.2">
      <c r="A376" s="2" t="str">
        <f>CONCATENATE(原始数据汇总!A16,原始数据汇总!E$39)</f>
        <v>2014年度上海市中小学学业质量绿色指标</v>
      </c>
      <c r="B376" t="str">
        <f t="shared" si="13"/>
        <v>四年级</v>
      </c>
      <c r="C376" s="2" t="str">
        <f>原始数据汇总!B16</f>
        <v>学生问卷</v>
      </c>
      <c r="D376" s="2" t="str">
        <f t="shared" si="12"/>
        <v>区县</v>
      </c>
      <c r="E376" s="2" t="str">
        <f>原始数据汇总!U$1</f>
        <v>嘉定区</v>
      </c>
      <c r="F376" s="2" t="s">
        <v>51</v>
      </c>
      <c r="G376" s="2" t="s">
        <v>51</v>
      </c>
      <c r="H376" s="2" t="str">
        <f>原始数据汇总!C16</f>
        <v>学习生活</v>
      </c>
      <c r="I376" s="2" t="str">
        <f>原始数据汇总!D16</f>
        <v>学习压力</v>
      </c>
      <c r="J376" s="2" t="str">
        <f>原始数据汇总!E16</f>
        <v>学习压力系数</v>
      </c>
      <c r="K376" s="2" t="str">
        <f>原始数据汇总!F16</f>
        <v>学习压力较轻</v>
      </c>
      <c r="L376" s="2" t="str">
        <f>原始数据汇总!G16</f>
        <v>百分数指数</v>
      </c>
      <c r="M376" s="2" t="str">
        <f>原始数据汇总!H16</f>
        <v>计数</v>
      </c>
      <c r="N376" s="2" t="str">
        <f>原始数据汇总!I16</f>
        <v>系数</v>
      </c>
      <c r="O376" s="2">
        <f>原始数据汇总!U16</f>
        <v>49.712643678160902</v>
      </c>
    </row>
    <row r="377" spans="1:15" x14ac:dyDescent="0.2">
      <c r="A377" s="2" t="str">
        <f>CONCATENATE(原始数据汇总!A17,原始数据汇总!E$39)</f>
        <v>2011年度上海市中小学学业质量绿色指标</v>
      </c>
      <c r="B377" t="str">
        <f t="shared" si="13"/>
        <v>四年级</v>
      </c>
      <c r="C377" s="2" t="str">
        <f>原始数据汇总!B17</f>
        <v>学生问卷</v>
      </c>
      <c r="D377" s="2" t="str">
        <f t="shared" si="12"/>
        <v>区县</v>
      </c>
      <c r="E377" s="2" t="str">
        <f>原始数据汇总!U$1</f>
        <v>嘉定区</v>
      </c>
      <c r="F377" s="2" t="s">
        <v>51</v>
      </c>
      <c r="G377" s="2" t="s">
        <v>51</v>
      </c>
      <c r="H377" s="2" t="str">
        <f>原始数据汇总!C17</f>
        <v>学习生活</v>
      </c>
      <c r="I377" s="2" t="str">
        <f>原始数据汇总!D17</f>
        <v>学业负担</v>
      </c>
      <c r="J377" s="2" t="str">
        <f>原始数据汇总!E17</f>
        <v>睡眠系数</v>
      </c>
      <c r="K377" s="2" t="str">
        <f>原始数据汇总!F17</f>
        <v>staa002</v>
      </c>
      <c r="L377" s="2" t="str">
        <f>原始数据汇总!G17</f>
        <v>百分数指数</v>
      </c>
      <c r="M377" s="2" t="str">
        <f>原始数据汇总!H17</f>
        <v>计数</v>
      </c>
      <c r="N377" s="2" t="str">
        <f>原始数据汇总!I17</f>
        <v>系数</v>
      </c>
      <c r="O377" s="2">
        <f>原始数据汇总!U17</f>
        <v>34.447960543169202</v>
      </c>
    </row>
    <row r="378" spans="1:15" x14ac:dyDescent="0.2">
      <c r="A378" s="2" t="str">
        <f>CONCATENATE(原始数据汇总!A18,原始数据汇总!E$39)</f>
        <v>2012年度上海市中小学学业质量绿色指标</v>
      </c>
      <c r="B378" t="str">
        <f t="shared" si="13"/>
        <v>四年级</v>
      </c>
      <c r="C378" s="2" t="str">
        <f>原始数据汇总!B18</f>
        <v>学生问卷</v>
      </c>
      <c r="D378" s="2" t="str">
        <f t="shared" si="12"/>
        <v>区县</v>
      </c>
      <c r="E378" s="2" t="str">
        <f>原始数据汇总!U$1</f>
        <v>嘉定区</v>
      </c>
      <c r="F378" s="2" t="s">
        <v>51</v>
      </c>
      <c r="G378" s="2" t="s">
        <v>51</v>
      </c>
      <c r="H378" s="2" t="str">
        <f>原始数据汇总!C18</f>
        <v>学习生活</v>
      </c>
      <c r="I378" s="2" t="str">
        <f>原始数据汇总!D18</f>
        <v>学业负担</v>
      </c>
      <c r="J378" s="2" t="str">
        <f>原始数据汇总!E18</f>
        <v>睡眠系数</v>
      </c>
      <c r="K378" s="2" t="str">
        <f>原始数据汇总!F18</f>
        <v>staa002</v>
      </c>
      <c r="L378" s="2" t="str">
        <f>原始数据汇总!G18</f>
        <v>百分数指数</v>
      </c>
      <c r="M378" s="2" t="str">
        <f>原始数据汇总!H18</f>
        <v>计数</v>
      </c>
      <c r="N378" s="2" t="str">
        <f>原始数据汇总!I18</f>
        <v>系数</v>
      </c>
      <c r="O378" s="2">
        <f>原始数据汇总!U18</f>
        <v>55.7004357855511</v>
      </c>
    </row>
    <row r="379" spans="1:15" x14ac:dyDescent="0.2">
      <c r="A379" s="2" t="str">
        <f>CONCATENATE(原始数据汇总!A19,原始数据汇总!E$39)</f>
        <v>2014年度上海市中小学学业质量绿色指标</v>
      </c>
      <c r="B379" t="str">
        <f t="shared" si="13"/>
        <v>四年级</v>
      </c>
      <c r="C379" s="2" t="str">
        <f>原始数据汇总!B19</f>
        <v>学生问卷</v>
      </c>
      <c r="D379" s="2" t="str">
        <f t="shared" si="12"/>
        <v>区县</v>
      </c>
      <c r="E379" s="2" t="str">
        <f>原始数据汇总!U$1</f>
        <v>嘉定区</v>
      </c>
      <c r="F379" s="2" t="s">
        <v>51</v>
      </c>
      <c r="G379" s="2" t="s">
        <v>51</v>
      </c>
      <c r="H379" s="2" t="str">
        <f>原始数据汇总!C19</f>
        <v>学习生活</v>
      </c>
      <c r="I379" s="2" t="str">
        <f>原始数据汇总!D19</f>
        <v>学业负担</v>
      </c>
      <c r="J379" s="2" t="str">
        <f>原始数据汇总!E19</f>
        <v>睡眠系数</v>
      </c>
      <c r="K379" s="2" t="str">
        <f>原始数据汇总!F19</f>
        <v>staa002</v>
      </c>
      <c r="L379" s="2" t="str">
        <f>原始数据汇总!G19</f>
        <v>百分数指数</v>
      </c>
      <c r="M379" s="2" t="str">
        <f>原始数据汇总!H19</f>
        <v>计数</v>
      </c>
      <c r="N379" s="2" t="str">
        <f>原始数据汇总!I19</f>
        <v>系数</v>
      </c>
      <c r="O379" s="2">
        <f>原始数据汇总!U19</f>
        <v>44.274523697055599</v>
      </c>
    </row>
    <row r="380" spans="1:15" x14ac:dyDescent="0.2">
      <c r="A380" s="2" t="str">
        <f>CONCATENATE(原始数据汇总!A20,原始数据汇总!E$39)</f>
        <v>2011年度上海市中小学学业质量绿色指标</v>
      </c>
      <c r="B380" t="str">
        <f t="shared" si="13"/>
        <v>四年级</v>
      </c>
      <c r="C380" s="2" t="str">
        <f>原始数据汇总!B20</f>
        <v>学生问卷</v>
      </c>
      <c r="D380" s="2" t="str">
        <f t="shared" si="12"/>
        <v>区县</v>
      </c>
      <c r="E380" s="2" t="str">
        <f>原始数据汇总!U$1</f>
        <v>嘉定区</v>
      </c>
      <c r="F380" s="2" t="s">
        <v>51</v>
      </c>
      <c r="G380" s="2" t="s">
        <v>51</v>
      </c>
      <c r="H380" s="2" t="str">
        <f>原始数据汇总!C20</f>
        <v>学习生活</v>
      </c>
      <c r="I380" s="2" t="str">
        <f>原始数据汇总!D20</f>
        <v>学业负担</v>
      </c>
      <c r="J380" s="2" t="str">
        <f>原始数据汇总!E20</f>
        <v>作业系数</v>
      </c>
      <c r="K380" s="2" t="str">
        <f>原始数据汇总!F20</f>
        <v>staa053</v>
      </c>
      <c r="L380" s="2" t="str">
        <f>原始数据汇总!G20</f>
        <v>百分数指数</v>
      </c>
      <c r="M380" s="2" t="str">
        <f>原始数据汇总!H20</f>
        <v>计数</v>
      </c>
      <c r="N380" s="2" t="str">
        <f>原始数据汇总!I20</f>
        <v>系数</v>
      </c>
      <c r="O380" s="2">
        <f>原始数据汇总!U20</f>
        <v>41.837617553811597</v>
      </c>
    </row>
    <row r="381" spans="1:15" x14ac:dyDescent="0.2">
      <c r="A381" s="2" t="str">
        <f>CONCATENATE(原始数据汇总!A21,原始数据汇总!E$39)</f>
        <v>2012年度上海市中小学学业质量绿色指标</v>
      </c>
      <c r="B381" t="str">
        <f t="shared" si="13"/>
        <v>四年级</v>
      </c>
      <c r="C381" s="2" t="str">
        <f>原始数据汇总!B21</f>
        <v>学生问卷</v>
      </c>
      <c r="D381" s="2" t="str">
        <f t="shared" si="12"/>
        <v>区县</v>
      </c>
      <c r="E381" s="2" t="str">
        <f>原始数据汇总!U$1</f>
        <v>嘉定区</v>
      </c>
      <c r="F381" s="2" t="s">
        <v>51</v>
      </c>
      <c r="G381" s="2" t="s">
        <v>51</v>
      </c>
      <c r="H381" s="2" t="str">
        <f>原始数据汇总!C21</f>
        <v>学习生活</v>
      </c>
      <c r="I381" s="2" t="str">
        <f>原始数据汇总!D21</f>
        <v>学业负担</v>
      </c>
      <c r="J381" s="2" t="str">
        <f>原始数据汇总!E21</f>
        <v>作业系数</v>
      </c>
      <c r="K381" s="2" t="str">
        <f>原始数据汇总!F21</f>
        <v>staa053</v>
      </c>
      <c r="L381" s="2" t="str">
        <f>原始数据汇总!G21</f>
        <v>百分数指数</v>
      </c>
      <c r="M381" s="2" t="str">
        <f>原始数据汇总!H21</f>
        <v>计数</v>
      </c>
      <c r="N381" s="2" t="str">
        <f>原始数据汇总!I21</f>
        <v>系数</v>
      </c>
      <c r="O381" s="2">
        <f>原始数据汇总!U21</f>
        <v>51.484624141648503</v>
      </c>
    </row>
    <row r="382" spans="1:15" x14ac:dyDescent="0.2">
      <c r="A382" s="2" t="str">
        <f>CONCATENATE(原始数据汇总!A22,原始数据汇总!E$39)</f>
        <v>2014年度上海市中小学学业质量绿色指标</v>
      </c>
      <c r="B382" t="str">
        <f t="shared" si="13"/>
        <v>四年级</v>
      </c>
      <c r="C382" s="2" t="str">
        <f>原始数据汇总!B22</f>
        <v>学生问卷</v>
      </c>
      <c r="D382" s="2" t="str">
        <f t="shared" si="12"/>
        <v>区县</v>
      </c>
      <c r="E382" s="2" t="str">
        <f>原始数据汇总!U$1</f>
        <v>嘉定区</v>
      </c>
      <c r="F382" s="2" t="s">
        <v>51</v>
      </c>
      <c r="G382" s="2" t="s">
        <v>51</v>
      </c>
      <c r="H382" s="2" t="str">
        <f>原始数据汇总!C22</f>
        <v>学习生活</v>
      </c>
      <c r="I382" s="2" t="str">
        <f>原始数据汇总!D22</f>
        <v>学业负担</v>
      </c>
      <c r="J382" s="2" t="str">
        <f>原始数据汇总!E22</f>
        <v>作业系数</v>
      </c>
      <c r="K382" s="2" t="str">
        <f>原始数据汇总!F22</f>
        <v>staa053</v>
      </c>
      <c r="L382" s="2" t="str">
        <f>原始数据汇总!G22</f>
        <v>百分数指数</v>
      </c>
      <c r="M382" s="2" t="str">
        <f>原始数据汇总!H22</f>
        <v>计数</v>
      </c>
      <c r="N382" s="2" t="str">
        <f>原始数据汇总!I22</f>
        <v>系数</v>
      </c>
      <c r="O382" s="2">
        <f>原始数据汇总!U22</f>
        <v>51.961305306250999</v>
      </c>
    </row>
    <row r="383" spans="1:15" x14ac:dyDescent="0.2">
      <c r="A383" s="2" t="str">
        <f>CONCATENATE(原始数据汇总!A23,原始数据汇总!E$39)</f>
        <v>2011年度上海市中小学学业质量绿色指标</v>
      </c>
      <c r="B383" t="str">
        <f t="shared" si="13"/>
        <v>四年级</v>
      </c>
      <c r="C383" s="2" t="str">
        <f>原始数据汇总!B23</f>
        <v>学生问卷</v>
      </c>
      <c r="D383" s="2" t="str">
        <f t="shared" si="12"/>
        <v>区县</v>
      </c>
      <c r="E383" s="2" t="str">
        <f>原始数据汇总!U$1</f>
        <v>嘉定区</v>
      </c>
      <c r="F383" s="2" t="s">
        <v>51</v>
      </c>
      <c r="G383" s="2" t="s">
        <v>51</v>
      </c>
      <c r="H383" s="2" t="str">
        <f>原始数据汇总!C23</f>
        <v>学习生活</v>
      </c>
      <c r="I383" s="2" t="str">
        <f>原始数据汇总!D23</f>
        <v>学业负担</v>
      </c>
      <c r="J383" s="2" t="str">
        <f>原始数据汇总!E23</f>
        <v>校外补课系数</v>
      </c>
      <c r="K383" s="2" t="str">
        <f>原始数据汇总!F23</f>
        <v>pg012</v>
      </c>
      <c r="L383" s="2" t="str">
        <f>原始数据汇总!G23</f>
        <v>百分数指数</v>
      </c>
      <c r="M383" s="2" t="str">
        <f>原始数据汇总!H23</f>
        <v>计数</v>
      </c>
      <c r="N383" s="2" t="str">
        <f>原始数据汇总!I23</f>
        <v>系数</v>
      </c>
      <c r="O383" s="2">
        <f>原始数据汇总!U23</f>
        <v>62.206304092127503</v>
      </c>
    </row>
    <row r="384" spans="1:15" x14ac:dyDescent="0.2">
      <c r="A384" s="2" t="str">
        <f>CONCATENATE(原始数据汇总!A24,原始数据汇总!E$39)</f>
        <v>2012年度上海市中小学学业质量绿色指标</v>
      </c>
      <c r="B384" t="str">
        <f t="shared" si="13"/>
        <v>四年级</v>
      </c>
      <c r="C384" s="2" t="str">
        <f>原始数据汇总!B24</f>
        <v>学生问卷</v>
      </c>
      <c r="D384" s="2" t="str">
        <f t="shared" si="12"/>
        <v>区县</v>
      </c>
      <c r="E384" s="2" t="str">
        <f>原始数据汇总!U$1</f>
        <v>嘉定区</v>
      </c>
      <c r="F384" s="2" t="s">
        <v>51</v>
      </c>
      <c r="G384" s="2" t="s">
        <v>51</v>
      </c>
      <c r="H384" s="2" t="str">
        <f>原始数据汇总!C24</f>
        <v>学习生活</v>
      </c>
      <c r="I384" s="2" t="str">
        <f>原始数据汇总!D24</f>
        <v>学业负担</v>
      </c>
      <c r="J384" s="2" t="str">
        <f>原始数据汇总!E24</f>
        <v>校外补课系数</v>
      </c>
      <c r="K384" s="2" t="str">
        <f>原始数据汇总!F24</f>
        <v>pg012</v>
      </c>
      <c r="L384" s="2" t="str">
        <f>原始数据汇总!G24</f>
        <v>百分数指数</v>
      </c>
      <c r="M384" s="2" t="str">
        <f>原始数据汇总!H24</f>
        <v>计数</v>
      </c>
      <c r="N384" s="2" t="str">
        <f>原始数据汇总!I24</f>
        <v>系数</v>
      </c>
      <c r="O384" s="2">
        <f>原始数据汇总!U24</f>
        <v>63.716736040940397</v>
      </c>
    </row>
    <row r="385" spans="1:15" x14ac:dyDescent="0.2">
      <c r="A385" s="2" t="str">
        <f>CONCATENATE(原始数据汇总!A25,原始数据汇总!E$39)</f>
        <v>2014年度上海市中小学学业质量绿色指标</v>
      </c>
      <c r="B385" t="str">
        <f t="shared" si="13"/>
        <v>四年级</v>
      </c>
      <c r="C385" s="2" t="str">
        <f>原始数据汇总!B25</f>
        <v>学生问卷</v>
      </c>
      <c r="D385" s="2" t="str">
        <f t="shared" si="12"/>
        <v>区县</v>
      </c>
      <c r="E385" s="2" t="str">
        <f>原始数据汇总!U$1</f>
        <v>嘉定区</v>
      </c>
      <c r="F385" s="2" t="s">
        <v>51</v>
      </c>
      <c r="G385" s="2" t="s">
        <v>51</v>
      </c>
      <c r="H385" s="2" t="str">
        <f>原始数据汇总!C25</f>
        <v>学习生活</v>
      </c>
      <c r="I385" s="2" t="str">
        <f>原始数据汇总!D25</f>
        <v>学业负担</v>
      </c>
      <c r="J385" s="2" t="str">
        <f>原始数据汇总!E25</f>
        <v>校外补课系数</v>
      </c>
      <c r="K385" s="2" t="str">
        <f>原始数据汇总!F25</f>
        <v>pg012</v>
      </c>
      <c r="L385" s="2" t="str">
        <f>原始数据汇总!G25</f>
        <v>百分数指数</v>
      </c>
      <c r="M385" s="2" t="str">
        <f>原始数据汇总!H25</f>
        <v>计数</v>
      </c>
      <c r="N385" s="2" t="str">
        <f>原始数据汇总!I25</f>
        <v>系数</v>
      </c>
      <c r="O385" s="2">
        <f>原始数据汇总!U25</f>
        <v>74.572956577266893</v>
      </c>
    </row>
    <row r="386" spans="1:15" x14ac:dyDescent="0.2">
      <c r="A386" s="2" t="str">
        <f>CONCATENATE(原始数据汇总!A26,原始数据汇总!E$39)</f>
        <v>2011年度上海市中小学学业质量绿色指标</v>
      </c>
      <c r="B386" t="str">
        <f t="shared" si="13"/>
        <v>四年级</v>
      </c>
      <c r="C386" s="2" t="str">
        <f>原始数据汇总!B26</f>
        <v>学生问卷</v>
      </c>
      <c r="D386" s="2" t="str">
        <f t="shared" si="12"/>
        <v>区县</v>
      </c>
      <c r="E386" s="2" t="str">
        <f>原始数据汇总!U$1</f>
        <v>嘉定区</v>
      </c>
      <c r="F386" s="2" t="s">
        <v>51</v>
      </c>
      <c r="G386" s="2" t="s">
        <v>51</v>
      </c>
      <c r="H386" s="2" t="str">
        <f>原始数据汇总!C26</f>
        <v>师生关系</v>
      </c>
      <c r="I386" s="2" t="str">
        <f>原始数据汇总!D26</f>
        <v>师生关系</v>
      </c>
      <c r="J386" s="2" t="str">
        <f>原始数据汇总!E26</f>
        <v>师生关系系数</v>
      </c>
      <c r="K386" s="2" t="str">
        <f>原始数据汇总!F26</f>
        <v>师生关系较好</v>
      </c>
      <c r="L386" s="2" t="str">
        <f>原始数据汇总!G26</f>
        <v>百分数指数</v>
      </c>
      <c r="M386" s="2" t="str">
        <f>原始数据汇总!H26</f>
        <v>计数</v>
      </c>
      <c r="N386" s="2" t="str">
        <f>原始数据汇总!I26</f>
        <v>系数</v>
      </c>
      <c r="O386" s="2">
        <f>原始数据汇总!U26</f>
        <v>47.962771042831903</v>
      </c>
    </row>
    <row r="387" spans="1:15" x14ac:dyDescent="0.2">
      <c r="A387" s="2" t="str">
        <f>CONCATENATE(原始数据汇总!A27,原始数据汇总!E$39)</f>
        <v>2012年度上海市中小学学业质量绿色指标</v>
      </c>
      <c r="B387" t="str">
        <f t="shared" si="13"/>
        <v>四年级</v>
      </c>
      <c r="C387" s="2" t="str">
        <f>原始数据汇总!B27</f>
        <v>学生问卷</v>
      </c>
      <c r="D387" s="2" t="str">
        <f t="shared" si="12"/>
        <v>区县</v>
      </c>
      <c r="E387" s="2" t="str">
        <f>原始数据汇总!U$1</f>
        <v>嘉定区</v>
      </c>
      <c r="F387" s="2" t="s">
        <v>51</v>
      </c>
      <c r="G387" s="2" t="s">
        <v>51</v>
      </c>
      <c r="H387" s="2" t="str">
        <f>原始数据汇总!C27</f>
        <v>师生关系</v>
      </c>
      <c r="I387" s="2" t="str">
        <f>原始数据汇总!D27</f>
        <v>师生关系</v>
      </c>
      <c r="J387" s="2" t="str">
        <f>原始数据汇总!E27</f>
        <v>师生关系系数</v>
      </c>
      <c r="K387" s="2" t="str">
        <f>原始数据汇总!F27</f>
        <v>师生关系较好</v>
      </c>
      <c r="L387" s="2" t="str">
        <f>原始数据汇总!G27</f>
        <v>百分数指数</v>
      </c>
      <c r="M387" s="2" t="str">
        <f>原始数据汇总!H27</f>
        <v>计数</v>
      </c>
      <c r="N387" s="2" t="str">
        <f>原始数据汇总!I27</f>
        <v>系数</v>
      </c>
      <c r="O387" s="2">
        <f>原始数据汇总!U27</f>
        <v>81.449619351346996</v>
      </c>
    </row>
    <row r="388" spans="1:15" x14ac:dyDescent="0.2">
      <c r="A388" s="2" t="str">
        <f>CONCATENATE(原始数据汇总!A28,原始数据汇总!E$39)</f>
        <v>2014年度上海市中小学学业质量绿色指标</v>
      </c>
      <c r="B388" t="str">
        <f t="shared" si="13"/>
        <v>四年级</v>
      </c>
      <c r="C388" s="2" t="str">
        <f>原始数据汇总!B28</f>
        <v>学生问卷</v>
      </c>
      <c r="D388" s="2" t="str">
        <f t="shared" si="12"/>
        <v>区县</v>
      </c>
      <c r="E388" s="2" t="str">
        <f>原始数据汇总!U$1</f>
        <v>嘉定区</v>
      </c>
      <c r="F388" s="2" t="s">
        <v>51</v>
      </c>
      <c r="G388" s="2" t="s">
        <v>51</v>
      </c>
      <c r="H388" s="2" t="str">
        <f>原始数据汇总!C28</f>
        <v>师生关系</v>
      </c>
      <c r="I388" s="2" t="str">
        <f>原始数据汇总!D28</f>
        <v>师生关系</v>
      </c>
      <c r="J388" s="2" t="str">
        <f>原始数据汇总!E28</f>
        <v>师生关系系数</v>
      </c>
      <c r="K388" s="2" t="str">
        <f>原始数据汇总!F28</f>
        <v>师生关系较好</v>
      </c>
      <c r="L388" s="2" t="str">
        <f>原始数据汇总!G28</f>
        <v>百分数指数</v>
      </c>
      <c r="M388" s="2" t="str">
        <f>原始数据汇总!H28</f>
        <v>计数</v>
      </c>
      <c r="N388" s="2" t="str">
        <f>原始数据汇总!I28</f>
        <v>系数</v>
      </c>
      <c r="O388" s="2">
        <f>原始数据汇总!U28</f>
        <v>93.75</v>
      </c>
    </row>
    <row r="389" spans="1:15" x14ac:dyDescent="0.2">
      <c r="A389" s="2" t="str">
        <f>CONCATENATE(原始数据汇总!A29,原始数据汇总!E$39)</f>
        <v>2011年度上海市中小学学业质量绿色指标</v>
      </c>
      <c r="B389" t="str">
        <f t="shared" si="13"/>
        <v>四年级</v>
      </c>
      <c r="C389" s="2" t="str">
        <f>原始数据汇总!B29</f>
        <v>学生问卷</v>
      </c>
      <c r="D389" s="2" t="str">
        <f t="shared" si="12"/>
        <v>区县</v>
      </c>
      <c r="E389" s="2" t="str">
        <f>原始数据汇总!U$1</f>
        <v>嘉定区</v>
      </c>
      <c r="F389" s="2" t="s">
        <v>51</v>
      </c>
      <c r="G389" s="2" t="s">
        <v>51</v>
      </c>
      <c r="H389" s="2" t="str">
        <f>原始数据汇总!C29</f>
        <v>教学方式</v>
      </c>
      <c r="I389" s="2" t="str">
        <f>原始数据汇总!D29</f>
        <v>教学方式</v>
      </c>
      <c r="J389" s="2" t="str">
        <f>原始数据汇总!E29</f>
        <v>教学方式系数</v>
      </c>
      <c r="K389" s="2" t="str">
        <f>原始数据汇总!F29</f>
        <v>教学方法较好</v>
      </c>
      <c r="L389" s="2" t="str">
        <f>原始数据汇总!G29</f>
        <v>百分数指数</v>
      </c>
      <c r="M389" s="2" t="str">
        <f>原始数据汇总!H29</f>
        <v>计数</v>
      </c>
      <c r="N389" s="2" t="str">
        <f>原始数据汇总!I29</f>
        <v>系数</v>
      </c>
      <c r="O389" s="2">
        <f>原始数据汇总!U29</f>
        <v>43.1431167067337</v>
      </c>
    </row>
    <row r="390" spans="1:15" x14ac:dyDescent="0.2">
      <c r="A390" s="2" t="str">
        <f>CONCATENATE(原始数据汇总!A30,原始数据汇总!E$39)</f>
        <v>2012年度上海市中小学学业质量绿色指标</v>
      </c>
      <c r="B390" t="str">
        <f t="shared" si="13"/>
        <v>四年级</v>
      </c>
      <c r="C390" s="2" t="str">
        <f>原始数据汇总!B30</f>
        <v>学生问卷</v>
      </c>
      <c r="D390" s="2" t="str">
        <f t="shared" si="12"/>
        <v>区县</v>
      </c>
      <c r="E390" s="2" t="str">
        <f>原始数据汇总!U$1</f>
        <v>嘉定区</v>
      </c>
      <c r="F390" s="2" t="s">
        <v>51</v>
      </c>
      <c r="G390" s="2" t="s">
        <v>51</v>
      </c>
      <c r="H390" s="2" t="str">
        <f>原始数据汇总!C30</f>
        <v>教学方式</v>
      </c>
      <c r="I390" s="2" t="str">
        <f>原始数据汇总!D30</f>
        <v>教学方式</v>
      </c>
      <c r="J390" s="2" t="str">
        <f>原始数据汇总!E30</f>
        <v>教学方式系数</v>
      </c>
      <c r="K390" s="2" t="str">
        <f>原始数据汇总!F30</f>
        <v>教学方法较好</v>
      </c>
      <c r="L390" s="2" t="str">
        <f>原始数据汇总!G30</f>
        <v>百分数指数</v>
      </c>
      <c r="M390" s="2" t="str">
        <f>原始数据汇总!H30</f>
        <v>计数</v>
      </c>
      <c r="N390" s="2" t="str">
        <f>原始数据汇总!I30</f>
        <v>系数</v>
      </c>
      <c r="O390" s="2">
        <f>原始数据汇总!U30</f>
        <v>74.969703257812</v>
      </c>
    </row>
    <row r="391" spans="1:15" x14ac:dyDescent="0.2">
      <c r="A391" s="2" t="str">
        <f>CONCATENATE(原始数据汇总!A31,原始数据汇总!E$39)</f>
        <v>2014年度上海市中小学学业质量绿色指标</v>
      </c>
      <c r="B391" t="str">
        <f t="shared" si="13"/>
        <v>四年级</v>
      </c>
      <c r="C391" s="2" t="str">
        <f>原始数据汇总!B31</f>
        <v>学生问卷</v>
      </c>
      <c r="D391" s="2" t="str">
        <f t="shared" si="12"/>
        <v>区县</v>
      </c>
      <c r="E391" s="2" t="str">
        <f>原始数据汇总!U$1</f>
        <v>嘉定区</v>
      </c>
      <c r="F391" s="2" t="s">
        <v>51</v>
      </c>
      <c r="G391" s="2" t="s">
        <v>51</v>
      </c>
      <c r="H391" s="2" t="str">
        <f>原始数据汇总!C31</f>
        <v>教学方式</v>
      </c>
      <c r="I391" s="2" t="str">
        <f>原始数据汇总!D31</f>
        <v>教学方式</v>
      </c>
      <c r="J391" s="2" t="str">
        <f>原始数据汇总!E31</f>
        <v>教学方式系数</v>
      </c>
      <c r="K391" s="2" t="str">
        <f>原始数据汇总!F31</f>
        <v>教学方法较好</v>
      </c>
      <c r="L391" s="2" t="str">
        <f>原始数据汇总!G31</f>
        <v>百分数指数</v>
      </c>
      <c r="M391" s="2" t="str">
        <f>原始数据汇总!H31</f>
        <v>计数</v>
      </c>
      <c r="N391" s="2" t="str">
        <f>原始数据汇总!I31</f>
        <v>系数</v>
      </c>
      <c r="O391" s="2">
        <f>原始数据汇总!U31</f>
        <v>71.839080459770102</v>
      </c>
    </row>
    <row r="392" spans="1:15" x14ac:dyDescent="0.2">
      <c r="A392" s="2" t="str">
        <f>CONCATENATE(原始数据汇总!A32,原始数据汇总!E$39)</f>
        <v>2011年度上海市中小学学业质量绿色指标</v>
      </c>
      <c r="B392" t="str">
        <f t="shared" si="13"/>
        <v>四年级</v>
      </c>
      <c r="C392" s="2" t="str">
        <f>原始数据汇总!B32</f>
        <v>教师问卷</v>
      </c>
      <c r="D392" s="2" t="str">
        <f t="shared" si="12"/>
        <v>区县</v>
      </c>
      <c r="E392" s="2" t="str">
        <f>原始数据汇总!U$1</f>
        <v>嘉定区</v>
      </c>
      <c r="F392" s="2" t="s">
        <v>51</v>
      </c>
      <c r="G392" s="2" t="s">
        <v>51</v>
      </c>
      <c r="H392" s="2" t="str">
        <f>原始数据汇总!C32</f>
        <v>学校课程</v>
      </c>
      <c r="I392" s="2" t="str">
        <f>原始数据汇总!D32</f>
        <v>课程领导力</v>
      </c>
      <c r="J392" s="2" t="str">
        <f>原始数据汇总!E32</f>
        <v>课程领导力系数</v>
      </c>
      <c r="K392" s="2" t="str">
        <f>原始数据汇总!F32</f>
        <v>课程领导力较高</v>
      </c>
      <c r="L392" s="2" t="str">
        <f>原始数据汇总!G32</f>
        <v>百分数指数</v>
      </c>
      <c r="M392" s="2" t="str">
        <f>原始数据汇总!H32</f>
        <v>计数</v>
      </c>
      <c r="N392" s="2" t="str">
        <f>原始数据汇总!I32</f>
        <v>系数</v>
      </c>
      <c r="O392" s="2">
        <f>原始数据汇总!U32</f>
        <v>62.220304308911899</v>
      </c>
    </row>
    <row r="393" spans="1:15" x14ac:dyDescent="0.2">
      <c r="A393" s="2" t="str">
        <f>CONCATENATE(原始数据汇总!A33,原始数据汇总!E$39)</f>
        <v>2012年度上海市中小学学业质量绿色指标</v>
      </c>
      <c r="B393" t="str">
        <f t="shared" si="13"/>
        <v>四年级</v>
      </c>
      <c r="C393" s="2" t="str">
        <f>原始数据汇总!B33</f>
        <v>教师问卷</v>
      </c>
      <c r="D393" s="2" t="str">
        <f t="shared" si="12"/>
        <v>区县</v>
      </c>
      <c r="E393" s="2" t="str">
        <f>原始数据汇总!U$1</f>
        <v>嘉定区</v>
      </c>
      <c r="F393" s="2" t="s">
        <v>51</v>
      </c>
      <c r="G393" s="2" t="s">
        <v>51</v>
      </c>
      <c r="H393" s="2" t="str">
        <f>原始数据汇总!C33</f>
        <v>学校课程</v>
      </c>
      <c r="I393" s="2" t="str">
        <f>原始数据汇总!D33</f>
        <v>课程领导力</v>
      </c>
      <c r="J393" s="2" t="str">
        <f>原始数据汇总!E33</f>
        <v>课程领导力系数</v>
      </c>
      <c r="K393" s="2" t="str">
        <f>原始数据汇总!F33</f>
        <v>课程领导力较高</v>
      </c>
      <c r="L393" s="2" t="str">
        <f>原始数据汇总!G33</f>
        <v>百分数指数</v>
      </c>
      <c r="M393" s="2" t="str">
        <f>原始数据汇总!H33</f>
        <v>计数</v>
      </c>
      <c r="N393" s="2" t="str">
        <f>原始数据汇总!I33</f>
        <v>系数</v>
      </c>
      <c r="O393" s="2">
        <f>原始数据汇总!U33</f>
        <v>89.357864357864401</v>
      </c>
    </row>
    <row r="394" spans="1:15" x14ac:dyDescent="0.2">
      <c r="A394" s="2" t="str">
        <f>CONCATENATE(原始数据汇总!A34,原始数据汇总!E$39)</f>
        <v>2014年度上海市中小学学业质量绿色指标</v>
      </c>
      <c r="B394" t="str">
        <f t="shared" si="13"/>
        <v>四年级</v>
      </c>
      <c r="C394" s="2" t="str">
        <f>原始数据汇总!B34</f>
        <v>教师问卷</v>
      </c>
      <c r="D394" s="2" t="str">
        <f t="shared" si="12"/>
        <v>区县</v>
      </c>
      <c r="E394" s="2" t="str">
        <f>原始数据汇总!U$1</f>
        <v>嘉定区</v>
      </c>
      <c r="F394" s="2" t="s">
        <v>51</v>
      </c>
      <c r="G394" s="2" t="s">
        <v>51</v>
      </c>
      <c r="H394" s="2" t="str">
        <f>原始数据汇总!C34</f>
        <v>学校课程</v>
      </c>
      <c r="I394" s="2" t="str">
        <f>原始数据汇总!D34</f>
        <v>课程领导力</v>
      </c>
      <c r="J394" s="2" t="str">
        <f>原始数据汇总!E34</f>
        <v>课程领导力系数</v>
      </c>
      <c r="K394" s="2" t="str">
        <f>原始数据汇总!F34</f>
        <v>课程领导力较高</v>
      </c>
      <c r="L394" s="2" t="str">
        <f>原始数据汇总!G34</f>
        <v>百分数指数</v>
      </c>
      <c r="M394" s="2" t="str">
        <f>原始数据汇总!H34</f>
        <v>计数</v>
      </c>
      <c r="N394" s="2" t="str">
        <f>原始数据汇总!I34</f>
        <v>系数</v>
      </c>
      <c r="O394" s="2">
        <f>原始数据汇总!U34</f>
        <v>94.327485380116997</v>
      </c>
    </row>
    <row r="395" spans="1:15" x14ac:dyDescent="0.2">
      <c r="A395" s="2" t="str">
        <f>CONCATENATE(原始数据汇总!A35,原始数据汇总!E$39)</f>
        <v>2011年度上海市中小学学业质量绿色指标</v>
      </c>
      <c r="B395" t="str">
        <f t="shared" si="13"/>
        <v>四年级</v>
      </c>
      <c r="C395" s="2" t="str">
        <f>原始数据汇总!B35</f>
        <v>学生问卷</v>
      </c>
      <c r="D395" s="2" t="str">
        <f t="shared" si="12"/>
        <v>区县</v>
      </c>
      <c r="E395" s="2" t="str">
        <f>原始数据汇总!U$1</f>
        <v>嘉定区</v>
      </c>
      <c r="F395" s="2" t="s">
        <v>51</v>
      </c>
      <c r="G395" s="2" t="s">
        <v>51</v>
      </c>
      <c r="H395" s="2" t="str">
        <f>原始数据汇总!C35</f>
        <v>成绩</v>
      </c>
      <c r="I395" s="2" t="str">
        <f>原始数据汇总!D35</f>
        <v>家庭背景</v>
      </c>
      <c r="J395" s="2" t="str">
        <f>原始数据汇总!E35</f>
        <v>社会经济背景影响系数</v>
      </c>
      <c r="K395" s="2" t="str">
        <f>原始数据汇总!F35</f>
        <v>统计计算</v>
      </c>
      <c r="L395" s="2" t="str">
        <f>原始数据汇总!G35</f>
        <v>变异系数</v>
      </c>
      <c r="M395" s="2" t="str">
        <f>原始数据汇总!H35</f>
        <v>计数</v>
      </c>
      <c r="N395" s="2" t="str">
        <f>原始数据汇总!I35</f>
        <v>系数</v>
      </c>
      <c r="O395" s="2">
        <f>原始数据汇总!U35</f>
        <v>3.7972305096559098</v>
      </c>
    </row>
    <row r="396" spans="1:15" x14ac:dyDescent="0.2">
      <c r="A396" s="2" t="str">
        <f>CONCATENATE(原始数据汇总!A36,原始数据汇总!E$39)</f>
        <v>2012年度上海市中小学学业质量绿色指标</v>
      </c>
      <c r="B396" t="str">
        <f t="shared" si="13"/>
        <v>四年级</v>
      </c>
      <c r="C396" s="2" t="str">
        <f>原始数据汇总!B36</f>
        <v>学生问卷</v>
      </c>
      <c r="D396" s="2" t="str">
        <f t="shared" si="12"/>
        <v>区县</v>
      </c>
      <c r="E396" s="2" t="str">
        <f>原始数据汇总!U$1</f>
        <v>嘉定区</v>
      </c>
      <c r="F396" s="2" t="s">
        <v>51</v>
      </c>
      <c r="G396" s="2" t="s">
        <v>51</v>
      </c>
      <c r="H396" s="2" t="str">
        <f>原始数据汇总!C36</f>
        <v>成绩</v>
      </c>
      <c r="I396" s="2" t="str">
        <f>原始数据汇总!D36</f>
        <v>家庭背景</v>
      </c>
      <c r="J396" s="2" t="str">
        <f>原始数据汇总!E36</f>
        <v>社会经济背景影响系数</v>
      </c>
      <c r="K396" s="2" t="str">
        <f>原始数据汇总!F36</f>
        <v>统计计算</v>
      </c>
      <c r="L396" s="2" t="str">
        <f>原始数据汇总!G36</f>
        <v>变异系数</v>
      </c>
      <c r="M396" s="2" t="str">
        <f>原始数据汇总!H36</f>
        <v>计数</v>
      </c>
      <c r="N396" s="2" t="str">
        <f>原始数据汇总!I36</f>
        <v>系数</v>
      </c>
      <c r="O396" s="2">
        <f>原始数据汇总!U36</f>
        <v>12.255507666905901</v>
      </c>
    </row>
    <row r="397" spans="1:15" x14ac:dyDescent="0.2">
      <c r="A397" s="2" t="str">
        <f>CONCATENATE(原始数据汇总!A37,原始数据汇总!E$39)</f>
        <v>2014年度上海市中小学学业质量绿色指标</v>
      </c>
      <c r="B397" t="str">
        <f t="shared" si="13"/>
        <v>四年级</v>
      </c>
      <c r="C397" s="2" t="str">
        <f>原始数据汇总!B37</f>
        <v>学生问卷</v>
      </c>
      <c r="D397" s="2" t="str">
        <f t="shared" si="12"/>
        <v>区县</v>
      </c>
      <c r="E397" s="2" t="str">
        <f>原始数据汇总!U$1</f>
        <v>嘉定区</v>
      </c>
      <c r="F397" s="2" t="s">
        <v>51</v>
      </c>
      <c r="G397" s="2" t="s">
        <v>51</v>
      </c>
      <c r="H397" s="2" t="str">
        <f>原始数据汇总!C37</f>
        <v>成绩</v>
      </c>
      <c r="I397" s="2" t="str">
        <f>原始数据汇总!D37</f>
        <v>家庭背景</v>
      </c>
      <c r="J397" s="2" t="str">
        <f>原始数据汇总!E37</f>
        <v>社会经济背景影响系数</v>
      </c>
      <c r="K397" s="2" t="str">
        <f>原始数据汇总!F37</f>
        <v>统计计算</v>
      </c>
      <c r="L397" s="2" t="str">
        <f>原始数据汇总!G37</f>
        <v>变异系数</v>
      </c>
      <c r="M397" s="2" t="str">
        <f>原始数据汇总!H37</f>
        <v>计数</v>
      </c>
      <c r="N397" s="2" t="str">
        <f>原始数据汇总!I37</f>
        <v>系数</v>
      </c>
      <c r="O397" s="2">
        <f>原始数据汇总!U37</f>
        <v>8.2896106028478993</v>
      </c>
    </row>
    <row r="398" spans="1:15" x14ac:dyDescent="0.2">
      <c r="A398" s="2" t="str">
        <f>CONCATENATE(原始数据汇总!A2,原始数据汇总!E$39)</f>
        <v>2011年度上海市中小学学业质量绿色指标</v>
      </c>
      <c r="B398" t="str">
        <f t="shared" si="13"/>
        <v>四年级</v>
      </c>
      <c r="C398" s="2" t="str">
        <f>原始数据汇总!B2</f>
        <v>学业成绩</v>
      </c>
      <c r="D398" s="2" t="str">
        <f t="shared" si="12"/>
        <v>区县</v>
      </c>
      <c r="E398" s="2" t="str">
        <f>原始数据汇总!V$1</f>
        <v>浦东新区</v>
      </c>
      <c r="F398" s="2" t="s">
        <v>51</v>
      </c>
      <c r="G398" s="2" t="s">
        <v>51</v>
      </c>
      <c r="H398" s="2" t="str">
        <f>原始数据汇总!C2</f>
        <v>成绩</v>
      </c>
      <c r="I398" s="2" t="str">
        <f>原始数据汇总!D2</f>
        <v>等级</v>
      </c>
      <c r="J398" s="2" t="str">
        <f>原始数据汇总!E2</f>
        <v>成绩标准达成度系数</v>
      </c>
      <c r="K398" s="2" t="str">
        <f>原始数据汇总!F2</f>
        <v>学科平均</v>
      </c>
      <c r="L398" s="2" t="str">
        <f>原始数据汇总!G2</f>
        <v>达标指数</v>
      </c>
      <c r="M398" s="2" t="str">
        <f>原始数据汇总!H2</f>
        <v>计数</v>
      </c>
      <c r="N398" s="2" t="str">
        <f>原始数据汇总!I2</f>
        <v>系数</v>
      </c>
      <c r="O398" s="2">
        <f>原始数据汇总!V2</f>
        <v>99.730603230133099</v>
      </c>
    </row>
    <row r="399" spans="1:15" x14ac:dyDescent="0.2">
      <c r="A399" s="2" t="str">
        <f>CONCATENATE(原始数据汇总!A3,原始数据汇总!E$39)</f>
        <v>2012年度上海市中小学学业质量绿色指标</v>
      </c>
      <c r="B399" t="str">
        <f t="shared" si="13"/>
        <v>四年级</v>
      </c>
      <c r="C399" s="2" t="str">
        <f>原始数据汇总!B3</f>
        <v>学业成绩</v>
      </c>
      <c r="D399" s="2" t="str">
        <f t="shared" si="12"/>
        <v>区县</v>
      </c>
      <c r="E399" s="2" t="str">
        <f>原始数据汇总!V$1</f>
        <v>浦东新区</v>
      </c>
      <c r="F399" s="2" t="s">
        <v>51</v>
      </c>
      <c r="G399" s="2" t="s">
        <v>51</v>
      </c>
      <c r="H399" s="2" t="str">
        <f>原始数据汇总!C3</f>
        <v>成绩</v>
      </c>
      <c r="I399" s="2" t="str">
        <f>原始数据汇总!D3</f>
        <v>等级</v>
      </c>
      <c r="J399" s="2" t="str">
        <f>原始数据汇总!E3</f>
        <v>成绩标准达成度系数</v>
      </c>
      <c r="K399" s="2" t="str">
        <f>原始数据汇总!F3</f>
        <v>学科平均</v>
      </c>
      <c r="L399" s="2" t="str">
        <f>原始数据汇总!G3</f>
        <v>达标指数</v>
      </c>
      <c r="M399" s="2" t="str">
        <f>原始数据汇总!H3</f>
        <v>计数</v>
      </c>
      <c r="N399" s="2" t="str">
        <f>原始数据汇总!I3</f>
        <v>系数</v>
      </c>
      <c r="O399" s="2">
        <f>原始数据汇总!V3</f>
        <v>99.471663816663195</v>
      </c>
    </row>
    <row r="400" spans="1:15" x14ac:dyDescent="0.2">
      <c r="A400" s="2" t="str">
        <f>CONCATENATE(原始数据汇总!A4,原始数据汇总!E$39)</f>
        <v>2014年度上海市中小学学业质量绿色指标</v>
      </c>
      <c r="B400" t="str">
        <f t="shared" si="13"/>
        <v>四年级</v>
      </c>
      <c r="C400" s="2" t="str">
        <f>原始数据汇总!B4</f>
        <v>学业成绩</v>
      </c>
      <c r="D400" s="2" t="str">
        <f t="shared" si="12"/>
        <v>区县</v>
      </c>
      <c r="E400" s="2" t="str">
        <f>原始数据汇总!V$1</f>
        <v>浦东新区</v>
      </c>
      <c r="F400" s="2" t="s">
        <v>51</v>
      </c>
      <c r="G400" s="2" t="s">
        <v>51</v>
      </c>
      <c r="H400" s="2" t="str">
        <f>原始数据汇总!C4</f>
        <v>成绩</v>
      </c>
      <c r="I400" s="2" t="str">
        <f>原始数据汇总!D4</f>
        <v>等级</v>
      </c>
      <c r="J400" s="2" t="str">
        <f>原始数据汇总!E4</f>
        <v>成绩标准达成度系数</v>
      </c>
      <c r="K400" s="2" t="str">
        <f>原始数据汇总!F4</f>
        <v>学科平均</v>
      </c>
      <c r="L400" s="2" t="str">
        <f>原始数据汇总!G4</f>
        <v>达标指数</v>
      </c>
      <c r="M400" s="2" t="str">
        <f>原始数据汇总!H4</f>
        <v>计数</v>
      </c>
      <c r="N400" s="2" t="str">
        <f>原始数据汇总!I4</f>
        <v>系数</v>
      </c>
      <c r="O400" s="2">
        <f>原始数据汇总!V4</f>
        <v>98.928803391872194</v>
      </c>
    </row>
    <row r="401" spans="1:15" x14ac:dyDescent="0.2">
      <c r="A401" s="2" t="str">
        <f>CONCATENATE(原始数据汇总!A5,原始数据汇总!E$39)</f>
        <v>2011年度上海市中小学学业质量绿色指标</v>
      </c>
      <c r="B401" t="str">
        <f t="shared" si="13"/>
        <v>四年级</v>
      </c>
      <c r="C401" s="2" t="str">
        <f>原始数据汇总!B5</f>
        <v>学业成绩</v>
      </c>
      <c r="D401" s="2" t="str">
        <f t="shared" si="12"/>
        <v>区县</v>
      </c>
      <c r="E401" s="2" t="str">
        <f>原始数据汇总!V$1</f>
        <v>浦东新区</v>
      </c>
      <c r="F401" s="2" t="s">
        <v>51</v>
      </c>
      <c r="G401" s="2" t="s">
        <v>51</v>
      </c>
      <c r="H401" s="2" t="str">
        <f>原始数据汇总!C5</f>
        <v>思维</v>
      </c>
      <c r="I401" s="2" t="str">
        <f>原始数据汇总!D5</f>
        <v>思维</v>
      </c>
      <c r="J401" s="2" t="str">
        <f>原始数据汇总!E5</f>
        <v>高层次思维能力系数</v>
      </c>
      <c r="K401" s="2" t="str">
        <f>原始数据汇总!F5</f>
        <v>学科平均</v>
      </c>
      <c r="L401" s="2" t="str">
        <f>原始数据汇总!G5</f>
        <v>平均水平之上</v>
      </c>
      <c r="M401" s="2" t="str">
        <f>原始数据汇总!H5</f>
        <v>计数</v>
      </c>
      <c r="N401" s="2" t="str">
        <f>原始数据汇总!I5</f>
        <v>系数</v>
      </c>
      <c r="O401" s="2">
        <f>原始数据汇总!V5</f>
        <v>75.415175344474605</v>
      </c>
    </row>
    <row r="402" spans="1:15" x14ac:dyDescent="0.2">
      <c r="A402" s="2" t="str">
        <f>CONCATENATE(原始数据汇总!A6,原始数据汇总!E$39)</f>
        <v>2012年度上海市中小学学业质量绿色指标</v>
      </c>
      <c r="B402" t="str">
        <f t="shared" si="13"/>
        <v>四年级</v>
      </c>
      <c r="C402" s="2" t="str">
        <f>原始数据汇总!B6</f>
        <v>学业成绩</v>
      </c>
      <c r="D402" s="2" t="str">
        <f t="shared" si="12"/>
        <v>区县</v>
      </c>
      <c r="E402" s="2" t="str">
        <f>原始数据汇总!V$1</f>
        <v>浦东新区</v>
      </c>
      <c r="F402" s="2" t="s">
        <v>51</v>
      </c>
      <c r="G402" s="2" t="s">
        <v>51</v>
      </c>
      <c r="H402" s="2" t="str">
        <f>原始数据汇总!C6</f>
        <v>思维</v>
      </c>
      <c r="I402" s="2" t="str">
        <f>原始数据汇总!D6</f>
        <v>思维</v>
      </c>
      <c r="J402" s="2" t="str">
        <f>原始数据汇总!E6</f>
        <v>高层次思维能力系数</v>
      </c>
      <c r="K402" s="2" t="str">
        <f>原始数据汇总!F6</f>
        <v>学科平均</v>
      </c>
      <c r="L402" s="2" t="str">
        <f>原始数据汇总!G6</f>
        <v>平均水平之上</v>
      </c>
      <c r="M402" s="2" t="str">
        <f>原始数据汇总!H6</f>
        <v>计数</v>
      </c>
      <c r="N402" s="2" t="str">
        <f>原始数据汇总!I6</f>
        <v>系数</v>
      </c>
      <c r="O402" s="2">
        <f>原始数据汇总!V6</f>
        <v>62.6588116124396</v>
      </c>
    </row>
    <row r="403" spans="1:15" x14ac:dyDescent="0.2">
      <c r="A403" s="2" t="str">
        <f>CONCATENATE(原始数据汇总!A7,原始数据汇总!E$39)</f>
        <v>2014年度上海市中小学学业质量绿色指标</v>
      </c>
      <c r="B403" t="str">
        <f t="shared" si="13"/>
        <v>四年级</v>
      </c>
      <c r="C403" s="2" t="str">
        <f>原始数据汇总!B7</f>
        <v>学业成绩</v>
      </c>
      <c r="D403" s="2" t="str">
        <f t="shared" si="12"/>
        <v>区县</v>
      </c>
      <c r="E403" s="2" t="str">
        <f>原始数据汇总!V$1</f>
        <v>浦东新区</v>
      </c>
      <c r="F403" s="2" t="s">
        <v>51</v>
      </c>
      <c r="G403" s="2" t="s">
        <v>51</v>
      </c>
      <c r="H403" s="2" t="str">
        <f>原始数据汇总!C7</f>
        <v>思维</v>
      </c>
      <c r="I403" s="2" t="str">
        <f>原始数据汇总!D7</f>
        <v>思维</v>
      </c>
      <c r="J403" s="2" t="str">
        <f>原始数据汇总!E7</f>
        <v>高层次思维能力系数</v>
      </c>
      <c r="K403" s="2" t="str">
        <f>原始数据汇总!F7</f>
        <v>学科平均</v>
      </c>
      <c r="L403" s="2" t="str">
        <f>原始数据汇总!G7</f>
        <v>平均水平之上</v>
      </c>
      <c r="M403" s="2" t="str">
        <f>原始数据汇总!H7</f>
        <v>计数</v>
      </c>
      <c r="N403" s="2" t="str">
        <f>原始数据汇总!I7</f>
        <v>系数</v>
      </c>
      <c r="O403" s="2">
        <f>原始数据汇总!V7</f>
        <v>67.002982740692104</v>
      </c>
    </row>
    <row r="404" spans="1:15" x14ac:dyDescent="0.2">
      <c r="A404" s="2" t="str">
        <f>CONCATENATE(原始数据汇总!A8,原始数据汇总!E$39)</f>
        <v>2011年度上海市中小学学业质量绿色指标</v>
      </c>
      <c r="B404" t="str">
        <f t="shared" si="13"/>
        <v>四年级</v>
      </c>
      <c r="C404" s="2" t="str">
        <f>原始数据汇总!B8</f>
        <v>学业成绩</v>
      </c>
      <c r="D404" s="2" t="str">
        <f t="shared" si="12"/>
        <v>区县</v>
      </c>
      <c r="E404" s="2" t="str">
        <f>原始数据汇总!V$1</f>
        <v>浦东新区</v>
      </c>
      <c r="F404" s="2" t="s">
        <v>51</v>
      </c>
      <c r="G404" s="2" t="s">
        <v>51</v>
      </c>
      <c r="H404" s="2" t="str">
        <f>原始数据汇总!C8</f>
        <v>成绩</v>
      </c>
      <c r="I404" s="2" t="str">
        <f>原始数据汇总!D8</f>
        <v>学校间均衡</v>
      </c>
      <c r="J404" s="2" t="str">
        <f>原始数据汇总!E8</f>
        <v>学业成绩学校间均衡系数</v>
      </c>
      <c r="K404" s="2" t="str">
        <f>原始数据汇总!F8</f>
        <v>统计计算</v>
      </c>
      <c r="L404" s="2" t="str">
        <f>原始数据汇总!G8</f>
        <v>变异系数</v>
      </c>
      <c r="M404" s="2" t="str">
        <f>原始数据汇总!H8</f>
        <v>计数</v>
      </c>
      <c r="N404" s="2" t="str">
        <f>原始数据汇总!I8</f>
        <v>系数</v>
      </c>
      <c r="O404" s="2">
        <f>原始数据汇总!V8</f>
        <v>26.5383853318578</v>
      </c>
    </row>
    <row r="405" spans="1:15" x14ac:dyDescent="0.2">
      <c r="A405" s="2" t="str">
        <f>CONCATENATE(原始数据汇总!A9,原始数据汇总!E$39)</f>
        <v>2012年度上海市中小学学业质量绿色指标</v>
      </c>
      <c r="B405" t="str">
        <f t="shared" si="13"/>
        <v>四年级</v>
      </c>
      <c r="C405" s="2" t="str">
        <f>原始数据汇总!B9</f>
        <v>学业成绩</v>
      </c>
      <c r="D405" s="2" t="str">
        <f t="shared" si="12"/>
        <v>区县</v>
      </c>
      <c r="E405" s="2" t="str">
        <f>原始数据汇总!V$1</f>
        <v>浦东新区</v>
      </c>
      <c r="F405" s="2" t="s">
        <v>51</v>
      </c>
      <c r="G405" s="2" t="s">
        <v>51</v>
      </c>
      <c r="H405" s="2" t="str">
        <f>原始数据汇总!C9</f>
        <v>成绩</v>
      </c>
      <c r="I405" s="2" t="str">
        <f>原始数据汇总!D9</f>
        <v>学校间均衡</v>
      </c>
      <c r="J405" s="2" t="str">
        <f>原始数据汇总!E9</f>
        <v>学业成绩学校间均衡系数</v>
      </c>
      <c r="K405" s="2" t="str">
        <f>原始数据汇总!F9</f>
        <v>统计计算</v>
      </c>
      <c r="L405" s="2" t="str">
        <f>原始数据汇总!G9</f>
        <v>变异系数</v>
      </c>
      <c r="M405" s="2" t="str">
        <f>原始数据汇总!H9</f>
        <v>计数</v>
      </c>
      <c r="N405" s="2" t="str">
        <f>原始数据汇总!I9</f>
        <v>系数</v>
      </c>
      <c r="O405" s="2">
        <f>原始数据汇总!V9</f>
        <v>16.6077056170368</v>
      </c>
    </row>
    <row r="406" spans="1:15" x14ac:dyDescent="0.2">
      <c r="A406" s="2" t="str">
        <f>CONCATENATE(原始数据汇总!A10,原始数据汇总!E$39)</f>
        <v>2014年度上海市中小学学业质量绿色指标</v>
      </c>
      <c r="B406" t="str">
        <f t="shared" si="13"/>
        <v>四年级</v>
      </c>
      <c r="C406" s="2" t="str">
        <f>原始数据汇总!B10</f>
        <v>学业成绩</v>
      </c>
      <c r="D406" s="2" t="str">
        <f t="shared" si="12"/>
        <v>区县</v>
      </c>
      <c r="E406" s="2" t="str">
        <f>原始数据汇总!V$1</f>
        <v>浦东新区</v>
      </c>
      <c r="F406" s="2" t="s">
        <v>51</v>
      </c>
      <c r="G406" s="2" t="s">
        <v>51</v>
      </c>
      <c r="H406" s="2" t="str">
        <f>原始数据汇总!C10</f>
        <v>成绩</v>
      </c>
      <c r="I406" s="2" t="str">
        <f>原始数据汇总!D10</f>
        <v>学校间均衡</v>
      </c>
      <c r="J406" s="2" t="str">
        <f>原始数据汇总!E10</f>
        <v>学业成绩学校间均衡系数</v>
      </c>
      <c r="K406" s="2" t="str">
        <f>原始数据汇总!F10</f>
        <v>统计计算</v>
      </c>
      <c r="L406" s="2" t="str">
        <f>原始数据汇总!G10</f>
        <v>变异系数</v>
      </c>
      <c r="M406" s="2" t="str">
        <f>原始数据汇总!H10</f>
        <v>计数</v>
      </c>
      <c r="N406" s="2" t="str">
        <f>原始数据汇总!I10</f>
        <v>系数</v>
      </c>
      <c r="O406" s="2">
        <f>原始数据汇总!V10</f>
        <v>30.5347296637973</v>
      </c>
    </row>
    <row r="407" spans="1:15" x14ac:dyDescent="0.2">
      <c r="A407" s="2" t="str">
        <f>CONCATENATE(原始数据汇总!A11,原始数据汇总!E$39)</f>
        <v>2011年度上海市中小学学业质量绿色指标</v>
      </c>
      <c r="B407" t="str">
        <f t="shared" si="13"/>
        <v>四年级</v>
      </c>
      <c r="C407" s="2" t="str">
        <f>原始数据汇总!B11</f>
        <v>学生问卷</v>
      </c>
      <c r="D407" s="2" t="str">
        <f t="shared" si="12"/>
        <v>区县</v>
      </c>
      <c r="E407" s="2" t="str">
        <f>原始数据汇总!V$1</f>
        <v>浦东新区</v>
      </c>
      <c r="F407" s="2" t="s">
        <v>51</v>
      </c>
      <c r="G407" s="2" t="s">
        <v>51</v>
      </c>
      <c r="H407" s="2" t="str">
        <f>原始数据汇总!C11</f>
        <v>学习生活</v>
      </c>
      <c r="I407" s="2" t="str">
        <f>原始数据汇总!D11</f>
        <v>学习动机</v>
      </c>
      <c r="J407" s="2" t="str">
        <f>原始数据汇总!E11</f>
        <v>学习动机系数</v>
      </c>
      <c r="K407" s="2" t="str">
        <f>原始数据汇总!F11</f>
        <v>学习动机较强</v>
      </c>
      <c r="L407" s="2" t="str">
        <f>原始数据汇总!G11</f>
        <v>百分数指数</v>
      </c>
      <c r="M407" s="2" t="str">
        <f>原始数据汇总!H11</f>
        <v>计数</v>
      </c>
      <c r="N407" s="2" t="str">
        <f>原始数据汇总!I11</f>
        <v>系数</v>
      </c>
      <c r="O407" s="2">
        <f>原始数据汇总!V11</f>
        <v>68.258900684469097</v>
      </c>
    </row>
    <row r="408" spans="1:15" x14ac:dyDescent="0.2">
      <c r="A408" s="2" t="str">
        <f>CONCATENATE(原始数据汇总!A12,原始数据汇总!E$39)</f>
        <v>2012年度上海市中小学学业质量绿色指标</v>
      </c>
      <c r="B408" t="str">
        <f t="shared" si="13"/>
        <v>四年级</v>
      </c>
      <c r="C408" s="2" t="str">
        <f>原始数据汇总!B12</f>
        <v>学生问卷</v>
      </c>
      <c r="D408" s="2" t="str">
        <f t="shared" si="12"/>
        <v>区县</v>
      </c>
      <c r="E408" s="2" t="str">
        <f>原始数据汇总!V$1</f>
        <v>浦东新区</v>
      </c>
      <c r="F408" s="2" t="s">
        <v>51</v>
      </c>
      <c r="G408" s="2" t="s">
        <v>51</v>
      </c>
      <c r="H408" s="2" t="str">
        <f>原始数据汇总!C12</f>
        <v>学习生活</v>
      </c>
      <c r="I408" s="2" t="str">
        <f>原始数据汇总!D12</f>
        <v>学习动机</v>
      </c>
      <c r="J408" s="2" t="str">
        <f>原始数据汇总!E12</f>
        <v>学习动机系数</v>
      </c>
      <c r="K408" s="2" t="str">
        <f>原始数据汇总!F12</f>
        <v>学习动机较强</v>
      </c>
      <c r="L408" s="2" t="str">
        <f>原始数据汇总!G12</f>
        <v>百分数指数</v>
      </c>
      <c r="M408" s="2" t="str">
        <f>原始数据汇总!H12</f>
        <v>计数</v>
      </c>
      <c r="N408" s="2" t="str">
        <f>原始数据汇总!I12</f>
        <v>系数</v>
      </c>
      <c r="O408" s="2">
        <f>原始数据汇总!V12</f>
        <v>66.682120226824793</v>
      </c>
    </row>
    <row r="409" spans="1:15" x14ac:dyDescent="0.2">
      <c r="A409" s="2" t="str">
        <f>CONCATENATE(原始数据汇总!A13,原始数据汇总!E$39)</f>
        <v>2014年度上海市中小学学业质量绿色指标</v>
      </c>
      <c r="B409" t="str">
        <f t="shared" si="13"/>
        <v>四年级</v>
      </c>
      <c r="C409" s="2" t="str">
        <f>原始数据汇总!B13</f>
        <v>学生问卷</v>
      </c>
      <c r="D409" s="2" t="str">
        <f t="shared" si="12"/>
        <v>区县</v>
      </c>
      <c r="E409" s="2" t="str">
        <f>原始数据汇总!V$1</f>
        <v>浦东新区</v>
      </c>
      <c r="F409" s="2" t="s">
        <v>51</v>
      </c>
      <c r="G409" s="2" t="s">
        <v>51</v>
      </c>
      <c r="H409" s="2" t="str">
        <f>原始数据汇总!C13</f>
        <v>学习生活</v>
      </c>
      <c r="I409" s="2" t="str">
        <f>原始数据汇总!D13</f>
        <v>学习动机</v>
      </c>
      <c r="J409" s="2" t="str">
        <f>原始数据汇总!E13</f>
        <v>学习动机系数</v>
      </c>
      <c r="K409" s="2" t="str">
        <f>原始数据汇总!F13</f>
        <v>学习动机较强</v>
      </c>
      <c r="L409" s="2" t="str">
        <f>原始数据汇总!G13</f>
        <v>百分数指数</v>
      </c>
      <c r="M409" s="2" t="str">
        <f>原始数据汇总!H13</f>
        <v>计数</v>
      </c>
      <c r="N409" s="2" t="str">
        <f>原始数据汇总!I13</f>
        <v>系数</v>
      </c>
      <c r="O409" s="2">
        <f>原始数据汇总!V13</f>
        <v>94.511939673230003</v>
      </c>
    </row>
    <row r="410" spans="1:15" x14ac:dyDescent="0.2">
      <c r="A410" s="2" t="str">
        <f>CONCATENATE(原始数据汇总!A14,原始数据汇总!E$39)</f>
        <v>2011年度上海市中小学学业质量绿色指标</v>
      </c>
      <c r="B410" t="str">
        <f t="shared" si="13"/>
        <v>四年级</v>
      </c>
      <c r="C410" s="2" t="str">
        <f>原始数据汇总!B14</f>
        <v>学生问卷</v>
      </c>
      <c r="D410" s="2" t="str">
        <f t="shared" si="12"/>
        <v>区县</v>
      </c>
      <c r="E410" s="2" t="str">
        <f>原始数据汇总!V$1</f>
        <v>浦东新区</v>
      </c>
      <c r="F410" s="2" t="s">
        <v>51</v>
      </c>
      <c r="G410" s="2" t="s">
        <v>51</v>
      </c>
      <c r="H410" s="2" t="str">
        <f>原始数据汇总!C14</f>
        <v>学习生活</v>
      </c>
      <c r="I410" s="2" t="str">
        <f>原始数据汇总!D14</f>
        <v>学习压力</v>
      </c>
      <c r="J410" s="2" t="str">
        <f>原始数据汇总!E14</f>
        <v>学习压力系数</v>
      </c>
      <c r="K410" s="2" t="str">
        <f>原始数据汇总!F14</f>
        <v>学习压力较轻</v>
      </c>
      <c r="L410" s="2" t="str">
        <f>原始数据汇总!G14</f>
        <v>百分数指数</v>
      </c>
      <c r="M410" s="2" t="str">
        <f>原始数据汇总!H14</f>
        <v>计数</v>
      </c>
      <c r="N410" s="2" t="str">
        <f>原始数据汇总!I14</f>
        <v>系数</v>
      </c>
      <c r="O410" s="2">
        <f>原始数据汇总!V14</f>
        <v>3.27541292739269</v>
      </c>
    </row>
    <row r="411" spans="1:15" x14ac:dyDescent="0.2">
      <c r="A411" s="2" t="str">
        <f>CONCATENATE(原始数据汇总!A15,原始数据汇总!E$39)</f>
        <v>2012年度上海市中小学学业质量绿色指标</v>
      </c>
      <c r="B411" t="str">
        <f t="shared" si="13"/>
        <v>四年级</v>
      </c>
      <c r="C411" s="2" t="str">
        <f>原始数据汇总!B15</f>
        <v>学生问卷</v>
      </c>
      <c r="D411" s="2" t="str">
        <f t="shared" si="12"/>
        <v>区县</v>
      </c>
      <c r="E411" s="2" t="str">
        <f>原始数据汇总!V$1</f>
        <v>浦东新区</v>
      </c>
      <c r="F411" s="2" t="s">
        <v>51</v>
      </c>
      <c r="G411" s="2" t="s">
        <v>51</v>
      </c>
      <c r="H411" s="2" t="str">
        <f>原始数据汇总!C15</f>
        <v>学习生活</v>
      </c>
      <c r="I411" s="2" t="str">
        <f>原始数据汇总!D15</f>
        <v>学习压力</v>
      </c>
      <c r="J411" s="2" t="str">
        <f>原始数据汇总!E15</f>
        <v>学习压力系数</v>
      </c>
      <c r="K411" s="2" t="str">
        <f>原始数据汇总!F15</f>
        <v>学习压力较轻</v>
      </c>
      <c r="L411" s="2" t="str">
        <f>原始数据汇总!G15</f>
        <v>百分数指数</v>
      </c>
      <c r="M411" s="2" t="str">
        <f>原始数据汇总!H15</f>
        <v>计数</v>
      </c>
      <c r="N411" s="2" t="str">
        <f>原始数据汇总!I15</f>
        <v>系数</v>
      </c>
      <c r="O411" s="2">
        <f>原始数据汇总!V15</f>
        <v>4.7784673695646802</v>
      </c>
    </row>
    <row r="412" spans="1:15" x14ac:dyDescent="0.2">
      <c r="A412" s="2" t="str">
        <f>CONCATENATE(原始数据汇总!A16,原始数据汇总!E$39)</f>
        <v>2014年度上海市中小学学业质量绿色指标</v>
      </c>
      <c r="B412" t="str">
        <f t="shared" si="13"/>
        <v>四年级</v>
      </c>
      <c r="C412" s="2" t="str">
        <f>原始数据汇总!B16</f>
        <v>学生问卷</v>
      </c>
      <c r="D412" s="2" t="str">
        <f t="shared" si="12"/>
        <v>区县</v>
      </c>
      <c r="E412" s="2" t="str">
        <f>原始数据汇总!V$1</f>
        <v>浦东新区</v>
      </c>
      <c r="F412" s="2" t="s">
        <v>51</v>
      </c>
      <c r="G412" s="2" t="s">
        <v>51</v>
      </c>
      <c r="H412" s="2" t="str">
        <f>原始数据汇总!C16</f>
        <v>学习生活</v>
      </c>
      <c r="I412" s="2" t="str">
        <f>原始数据汇总!D16</f>
        <v>学习压力</v>
      </c>
      <c r="J412" s="2" t="str">
        <f>原始数据汇总!E16</f>
        <v>学习压力系数</v>
      </c>
      <c r="K412" s="2" t="str">
        <f>原始数据汇总!F16</f>
        <v>学习压力较轻</v>
      </c>
      <c r="L412" s="2" t="str">
        <f>原始数据汇总!G16</f>
        <v>百分数指数</v>
      </c>
      <c r="M412" s="2" t="str">
        <f>原始数据汇总!H16</f>
        <v>计数</v>
      </c>
      <c r="N412" s="2" t="str">
        <f>原始数据汇总!I16</f>
        <v>系数</v>
      </c>
      <c r="O412" s="2">
        <f>原始数据汇总!V16</f>
        <v>57.100963552576502</v>
      </c>
    </row>
    <row r="413" spans="1:15" x14ac:dyDescent="0.2">
      <c r="A413" s="2" t="str">
        <f>CONCATENATE(原始数据汇总!A17,原始数据汇总!E$39)</f>
        <v>2011年度上海市中小学学业质量绿色指标</v>
      </c>
      <c r="B413" t="str">
        <f t="shared" si="13"/>
        <v>四年级</v>
      </c>
      <c r="C413" s="2" t="str">
        <f>原始数据汇总!B17</f>
        <v>学生问卷</v>
      </c>
      <c r="D413" s="2" t="str">
        <f t="shared" si="12"/>
        <v>区县</v>
      </c>
      <c r="E413" s="2" t="str">
        <f>原始数据汇总!V$1</f>
        <v>浦东新区</v>
      </c>
      <c r="F413" s="2" t="s">
        <v>51</v>
      </c>
      <c r="G413" s="2" t="s">
        <v>51</v>
      </c>
      <c r="H413" s="2" t="str">
        <f>原始数据汇总!C17</f>
        <v>学习生活</v>
      </c>
      <c r="I413" s="2" t="str">
        <f>原始数据汇总!D17</f>
        <v>学业负担</v>
      </c>
      <c r="J413" s="2" t="str">
        <f>原始数据汇总!E17</f>
        <v>睡眠系数</v>
      </c>
      <c r="K413" s="2" t="str">
        <f>原始数据汇总!F17</f>
        <v>staa002</v>
      </c>
      <c r="L413" s="2" t="str">
        <f>原始数据汇总!G17</f>
        <v>百分数指数</v>
      </c>
      <c r="M413" s="2" t="str">
        <f>原始数据汇总!H17</f>
        <v>计数</v>
      </c>
      <c r="N413" s="2" t="str">
        <f>原始数据汇总!I17</f>
        <v>系数</v>
      </c>
      <c r="O413" s="2">
        <f>原始数据汇总!V17</f>
        <v>46.063813039632997</v>
      </c>
    </row>
    <row r="414" spans="1:15" x14ac:dyDescent="0.2">
      <c r="A414" s="2" t="str">
        <f>CONCATENATE(原始数据汇总!A18,原始数据汇总!E$39)</f>
        <v>2012年度上海市中小学学业质量绿色指标</v>
      </c>
      <c r="B414" t="str">
        <f t="shared" si="13"/>
        <v>四年级</v>
      </c>
      <c r="C414" s="2" t="str">
        <f>原始数据汇总!B18</f>
        <v>学生问卷</v>
      </c>
      <c r="D414" s="2" t="str">
        <f t="shared" si="12"/>
        <v>区县</v>
      </c>
      <c r="E414" s="2" t="str">
        <f>原始数据汇总!V$1</f>
        <v>浦东新区</v>
      </c>
      <c r="F414" s="2" t="s">
        <v>51</v>
      </c>
      <c r="G414" s="2" t="s">
        <v>51</v>
      </c>
      <c r="H414" s="2" t="str">
        <f>原始数据汇总!C18</f>
        <v>学习生活</v>
      </c>
      <c r="I414" s="2" t="str">
        <f>原始数据汇总!D18</f>
        <v>学业负担</v>
      </c>
      <c r="J414" s="2" t="str">
        <f>原始数据汇总!E18</f>
        <v>睡眠系数</v>
      </c>
      <c r="K414" s="2" t="str">
        <f>原始数据汇总!F18</f>
        <v>staa002</v>
      </c>
      <c r="L414" s="2" t="str">
        <f>原始数据汇总!G18</f>
        <v>百分数指数</v>
      </c>
      <c r="M414" s="2" t="str">
        <f>原始数据汇总!H18</f>
        <v>计数</v>
      </c>
      <c r="N414" s="2" t="str">
        <f>原始数据汇总!I18</f>
        <v>系数</v>
      </c>
      <c r="O414" s="2">
        <f>原始数据汇总!V18</f>
        <v>42.434721737618801</v>
      </c>
    </row>
    <row r="415" spans="1:15" x14ac:dyDescent="0.2">
      <c r="A415" s="2" t="str">
        <f>CONCATENATE(原始数据汇总!A19,原始数据汇总!E$39)</f>
        <v>2014年度上海市中小学学业质量绿色指标</v>
      </c>
      <c r="B415" t="str">
        <f t="shared" si="13"/>
        <v>四年级</v>
      </c>
      <c r="C415" s="2" t="str">
        <f>原始数据汇总!B19</f>
        <v>学生问卷</v>
      </c>
      <c r="D415" s="2" t="str">
        <f t="shared" ref="D415:D478" si="14">IF(E415="上海市","省市","区县")</f>
        <v>区县</v>
      </c>
      <c r="E415" s="2" t="str">
        <f>原始数据汇总!V$1</f>
        <v>浦东新区</v>
      </c>
      <c r="F415" s="2" t="s">
        <v>51</v>
      </c>
      <c r="G415" s="2" t="s">
        <v>51</v>
      </c>
      <c r="H415" s="2" t="str">
        <f>原始数据汇总!C19</f>
        <v>学习生活</v>
      </c>
      <c r="I415" s="2" t="str">
        <f>原始数据汇总!D19</f>
        <v>学业负担</v>
      </c>
      <c r="J415" s="2" t="str">
        <f>原始数据汇总!E19</f>
        <v>睡眠系数</v>
      </c>
      <c r="K415" s="2" t="str">
        <f>原始数据汇总!F19</f>
        <v>staa002</v>
      </c>
      <c r="L415" s="2" t="str">
        <f>原始数据汇总!G19</f>
        <v>百分数指数</v>
      </c>
      <c r="M415" s="2" t="str">
        <f>原始数据汇总!H19</f>
        <v>计数</v>
      </c>
      <c r="N415" s="2" t="str">
        <f>原始数据汇总!I19</f>
        <v>系数</v>
      </c>
      <c r="O415" s="2">
        <f>原始数据汇总!V19</f>
        <v>50.693816491323297</v>
      </c>
    </row>
    <row r="416" spans="1:15" x14ac:dyDescent="0.2">
      <c r="A416" s="2" t="str">
        <f>CONCATENATE(原始数据汇总!A20,原始数据汇总!E$39)</f>
        <v>2011年度上海市中小学学业质量绿色指标</v>
      </c>
      <c r="B416" t="str">
        <f t="shared" ref="B416:B479" si="15">B$2</f>
        <v>四年级</v>
      </c>
      <c r="C416" s="2" t="str">
        <f>原始数据汇总!B20</f>
        <v>学生问卷</v>
      </c>
      <c r="D416" s="2" t="str">
        <f t="shared" si="14"/>
        <v>区县</v>
      </c>
      <c r="E416" s="2" t="str">
        <f>原始数据汇总!V$1</f>
        <v>浦东新区</v>
      </c>
      <c r="F416" s="2" t="s">
        <v>51</v>
      </c>
      <c r="G416" s="2" t="s">
        <v>51</v>
      </c>
      <c r="H416" s="2" t="str">
        <f>原始数据汇总!C20</f>
        <v>学习生活</v>
      </c>
      <c r="I416" s="2" t="str">
        <f>原始数据汇总!D20</f>
        <v>学业负担</v>
      </c>
      <c r="J416" s="2" t="str">
        <f>原始数据汇总!E20</f>
        <v>作业系数</v>
      </c>
      <c r="K416" s="2" t="str">
        <f>原始数据汇总!F20</f>
        <v>staa053</v>
      </c>
      <c r="L416" s="2" t="str">
        <f>原始数据汇总!G20</f>
        <v>百分数指数</v>
      </c>
      <c r="M416" s="2" t="str">
        <f>原始数据汇总!H20</f>
        <v>计数</v>
      </c>
      <c r="N416" s="2" t="str">
        <f>原始数据汇总!I20</f>
        <v>系数</v>
      </c>
      <c r="O416" s="2">
        <f>原始数据汇总!V20</f>
        <v>39.850374920705001</v>
      </c>
    </row>
    <row r="417" spans="1:15" x14ac:dyDescent="0.2">
      <c r="A417" s="2" t="str">
        <f>CONCATENATE(原始数据汇总!A21,原始数据汇总!E$39)</f>
        <v>2012年度上海市中小学学业质量绿色指标</v>
      </c>
      <c r="B417" t="str">
        <f t="shared" si="15"/>
        <v>四年级</v>
      </c>
      <c r="C417" s="2" t="str">
        <f>原始数据汇总!B21</f>
        <v>学生问卷</v>
      </c>
      <c r="D417" s="2" t="str">
        <f t="shared" si="14"/>
        <v>区县</v>
      </c>
      <c r="E417" s="2" t="str">
        <f>原始数据汇总!V$1</f>
        <v>浦东新区</v>
      </c>
      <c r="F417" s="2" t="s">
        <v>51</v>
      </c>
      <c r="G417" s="2" t="s">
        <v>51</v>
      </c>
      <c r="H417" s="2" t="str">
        <f>原始数据汇总!C21</f>
        <v>学习生活</v>
      </c>
      <c r="I417" s="2" t="str">
        <f>原始数据汇总!D21</f>
        <v>学业负担</v>
      </c>
      <c r="J417" s="2" t="str">
        <f>原始数据汇总!E21</f>
        <v>作业系数</v>
      </c>
      <c r="K417" s="2" t="str">
        <f>原始数据汇总!F21</f>
        <v>staa053</v>
      </c>
      <c r="L417" s="2" t="str">
        <f>原始数据汇总!G21</f>
        <v>百分数指数</v>
      </c>
      <c r="M417" s="2" t="str">
        <f>原始数据汇总!H21</f>
        <v>计数</v>
      </c>
      <c r="N417" s="2" t="str">
        <f>原始数据汇总!I21</f>
        <v>系数</v>
      </c>
      <c r="O417" s="2">
        <f>原始数据汇总!V21</f>
        <v>39.692584505963502</v>
      </c>
    </row>
    <row r="418" spans="1:15" x14ac:dyDescent="0.2">
      <c r="A418" s="2" t="str">
        <f>CONCATENATE(原始数据汇总!A22,原始数据汇总!E$39)</f>
        <v>2014年度上海市中小学学业质量绿色指标</v>
      </c>
      <c r="B418" t="str">
        <f t="shared" si="15"/>
        <v>四年级</v>
      </c>
      <c r="C418" s="2" t="str">
        <f>原始数据汇总!B22</f>
        <v>学生问卷</v>
      </c>
      <c r="D418" s="2" t="str">
        <f t="shared" si="14"/>
        <v>区县</v>
      </c>
      <c r="E418" s="2" t="str">
        <f>原始数据汇总!V$1</f>
        <v>浦东新区</v>
      </c>
      <c r="F418" s="2" t="s">
        <v>51</v>
      </c>
      <c r="G418" s="2" t="s">
        <v>51</v>
      </c>
      <c r="H418" s="2" t="str">
        <f>原始数据汇总!C22</f>
        <v>学习生活</v>
      </c>
      <c r="I418" s="2" t="str">
        <f>原始数据汇总!D22</f>
        <v>学业负担</v>
      </c>
      <c r="J418" s="2" t="str">
        <f>原始数据汇总!E22</f>
        <v>作业系数</v>
      </c>
      <c r="K418" s="2" t="str">
        <f>原始数据汇总!F22</f>
        <v>staa053</v>
      </c>
      <c r="L418" s="2" t="str">
        <f>原始数据汇总!G22</f>
        <v>百分数指数</v>
      </c>
      <c r="M418" s="2" t="str">
        <f>原始数据汇总!H22</f>
        <v>计数</v>
      </c>
      <c r="N418" s="2" t="str">
        <f>原始数据汇总!I22</f>
        <v>系数</v>
      </c>
      <c r="O418" s="2">
        <f>原始数据汇总!V22</f>
        <v>53.541951652895598</v>
      </c>
    </row>
    <row r="419" spans="1:15" x14ac:dyDescent="0.2">
      <c r="A419" s="2" t="str">
        <f>CONCATENATE(原始数据汇总!A23,原始数据汇总!E$39)</f>
        <v>2011年度上海市中小学学业质量绿色指标</v>
      </c>
      <c r="B419" t="str">
        <f t="shared" si="15"/>
        <v>四年级</v>
      </c>
      <c r="C419" s="2" t="str">
        <f>原始数据汇总!B23</f>
        <v>学生问卷</v>
      </c>
      <c r="D419" s="2" t="str">
        <f t="shared" si="14"/>
        <v>区县</v>
      </c>
      <c r="E419" s="2" t="str">
        <f>原始数据汇总!V$1</f>
        <v>浦东新区</v>
      </c>
      <c r="F419" s="2" t="s">
        <v>51</v>
      </c>
      <c r="G419" s="2" t="s">
        <v>51</v>
      </c>
      <c r="H419" s="2" t="str">
        <f>原始数据汇总!C23</f>
        <v>学习生活</v>
      </c>
      <c r="I419" s="2" t="str">
        <f>原始数据汇总!D23</f>
        <v>学业负担</v>
      </c>
      <c r="J419" s="2" t="str">
        <f>原始数据汇总!E23</f>
        <v>校外补课系数</v>
      </c>
      <c r="K419" s="2" t="str">
        <f>原始数据汇总!F23</f>
        <v>pg012</v>
      </c>
      <c r="L419" s="2" t="str">
        <f>原始数据汇总!G23</f>
        <v>百分数指数</v>
      </c>
      <c r="M419" s="2" t="str">
        <f>原始数据汇总!H23</f>
        <v>计数</v>
      </c>
      <c r="N419" s="2" t="str">
        <f>原始数据汇总!I23</f>
        <v>系数</v>
      </c>
      <c r="O419" s="2">
        <f>原始数据汇总!V23</f>
        <v>68.257674863716602</v>
      </c>
    </row>
    <row r="420" spans="1:15" x14ac:dyDescent="0.2">
      <c r="A420" s="2" t="str">
        <f>CONCATENATE(原始数据汇总!A24,原始数据汇总!E$39)</f>
        <v>2012年度上海市中小学学业质量绿色指标</v>
      </c>
      <c r="B420" t="str">
        <f t="shared" si="15"/>
        <v>四年级</v>
      </c>
      <c r="C420" s="2" t="str">
        <f>原始数据汇总!B24</f>
        <v>学生问卷</v>
      </c>
      <c r="D420" s="2" t="str">
        <f t="shared" si="14"/>
        <v>区县</v>
      </c>
      <c r="E420" s="2" t="str">
        <f>原始数据汇总!V$1</f>
        <v>浦东新区</v>
      </c>
      <c r="F420" s="2" t="s">
        <v>51</v>
      </c>
      <c r="G420" s="2" t="s">
        <v>51</v>
      </c>
      <c r="H420" s="2" t="str">
        <f>原始数据汇总!C24</f>
        <v>学习生活</v>
      </c>
      <c r="I420" s="2" t="str">
        <f>原始数据汇总!D24</f>
        <v>学业负担</v>
      </c>
      <c r="J420" s="2" t="str">
        <f>原始数据汇总!E24</f>
        <v>校外补课系数</v>
      </c>
      <c r="K420" s="2" t="str">
        <f>原始数据汇总!F24</f>
        <v>pg012</v>
      </c>
      <c r="L420" s="2" t="str">
        <f>原始数据汇总!G24</f>
        <v>百分数指数</v>
      </c>
      <c r="M420" s="2" t="str">
        <f>原始数据汇总!H24</f>
        <v>计数</v>
      </c>
      <c r="N420" s="2" t="str">
        <f>原始数据汇总!I24</f>
        <v>系数</v>
      </c>
      <c r="O420" s="2">
        <f>原始数据汇总!V24</f>
        <v>50.5694326103986</v>
      </c>
    </row>
    <row r="421" spans="1:15" x14ac:dyDescent="0.2">
      <c r="A421" s="2" t="str">
        <f>CONCATENATE(原始数据汇总!A25,原始数据汇总!E$39)</f>
        <v>2014年度上海市中小学学业质量绿色指标</v>
      </c>
      <c r="B421" t="str">
        <f t="shared" si="15"/>
        <v>四年级</v>
      </c>
      <c r="C421" s="2" t="str">
        <f>原始数据汇总!B25</f>
        <v>学生问卷</v>
      </c>
      <c r="D421" s="2" t="str">
        <f t="shared" si="14"/>
        <v>区县</v>
      </c>
      <c r="E421" s="2" t="str">
        <f>原始数据汇总!V$1</f>
        <v>浦东新区</v>
      </c>
      <c r="F421" s="2" t="s">
        <v>51</v>
      </c>
      <c r="G421" s="2" t="s">
        <v>51</v>
      </c>
      <c r="H421" s="2" t="str">
        <f>原始数据汇总!C25</f>
        <v>学习生活</v>
      </c>
      <c r="I421" s="2" t="str">
        <f>原始数据汇总!D25</f>
        <v>学业负担</v>
      </c>
      <c r="J421" s="2" t="str">
        <f>原始数据汇总!E25</f>
        <v>校外补课系数</v>
      </c>
      <c r="K421" s="2" t="str">
        <f>原始数据汇总!F25</f>
        <v>pg012</v>
      </c>
      <c r="L421" s="2" t="str">
        <f>原始数据汇总!G25</f>
        <v>百分数指数</v>
      </c>
      <c r="M421" s="2" t="str">
        <f>原始数据汇总!H25</f>
        <v>计数</v>
      </c>
      <c r="N421" s="2" t="str">
        <f>原始数据汇总!I25</f>
        <v>系数</v>
      </c>
      <c r="O421" s="2">
        <f>原始数据汇总!V25</f>
        <v>67.997816648997897</v>
      </c>
    </row>
    <row r="422" spans="1:15" x14ac:dyDescent="0.2">
      <c r="A422" s="2" t="str">
        <f>CONCATENATE(原始数据汇总!A26,原始数据汇总!E$39)</f>
        <v>2011年度上海市中小学学业质量绿色指标</v>
      </c>
      <c r="B422" t="str">
        <f t="shared" si="15"/>
        <v>四年级</v>
      </c>
      <c r="C422" s="2" t="str">
        <f>原始数据汇总!B26</f>
        <v>学生问卷</v>
      </c>
      <c r="D422" s="2" t="str">
        <f t="shared" si="14"/>
        <v>区县</v>
      </c>
      <c r="E422" s="2" t="str">
        <f>原始数据汇总!V$1</f>
        <v>浦东新区</v>
      </c>
      <c r="F422" s="2" t="s">
        <v>51</v>
      </c>
      <c r="G422" s="2" t="s">
        <v>51</v>
      </c>
      <c r="H422" s="2" t="str">
        <f>原始数据汇总!C26</f>
        <v>师生关系</v>
      </c>
      <c r="I422" s="2" t="str">
        <f>原始数据汇总!D26</f>
        <v>师生关系</v>
      </c>
      <c r="J422" s="2" t="str">
        <f>原始数据汇总!E26</f>
        <v>师生关系系数</v>
      </c>
      <c r="K422" s="2" t="str">
        <f>原始数据汇总!F26</f>
        <v>师生关系较好</v>
      </c>
      <c r="L422" s="2" t="str">
        <f>原始数据汇总!G26</f>
        <v>百分数指数</v>
      </c>
      <c r="M422" s="2" t="str">
        <f>原始数据汇总!H26</f>
        <v>计数</v>
      </c>
      <c r="N422" s="2" t="str">
        <f>原始数据汇总!I26</f>
        <v>系数</v>
      </c>
      <c r="O422" s="2">
        <f>原始数据汇总!V26</f>
        <v>61.902639128615803</v>
      </c>
    </row>
    <row r="423" spans="1:15" x14ac:dyDescent="0.2">
      <c r="A423" s="2" t="str">
        <f>CONCATENATE(原始数据汇总!A27,原始数据汇总!E$39)</f>
        <v>2012年度上海市中小学学业质量绿色指标</v>
      </c>
      <c r="B423" t="str">
        <f t="shared" si="15"/>
        <v>四年级</v>
      </c>
      <c r="C423" s="2" t="str">
        <f>原始数据汇总!B27</f>
        <v>学生问卷</v>
      </c>
      <c r="D423" s="2" t="str">
        <f t="shared" si="14"/>
        <v>区县</v>
      </c>
      <c r="E423" s="2" t="str">
        <f>原始数据汇总!V$1</f>
        <v>浦东新区</v>
      </c>
      <c r="F423" s="2" t="s">
        <v>51</v>
      </c>
      <c r="G423" s="2" t="s">
        <v>51</v>
      </c>
      <c r="H423" s="2" t="str">
        <f>原始数据汇总!C27</f>
        <v>师生关系</v>
      </c>
      <c r="I423" s="2" t="str">
        <f>原始数据汇总!D27</f>
        <v>师生关系</v>
      </c>
      <c r="J423" s="2" t="str">
        <f>原始数据汇总!E27</f>
        <v>师生关系系数</v>
      </c>
      <c r="K423" s="2" t="str">
        <f>原始数据汇总!F27</f>
        <v>师生关系较好</v>
      </c>
      <c r="L423" s="2" t="str">
        <f>原始数据汇总!G27</f>
        <v>百分数指数</v>
      </c>
      <c r="M423" s="2" t="str">
        <f>原始数据汇总!H27</f>
        <v>计数</v>
      </c>
      <c r="N423" s="2" t="str">
        <f>原始数据汇总!I27</f>
        <v>系数</v>
      </c>
      <c r="O423" s="2">
        <f>原始数据汇总!V27</f>
        <v>67.6029754168935</v>
      </c>
    </row>
    <row r="424" spans="1:15" x14ac:dyDescent="0.2">
      <c r="A424" s="2" t="str">
        <f>CONCATENATE(原始数据汇总!A28,原始数据汇总!E$39)</f>
        <v>2014年度上海市中小学学业质量绿色指标</v>
      </c>
      <c r="B424" t="str">
        <f t="shared" si="15"/>
        <v>四年级</v>
      </c>
      <c r="C424" s="2" t="str">
        <f>原始数据汇总!B28</f>
        <v>学生问卷</v>
      </c>
      <c r="D424" s="2" t="str">
        <f t="shared" si="14"/>
        <v>区县</v>
      </c>
      <c r="E424" s="2" t="str">
        <f>原始数据汇总!V$1</f>
        <v>浦东新区</v>
      </c>
      <c r="F424" s="2" t="s">
        <v>51</v>
      </c>
      <c r="G424" s="2" t="s">
        <v>51</v>
      </c>
      <c r="H424" s="2" t="str">
        <f>原始数据汇总!C28</f>
        <v>师生关系</v>
      </c>
      <c r="I424" s="2" t="str">
        <f>原始数据汇总!D28</f>
        <v>师生关系</v>
      </c>
      <c r="J424" s="2" t="str">
        <f>原始数据汇总!E28</f>
        <v>师生关系系数</v>
      </c>
      <c r="K424" s="2" t="str">
        <f>原始数据汇总!F28</f>
        <v>师生关系较好</v>
      </c>
      <c r="L424" s="2" t="str">
        <f>原始数据汇总!G28</f>
        <v>百分数指数</v>
      </c>
      <c r="M424" s="2" t="str">
        <f>原始数据汇总!H28</f>
        <v>计数</v>
      </c>
      <c r="N424" s="2" t="str">
        <f>原始数据汇总!I28</f>
        <v>系数</v>
      </c>
      <c r="O424" s="2">
        <f>原始数据汇总!V28</f>
        <v>93.946376204440796</v>
      </c>
    </row>
    <row r="425" spans="1:15" x14ac:dyDescent="0.2">
      <c r="A425" s="2" t="str">
        <f>CONCATENATE(原始数据汇总!A29,原始数据汇总!E$39)</f>
        <v>2011年度上海市中小学学业质量绿色指标</v>
      </c>
      <c r="B425" t="str">
        <f t="shared" si="15"/>
        <v>四年级</v>
      </c>
      <c r="C425" s="2" t="str">
        <f>原始数据汇总!B29</f>
        <v>学生问卷</v>
      </c>
      <c r="D425" s="2" t="str">
        <f t="shared" si="14"/>
        <v>区县</v>
      </c>
      <c r="E425" s="2" t="str">
        <f>原始数据汇总!V$1</f>
        <v>浦东新区</v>
      </c>
      <c r="F425" s="2" t="s">
        <v>51</v>
      </c>
      <c r="G425" s="2" t="s">
        <v>51</v>
      </c>
      <c r="H425" s="2" t="str">
        <f>原始数据汇总!C29</f>
        <v>教学方式</v>
      </c>
      <c r="I425" s="2" t="str">
        <f>原始数据汇总!D29</f>
        <v>教学方式</v>
      </c>
      <c r="J425" s="2" t="str">
        <f>原始数据汇总!E29</f>
        <v>教学方式系数</v>
      </c>
      <c r="K425" s="2" t="str">
        <f>原始数据汇总!F29</f>
        <v>教学方法较好</v>
      </c>
      <c r="L425" s="2" t="str">
        <f>原始数据汇总!G29</f>
        <v>百分数指数</v>
      </c>
      <c r="M425" s="2" t="str">
        <f>原始数据汇总!H29</f>
        <v>计数</v>
      </c>
      <c r="N425" s="2" t="str">
        <f>原始数据汇总!I29</f>
        <v>系数</v>
      </c>
      <c r="O425" s="2">
        <f>原始数据汇总!V29</f>
        <v>59.116469167067699</v>
      </c>
    </row>
    <row r="426" spans="1:15" x14ac:dyDescent="0.2">
      <c r="A426" s="2" t="str">
        <f>CONCATENATE(原始数据汇总!A30,原始数据汇总!E$39)</f>
        <v>2012年度上海市中小学学业质量绿色指标</v>
      </c>
      <c r="B426" t="str">
        <f t="shared" si="15"/>
        <v>四年级</v>
      </c>
      <c r="C426" s="2" t="str">
        <f>原始数据汇总!B30</f>
        <v>学生问卷</v>
      </c>
      <c r="D426" s="2" t="str">
        <f t="shared" si="14"/>
        <v>区县</v>
      </c>
      <c r="E426" s="2" t="str">
        <f>原始数据汇总!V$1</f>
        <v>浦东新区</v>
      </c>
      <c r="F426" s="2" t="s">
        <v>51</v>
      </c>
      <c r="G426" s="2" t="s">
        <v>51</v>
      </c>
      <c r="H426" s="2" t="str">
        <f>原始数据汇总!C30</f>
        <v>教学方式</v>
      </c>
      <c r="I426" s="2" t="str">
        <f>原始数据汇总!D30</f>
        <v>教学方式</v>
      </c>
      <c r="J426" s="2" t="str">
        <f>原始数据汇总!E30</f>
        <v>教学方式系数</v>
      </c>
      <c r="K426" s="2" t="str">
        <f>原始数据汇总!F30</f>
        <v>教学方法较好</v>
      </c>
      <c r="L426" s="2" t="str">
        <f>原始数据汇总!G30</f>
        <v>百分数指数</v>
      </c>
      <c r="M426" s="2" t="str">
        <f>原始数据汇总!H30</f>
        <v>计数</v>
      </c>
      <c r="N426" s="2" t="str">
        <f>原始数据汇总!I30</f>
        <v>系数</v>
      </c>
      <c r="O426" s="2">
        <f>原始数据汇总!V30</f>
        <v>50.747312517054198</v>
      </c>
    </row>
    <row r="427" spans="1:15" x14ac:dyDescent="0.2">
      <c r="A427" s="2" t="str">
        <f>CONCATENATE(原始数据汇总!A31,原始数据汇总!E$39)</f>
        <v>2014年度上海市中小学学业质量绿色指标</v>
      </c>
      <c r="B427" t="str">
        <f t="shared" si="15"/>
        <v>四年级</v>
      </c>
      <c r="C427" s="2" t="str">
        <f>原始数据汇总!B31</f>
        <v>学生问卷</v>
      </c>
      <c r="D427" s="2" t="str">
        <f t="shared" si="14"/>
        <v>区县</v>
      </c>
      <c r="E427" s="2" t="str">
        <f>原始数据汇总!V$1</f>
        <v>浦东新区</v>
      </c>
      <c r="F427" s="2" t="s">
        <v>51</v>
      </c>
      <c r="G427" s="2" t="s">
        <v>51</v>
      </c>
      <c r="H427" s="2" t="str">
        <f>原始数据汇总!C31</f>
        <v>教学方式</v>
      </c>
      <c r="I427" s="2" t="str">
        <f>原始数据汇总!D31</f>
        <v>教学方式</v>
      </c>
      <c r="J427" s="2" t="str">
        <f>原始数据汇总!E31</f>
        <v>教学方式系数</v>
      </c>
      <c r="K427" s="2" t="str">
        <f>原始数据汇总!F31</f>
        <v>教学方法较好</v>
      </c>
      <c r="L427" s="2" t="str">
        <f>原始数据汇总!G31</f>
        <v>百分数指数</v>
      </c>
      <c r="M427" s="2" t="str">
        <f>原始数据汇总!H31</f>
        <v>计数</v>
      </c>
      <c r="N427" s="2" t="str">
        <f>原始数据汇总!I31</f>
        <v>系数</v>
      </c>
      <c r="O427" s="2">
        <f>原始数据汇总!V31</f>
        <v>66.945957268537896</v>
      </c>
    </row>
    <row r="428" spans="1:15" x14ac:dyDescent="0.2">
      <c r="A428" s="2" t="str">
        <f>CONCATENATE(原始数据汇总!A32,原始数据汇总!E$39)</f>
        <v>2011年度上海市中小学学业质量绿色指标</v>
      </c>
      <c r="B428" t="str">
        <f t="shared" si="15"/>
        <v>四年级</v>
      </c>
      <c r="C428" s="2" t="str">
        <f>原始数据汇总!B32</f>
        <v>教师问卷</v>
      </c>
      <c r="D428" s="2" t="str">
        <f t="shared" si="14"/>
        <v>区县</v>
      </c>
      <c r="E428" s="2" t="str">
        <f>原始数据汇总!V$1</f>
        <v>浦东新区</v>
      </c>
      <c r="F428" s="2" t="s">
        <v>51</v>
      </c>
      <c r="G428" s="2" t="s">
        <v>51</v>
      </c>
      <c r="H428" s="2" t="str">
        <f>原始数据汇总!C32</f>
        <v>学校课程</v>
      </c>
      <c r="I428" s="2" t="str">
        <f>原始数据汇总!D32</f>
        <v>课程领导力</v>
      </c>
      <c r="J428" s="2" t="str">
        <f>原始数据汇总!E32</f>
        <v>课程领导力系数</v>
      </c>
      <c r="K428" s="2" t="str">
        <f>原始数据汇总!F32</f>
        <v>课程领导力较高</v>
      </c>
      <c r="L428" s="2" t="str">
        <f>原始数据汇总!G32</f>
        <v>百分数指数</v>
      </c>
      <c r="M428" s="2" t="str">
        <f>原始数据汇总!H32</f>
        <v>计数</v>
      </c>
      <c r="N428" s="2" t="str">
        <f>原始数据汇总!I32</f>
        <v>系数</v>
      </c>
      <c r="O428" s="2">
        <f>原始数据汇总!V32</f>
        <v>62.2470395010738</v>
      </c>
    </row>
    <row r="429" spans="1:15" x14ac:dyDescent="0.2">
      <c r="A429" s="2" t="str">
        <f>CONCATENATE(原始数据汇总!A33,原始数据汇总!E$39)</f>
        <v>2012年度上海市中小学学业质量绿色指标</v>
      </c>
      <c r="B429" t="str">
        <f t="shared" si="15"/>
        <v>四年级</v>
      </c>
      <c r="C429" s="2" t="str">
        <f>原始数据汇总!B33</f>
        <v>教师问卷</v>
      </c>
      <c r="D429" s="2" t="str">
        <f t="shared" si="14"/>
        <v>区县</v>
      </c>
      <c r="E429" s="2" t="str">
        <f>原始数据汇总!V$1</f>
        <v>浦东新区</v>
      </c>
      <c r="F429" s="2" t="s">
        <v>51</v>
      </c>
      <c r="G429" s="2" t="s">
        <v>51</v>
      </c>
      <c r="H429" s="2" t="str">
        <f>原始数据汇总!C33</f>
        <v>学校课程</v>
      </c>
      <c r="I429" s="2" t="str">
        <f>原始数据汇总!D33</f>
        <v>课程领导力</v>
      </c>
      <c r="J429" s="2" t="str">
        <f>原始数据汇总!E33</f>
        <v>课程领导力系数</v>
      </c>
      <c r="K429" s="2" t="str">
        <f>原始数据汇总!F33</f>
        <v>课程领导力较高</v>
      </c>
      <c r="L429" s="2" t="str">
        <f>原始数据汇总!G33</f>
        <v>百分数指数</v>
      </c>
      <c r="M429" s="2" t="str">
        <f>原始数据汇总!H33</f>
        <v>计数</v>
      </c>
      <c r="N429" s="2" t="str">
        <f>原始数据汇总!I33</f>
        <v>系数</v>
      </c>
      <c r="O429" s="2">
        <f>原始数据汇总!V33</f>
        <v>70.519798828622399</v>
      </c>
    </row>
    <row r="430" spans="1:15" x14ac:dyDescent="0.2">
      <c r="A430" s="2" t="str">
        <f>CONCATENATE(原始数据汇总!A34,原始数据汇总!E$39)</f>
        <v>2014年度上海市中小学学业质量绿色指标</v>
      </c>
      <c r="B430" t="str">
        <f t="shared" si="15"/>
        <v>四年级</v>
      </c>
      <c r="C430" s="2" t="str">
        <f>原始数据汇总!B34</f>
        <v>教师问卷</v>
      </c>
      <c r="D430" s="2" t="str">
        <f t="shared" si="14"/>
        <v>区县</v>
      </c>
      <c r="E430" s="2" t="str">
        <f>原始数据汇总!V$1</f>
        <v>浦东新区</v>
      </c>
      <c r="F430" s="2" t="s">
        <v>51</v>
      </c>
      <c r="G430" s="2" t="s">
        <v>51</v>
      </c>
      <c r="H430" s="2" t="str">
        <f>原始数据汇总!C34</f>
        <v>学校课程</v>
      </c>
      <c r="I430" s="2" t="str">
        <f>原始数据汇总!D34</f>
        <v>课程领导力</v>
      </c>
      <c r="J430" s="2" t="str">
        <f>原始数据汇总!E34</f>
        <v>课程领导力系数</v>
      </c>
      <c r="K430" s="2" t="str">
        <f>原始数据汇总!F34</f>
        <v>课程领导力较高</v>
      </c>
      <c r="L430" s="2" t="str">
        <f>原始数据汇总!G34</f>
        <v>百分数指数</v>
      </c>
      <c r="M430" s="2" t="str">
        <f>原始数据汇总!H34</f>
        <v>计数</v>
      </c>
      <c r="N430" s="2" t="str">
        <f>原始数据汇总!I34</f>
        <v>系数</v>
      </c>
      <c r="O430" s="2">
        <f>原始数据汇总!V34</f>
        <v>91.821789321789296</v>
      </c>
    </row>
    <row r="431" spans="1:15" x14ac:dyDescent="0.2">
      <c r="A431" s="2" t="str">
        <f>CONCATENATE(原始数据汇总!A35,原始数据汇总!E$39)</f>
        <v>2011年度上海市中小学学业质量绿色指标</v>
      </c>
      <c r="B431" t="str">
        <f t="shared" si="15"/>
        <v>四年级</v>
      </c>
      <c r="C431" s="2" t="str">
        <f>原始数据汇总!B35</f>
        <v>学生问卷</v>
      </c>
      <c r="D431" s="2" t="str">
        <f t="shared" si="14"/>
        <v>区县</v>
      </c>
      <c r="E431" s="2" t="str">
        <f>原始数据汇总!V$1</f>
        <v>浦东新区</v>
      </c>
      <c r="F431" s="2" t="s">
        <v>51</v>
      </c>
      <c r="G431" s="2" t="s">
        <v>51</v>
      </c>
      <c r="H431" s="2" t="str">
        <f>原始数据汇总!C35</f>
        <v>成绩</v>
      </c>
      <c r="I431" s="2" t="str">
        <f>原始数据汇总!D35</f>
        <v>家庭背景</v>
      </c>
      <c r="J431" s="2" t="str">
        <f>原始数据汇总!E35</f>
        <v>社会经济背景影响系数</v>
      </c>
      <c r="K431" s="2" t="str">
        <f>原始数据汇总!F35</f>
        <v>统计计算</v>
      </c>
      <c r="L431" s="2" t="str">
        <f>原始数据汇总!G35</f>
        <v>变异系数</v>
      </c>
      <c r="M431" s="2" t="str">
        <f>原始数据汇总!H35</f>
        <v>计数</v>
      </c>
      <c r="N431" s="2" t="str">
        <f>原始数据汇总!I35</f>
        <v>系数</v>
      </c>
      <c r="O431" s="2">
        <f>原始数据汇总!V35</f>
        <v>2.7094787392326602</v>
      </c>
    </row>
    <row r="432" spans="1:15" x14ac:dyDescent="0.2">
      <c r="A432" s="2" t="str">
        <f>CONCATENATE(原始数据汇总!A36,原始数据汇总!E$39)</f>
        <v>2012年度上海市中小学学业质量绿色指标</v>
      </c>
      <c r="B432" t="str">
        <f t="shared" si="15"/>
        <v>四年级</v>
      </c>
      <c r="C432" s="2" t="str">
        <f>原始数据汇总!B36</f>
        <v>学生问卷</v>
      </c>
      <c r="D432" s="2" t="str">
        <f t="shared" si="14"/>
        <v>区县</v>
      </c>
      <c r="E432" s="2" t="str">
        <f>原始数据汇总!V$1</f>
        <v>浦东新区</v>
      </c>
      <c r="F432" s="2" t="s">
        <v>51</v>
      </c>
      <c r="G432" s="2" t="s">
        <v>51</v>
      </c>
      <c r="H432" s="2" t="str">
        <f>原始数据汇总!C36</f>
        <v>成绩</v>
      </c>
      <c r="I432" s="2" t="str">
        <f>原始数据汇总!D36</f>
        <v>家庭背景</v>
      </c>
      <c r="J432" s="2" t="str">
        <f>原始数据汇总!E36</f>
        <v>社会经济背景影响系数</v>
      </c>
      <c r="K432" s="2" t="str">
        <f>原始数据汇总!F36</f>
        <v>统计计算</v>
      </c>
      <c r="L432" s="2" t="str">
        <f>原始数据汇总!G36</f>
        <v>变异系数</v>
      </c>
      <c r="M432" s="2" t="str">
        <f>原始数据汇总!H36</f>
        <v>计数</v>
      </c>
      <c r="N432" s="2" t="str">
        <f>原始数据汇总!I36</f>
        <v>系数</v>
      </c>
      <c r="O432" s="2">
        <f>原始数据汇总!V36</f>
        <v>11.842665989489101</v>
      </c>
    </row>
    <row r="433" spans="1:15" x14ac:dyDescent="0.2">
      <c r="A433" s="2" t="str">
        <f>CONCATENATE(原始数据汇总!A37,原始数据汇总!E$39)</f>
        <v>2014年度上海市中小学学业质量绿色指标</v>
      </c>
      <c r="B433" t="str">
        <f t="shared" si="15"/>
        <v>四年级</v>
      </c>
      <c r="C433" s="2" t="str">
        <f>原始数据汇总!B37</f>
        <v>学生问卷</v>
      </c>
      <c r="D433" s="2" t="str">
        <f t="shared" si="14"/>
        <v>区县</v>
      </c>
      <c r="E433" s="2" t="str">
        <f>原始数据汇总!V$1</f>
        <v>浦东新区</v>
      </c>
      <c r="F433" s="2" t="s">
        <v>51</v>
      </c>
      <c r="G433" s="2" t="s">
        <v>51</v>
      </c>
      <c r="H433" s="2" t="str">
        <f>原始数据汇总!C37</f>
        <v>成绩</v>
      </c>
      <c r="I433" s="2" t="str">
        <f>原始数据汇总!D37</f>
        <v>家庭背景</v>
      </c>
      <c r="J433" s="2" t="str">
        <f>原始数据汇总!E37</f>
        <v>社会经济背景影响系数</v>
      </c>
      <c r="K433" s="2" t="str">
        <f>原始数据汇总!F37</f>
        <v>统计计算</v>
      </c>
      <c r="L433" s="2" t="str">
        <f>原始数据汇总!G37</f>
        <v>变异系数</v>
      </c>
      <c r="M433" s="2" t="str">
        <f>原始数据汇总!H37</f>
        <v>计数</v>
      </c>
      <c r="N433" s="2" t="str">
        <f>原始数据汇总!I37</f>
        <v>系数</v>
      </c>
      <c r="O433" s="2">
        <f>原始数据汇总!V37</f>
        <v>15.270519657104501</v>
      </c>
    </row>
    <row r="434" spans="1:15" x14ac:dyDescent="0.2">
      <c r="A434" s="2" t="str">
        <f>CONCATENATE(原始数据汇总!A2,原始数据汇总!E$39)</f>
        <v>2011年度上海市中小学学业质量绿色指标</v>
      </c>
      <c r="B434" t="str">
        <f t="shared" si="15"/>
        <v>四年级</v>
      </c>
      <c r="C434" s="2" t="str">
        <f>原始数据汇总!B2</f>
        <v>学业成绩</v>
      </c>
      <c r="D434" s="2" t="str">
        <f t="shared" si="14"/>
        <v>区县</v>
      </c>
      <c r="E434" s="2" t="str">
        <f>原始数据汇总!W$1</f>
        <v>金山区</v>
      </c>
      <c r="F434" s="2" t="s">
        <v>51</v>
      </c>
      <c r="G434" s="2" t="s">
        <v>51</v>
      </c>
      <c r="H434" s="2" t="str">
        <f>原始数据汇总!C2</f>
        <v>成绩</v>
      </c>
      <c r="I434" s="2" t="str">
        <f>原始数据汇总!D2</f>
        <v>等级</v>
      </c>
      <c r="J434" s="2" t="str">
        <f>原始数据汇总!E2</f>
        <v>成绩标准达成度系数</v>
      </c>
      <c r="K434" s="2" t="str">
        <f>原始数据汇总!F2</f>
        <v>学科平均</v>
      </c>
      <c r="L434" s="2" t="str">
        <f>原始数据汇总!G2</f>
        <v>达标指数</v>
      </c>
      <c r="M434" s="2" t="str">
        <f>原始数据汇总!H2</f>
        <v>计数</v>
      </c>
      <c r="N434" s="2" t="str">
        <f>原始数据汇总!I2</f>
        <v>系数</v>
      </c>
      <c r="O434" s="2">
        <f>原始数据汇总!W2</f>
        <v>98.284114691379102</v>
      </c>
    </row>
    <row r="435" spans="1:15" x14ac:dyDescent="0.2">
      <c r="A435" s="2" t="str">
        <f>CONCATENATE(原始数据汇总!A3,原始数据汇总!E$39)</f>
        <v>2012年度上海市中小学学业质量绿色指标</v>
      </c>
      <c r="B435" t="str">
        <f t="shared" si="15"/>
        <v>四年级</v>
      </c>
      <c r="C435" s="2" t="str">
        <f>原始数据汇总!B3</f>
        <v>学业成绩</v>
      </c>
      <c r="D435" s="2" t="str">
        <f t="shared" si="14"/>
        <v>区县</v>
      </c>
      <c r="E435" s="2" t="str">
        <f>原始数据汇总!W$1</f>
        <v>金山区</v>
      </c>
      <c r="F435" s="2" t="s">
        <v>51</v>
      </c>
      <c r="G435" s="2" t="s">
        <v>51</v>
      </c>
      <c r="H435" s="2" t="str">
        <f>原始数据汇总!C3</f>
        <v>成绩</v>
      </c>
      <c r="I435" s="2" t="str">
        <f>原始数据汇总!D3</f>
        <v>等级</v>
      </c>
      <c r="J435" s="2" t="str">
        <f>原始数据汇总!E3</f>
        <v>成绩标准达成度系数</v>
      </c>
      <c r="K435" s="2" t="str">
        <f>原始数据汇总!F3</f>
        <v>学科平均</v>
      </c>
      <c r="L435" s="2" t="str">
        <f>原始数据汇总!G3</f>
        <v>达标指数</v>
      </c>
      <c r="M435" s="2" t="str">
        <f>原始数据汇总!H3</f>
        <v>计数</v>
      </c>
      <c r="N435" s="2" t="str">
        <f>原始数据汇总!I3</f>
        <v>系数</v>
      </c>
      <c r="O435" s="2">
        <f>原始数据汇总!W3</f>
        <v>98.2250536233433</v>
      </c>
    </row>
    <row r="436" spans="1:15" x14ac:dyDescent="0.2">
      <c r="A436" s="2" t="str">
        <f>CONCATENATE(原始数据汇总!A4,原始数据汇总!E$39)</f>
        <v>2014年度上海市中小学学业质量绿色指标</v>
      </c>
      <c r="B436" t="str">
        <f t="shared" si="15"/>
        <v>四年级</v>
      </c>
      <c r="C436" s="2" t="str">
        <f>原始数据汇总!B4</f>
        <v>学业成绩</v>
      </c>
      <c r="D436" s="2" t="str">
        <f t="shared" si="14"/>
        <v>区县</v>
      </c>
      <c r="E436" s="2" t="str">
        <f>原始数据汇总!W$1</f>
        <v>金山区</v>
      </c>
      <c r="F436" s="2" t="s">
        <v>51</v>
      </c>
      <c r="G436" s="2" t="s">
        <v>51</v>
      </c>
      <c r="H436" s="2" t="str">
        <f>原始数据汇总!C4</f>
        <v>成绩</v>
      </c>
      <c r="I436" s="2" t="str">
        <f>原始数据汇总!D4</f>
        <v>等级</v>
      </c>
      <c r="J436" s="2" t="str">
        <f>原始数据汇总!E4</f>
        <v>成绩标准达成度系数</v>
      </c>
      <c r="K436" s="2" t="str">
        <f>原始数据汇总!F4</f>
        <v>学科平均</v>
      </c>
      <c r="L436" s="2" t="str">
        <f>原始数据汇总!G4</f>
        <v>达标指数</v>
      </c>
      <c r="M436" s="2" t="str">
        <f>原始数据汇总!H4</f>
        <v>计数</v>
      </c>
      <c r="N436" s="2" t="str">
        <f>原始数据汇总!I4</f>
        <v>系数</v>
      </c>
      <c r="O436" s="2">
        <f>原始数据汇总!W4</f>
        <v>98.352930161223</v>
      </c>
    </row>
    <row r="437" spans="1:15" x14ac:dyDescent="0.2">
      <c r="A437" s="2" t="str">
        <f>CONCATENATE(原始数据汇总!A5,原始数据汇总!E$39)</f>
        <v>2011年度上海市中小学学业质量绿色指标</v>
      </c>
      <c r="B437" t="str">
        <f t="shared" si="15"/>
        <v>四年级</v>
      </c>
      <c r="C437" s="2" t="str">
        <f>原始数据汇总!B5</f>
        <v>学业成绩</v>
      </c>
      <c r="D437" s="2" t="str">
        <f t="shared" si="14"/>
        <v>区县</v>
      </c>
      <c r="E437" s="2" t="str">
        <f>原始数据汇总!W$1</f>
        <v>金山区</v>
      </c>
      <c r="F437" s="2" t="s">
        <v>51</v>
      </c>
      <c r="G437" s="2" t="s">
        <v>51</v>
      </c>
      <c r="H437" s="2" t="str">
        <f>原始数据汇总!C5</f>
        <v>思维</v>
      </c>
      <c r="I437" s="2" t="str">
        <f>原始数据汇总!D5</f>
        <v>思维</v>
      </c>
      <c r="J437" s="2" t="str">
        <f>原始数据汇总!E5</f>
        <v>高层次思维能力系数</v>
      </c>
      <c r="K437" s="2" t="str">
        <f>原始数据汇总!F5</f>
        <v>学科平均</v>
      </c>
      <c r="L437" s="2" t="str">
        <f>原始数据汇总!G5</f>
        <v>平均水平之上</v>
      </c>
      <c r="M437" s="2" t="str">
        <f>原始数据汇总!H5</f>
        <v>计数</v>
      </c>
      <c r="N437" s="2" t="str">
        <f>原始数据汇总!I5</f>
        <v>系数</v>
      </c>
      <c r="O437" s="2">
        <f>原始数据汇总!W5</f>
        <v>58.7666136143743</v>
      </c>
    </row>
    <row r="438" spans="1:15" x14ac:dyDescent="0.2">
      <c r="A438" s="2" t="str">
        <f>CONCATENATE(原始数据汇总!A6,原始数据汇总!E$39)</f>
        <v>2012年度上海市中小学学业质量绿色指标</v>
      </c>
      <c r="B438" t="str">
        <f t="shared" si="15"/>
        <v>四年级</v>
      </c>
      <c r="C438" s="2" t="str">
        <f>原始数据汇总!B6</f>
        <v>学业成绩</v>
      </c>
      <c r="D438" s="2" t="str">
        <f t="shared" si="14"/>
        <v>区县</v>
      </c>
      <c r="E438" s="2" t="str">
        <f>原始数据汇总!W$1</f>
        <v>金山区</v>
      </c>
      <c r="F438" s="2" t="s">
        <v>51</v>
      </c>
      <c r="G438" s="2" t="s">
        <v>51</v>
      </c>
      <c r="H438" s="2" t="str">
        <f>原始数据汇总!C6</f>
        <v>思维</v>
      </c>
      <c r="I438" s="2" t="str">
        <f>原始数据汇总!D6</f>
        <v>思维</v>
      </c>
      <c r="J438" s="2" t="str">
        <f>原始数据汇总!E6</f>
        <v>高层次思维能力系数</v>
      </c>
      <c r="K438" s="2" t="str">
        <f>原始数据汇总!F6</f>
        <v>学科平均</v>
      </c>
      <c r="L438" s="2" t="str">
        <f>原始数据汇总!G6</f>
        <v>平均水平之上</v>
      </c>
      <c r="M438" s="2" t="str">
        <f>原始数据汇总!H6</f>
        <v>计数</v>
      </c>
      <c r="N438" s="2" t="str">
        <f>原始数据汇总!I6</f>
        <v>系数</v>
      </c>
      <c r="O438" s="2">
        <f>原始数据汇总!W6</f>
        <v>53.744748378755901</v>
      </c>
    </row>
    <row r="439" spans="1:15" x14ac:dyDescent="0.2">
      <c r="A439" s="2" t="str">
        <f>CONCATENATE(原始数据汇总!A7,原始数据汇总!E$39)</f>
        <v>2014年度上海市中小学学业质量绿色指标</v>
      </c>
      <c r="B439" t="str">
        <f t="shared" si="15"/>
        <v>四年级</v>
      </c>
      <c r="C439" s="2" t="str">
        <f>原始数据汇总!B7</f>
        <v>学业成绩</v>
      </c>
      <c r="D439" s="2" t="str">
        <f t="shared" si="14"/>
        <v>区县</v>
      </c>
      <c r="E439" s="2" t="str">
        <f>原始数据汇总!W$1</f>
        <v>金山区</v>
      </c>
      <c r="F439" s="2" t="s">
        <v>51</v>
      </c>
      <c r="G439" s="2" t="s">
        <v>51</v>
      </c>
      <c r="H439" s="2" t="str">
        <f>原始数据汇总!C7</f>
        <v>思维</v>
      </c>
      <c r="I439" s="2" t="str">
        <f>原始数据汇总!D7</f>
        <v>思维</v>
      </c>
      <c r="J439" s="2" t="str">
        <f>原始数据汇总!E7</f>
        <v>高层次思维能力系数</v>
      </c>
      <c r="K439" s="2" t="str">
        <f>原始数据汇总!F7</f>
        <v>学科平均</v>
      </c>
      <c r="L439" s="2" t="str">
        <f>原始数据汇总!G7</f>
        <v>平均水平之上</v>
      </c>
      <c r="M439" s="2" t="str">
        <f>原始数据汇总!H7</f>
        <v>计数</v>
      </c>
      <c r="N439" s="2" t="str">
        <f>原始数据汇总!I7</f>
        <v>系数</v>
      </c>
      <c r="O439" s="2">
        <f>原始数据汇总!W7</f>
        <v>58.253785632593797</v>
      </c>
    </row>
    <row r="440" spans="1:15" x14ac:dyDescent="0.2">
      <c r="A440" s="2" t="str">
        <f>CONCATENATE(原始数据汇总!A8,原始数据汇总!E$39)</f>
        <v>2011年度上海市中小学学业质量绿色指标</v>
      </c>
      <c r="B440" t="str">
        <f t="shared" si="15"/>
        <v>四年级</v>
      </c>
      <c r="C440" s="2" t="str">
        <f>原始数据汇总!B8</f>
        <v>学业成绩</v>
      </c>
      <c r="D440" s="2" t="str">
        <f t="shared" si="14"/>
        <v>区县</v>
      </c>
      <c r="E440" s="2" t="str">
        <f>原始数据汇总!W$1</f>
        <v>金山区</v>
      </c>
      <c r="F440" s="2" t="s">
        <v>51</v>
      </c>
      <c r="G440" s="2" t="s">
        <v>51</v>
      </c>
      <c r="H440" s="2" t="str">
        <f>原始数据汇总!C8</f>
        <v>成绩</v>
      </c>
      <c r="I440" s="2" t="str">
        <f>原始数据汇总!D8</f>
        <v>学校间均衡</v>
      </c>
      <c r="J440" s="2" t="str">
        <f>原始数据汇总!E8</f>
        <v>学业成绩学校间均衡系数</v>
      </c>
      <c r="K440" s="2" t="str">
        <f>原始数据汇总!F8</f>
        <v>统计计算</v>
      </c>
      <c r="L440" s="2" t="str">
        <f>原始数据汇总!G8</f>
        <v>变异系数</v>
      </c>
      <c r="M440" s="2" t="str">
        <f>原始数据汇总!H8</f>
        <v>计数</v>
      </c>
      <c r="N440" s="2" t="str">
        <f>原始数据汇总!I8</f>
        <v>系数</v>
      </c>
      <c r="O440" s="2">
        <f>原始数据汇总!W8</f>
        <v>19.6692969953926</v>
      </c>
    </row>
    <row r="441" spans="1:15" x14ac:dyDescent="0.2">
      <c r="A441" s="2" t="str">
        <f>CONCATENATE(原始数据汇总!A9,原始数据汇总!E$39)</f>
        <v>2012年度上海市中小学学业质量绿色指标</v>
      </c>
      <c r="B441" t="str">
        <f t="shared" si="15"/>
        <v>四年级</v>
      </c>
      <c r="C441" s="2" t="str">
        <f>原始数据汇总!B9</f>
        <v>学业成绩</v>
      </c>
      <c r="D441" s="2" t="str">
        <f t="shared" si="14"/>
        <v>区县</v>
      </c>
      <c r="E441" s="2" t="str">
        <f>原始数据汇总!W$1</f>
        <v>金山区</v>
      </c>
      <c r="F441" s="2" t="s">
        <v>51</v>
      </c>
      <c r="G441" s="2" t="s">
        <v>51</v>
      </c>
      <c r="H441" s="2" t="str">
        <f>原始数据汇总!C9</f>
        <v>成绩</v>
      </c>
      <c r="I441" s="2" t="str">
        <f>原始数据汇总!D9</f>
        <v>学校间均衡</v>
      </c>
      <c r="J441" s="2" t="str">
        <f>原始数据汇总!E9</f>
        <v>学业成绩学校间均衡系数</v>
      </c>
      <c r="K441" s="2" t="str">
        <f>原始数据汇总!F9</f>
        <v>统计计算</v>
      </c>
      <c r="L441" s="2" t="str">
        <f>原始数据汇总!G9</f>
        <v>变异系数</v>
      </c>
      <c r="M441" s="2" t="str">
        <f>原始数据汇总!H9</f>
        <v>计数</v>
      </c>
      <c r="N441" s="2" t="str">
        <f>原始数据汇总!I9</f>
        <v>系数</v>
      </c>
      <c r="O441" s="2">
        <f>原始数据汇总!W9</f>
        <v>24.539416457961298</v>
      </c>
    </row>
    <row r="442" spans="1:15" x14ac:dyDescent="0.2">
      <c r="A442" s="2" t="str">
        <f>CONCATENATE(原始数据汇总!A10,原始数据汇总!E$39)</f>
        <v>2014年度上海市中小学学业质量绿色指标</v>
      </c>
      <c r="B442" t="str">
        <f t="shared" si="15"/>
        <v>四年级</v>
      </c>
      <c r="C442" s="2" t="str">
        <f>原始数据汇总!B10</f>
        <v>学业成绩</v>
      </c>
      <c r="D442" s="2" t="str">
        <f t="shared" si="14"/>
        <v>区县</v>
      </c>
      <c r="E442" s="2" t="str">
        <f>原始数据汇总!W$1</f>
        <v>金山区</v>
      </c>
      <c r="F442" s="2" t="s">
        <v>51</v>
      </c>
      <c r="G442" s="2" t="s">
        <v>51</v>
      </c>
      <c r="H442" s="2" t="str">
        <f>原始数据汇总!C10</f>
        <v>成绩</v>
      </c>
      <c r="I442" s="2" t="str">
        <f>原始数据汇总!D10</f>
        <v>学校间均衡</v>
      </c>
      <c r="J442" s="2" t="str">
        <f>原始数据汇总!E10</f>
        <v>学业成绩学校间均衡系数</v>
      </c>
      <c r="K442" s="2" t="str">
        <f>原始数据汇总!F10</f>
        <v>统计计算</v>
      </c>
      <c r="L442" s="2" t="str">
        <f>原始数据汇总!G10</f>
        <v>变异系数</v>
      </c>
      <c r="M442" s="2" t="str">
        <f>原始数据汇总!H10</f>
        <v>计数</v>
      </c>
      <c r="N442" s="2" t="str">
        <f>原始数据汇总!I10</f>
        <v>系数</v>
      </c>
      <c r="O442" s="2">
        <f>原始数据汇总!W10</f>
        <v>13.594279639464901</v>
      </c>
    </row>
    <row r="443" spans="1:15" x14ac:dyDescent="0.2">
      <c r="A443" s="2" t="str">
        <f>CONCATENATE(原始数据汇总!A11,原始数据汇总!E$39)</f>
        <v>2011年度上海市中小学学业质量绿色指标</v>
      </c>
      <c r="B443" t="str">
        <f t="shared" si="15"/>
        <v>四年级</v>
      </c>
      <c r="C443" s="2" t="str">
        <f>原始数据汇总!B11</f>
        <v>学生问卷</v>
      </c>
      <c r="D443" s="2" t="str">
        <f t="shared" si="14"/>
        <v>区县</v>
      </c>
      <c r="E443" s="2" t="str">
        <f>原始数据汇总!W$1</f>
        <v>金山区</v>
      </c>
      <c r="F443" s="2" t="s">
        <v>51</v>
      </c>
      <c r="G443" s="2" t="s">
        <v>51</v>
      </c>
      <c r="H443" s="2" t="str">
        <f>原始数据汇总!C11</f>
        <v>学习生活</v>
      </c>
      <c r="I443" s="2" t="str">
        <f>原始数据汇总!D11</f>
        <v>学习动机</v>
      </c>
      <c r="J443" s="2" t="str">
        <f>原始数据汇总!E11</f>
        <v>学习动机系数</v>
      </c>
      <c r="K443" s="2" t="str">
        <f>原始数据汇总!F11</f>
        <v>学习动机较强</v>
      </c>
      <c r="L443" s="2" t="str">
        <f>原始数据汇总!G11</f>
        <v>百分数指数</v>
      </c>
      <c r="M443" s="2" t="str">
        <f>原始数据汇总!H11</f>
        <v>计数</v>
      </c>
      <c r="N443" s="2" t="str">
        <f>原始数据汇总!I11</f>
        <v>系数</v>
      </c>
      <c r="O443" s="2">
        <f>原始数据汇总!W11</f>
        <v>64.461691302449694</v>
      </c>
    </row>
    <row r="444" spans="1:15" x14ac:dyDescent="0.2">
      <c r="A444" s="2" t="str">
        <f>CONCATENATE(原始数据汇总!A12,原始数据汇总!E$39)</f>
        <v>2012年度上海市中小学学业质量绿色指标</v>
      </c>
      <c r="B444" t="str">
        <f t="shared" si="15"/>
        <v>四年级</v>
      </c>
      <c r="C444" s="2" t="str">
        <f>原始数据汇总!B12</f>
        <v>学生问卷</v>
      </c>
      <c r="D444" s="2" t="str">
        <f t="shared" si="14"/>
        <v>区县</v>
      </c>
      <c r="E444" s="2" t="str">
        <f>原始数据汇总!W$1</f>
        <v>金山区</v>
      </c>
      <c r="F444" s="2" t="s">
        <v>51</v>
      </c>
      <c r="G444" s="2" t="s">
        <v>51</v>
      </c>
      <c r="H444" s="2" t="str">
        <f>原始数据汇总!C12</f>
        <v>学习生活</v>
      </c>
      <c r="I444" s="2" t="str">
        <f>原始数据汇总!D12</f>
        <v>学习动机</v>
      </c>
      <c r="J444" s="2" t="str">
        <f>原始数据汇总!E12</f>
        <v>学习动机系数</v>
      </c>
      <c r="K444" s="2" t="str">
        <f>原始数据汇总!F12</f>
        <v>学习动机较强</v>
      </c>
      <c r="L444" s="2" t="str">
        <f>原始数据汇总!G12</f>
        <v>百分数指数</v>
      </c>
      <c r="M444" s="2" t="str">
        <f>原始数据汇总!H12</f>
        <v>计数</v>
      </c>
      <c r="N444" s="2" t="str">
        <f>原始数据汇总!I12</f>
        <v>系数</v>
      </c>
      <c r="O444" s="2">
        <f>原始数据汇总!W12</f>
        <v>67.2617278864073</v>
      </c>
    </row>
    <row r="445" spans="1:15" x14ac:dyDescent="0.2">
      <c r="A445" s="2" t="str">
        <f>CONCATENATE(原始数据汇总!A13,原始数据汇总!E$39)</f>
        <v>2014年度上海市中小学学业质量绿色指标</v>
      </c>
      <c r="B445" t="str">
        <f t="shared" si="15"/>
        <v>四年级</v>
      </c>
      <c r="C445" s="2" t="str">
        <f>原始数据汇总!B13</f>
        <v>学生问卷</v>
      </c>
      <c r="D445" s="2" t="str">
        <f t="shared" si="14"/>
        <v>区县</v>
      </c>
      <c r="E445" s="2" t="str">
        <f>原始数据汇总!W$1</f>
        <v>金山区</v>
      </c>
      <c r="F445" s="2" t="s">
        <v>51</v>
      </c>
      <c r="G445" s="2" t="s">
        <v>51</v>
      </c>
      <c r="H445" s="2" t="str">
        <f>原始数据汇总!C13</f>
        <v>学习生活</v>
      </c>
      <c r="I445" s="2" t="str">
        <f>原始数据汇总!D13</f>
        <v>学习动机</v>
      </c>
      <c r="J445" s="2" t="str">
        <f>原始数据汇总!E13</f>
        <v>学习动机系数</v>
      </c>
      <c r="K445" s="2" t="str">
        <f>原始数据汇总!F13</f>
        <v>学习动机较强</v>
      </c>
      <c r="L445" s="2" t="str">
        <f>原始数据汇总!G13</f>
        <v>百分数指数</v>
      </c>
      <c r="M445" s="2" t="str">
        <f>原始数据汇总!H13</f>
        <v>计数</v>
      </c>
      <c r="N445" s="2" t="str">
        <f>原始数据汇总!I13</f>
        <v>系数</v>
      </c>
      <c r="O445" s="2">
        <f>原始数据汇总!W13</f>
        <v>96.061093247588403</v>
      </c>
    </row>
    <row r="446" spans="1:15" x14ac:dyDescent="0.2">
      <c r="A446" s="2" t="str">
        <f>CONCATENATE(原始数据汇总!A14,原始数据汇总!E$39)</f>
        <v>2011年度上海市中小学学业质量绿色指标</v>
      </c>
      <c r="B446" t="str">
        <f t="shared" si="15"/>
        <v>四年级</v>
      </c>
      <c r="C446" s="2" t="str">
        <f>原始数据汇总!B14</f>
        <v>学生问卷</v>
      </c>
      <c r="D446" s="2" t="str">
        <f t="shared" si="14"/>
        <v>区县</v>
      </c>
      <c r="E446" s="2" t="str">
        <f>原始数据汇总!W$1</f>
        <v>金山区</v>
      </c>
      <c r="F446" s="2" t="s">
        <v>51</v>
      </c>
      <c r="G446" s="2" t="s">
        <v>51</v>
      </c>
      <c r="H446" s="2" t="str">
        <f>原始数据汇总!C14</f>
        <v>学习生活</v>
      </c>
      <c r="I446" s="2" t="str">
        <f>原始数据汇总!D14</f>
        <v>学习压力</v>
      </c>
      <c r="J446" s="2" t="str">
        <f>原始数据汇总!E14</f>
        <v>学习压力系数</v>
      </c>
      <c r="K446" s="2" t="str">
        <f>原始数据汇总!F14</f>
        <v>学习压力较轻</v>
      </c>
      <c r="L446" s="2" t="str">
        <f>原始数据汇总!G14</f>
        <v>百分数指数</v>
      </c>
      <c r="M446" s="2" t="str">
        <f>原始数据汇总!H14</f>
        <v>计数</v>
      </c>
      <c r="N446" s="2" t="str">
        <f>原始数据汇总!I14</f>
        <v>系数</v>
      </c>
      <c r="O446" s="2">
        <f>原始数据汇总!W14</f>
        <v>4.27600618364142</v>
      </c>
    </row>
    <row r="447" spans="1:15" x14ac:dyDescent="0.2">
      <c r="A447" s="2" t="str">
        <f>CONCATENATE(原始数据汇总!A15,原始数据汇总!E$39)</f>
        <v>2012年度上海市中小学学业质量绿色指标</v>
      </c>
      <c r="B447" t="str">
        <f t="shared" si="15"/>
        <v>四年级</v>
      </c>
      <c r="C447" s="2" t="str">
        <f>原始数据汇总!B15</f>
        <v>学生问卷</v>
      </c>
      <c r="D447" s="2" t="str">
        <f t="shared" si="14"/>
        <v>区县</v>
      </c>
      <c r="E447" s="2" t="str">
        <f>原始数据汇总!W$1</f>
        <v>金山区</v>
      </c>
      <c r="F447" s="2" t="s">
        <v>51</v>
      </c>
      <c r="G447" s="2" t="s">
        <v>51</v>
      </c>
      <c r="H447" s="2" t="str">
        <f>原始数据汇总!C15</f>
        <v>学习生活</v>
      </c>
      <c r="I447" s="2" t="str">
        <f>原始数据汇总!D15</f>
        <v>学习压力</v>
      </c>
      <c r="J447" s="2" t="str">
        <f>原始数据汇总!E15</f>
        <v>学习压力系数</v>
      </c>
      <c r="K447" s="2" t="str">
        <f>原始数据汇总!F15</f>
        <v>学习压力较轻</v>
      </c>
      <c r="L447" s="2" t="str">
        <f>原始数据汇总!G15</f>
        <v>百分数指数</v>
      </c>
      <c r="M447" s="2" t="str">
        <f>原始数据汇总!H15</f>
        <v>计数</v>
      </c>
      <c r="N447" s="2" t="str">
        <f>原始数据汇总!I15</f>
        <v>系数</v>
      </c>
      <c r="O447" s="2">
        <f>原始数据汇总!W15</f>
        <v>4.8491737530241803</v>
      </c>
    </row>
    <row r="448" spans="1:15" x14ac:dyDescent="0.2">
      <c r="A448" s="2" t="str">
        <f>CONCATENATE(原始数据汇总!A16,原始数据汇总!E$39)</f>
        <v>2014年度上海市中小学学业质量绿色指标</v>
      </c>
      <c r="B448" t="str">
        <f t="shared" si="15"/>
        <v>四年级</v>
      </c>
      <c r="C448" s="2" t="str">
        <f>原始数据汇总!B16</f>
        <v>学生问卷</v>
      </c>
      <c r="D448" s="2" t="str">
        <f t="shared" si="14"/>
        <v>区县</v>
      </c>
      <c r="E448" s="2" t="str">
        <f>原始数据汇总!W$1</f>
        <v>金山区</v>
      </c>
      <c r="F448" s="2" t="s">
        <v>51</v>
      </c>
      <c r="G448" s="2" t="s">
        <v>51</v>
      </c>
      <c r="H448" s="2" t="str">
        <f>原始数据汇总!C16</f>
        <v>学习生活</v>
      </c>
      <c r="I448" s="2" t="str">
        <f>原始数据汇总!D16</f>
        <v>学习压力</v>
      </c>
      <c r="J448" s="2" t="str">
        <f>原始数据汇总!E16</f>
        <v>学习压力系数</v>
      </c>
      <c r="K448" s="2" t="str">
        <f>原始数据汇总!F16</f>
        <v>学习压力较轻</v>
      </c>
      <c r="L448" s="2" t="str">
        <f>原始数据汇总!G16</f>
        <v>百分数指数</v>
      </c>
      <c r="M448" s="2" t="str">
        <f>原始数据汇总!H16</f>
        <v>计数</v>
      </c>
      <c r="N448" s="2" t="str">
        <f>原始数据汇总!I16</f>
        <v>系数</v>
      </c>
      <c r="O448" s="2">
        <f>原始数据汇总!W16</f>
        <v>53.376205787781302</v>
      </c>
    </row>
    <row r="449" spans="1:15" x14ac:dyDescent="0.2">
      <c r="A449" s="2" t="str">
        <f>CONCATENATE(原始数据汇总!A17,原始数据汇总!E$39)</f>
        <v>2011年度上海市中小学学业质量绿色指标</v>
      </c>
      <c r="B449" t="str">
        <f t="shared" si="15"/>
        <v>四年级</v>
      </c>
      <c r="C449" s="2" t="str">
        <f>原始数据汇总!B17</f>
        <v>学生问卷</v>
      </c>
      <c r="D449" s="2" t="str">
        <f t="shared" si="14"/>
        <v>区县</v>
      </c>
      <c r="E449" s="2" t="str">
        <f>原始数据汇总!W$1</f>
        <v>金山区</v>
      </c>
      <c r="F449" s="2" t="s">
        <v>51</v>
      </c>
      <c r="G449" s="2" t="s">
        <v>51</v>
      </c>
      <c r="H449" s="2" t="str">
        <f>原始数据汇总!C17</f>
        <v>学习生活</v>
      </c>
      <c r="I449" s="2" t="str">
        <f>原始数据汇总!D17</f>
        <v>学业负担</v>
      </c>
      <c r="J449" s="2" t="str">
        <f>原始数据汇总!E17</f>
        <v>睡眠系数</v>
      </c>
      <c r="K449" s="2" t="str">
        <f>原始数据汇总!F17</f>
        <v>staa002</v>
      </c>
      <c r="L449" s="2" t="str">
        <f>原始数据汇总!G17</f>
        <v>百分数指数</v>
      </c>
      <c r="M449" s="2" t="str">
        <f>原始数据汇总!H17</f>
        <v>计数</v>
      </c>
      <c r="N449" s="2" t="str">
        <f>原始数据汇总!I17</f>
        <v>系数</v>
      </c>
      <c r="O449" s="2">
        <f>原始数据汇总!W17</f>
        <v>33.6111650733787</v>
      </c>
    </row>
    <row r="450" spans="1:15" x14ac:dyDescent="0.2">
      <c r="A450" s="2" t="str">
        <f>CONCATENATE(原始数据汇总!A18,原始数据汇总!E$39)</f>
        <v>2012年度上海市中小学学业质量绿色指标</v>
      </c>
      <c r="B450" t="str">
        <f t="shared" si="15"/>
        <v>四年级</v>
      </c>
      <c r="C450" s="2" t="str">
        <f>原始数据汇总!B18</f>
        <v>学生问卷</v>
      </c>
      <c r="D450" s="2" t="str">
        <f t="shared" si="14"/>
        <v>区县</v>
      </c>
      <c r="E450" s="2" t="str">
        <f>原始数据汇总!W$1</f>
        <v>金山区</v>
      </c>
      <c r="F450" s="2" t="s">
        <v>51</v>
      </c>
      <c r="G450" s="2" t="s">
        <v>51</v>
      </c>
      <c r="H450" s="2" t="str">
        <f>原始数据汇总!C18</f>
        <v>学习生活</v>
      </c>
      <c r="I450" s="2" t="str">
        <f>原始数据汇总!D18</f>
        <v>学业负担</v>
      </c>
      <c r="J450" s="2" t="str">
        <f>原始数据汇总!E18</f>
        <v>睡眠系数</v>
      </c>
      <c r="K450" s="2" t="str">
        <f>原始数据汇总!F18</f>
        <v>staa002</v>
      </c>
      <c r="L450" s="2" t="str">
        <f>原始数据汇总!G18</f>
        <v>百分数指数</v>
      </c>
      <c r="M450" s="2" t="str">
        <f>原始数据汇总!H18</f>
        <v>计数</v>
      </c>
      <c r="N450" s="2" t="str">
        <f>原始数据汇总!I18</f>
        <v>系数</v>
      </c>
      <c r="O450" s="2">
        <f>原始数据汇总!W18</f>
        <v>38.432440459034801</v>
      </c>
    </row>
    <row r="451" spans="1:15" x14ac:dyDescent="0.2">
      <c r="A451" s="2" t="str">
        <f>CONCATENATE(原始数据汇总!A19,原始数据汇总!E$39)</f>
        <v>2014年度上海市中小学学业质量绿色指标</v>
      </c>
      <c r="B451" t="str">
        <f t="shared" si="15"/>
        <v>四年级</v>
      </c>
      <c r="C451" s="2" t="str">
        <f>原始数据汇总!B19</f>
        <v>学生问卷</v>
      </c>
      <c r="D451" s="2" t="str">
        <f t="shared" si="14"/>
        <v>区县</v>
      </c>
      <c r="E451" s="2" t="str">
        <f>原始数据汇总!W$1</f>
        <v>金山区</v>
      </c>
      <c r="F451" s="2" t="s">
        <v>51</v>
      </c>
      <c r="G451" s="2" t="s">
        <v>51</v>
      </c>
      <c r="H451" s="2" t="str">
        <f>原始数据汇总!C19</f>
        <v>学习生活</v>
      </c>
      <c r="I451" s="2" t="str">
        <f>原始数据汇总!D19</f>
        <v>学业负担</v>
      </c>
      <c r="J451" s="2" t="str">
        <f>原始数据汇总!E19</f>
        <v>睡眠系数</v>
      </c>
      <c r="K451" s="2" t="str">
        <f>原始数据汇总!F19</f>
        <v>staa002</v>
      </c>
      <c r="L451" s="2" t="str">
        <f>原始数据汇总!G19</f>
        <v>百分数指数</v>
      </c>
      <c r="M451" s="2" t="str">
        <f>原始数据汇总!H19</f>
        <v>计数</v>
      </c>
      <c r="N451" s="2" t="str">
        <f>原始数据汇总!I19</f>
        <v>系数</v>
      </c>
      <c r="O451" s="2">
        <f>原始数据汇总!W19</f>
        <v>41.361779786216999</v>
      </c>
    </row>
    <row r="452" spans="1:15" x14ac:dyDescent="0.2">
      <c r="A452" s="2" t="str">
        <f>CONCATENATE(原始数据汇总!A20,原始数据汇总!E$39)</f>
        <v>2011年度上海市中小学学业质量绿色指标</v>
      </c>
      <c r="B452" t="str">
        <f t="shared" si="15"/>
        <v>四年级</v>
      </c>
      <c r="C452" s="2" t="str">
        <f>原始数据汇总!B20</f>
        <v>学生问卷</v>
      </c>
      <c r="D452" s="2" t="str">
        <f t="shared" si="14"/>
        <v>区县</v>
      </c>
      <c r="E452" s="2" t="str">
        <f>原始数据汇总!W$1</f>
        <v>金山区</v>
      </c>
      <c r="F452" s="2" t="s">
        <v>51</v>
      </c>
      <c r="G452" s="2" t="s">
        <v>51</v>
      </c>
      <c r="H452" s="2" t="str">
        <f>原始数据汇总!C20</f>
        <v>学习生活</v>
      </c>
      <c r="I452" s="2" t="str">
        <f>原始数据汇总!D20</f>
        <v>学业负担</v>
      </c>
      <c r="J452" s="2" t="str">
        <f>原始数据汇总!E20</f>
        <v>作业系数</v>
      </c>
      <c r="K452" s="2" t="str">
        <f>原始数据汇总!F20</f>
        <v>staa053</v>
      </c>
      <c r="L452" s="2" t="str">
        <f>原始数据汇总!G20</f>
        <v>百分数指数</v>
      </c>
      <c r="M452" s="2" t="str">
        <f>原始数据汇总!H20</f>
        <v>计数</v>
      </c>
      <c r="N452" s="2" t="str">
        <f>原始数据汇总!I20</f>
        <v>系数</v>
      </c>
      <c r="O452" s="2">
        <f>原始数据汇总!W20</f>
        <v>42.352167495187601</v>
      </c>
    </row>
    <row r="453" spans="1:15" x14ac:dyDescent="0.2">
      <c r="A453" s="2" t="str">
        <f>CONCATENATE(原始数据汇总!A21,原始数据汇总!E$39)</f>
        <v>2012年度上海市中小学学业质量绿色指标</v>
      </c>
      <c r="B453" t="str">
        <f t="shared" si="15"/>
        <v>四年级</v>
      </c>
      <c r="C453" s="2" t="str">
        <f>原始数据汇总!B21</f>
        <v>学生问卷</v>
      </c>
      <c r="D453" s="2" t="str">
        <f t="shared" si="14"/>
        <v>区县</v>
      </c>
      <c r="E453" s="2" t="str">
        <f>原始数据汇总!W$1</f>
        <v>金山区</v>
      </c>
      <c r="F453" s="2" t="s">
        <v>51</v>
      </c>
      <c r="G453" s="2" t="s">
        <v>51</v>
      </c>
      <c r="H453" s="2" t="str">
        <f>原始数据汇总!C21</f>
        <v>学习生活</v>
      </c>
      <c r="I453" s="2" t="str">
        <f>原始数据汇总!D21</f>
        <v>学业负担</v>
      </c>
      <c r="J453" s="2" t="str">
        <f>原始数据汇总!E21</f>
        <v>作业系数</v>
      </c>
      <c r="K453" s="2" t="str">
        <f>原始数据汇总!F21</f>
        <v>staa053</v>
      </c>
      <c r="L453" s="2" t="str">
        <f>原始数据汇总!G21</f>
        <v>百分数指数</v>
      </c>
      <c r="M453" s="2" t="str">
        <f>原始数据汇总!H21</f>
        <v>计数</v>
      </c>
      <c r="N453" s="2" t="str">
        <f>原始数据汇总!I21</f>
        <v>系数</v>
      </c>
      <c r="O453" s="2">
        <f>原始数据汇总!W21</f>
        <v>46.097927247804101</v>
      </c>
    </row>
    <row r="454" spans="1:15" x14ac:dyDescent="0.2">
      <c r="A454" s="2" t="str">
        <f>CONCATENATE(原始数据汇总!A22,原始数据汇总!E$39)</f>
        <v>2014年度上海市中小学学业质量绿色指标</v>
      </c>
      <c r="B454" t="str">
        <f t="shared" si="15"/>
        <v>四年级</v>
      </c>
      <c r="C454" s="2" t="str">
        <f>原始数据汇总!B22</f>
        <v>学生问卷</v>
      </c>
      <c r="D454" s="2" t="str">
        <f t="shared" si="14"/>
        <v>区县</v>
      </c>
      <c r="E454" s="2" t="str">
        <f>原始数据汇总!W$1</f>
        <v>金山区</v>
      </c>
      <c r="F454" s="2" t="s">
        <v>51</v>
      </c>
      <c r="G454" s="2" t="s">
        <v>51</v>
      </c>
      <c r="H454" s="2" t="str">
        <f>原始数据汇总!C22</f>
        <v>学习生活</v>
      </c>
      <c r="I454" s="2" t="str">
        <f>原始数据汇总!D22</f>
        <v>学业负担</v>
      </c>
      <c r="J454" s="2" t="str">
        <f>原始数据汇总!E22</f>
        <v>作业系数</v>
      </c>
      <c r="K454" s="2" t="str">
        <f>原始数据汇总!F22</f>
        <v>staa053</v>
      </c>
      <c r="L454" s="2" t="str">
        <f>原始数据汇总!G22</f>
        <v>百分数指数</v>
      </c>
      <c r="M454" s="2" t="str">
        <f>原始数据汇总!H22</f>
        <v>计数</v>
      </c>
      <c r="N454" s="2" t="str">
        <f>原始数据汇总!I22</f>
        <v>系数</v>
      </c>
      <c r="O454" s="2">
        <f>原始数据汇总!W22</f>
        <v>45.236423595706</v>
      </c>
    </row>
    <row r="455" spans="1:15" x14ac:dyDescent="0.2">
      <c r="A455" s="2" t="str">
        <f>CONCATENATE(原始数据汇总!A23,原始数据汇总!E$39)</f>
        <v>2011年度上海市中小学学业质量绿色指标</v>
      </c>
      <c r="B455" t="str">
        <f t="shared" si="15"/>
        <v>四年级</v>
      </c>
      <c r="C455" s="2" t="str">
        <f>原始数据汇总!B23</f>
        <v>学生问卷</v>
      </c>
      <c r="D455" s="2" t="str">
        <f t="shared" si="14"/>
        <v>区县</v>
      </c>
      <c r="E455" s="2" t="str">
        <f>原始数据汇总!W$1</f>
        <v>金山区</v>
      </c>
      <c r="F455" s="2" t="s">
        <v>51</v>
      </c>
      <c r="G455" s="2" t="s">
        <v>51</v>
      </c>
      <c r="H455" s="2" t="str">
        <f>原始数据汇总!C23</f>
        <v>学习生活</v>
      </c>
      <c r="I455" s="2" t="str">
        <f>原始数据汇总!D23</f>
        <v>学业负担</v>
      </c>
      <c r="J455" s="2" t="str">
        <f>原始数据汇总!E23</f>
        <v>校外补课系数</v>
      </c>
      <c r="K455" s="2" t="str">
        <f>原始数据汇总!F23</f>
        <v>pg012</v>
      </c>
      <c r="L455" s="2" t="str">
        <f>原始数据汇总!G23</f>
        <v>百分数指数</v>
      </c>
      <c r="M455" s="2" t="str">
        <f>原始数据汇总!H23</f>
        <v>计数</v>
      </c>
      <c r="N455" s="2" t="str">
        <f>原始数据汇总!I23</f>
        <v>系数</v>
      </c>
      <c r="O455" s="2">
        <f>原始数据汇总!W23</f>
        <v>61.702464387719999</v>
      </c>
    </row>
    <row r="456" spans="1:15" x14ac:dyDescent="0.2">
      <c r="A456" s="2" t="str">
        <f>CONCATENATE(原始数据汇总!A24,原始数据汇总!E$39)</f>
        <v>2012年度上海市中小学学业质量绿色指标</v>
      </c>
      <c r="B456" t="str">
        <f t="shared" si="15"/>
        <v>四年级</v>
      </c>
      <c r="C456" s="2" t="str">
        <f>原始数据汇总!B24</f>
        <v>学生问卷</v>
      </c>
      <c r="D456" s="2" t="str">
        <f t="shared" si="14"/>
        <v>区县</v>
      </c>
      <c r="E456" s="2" t="str">
        <f>原始数据汇总!W$1</f>
        <v>金山区</v>
      </c>
      <c r="F456" s="2" t="s">
        <v>51</v>
      </c>
      <c r="G456" s="2" t="s">
        <v>51</v>
      </c>
      <c r="H456" s="2" t="str">
        <f>原始数据汇总!C24</f>
        <v>学习生活</v>
      </c>
      <c r="I456" s="2" t="str">
        <f>原始数据汇总!D24</f>
        <v>学业负担</v>
      </c>
      <c r="J456" s="2" t="str">
        <f>原始数据汇总!E24</f>
        <v>校外补课系数</v>
      </c>
      <c r="K456" s="2" t="str">
        <f>原始数据汇总!F24</f>
        <v>pg012</v>
      </c>
      <c r="L456" s="2" t="str">
        <f>原始数据汇总!G24</f>
        <v>百分数指数</v>
      </c>
      <c r="M456" s="2" t="str">
        <f>原始数据汇总!H24</f>
        <v>计数</v>
      </c>
      <c r="N456" s="2" t="str">
        <f>原始数据汇总!I24</f>
        <v>系数</v>
      </c>
      <c r="O456" s="2">
        <f>原始数据汇总!W24</f>
        <v>65.907914343085906</v>
      </c>
    </row>
    <row r="457" spans="1:15" x14ac:dyDescent="0.2">
      <c r="A457" s="2" t="str">
        <f>CONCATENATE(原始数据汇总!A25,原始数据汇总!E$39)</f>
        <v>2014年度上海市中小学学业质量绿色指标</v>
      </c>
      <c r="B457" t="str">
        <f t="shared" si="15"/>
        <v>四年级</v>
      </c>
      <c r="C457" s="2" t="str">
        <f>原始数据汇总!B25</f>
        <v>学生问卷</v>
      </c>
      <c r="D457" s="2" t="str">
        <f t="shared" si="14"/>
        <v>区县</v>
      </c>
      <c r="E457" s="2" t="str">
        <f>原始数据汇总!W$1</f>
        <v>金山区</v>
      </c>
      <c r="F457" s="2" t="s">
        <v>51</v>
      </c>
      <c r="G457" s="2" t="s">
        <v>51</v>
      </c>
      <c r="H457" s="2" t="str">
        <f>原始数据汇总!C25</f>
        <v>学习生活</v>
      </c>
      <c r="I457" s="2" t="str">
        <f>原始数据汇总!D25</f>
        <v>学业负担</v>
      </c>
      <c r="J457" s="2" t="str">
        <f>原始数据汇总!E25</f>
        <v>校外补课系数</v>
      </c>
      <c r="K457" s="2" t="str">
        <f>原始数据汇总!F25</f>
        <v>pg012</v>
      </c>
      <c r="L457" s="2" t="str">
        <f>原始数据汇总!G25</f>
        <v>百分数指数</v>
      </c>
      <c r="M457" s="2" t="str">
        <f>原始数据汇总!H25</f>
        <v>计数</v>
      </c>
      <c r="N457" s="2" t="str">
        <f>原始数据汇总!I25</f>
        <v>系数</v>
      </c>
      <c r="O457" s="2">
        <f>原始数据汇总!W25</f>
        <v>79.575475797340701</v>
      </c>
    </row>
    <row r="458" spans="1:15" x14ac:dyDescent="0.2">
      <c r="A458" s="2" t="str">
        <f>CONCATENATE(原始数据汇总!A26,原始数据汇总!E$39)</f>
        <v>2011年度上海市中小学学业质量绿色指标</v>
      </c>
      <c r="B458" t="str">
        <f t="shared" si="15"/>
        <v>四年级</v>
      </c>
      <c r="C458" s="2" t="str">
        <f>原始数据汇总!B26</f>
        <v>学生问卷</v>
      </c>
      <c r="D458" s="2" t="str">
        <f t="shared" si="14"/>
        <v>区县</v>
      </c>
      <c r="E458" s="2" t="str">
        <f>原始数据汇总!W$1</f>
        <v>金山区</v>
      </c>
      <c r="F458" s="2" t="s">
        <v>51</v>
      </c>
      <c r="G458" s="2" t="s">
        <v>51</v>
      </c>
      <c r="H458" s="2" t="str">
        <f>原始数据汇总!C26</f>
        <v>师生关系</v>
      </c>
      <c r="I458" s="2" t="str">
        <f>原始数据汇总!D26</f>
        <v>师生关系</v>
      </c>
      <c r="J458" s="2" t="str">
        <f>原始数据汇总!E26</f>
        <v>师生关系系数</v>
      </c>
      <c r="K458" s="2" t="str">
        <f>原始数据汇总!F26</f>
        <v>师生关系较好</v>
      </c>
      <c r="L458" s="2" t="str">
        <f>原始数据汇总!G26</f>
        <v>百分数指数</v>
      </c>
      <c r="M458" s="2" t="str">
        <f>原始数据汇总!H26</f>
        <v>计数</v>
      </c>
      <c r="N458" s="2" t="str">
        <f>原始数据汇总!I26</f>
        <v>系数</v>
      </c>
      <c r="O458" s="2">
        <f>原始数据汇总!W26</f>
        <v>50.392287354878597</v>
      </c>
    </row>
    <row r="459" spans="1:15" x14ac:dyDescent="0.2">
      <c r="A459" s="2" t="str">
        <f>CONCATENATE(原始数据汇总!A27,原始数据汇总!E$39)</f>
        <v>2012年度上海市中小学学业质量绿色指标</v>
      </c>
      <c r="B459" t="str">
        <f t="shared" si="15"/>
        <v>四年级</v>
      </c>
      <c r="C459" s="2" t="str">
        <f>原始数据汇总!B27</f>
        <v>学生问卷</v>
      </c>
      <c r="D459" s="2" t="str">
        <f t="shared" si="14"/>
        <v>区县</v>
      </c>
      <c r="E459" s="2" t="str">
        <f>原始数据汇总!W$1</f>
        <v>金山区</v>
      </c>
      <c r="F459" s="2" t="s">
        <v>51</v>
      </c>
      <c r="G459" s="2" t="s">
        <v>51</v>
      </c>
      <c r="H459" s="2" t="str">
        <f>原始数据汇总!C27</f>
        <v>师生关系</v>
      </c>
      <c r="I459" s="2" t="str">
        <f>原始数据汇总!D27</f>
        <v>师生关系</v>
      </c>
      <c r="J459" s="2" t="str">
        <f>原始数据汇总!E27</f>
        <v>师生关系系数</v>
      </c>
      <c r="K459" s="2" t="str">
        <f>原始数据汇总!F27</f>
        <v>师生关系较好</v>
      </c>
      <c r="L459" s="2" t="str">
        <f>原始数据汇总!G27</f>
        <v>百分数指数</v>
      </c>
      <c r="M459" s="2" t="str">
        <f>原始数据汇总!H27</f>
        <v>计数</v>
      </c>
      <c r="N459" s="2" t="str">
        <f>原始数据汇总!I27</f>
        <v>系数</v>
      </c>
      <c r="O459" s="2">
        <f>原始数据汇总!W27</f>
        <v>64.216316101471605</v>
      </c>
    </row>
    <row r="460" spans="1:15" x14ac:dyDescent="0.2">
      <c r="A460" s="2" t="str">
        <f>CONCATENATE(原始数据汇总!A28,原始数据汇总!E$39)</f>
        <v>2014年度上海市中小学学业质量绿色指标</v>
      </c>
      <c r="B460" t="str">
        <f t="shared" si="15"/>
        <v>四年级</v>
      </c>
      <c r="C460" s="2" t="str">
        <f>原始数据汇总!B28</f>
        <v>学生问卷</v>
      </c>
      <c r="D460" s="2" t="str">
        <f t="shared" si="14"/>
        <v>区县</v>
      </c>
      <c r="E460" s="2" t="str">
        <f>原始数据汇总!W$1</f>
        <v>金山区</v>
      </c>
      <c r="F460" s="2" t="s">
        <v>51</v>
      </c>
      <c r="G460" s="2" t="s">
        <v>51</v>
      </c>
      <c r="H460" s="2" t="str">
        <f>原始数据汇总!C28</f>
        <v>师生关系</v>
      </c>
      <c r="I460" s="2" t="str">
        <f>原始数据汇总!D28</f>
        <v>师生关系</v>
      </c>
      <c r="J460" s="2" t="str">
        <f>原始数据汇总!E28</f>
        <v>师生关系系数</v>
      </c>
      <c r="K460" s="2" t="str">
        <f>原始数据汇总!F28</f>
        <v>师生关系较好</v>
      </c>
      <c r="L460" s="2" t="str">
        <f>原始数据汇总!G28</f>
        <v>百分数指数</v>
      </c>
      <c r="M460" s="2" t="str">
        <f>原始数据汇总!H28</f>
        <v>计数</v>
      </c>
      <c r="N460" s="2" t="str">
        <f>原始数据汇总!I28</f>
        <v>系数</v>
      </c>
      <c r="O460" s="2">
        <f>原始数据汇总!W28</f>
        <v>95.819935691318307</v>
      </c>
    </row>
    <row r="461" spans="1:15" x14ac:dyDescent="0.2">
      <c r="A461" s="2" t="str">
        <f>CONCATENATE(原始数据汇总!A29,原始数据汇总!E$39)</f>
        <v>2011年度上海市中小学学业质量绿色指标</v>
      </c>
      <c r="B461" t="str">
        <f t="shared" si="15"/>
        <v>四年级</v>
      </c>
      <c r="C461" s="2" t="str">
        <f>原始数据汇总!B29</f>
        <v>学生问卷</v>
      </c>
      <c r="D461" s="2" t="str">
        <f t="shared" si="14"/>
        <v>区县</v>
      </c>
      <c r="E461" s="2" t="str">
        <f>原始数据汇总!W$1</f>
        <v>金山区</v>
      </c>
      <c r="F461" s="2" t="s">
        <v>51</v>
      </c>
      <c r="G461" s="2" t="s">
        <v>51</v>
      </c>
      <c r="H461" s="2" t="str">
        <f>原始数据汇总!C29</f>
        <v>教学方式</v>
      </c>
      <c r="I461" s="2" t="str">
        <f>原始数据汇总!D29</f>
        <v>教学方式</v>
      </c>
      <c r="J461" s="2" t="str">
        <f>原始数据汇总!E29</f>
        <v>教学方式系数</v>
      </c>
      <c r="K461" s="2" t="str">
        <f>原始数据汇总!F29</f>
        <v>教学方法较好</v>
      </c>
      <c r="L461" s="2" t="str">
        <f>原始数据汇总!G29</f>
        <v>百分数指数</v>
      </c>
      <c r="M461" s="2" t="str">
        <f>原始数据汇总!H29</f>
        <v>计数</v>
      </c>
      <c r="N461" s="2" t="str">
        <f>原始数据汇总!I29</f>
        <v>系数</v>
      </c>
      <c r="O461" s="2">
        <f>原始数据汇总!W29</f>
        <v>36.034893120745302</v>
      </c>
    </row>
    <row r="462" spans="1:15" x14ac:dyDescent="0.2">
      <c r="A462" s="2" t="str">
        <f>CONCATENATE(原始数据汇总!A30,原始数据汇总!E$39)</f>
        <v>2012年度上海市中小学学业质量绿色指标</v>
      </c>
      <c r="B462" t="str">
        <f t="shared" si="15"/>
        <v>四年级</v>
      </c>
      <c r="C462" s="2" t="str">
        <f>原始数据汇总!B30</f>
        <v>学生问卷</v>
      </c>
      <c r="D462" s="2" t="str">
        <f t="shared" si="14"/>
        <v>区县</v>
      </c>
      <c r="E462" s="2" t="str">
        <f>原始数据汇总!W$1</f>
        <v>金山区</v>
      </c>
      <c r="F462" s="2" t="s">
        <v>51</v>
      </c>
      <c r="G462" s="2" t="s">
        <v>51</v>
      </c>
      <c r="H462" s="2" t="str">
        <f>原始数据汇总!C30</f>
        <v>教学方式</v>
      </c>
      <c r="I462" s="2" t="str">
        <f>原始数据汇总!D30</f>
        <v>教学方式</v>
      </c>
      <c r="J462" s="2" t="str">
        <f>原始数据汇总!E30</f>
        <v>教学方式系数</v>
      </c>
      <c r="K462" s="2" t="str">
        <f>原始数据汇总!F30</f>
        <v>教学方法较好</v>
      </c>
      <c r="L462" s="2" t="str">
        <f>原始数据汇总!G30</f>
        <v>百分数指数</v>
      </c>
      <c r="M462" s="2" t="str">
        <f>原始数据汇总!H30</f>
        <v>计数</v>
      </c>
      <c r="N462" s="2" t="str">
        <f>原始数据汇总!I30</f>
        <v>系数</v>
      </c>
      <c r="O462" s="2">
        <f>原始数据汇总!W30</f>
        <v>47.871153297119697</v>
      </c>
    </row>
    <row r="463" spans="1:15" x14ac:dyDescent="0.2">
      <c r="A463" s="2" t="str">
        <f>CONCATENATE(原始数据汇总!A31,原始数据汇总!E$39)</f>
        <v>2014年度上海市中小学学业质量绿色指标</v>
      </c>
      <c r="B463" t="str">
        <f t="shared" si="15"/>
        <v>四年级</v>
      </c>
      <c r="C463" s="2" t="str">
        <f>原始数据汇总!B31</f>
        <v>学生问卷</v>
      </c>
      <c r="D463" s="2" t="str">
        <f t="shared" si="14"/>
        <v>区县</v>
      </c>
      <c r="E463" s="2" t="str">
        <f>原始数据汇总!W$1</f>
        <v>金山区</v>
      </c>
      <c r="F463" s="2" t="s">
        <v>51</v>
      </c>
      <c r="G463" s="2" t="s">
        <v>51</v>
      </c>
      <c r="H463" s="2" t="str">
        <f>原始数据汇总!C31</f>
        <v>教学方式</v>
      </c>
      <c r="I463" s="2" t="str">
        <f>原始数据汇总!D31</f>
        <v>教学方式</v>
      </c>
      <c r="J463" s="2" t="str">
        <f>原始数据汇总!E31</f>
        <v>教学方式系数</v>
      </c>
      <c r="K463" s="2" t="str">
        <f>原始数据汇总!F31</f>
        <v>教学方法较好</v>
      </c>
      <c r="L463" s="2" t="str">
        <f>原始数据汇总!G31</f>
        <v>百分数指数</v>
      </c>
      <c r="M463" s="2" t="str">
        <f>原始数据汇总!H31</f>
        <v>计数</v>
      </c>
      <c r="N463" s="2" t="str">
        <f>原始数据汇总!I31</f>
        <v>系数</v>
      </c>
      <c r="O463" s="2">
        <f>原始数据汇总!W31</f>
        <v>71.463022508038506</v>
      </c>
    </row>
    <row r="464" spans="1:15" x14ac:dyDescent="0.2">
      <c r="A464" s="2" t="str">
        <f>CONCATENATE(原始数据汇总!A32,原始数据汇总!E$39)</f>
        <v>2011年度上海市中小学学业质量绿色指标</v>
      </c>
      <c r="B464" t="str">
        <f t="shared" si="15"/>
        <v>四年级</v>
      </c>
      <c r="C464" s="2" t="str">
        <f>原始数据汇总!B32</f>
        <v>教师问卷</v>
      </c>
      <c r="D464" s="2" t="str">
        <f t="shared" si="14"/>
        <v>区县</v>
      </c>
      <c r="E464" s="2" t="str">
        <f>原始数据汇总!W$1</f>
        <v>金山区</v>
      </c>
      <c r="F464" s="2" t="s">
        <v>51</v>
      </c>
      <c r="G464" s="2" t="s">
        <v>51</v>
      </c>
      <c r="H464" s="2" t="str">
        <f>原始数据汇总!C32</f>
        <v>学校课程</v>
      </c>
      <c r="I464" s="2" t="str">
        <f>原始数据汇总!D32</f>
        <v>课程领导力</v>
      </c>
      <c r="J464" s="2" t="str">
        <f>原始数据汇总!E32</f>
        <v>课程领导力系数</v>
      </c>
      <c r="K464" s="2" t="str">
        <f>原始数据汇总!F32</f>
        <v>课程领导力较高</v>
      </c>
      <c r="L464" s="2" t="str">
        <f>原始数据汇总!G32</f>
        <v>百分数指数</v>
      </c>
      <c r="M464" s="2" t="str">
        <f>原始数据汇总!H32</f>
        <v>计数</v>
      </c>
      <c r="N464" s="2" t="str">
        <f>原始数据汇总!I32</f>
        <v>系数</v>
      </c>
      <c r="O464" s="2">
        <f>原始数据汇总!W32</f>
        <v>63.431344007763201</v>
      </c>
    </row>
    <row r="465" spans="1:15" x14ac:dyDescent="0.2">
      <c r="A465" s="2" t="str">
        <f>CONCATENATE(原始数据汇总!A33,原始数据汇总!E$39)</f>
        <v>2012年度上海市中小学学业质量绿色指标</v>
      </c>
      <c r="B465" t="str">
        <f t="shared" si="15"/>
        <v>四年级</v>
      </c>
      <c r="C465" s="2" t="str">
        <f>原始数据汇总!B33</f>
        <v>教师问卷</v>
      </c>
      <c r="D465" s="2" t="str">
        <f t="shared" si="14"/>
        <v>区县</v>
      </c>
      <c r="E465" s="2" t="str">
        <f>原始数据汇总!W$1</f>
        <v>金山区</v>
      </c>
      <c r="F465" s="2" t="s">
        <v>51</v>
      </c>
      <c r="G465" s="2" t="s">
        <v>51</v>
      </c>
      <c r="H465" s="2" t="str">
        <f>原始数据汇总!C33</f>
        <v>学校课程</v>
      </c>
      <c r="I465" s="2" t="str">
        <f>原始数据汇总!D33</f>
        <v>课程领导力</v>
      </c>
      <c r="J465" s="2" t="str">
        <f>原始数据汇总!E33</f>
        <v>课程领导力系数</v>
      </c>
      <c r="K465" s="2" t="str">
        <f>原始数据汇总!F33</f>
        <v>课程领导力较高</v>
      </c>
      <c r="L465" s="2" t="str">
        <f>原始数据汇总!G33</f>
        <v>百分数指数</v>
      </c>
      <c r="M465" s="2" t="str">
        <f>原始数据汇总!H33</f>
        <v>计数</v>
      </c>
      <c r="N465" s="2" t="str">
        <f>原始数据汇总!I33</f>
        <v>系数</v>
      </c>
      <c r="O465" s="2">
        <f>原始数据汇总!W33</f>
        <v>74.875116713352</v>
      </c>
    </row>
    <row r="466" spans="1:15" x14ac:dyDescent="0.2">
      <c r="A466" s="2" t="str">
        <f>CONCATENATE(原始数据汇总!A34,原始数据汇总!E$39)</f>
        <v>2014年度上海市中小学学业质量绿色指标</v>
      </c>
      <c r="B466" t="str">
        <f t="shared" si="15"/>
        <v>四年级</v>
      </c>
      <c r="C466" s="2" t="str">
        <f>原始数据汇总!B34</f>
        <v>教师问卷</v>
      </c>
      <c r="D466" s="2" t="str">
        <f t="shared" si="14"/>
        <v>区县</v>
      </c>
      <c r="E466" s="2" t="str">
        <f>原始数据汇总!W$1</f>
        <v>金山区</v>
      </c>
      <c r="F466" s="2" t="s">
        <v>51</v>
      </c>
      <c r="G466" s="2" t="s">
        <v>51</v>
      </c>
      <c r="H466" s="2" t="str">
        <f>原始数据汇总!C34</f>
        <v>学校课程</v>
      </c>
      <c r="I466" s="2" t="str">
        <f>原始数据汇总!D34</f>
        <v>课程领导力</v>
      </c>
      <c r="J466" s="2" t="str">
        <f>原始数据汇总!E34</f>
        <v>课程领导力系数</v>
      </c>
      <c r="K466" s="2" t="str">
        <f>原始数据汇总!F34</f>
        <v>课程领导力较高</v>
      </c>
      <c r="L466" s="2" t="str">
        <f>原始数据汇总!G34</f>
        <v>百分数指数</v>
      </c>
      <c r="M466" s="2" t="str">
        <f>原始数据汇总!H34</f>
        <v>计数</v>
      </c>
      <c r="N466" s="2" t="str">
        <f>原始数据汇总!I34</f>
        <v>系数</v>
      </c>
      <c r="O466" s="2">
        <f>原始数据汇总!W34</f>
        <v>97.103174603174594</v>
      </c>
    </row>
    <row r="467" spans="1:15" x14ac:dyDescent="0.2">
      <c r="A467" s="2" t="str">
        <f>CONCATENATE(原始数据汇总!A35,原始数据汇总!E$39)</f>
        <v>2011年度上海市中小学学业质量绿色指标</v>
      </c>
      <c r="B467" t="str">
        <f t="shared" si="15"/>
        <v>四年级</v>
      </c>
      <c r="C467" s="2" t="str">
        <f>原始数据汇总!B35</f>
        <v>学生问卷</v>
      </c>
      <c r="D467" s="2" t="str">
        <f t="shared" si="14"/>
        <v>区县</v>
      </c>
      <c r="E467" s="2" t="str">
        <f>原始数据汇总!W$1</f>
        <v>金山区</v>
      </c>
      <c r="F467" s="2" t="s">
        <v>51</v>
      </c>
      <c r="G467" s="2" t="s">
        <v>51</v>
      </c>
      <c r="H467" s="2" t="str">
        <f>原始数据汇总!C35</f>
        <v>成绩</v>
      </c>
      <c r="I467" s="2" t="str">
        <f>原始数据汇总!D35</f>
        <v>家庭背景</v>
      </c>
      <c r="J467" s="2" t="str">
        <f>原始数据汇总!E35</f>
        <v>社会经济背景影响系数</v>
      </c>
      <c r="K467" s="2" t="str">
        <f>原始数据汇总!F35</f>
        <v>统计计算</v>
      </c>
      <c r="L467" s="2" t="str">
        <f>原始数据汇总!G35</f>
        <v>变异系数</v>
      </c>
      <c r="M467" s="2" t="str">
        <f>原始数据汇总!H35</f>
        <v>计数</v>
      </c>
      <c r="N467" s="2" t="str">
        <f>原始数据汇总!I35</f>
        <v>系数</v>
      </c>
      <c r="O467" s="2">
        <f>原始数据汇总!W35</f>
        <v>14.368453918895</v>
      </c>
    </row>
    <row r="468" spans="1:15" x14ac:dyDescent="0.2">
      <c r="A468" s="2" t="str">
        <f>CONCATENATE(原始数据汇总!A36,原始数据汇总!E$39)</f>
        <v>2012年度上海市中小学学业质量绿色指标</v>
      </c>
      <c r="B468" t="str">
        <f t="shared" si="15"/>
        <v>四年级</v>
      </c>
      <c r="C468" s="2" t="str">
        <f>原始数据汇总!B36</f>
        <v>学生问卷</v>
      </c>
      <c r="D468" s="2" t="str">
        <f t="shared" si="14"/>
        <v>区县</v>
      </c>
      <c r="E468" s="2" t="str">
        <f>原始数据汇总!W$1</f>
        <v>金山区</v>
      </c>
      <c r="F468" s="2" t="s">
        <v>51</v>
      </c>
      <c r="G468" s="2" t="s">
        <v>51</v>
      </c>
      <c r="H468" s="2" t="str">
        <f>原始数据汇总!C36</f>
        <v>成绩</v>
      </c>
      <c r="I468" s="2" t="str">
        <f>原始数据汇总!D36</f>
        <v>家庭背景</v>
      </c>
      <c r="J468" s="2" t="str">
        <f>原始数据汇总!E36</f>
        <v>社会经济背景影响系数</v>
      </c>
      <c r="K468" s="2" t="str">
        <f>原始数据汇总!F36</f>
        <v>统计计算</v>
      </c>
      <c r="L468" s="2" t="str">
        <f>原始数据汇总!G36</f>
        <v>变异系数</v>
      </c>
      <c r="M468" s="2" t="str">
        <f>原始数据汇总!H36</f>
        <v>计数</v>
      </c>
      <c r="N468" s="2" t="str">
        <f>原始数据汇总!I36</f>
        <v>系数</v>
      </c>
      <c r="O468" s="2">
        <f>原始数据汇总!W36</f>
        <v>14.864688067813001</v>
      </c>
    </row>
    <row r="469" spans="1:15" x14ac:dyDescent="0.2">
      <c r="A469" s="2" t="str">
        <f>CONCATENATE(原始数据汇总!A37,原始数据汇总!E$39)</f>
        <v>2014年度上海市中小学学业质量绿色指标</v>
      </c>
      <c r="B469" t="str">
        <f t="shared" si="15"/>
        <v>四年级</v>
      </c>
      <c r="C469" s="2" t="str">
        <f>原始数据汇总!B37</f>
        <v>学生问卷</v>
      </c>
      <c r="D469" s="2" t="str">
        <f t="shared" si="14"/>
        <v>区县</v>
      </c>
      <c r="E469" s="2" t="str">
        <f>原始数据汇总!W$1</f>
        <v>金山区</v>
      </c>
      <c r="F469" s="2" t="s">
        <v>51</v>
      </c>
      <c r="G469" s="2" t="s">
        <v>51</v>
      </c>
      <c r="H469" s="2" t="str">
        <f>原始数据汇总!C37</f>
        <v>成绩</v>
      </c>
      <c r="I469" s="2" t="str">
        <f>原始数据汇总!D37</f>
        <v>家庭背景</v>
      </c>
      <c r="J469" s="2" t="str">
        <f>原始数据汇总!E37</f>
        <v>社会经济背景影响系数</v>
      </c>
      <c r="K469" s="2" t="str">
        <f>原始数据汇总!F37</f>
        <v>统计计算</v>
      </c>
      <c r="L469" s="2" t="str">
        <f>原始数据汇总!G37</f>
        <v>变异系数</v>
      </c>
      <c r="M469" s="2" t="str">
        <f>原始数据汇总!H37</f>
        <v>计数</v>
      </c>
      <c r="N469" s="2" t="str">
        <f>原始数据汇总!I37</f>
        <v>系数</v>
      </c>
      <c r="O469" s="2">
        <f>原始数据汇总!W37</f>
        <v>4.7095379461045797</v>
      </c>
    </row>
    <row r="470" spans="1:15" x14ac:dyDescent="0.2">
      <c r="A470" s="2" t="str">
        <f>CONCATENATE(原始数据汇总!A2,原始数据汇总!E$39)</f>
        <v>2011年度上海市中小学学业质量绿色指标</v>
      </c>
      <c r="B470" t="str">
        <f t="shared" si="15"/>
        <v>四年级</v>
      </c>
      <c r="C470" s="2" t="str">
        <f>原始数据汇总!B2</f>
        <v>学业成绩</v>
      </c>
      <c r="D470" s="2" t="str">
        <f t="shared" si="14"/>
        <v>区县</v>
      </c>
      <c r="E470" s="2" t="str">
        <f>原始数据汇总!X$1</f>
        <v>松江区</v>
      </c>
      <c r="F470" s="2" t="s">
        <v>51</v>
      </c>
      <c r="G470" s="2" t="s">
        <v>51</v>
      </c>
      <c r="H470" s="2" t="str">
        <f>原始数据汇总!C2</f>
        <v>成绩</v>
      </c>
      <c r="I470" s="2" t="str">
        <f>原始数据汇总!D2</f>
        <v>等级</v>
      </c>
      <c r="J470" s="2" t="str">
        <f>原始数据汇总!E2</f>
        <v>成绩标准达成度系数</v>
      </c>
      <c r="K470" s="2" t="str">
        <f>原始数据汇总!F2</f>
        <v>学科平均</v>
      </c>
      <c r="L470" s="2" t="str">
        <f>原始数据汇总!G2</f>
        <v>达标指数</v>
      </c>
      <c r="M470" s="2" t="str">
        <f>原始数据汇总!H2</f>
        <v>计数</v>
      </c>
      <c r="N470" s="2" t="str">
        <f>原始数据汇总!I2</f>
        <v>系数</v>
      </c>
      <c r="O470" s="2">
        <f>原始数据汇总!X2</f>
        <v>98.105869066958306</v>
      </c>
    </row>
    <row r="471" spans="1:15" x14ac:dyDescent="0.2">
      <c r="A471" s="2" t="str">
        <f>CONCATENATE(原始数据汇总!A3,原始数据汇总!E$39)</f>
        <v>2012年度上海市中小学学业质量绿色指标</v>
      </c>
      <c r="B471" t="str">
        <f t="shared" si="15"/>
        <v>四年级</v>
      </c>
      <c r="C471" s="2" t="str">
        <f>原始数据汇总!B3</f>
        <v>学业成绩</v>
      </c>
      <c r="D471" s="2" t="str">
        <f t="shared" si="14"/>
        <v>区县</v>
      </c>
      <c r="E471" s="2" t="str">
        <f>原始数据汇总!X$1</f>
        <v>松江区</v>
      </c>
      <c r="F471" s="2" t="s">
        <v>51</v>
      </c>
      <c r="G471" s="2" t="s">
        <v>51</v>
      </c>
      <c r="H471" s="2" t="str">
        <f>原始数据汇总!C3</f>
        <v>成绩</v>
      </c>
      <c r="I471" s="2" t="str">
        <f>原始数据汇总!D3</f>
        <v>等级</v>
      </c>
      <c r="J471" s="2" t="str">
        <f>原始数据汇总!E3</f>
        <v>成绩标准达成度系数</v>
      </c>
      <c r="K471" s="2" t="str">
        <f>原始数据汇总!F3</f>
        <v>学科平均</v>
      </c>
      <c r="L471" s="2" t="str">
        <f>原始数据汇总!G3</f>
        <v>达标指数</v>
      </c>
      <c r="M471" s="2" t="str">
        <f>原始数据汇总!H3</f>
        <v>计数</v>
      </c>
      <c r="N471" s="2" t="str">
        <f>原始数据汇总!I3</f>
        <v>系数</v>
      </c>
      <c r="O471" s="2">
        <f>原始数据汇总!X3</f>
        <v>98.066181835690898</v>
      </c>
    </row>
    <row r="472" spans="1:15" x14ac:dyDescent="0.2">
      <c r="A472" s="2" t="str">
        <f>CONCATENATE(原始数据汇总!A4,原始数据汇总!E$39)</f>
        <v>2014年度上海市中小学学业质量绿色指标</v>
      </c>
      <c r="B472" t="str">
        <f t="shared" si="15"/>
        <v>四年级</v>
      </c>
      <c r="C472" s="2" t="str">
        <f>原始数据汇总!B4</f>
        <v>学业成绩</v>
      </c>
      <c r="D472" s="2" t="str">
        <f t="shared" si="14"/>
        <v>区县</v>
      </c>
      <c r="E472" s="2" t="str">
        <f>原始数据汇总!X$1</f>
        <v>松江区</v>
      </c>
      <c r="F472" s="2" t="s">
        <v>51</v>
      </c>
      <c r="G472" s="2" t="s">
        <v>51</v>
      </c>
      <c r="H472" s="2" t="str">
        <f>原始数据汇总!C4</f>
        <v>成绩</v>
      </c>
      <c r="I472" s="2" t="str">
        <f>原始数据汇总!D4</f>
        <v>等级</v>
      </c>
      <c r="J472" s="2" t="str">
        <f>原始数据汇总!E4</f>
        <v>成绩标准达成度系数</v>
      </c>
      <c r="K472" s="2" t="str">
        <f>原始数据汇总!F4</f>
        <v>学科平均</v>
      </c>
      <c r="L472" s="2" t="str">
        <f>原始数据汇总!G4</f>
        <v>达标指数</v>
      </c>
      <c r="M472" s="2" t="str">
        <f>原始数据汇总!H4</f>
        <v>计数</v>
      </c>
      <c r="N472" s="2" t="str">
        <f>原始数据汇总!I4</f>
        <v>系数</v>
      </c>
      <c r="O472" s="2">
        <f>原始数据汇总!X4</f>
        <v>98.061773828366498</v>
      </c>
    </row>
    <row r="473" spans="1:15" x14ac:dyDescent="0.2">
      <c r="A473" s="2" t="str">
        <f>CONCATENATE(原始数据汇总!A5,原始数据汇总!E$39)</f>
        <v>2011年度上海市中小学学业质量绿色指标</v>
      </c>
      <c r="B473" t="str">
        <f t="shared" si="15"/>
        <v>四年级</v>
      </c>
      <c r="C473" s="2" t="str">
        <f>原始数据汇总!B5</f>
        <v>学业成绩</v>
      </c>
      <c r="D473" s="2" t="str">
        <f t="shared" si="14"/>
        <v>区县</v>
      </c>
      <c r="E473" s="2" t="str">
        <f>原始数据汇总!X$1</f>
        <v>松江区</v>
      </c>
      <c r="F473" s="2" t="s">
        <v>51</v>
      </c>
      <c r="G473" s="2" t="s">
        <v>51</v>
      </c>
      <c r="H473" s="2" t="str">
        <f>原始数据汇总!C5</f>
        <v>思维</v>
      </c>
      <c r="I473" s="2" t="str">
        <f>原始数据汇总!D5</f>
        <v>思维</v>
      </c>
      <c r="J473" s="2" t="str">
        <f>原始数据汇总!E5</f>
        <v>高层次思维能力系数</v>
      </c>
      <c r="K473" s="2" t="str">
        <f>原始数据汇总!F5</f>
        <v>学科平均</v>
      </c>
      <c r="L473" s="2" t="str">
        <f>原始数据汇总!G5</f>
        <v>平均水平之上</v>
      </c>
      <c r="M473" s="2" t="str">
        <f>原始数据汇总!H5</f>
        <v>计数</v>
      </c>
      <c r="N473" s="2" t="str">
        <f>原始数据汇总!I5</f>
        <v>系数</v>
      </c>
      <c r="O473" s="2">
        <f>原始数据汇总!X5</f>
        <v>57.821089088766499</v>
      </c>
    </row>
    <row r="474" spans="1:15" x14ac:dyDescent="0.2">
      <c r="A474" s="2" t="str">
        <f>CONCATENATE(原始数据汇总!A6,原始数据汇总!E$39)</f>
        <v>2012年度上海市中小学学业质量绿色指标</v>
      </c>
      <c r="B474" t="str">
        <f t="shared" si="15"/>
        <v>四年级</v>
      </c>
      <c r="C474" s="2" t="str">
        <f>原始数据汇总!B6</f>
        <v>学业成绩</v>
      </c>
      <c r="D474" s="2" t="str">
        <f t="shared" si="14"/>
        <v>区县</v>
      </c>
      <c r="E474" s="2" t="str">
        <f>原始数据汇总!X$1</f>
        <v>松江区</v>
      </c>
      <c r="F474" s="2" t="s">
        <v>51</v>
      </c>
      <c r="G474" s="2" t="s">
        <v>51</v>
      </c>
      <c r="H474" s="2" t="str">
        <f>原始数据汇总!C6</f>
        <v>思维</v>
      </c>
      <c r="I474" s="2" t="str">
        <f>原始数据汇总!D6</f>
        <v>思维</v>
      </c>
      <c r="J474" s="2" t="str">
        <f>原始数据汇总!E6</f>
        <v>高层次思维能力系数</v>
      </c>
      <c r="K474" s="2" t="str">
        <f>原始数据汇总!F6</f>
        <v>学科平均</v>
      </c>
      <c r="L474" s="2" t="str">
        <f>原始数据汇总!G6</f>
        <v>平均水平之上</v>
      </c>
      <c r="M474" s="2" t="str">
        <f>原始数据汇总!H6</f>
        <v>计数</v>
      </c>
      <c r="N474" s="2" t="str">
        <f>原始数据汇总!I6</f>
        <v>系数</v>
      </c>
      <c r="O474" s="2">
        <f>原始数据汇总!X6</f>
        <v>52.985910239729499</v>
      </c>
    </row>
    <row r="475" spans="1:15" x14ac:dyDescent="0.2">
      <c r="A475" s="2" t="str">
        <f>CONCATENATE(原始数据汇总!A7,原始数据汇总!E$39)</f>
        <v>2014年度上海市中小学学业质量绿色指标</v>
      </c>
      <c r="B475" t="str">
        <f t="shared" si="15"/>
        <v>四年级</v>
      </c>
      <c r="C475" s="2" t="str">
        <f>原始数据汇总!B7</f>
        <v>学业成绩</v>
      </c>
      <c r="D475" s="2" t="str">
        <f t="shared" si="14"/>
        <v>区县</v>
      </c>
      <c r="E475" s="2" t="str">
        <f>原始数据汇总!X$1</f>
        <v>松江区</v>
      </c>
      <c r="F475" s="2" t="s">
        <v>51</v>
      </c>
      <c r="G475" s="2" t="s">
        <v>51</v>
      </c>
      <c r="H475" s="2" t="str">
        <f>原始数据汇总!C7</f>
        <v>思维</v>
      </c>
      <c r="I475" s="2" t="str">
        <f>原始数据汇总!D7</f>
        <v>思维</v>
      </c>
      <c r="J475" s="2" t="str">
        <f>原始数据汇总!E7</f>
        <v>高层次思维能力系数</v>
      </c>
      <c r="K475" s="2" t="str">
        <f>原始数据汇总!F7</f>
        <v>学科平均</v>
      </c>
      <c r="L475" s="2" t="str">
        <f>原始数据汇总!G7</f>
        <v>平均水平之上</v>
      </c>
      <c r="M475" s="2" t="str">
        <f>原始数据汇总!H7</f>
        <v>计数</v>
      </c>
      <c r="N475" s="2" t="str">
        <f>原始数据汇总!I7</f>
        <v>系数</v>
      </c>
      <c r="O475" s="2">
        <f>原始数据汇总!X7</f>
        <v>57.363484861813703</v>
      </c>
    </row>
    <row r="476" spans="1:15" x14ac:dyDescent="0.2">
      <c r="A476" s="2" t="str">
        <f>CONCATENATE(原始数据汇总!A8,原始数据汇总!E$39)</f>
        <v>2011年度上海市中小学学业质量绿色指标</v>
      </c>
      <c r="B476" t="str">
        <f t="shared" si="15"/>
        <v>四年级</v>
      </c>
      <c r="C476" s="2" t="str">
        <f>原始数据汇总!B8</f>
        <v>学业成绩</v>
      </c>
      <c r="D476" s="2" t="str">
        <f t="shared" si="14"/>
        <v>区县</v>
      </c>
      <c r="E476" s="2" t="str">
        <f>原始数据汇总!X$1</f>
        <v>松江区</v>
      </c>
      <c r="F476" s="2" t="s">
        <v>51</v>
      </c>
      <c r="G476" s="2" t="s">
        <v>51</v>
      </c>
      <c r="H476" s="2" t="str">
        <f>原始数据汇总!C8</f>
        <v>成绩</v>
      </c>
      <c r="I476" s="2" t="str">
        <f>原始数据汇总!D8</f>
        <v>学校间均衡</v>
      </c>
      <c r="J476" s="2" t="str">
        <f>原始数据汇总!E8</f>
        <v>学业成绩学校间均衡系数</v>
      </c>
      <c r="K476" s="2" t="str">
        <f>原始数据汇总!F8</f>
        <v>统计计算</v>
      </c>
      <c r="L476" s="2" t="str">
        <f>原始数据汇总!G8</f>
        <v>变异系数</v>
      </c>
      <c r="M476" s="2" t="str">
        <f>原始数据汇总!H8</f>
        <v>计数</v>
      </c>
      <c r="N476" s="2" t="str">
        <f>原始数据汇总!I8</f>
        <v>系数</v>
      </c>
      <c r="O476" s="2">
        <f>原始数据汇总!X8</f>
        <v>22.0531147369168</v>
      </c>
    </row>
    <row r="477" spans="1:15" x14ac:dyDescent="0.2">
      <c r="A477" s="2" t="str">
        <f>CONCATENATE(原始数据汇总!A9,原始数据汇总!E$39)</f>
        <v>2012年度上海市中小学学业质量绿色指标</v>
      </c>
      <c r="B477" t="str">
        <f t="shared" si="15"/>
        <v>四年级</v>
      </c>
      <c r="C477" s="2" t="str">
        <f>原始数据汇总!B9</f>
        <v>学业成绩</v>
      </c>
      <c r="D477" s="2" t="str">
        <f t="shared" si="14"/>
        <v>区县</v>
      </c>
      <c r="E477" s="2" t="str">
        <f>原始数据汇总!X$1</f>
        <v>松江区</v>
      </c>
      <c r="F477" s="2" t="s">
        <v>51</v>
      </c>
      <c r="G477" s="2" t="s">
        <v>51</v>
      </c>
      <c r="H477" s="2" t="str">
        <f>原始数据汇总!C9</f>
        <v>成绩</v>
      </c>
      <c r="I477" s="2" t="str">
        <f>原始数据汇总!D9</f>
        <v>学校间均衡</v>
      </c>
      <c r="J477" s="2" t="str">
        <f>原始数据汇总!E9</f>
        <v>学业成绩学校间均衡系数</v>
      </c>
      <c r="K477" s="2" t="str">
        <f>原始数据汇总!F9</f>
        <v>统计计算</v>
      </c>
      <c r="L477" s="2" t="str">
        <f>原始数据汇总!G9</f>
        <v>变异系数</v>
      </c>
      <c r="M477" s="2" t="str">
        <f>原始数据汇总!H9</f>
        <v>计数</v>
      </c>
      <c r="N477" s="2" t="str">
        <f>原始数据汇总!I9</f>
        <v>系数</v>
      </c>
      <c r="O477" s="2">
        <f>原始数据汇总!X9</f>
        <v>22.773588358320602</v>
      </c>
    </row>
    <row r="478" spans="1:15" x14ac:dyDescent="0.2">
      <c r="A478" s="2" t="str">
        <f>CONCATENATE(原始数据汇总!A10,原始数据汇总!E$39)</f>
        <v>2014年度上海市中小学学业质量绿色指标</v>
      </c>
      <c r="B478" t="str">
        <f t="shared" si="15"/>
        <v>四年级</v>
      </c>
      <c r="C478" s="2" t="str">
        <f>原始数据汇总!B10</f>
        <v>学业成绩</v>
      </c>
      <c r="D478" s="2" t="str">
        <f t="shared" si="14"/>
        <v>区县</v>
      </c>
      <c r="E478" s="2" t="str">
        <f>原始数据汇总!X$1</f>
        <v>松江区</v>
      </c>
      <c r="F478" s="2" t="s">
        <v>51</v>
      </c>
      <c r="G478" s="2" t="s">
        <v>51</v>
      </c>
      <c r="H478" s="2" t="str">
        <f>原始数据汇总!C10</f>
        <v>成绩</v>
      </c>
      <c r="I478" s="2" t="str">
        <f>原始数据汇总!D10</f>
        <v>学校间均衡</v>
      </c>
      <c r="J478" s="2" t="str">
        <f>原始数据汇总!E10</f>
        <v>学业成绩学校间均衡系数</v>
      </c>
      <c r="K478" s="2" t="str">
        <f>原始数据汇总!F10</f>
        <v>统计计算</v>
      </c>
      <c r="L478" s="2" t="str">
        <f>原始数据汇总!G10</f>
        <v>变异系数</v>
      </c>
      <c r="M478" s="2" t="str">
        <f>原始数据汇总!H10</f>
        <v>计数</v>
      </c>
      <c r="N478" s="2" t="str">
        <f>原始数据汇总!I10</f>
        <v>系数</v>
      </c>
      <c r="O478" s="2">
        <f>原始数据汇总!X10</f>
        <v>20.195778926366099</v>
      </c>
    </row>
    <row r="479" spans="1:15" x14ac:dyDescent="0.2">
      <c r="A479" s="2" t="str">
        <f>CONCATENATE(原始数据汇总!A11,原始数据汇总!E$39)</f>
        <v>2011年度上海市中小学学业质量绿色指标</v>
      </c>
      <c r="B479" t="str">
        <f t="shared" si="15"/>
        <v>四年级</v>
      </c>
      <c r="C479" s="2" t="str">
        <f>原始数据汇总!B11</f>
        <v>学生问卷</v>
      </c>
      <c r="D479" s="2" t="str">
        <f t="shared" ref="D479:D543" si="16">IF(E479="上海市","省市","区县")</f>
        <v>区县</v>
      </c>
      <c r="E479" s="2" t="str">
        <f>原始数据汇总!X$1</f>
        <v>松江区</v>
      </c>
      <c r="F479" s="2" t="s">
        <v>51</v>
      </c>
      <c r="G479" s="2" t="s">
        <v>51</v>
      </c>
      <c r="H479" s="2" t="str">
        <f>原始数据汇总!C11</f>
        <v>学习生活</v>
      </c>
      <c r="I479" s="2" t="str">
        <f>原始数据汇总!D11</f>
        <v>学习动机</v>
      </c>
      <c r="J479" s="2" t="str">
        <f>原始数据汇总!E11</f>
        <v>学习动机系数</v>
      </c>
      <c r="K479" s="2" t="str">
        <f>原始数据汇总!F11</f>
        <v>学习动机较强</v>
      </c>
      <c r="L479" s="2" t="str">
        <f>原始数据汇总!G11</f>
        <v>百分数指数</v>
      </c>
      <c r="M479" s="2" t="str">
        <f>原始数据汇总!H11</f>
        <v>计数</v>
      </c>
      <c r="N479" s="2" t="str">
        <f>原始数据汇总!I11</f>
        <v>系数</v>
      </c>
      <c r="O479" s="2">
        <f>原始数据汇总!X11</f>
        <v>57.871202873831102</v>
      </c>
    </row>
    <row r="480" spans="1:15" x14ac:dyDescent="0.2">
      <c r="A480" s="2" t="str">
        <f>CONCATENATE(原始数据汇总!A12,原始数据汇总!E$39)</f>
        <v>2012年度上海市中小学学业质量绿色指标</v>
      </c>
      <c r="B480" t="str">
        <f t="shared" ref="B480:B543" si="17">B$2</f>
        <v>四年级</v>
      </c>
      <c r="C480" s="2" t="str">
        <f>原始数据汇总!B12</f>
        <v>学生问卷</v>
      </c>
      <c r="D480" s="2" t="str">
        <f t="shared" si="16"/>
        <v>区县</v>
      </c>
      <c r="E480" s="2" t="str">
        <f>原始数据汇总!X$1</f>
        <v>松江区</v>
      </c>
      <c r="F480" s="2" t="s">
        <v>51</v>
      </c>
      <c r="G480" s="2" t="s">
        <v>51</v>
      </c>
      <c r="H480" s="2" t="str">
        <f>原始数据汇总!C12</f>
        <v>学习生活</v>
      </c>
      <c r="I480" s="2" t="str">
        <f>原始数据汇总!D12</f>
        <v>学习动机</v>
      </c>
      <c r="J480" s="2" t="str">
        <f>原始数据汇总!E12</f>
        <v>学习动机系数</v>
      </c>
      <c r="K480" s="2" t="str">
        <f>原始数据汇总!F12</f>
        <v>学习动机较强</v>
      </c>
      <c r="L480" s="2" t="str">
        <f>原始数据汇总!G12</f>
        <v>百分数指数</v>
      </c>
      <c r="M480" s="2" t="str">
        <f>原始数据汇总!H12</f>
        <v>计数</v>
      </c>
      <c r="N480" s="2" t="str">
        <f>原始数据汇总!I12</f>
        <v>系数</v>
      </c>
      <c r="O480" s="2">
        <f>原始数据汇总!X12</f>
        <v>63.5920476804991</v>
      </c>
    </row>
    <row r="481" spans="1:15" x14ac:dyDescent="0.2">
      <c r="A481" s="2" t="str">
        <f>CONCATENATE(原始数据汇总!A13,原始数据汇总!E$39)</f>
        <v>2014年度上海市中小学学业质量绿色指标</v>
      </c>
      <c r="B481" t="str">
        <f t="shared" si="17"/>
        <v>四年级</v>
      </c>
      <c r="C481" s="2" t="str">
        <f>原始数据汇总!B13</f>
        <v>学生问卷</v>
      </c>
      <c r="D481" s="2" t="str">
        <f t="shared" si="16"/>
        <v>区县</v>
      </c>
      <c r="E481" s="2" t="str">
        <f>原始数据汇总!X$1</f>
        <v>松江区</v>
      </c>
      <c r="F481" s="2" t="s">
        <v>51</v>
      </c>
      <c r="G481" s="2" t="s">
        <v>51</v>
      </c>
      <c r="H481" s="2" t="str">
        <f>原始数据汇总!C13</f>
        <v>学习生活</v>
      </c>
      <c r="I481" s="2" t="str">
        <f>原始数据汇总!D13</f>
        <v>学习动机</v>
      </c>
      <c r="J481" s="2" t="str">
        <f>原始数据汇总!E13</f>
        <v>学习动机系数</v>
      </c>
      <c r="K481" s="2" t="str">
        <f>原始数据汇总!F13</f>
        <v>学习动机较强</v>
      </c>
      <c r="L481" s="2" t="str">
        <f>原始数据汇总!G13</f>
        <v>百分数指数</v>
      </c>
      <c r="M481" s="2" t="str">
        <f>原始数据汇总!H13</f>
        <v>计数</v>
      </c>
      <c r="N481" s="2" t="str">
        <f>原始数据汇总!I13</f>
        <v>系数</v>
      </c>
      <c r="O481" s="2">
        <f>原始数据汇总!X13</f>
        <v>92.579505300353304</v>
      </c>
    </row>
    <row r="482" spans="1:15" x14ac:dyDescent="0.2">
      <c r="A482" s="2" t="str">
        <f>CONCATENATE(原始数据汇总!A14,原始数据汇总!E$39)</f>
        <v>2011年度上海市中小学学业质量绿色指标</v>
      </c>
      <c r="B482" t="str">
        <f t="shared" si="17"/>
        <v>四年级</v>
      </c>
      <c r="C482" s="2" t="str">
        <f>原始数据汇总!B14</f>
        <v>学生问卷</v>
      </c>
      <c r="D482" s="2" t="str">
        <f t="shared" si="16"/>
        <v>区县</v>
      </c>
      <c r="E482" s="2" t="str">
        <f>原始数据汇总!X$1</f>
        <v>松江区</v>
      </c>
      <c r="F482" s="2" t="s">
        <v>51</v>
      </c>
      <c r="G482" s="2" t="s">
        <v>51</v>
      </c>
      <c r="H482" s="2" t="str">
        <f>原始数据汇总!C14</f>
        <v>学习生活</v>
      </c>
      <c r="I482" s="2" t="str">
        <f>原始数据汇总!D14</f>
        <v>学习压力</v>
      </c>
      <c r="J482" s="2" t="str">
        <f>原始数据汇总!E14</f>
        <v>学习压力系数</v>
      </c>
      <c r="K482" s="2" t="str">
        <f>原始数据汇总!F14</f>
        <v>学习压力较轻</v>
      </c>
      <c r="L482" s="2" t="str">
        <f>原始数据汇总!G14</f>
        <v>百分数指数</v>
      </c>
      <c r="M482" s="2" t="str">
        <f>原始数据汇总!H14</f>
        <v>计数</v>
      </c>
      <c r="N482" s="2" t="str">
        <f>原始数据汇总!I14</f>
        <v>系数</v>
      </c>
      <c r="O482" s="2">
        <f>原始数据汇总!X14</f>
        <v>3.6493935771328498</v>
      </c>
    </row>
    <row r="483" spans="1:15" x14ac:dyDescent="0.2">
      <c r="A483" s="2" t="str">
        <f>CONCATENATE(原始数据汇总!A15,原始数据汇总!E$39)</f>
        <v>2012年度上海市中小学学业质量绿色指标</v>
      </c>
      <c r="B483" t="str">
        <f t="shared" si="17"/>
        <v>四年级</v>
      </c>
      <c r="C483" s="2" t="str">
        <f>原始数据汇总!B15</f>
        <v>学生问卷</v>
      </c>
      <c r="D483" s="2" t="str">
        <f t="shared" si="16"/>
        <v>区县</v>
      </c>
      <c r="E483" s="2" t="str">
        <f>原始数据汇总!X$1</f>
        <v>松江区</v>
      </c>
      <c r="F483" s="2" t="s">
        <v>51</v>
      </c>
      <c r="G483" s="2" t="s">
        <v>51</v>
      </c>
      <c r="H483" s="2" t="str">
        <f>原始数据汇总!C15</f>
        <v>学习生活</v>
      </c>
      <c r="I483" s="2" t="str">
        <f>原始数据汇总!D15</f>
        <v>学习压力</v>
      </c>
      <c r="J483" s="2" t="str">
        <f>原始数据汇总!E15</f>
        <v>学习压力系数</v>
      </c>
      <c r="K483" s="2" t="str">
        <f>原始数据汇总!F15</f>
        <v>学习压力较轻</v>
      </c>
      <c r="L483" s="2" t="str">
        <f>原始数据汇总!G15</f>
        <v>百分数指数</v>
      </c>
      <c r="M483" s="2" t="str">
        <f>原始数据汇总!H15</f>
        <v>计数</v>
      </c>
      <c r="N483" s="2" t="str">
        <f>原始数据汇总!I15</f>
        <v>系数</v>
      </c>
      <c r="O483" s="2">
        <f>原始数据汇总!X15</f>
        <v>3.3376195536653799</v>
      </c>
    </row>
    <row r="484" spans="1:15" x14ac:dyDescent="0.2">
      <c r="A484" s="2" t="str">
        <f>CONCATENATE(原始数据汇总!A16,原始数据汇总!E$39)</f>
        <v>2014年度上海市中小学学业质量绿色指标</v>
      </c>
      <c r="B484" t="str">
        <f t="shared" si="17"/>
        <v>四年级</v>
      </c>
      <c r="C484" s="2" t="str">
        <f>原始数据汇总!B16</f>
        <v>学生问卷</v>
      </c>
      <c r="D484" s="2" t="str">
        <f t="shared" si="16"/>
        <v>区县</v>
      </c>
      <c r="E484" s="2" t="str">
        <f>原始数据汇总!X$1</f>
        <v>松江区</v>
      </c>
      <c r="F484" s="2" t="s">
        <v>51</v>
      </c>
      <c r="G484" s="2" t="s">
        <v>51</v>
      </c>
      <c r="H484" s="2" t="str">
        <f>原始数据汇总!C16</f>
        <v>学习生活</v>
      </c>
      <c r="I484" s="2" t="str">
        <f>原始数据汇总!D16</f>
        <v>学习压力</v>
      </c>
      <c r="J484" s="2" t="str">
        <f>原始数据汇总!E16</f>
        <v>学习压力系数</v>
      </c>
      <c r="K484" s="2" t="str">
        <f>原始数据汇总!F16</f>
        <v>学习压力较轻</v>
      </c>
      <c r="L484" s="2" t="str">
        <f>原始数据汇总!G16</f>
        <v>百分数指数</v>
      </c>
      <c r="M484" s="2" t="str">
        <f>原始数据汇总!H16</f>
        <v>计数</v>
      </c>
      <c r="N484" s="2" t="str">
        <f>原始数据汇总!I16</f>
        <v>系数</v>
      </c>
      <c r="O484" s="2">
        <f>原始数据汇总!X16</f>
        <v>55.388692579505303</v>
      </c>
    </row>
    <row r="485" spans="1:15" x14ac:dyDescent="0.2">
      <c r="A485" s="2" t="str">
        <f>CONCATENATE(原始数据汇总!A17,原始数据汇总!E$39)</f>
        <v>2011年度上海市中小学学业质量绿色指标</v>
      </c>
      <c r="B485" t="str">
        <f t="shared" si="17"/>
        <v>四年级</v>
      </c>
      <c r="C485" s="2" t="str">
        <f>原始数据汇总!B17</f>
        <v>学生问卷</v>
      </c>
      <c r="D485" s="2" t="str">
        <f t="shared" si="16"/>
        <v>区县</v>
      </c>
      <c r="E485" s="2" t="str">
        <f>原始数据汇总!X$1</f>
        <v>松江区</v>
      </c>
      <c r="F485" s="2" t="s">
        <v>51</v>
      </c>
      <c r="G485" s="2" t="s">
        <v>51</v>
      </c>
      <c r="H485" s="2" t="str">
        <f>原始数据汇总!C17</f>
        <v>学习生活</v>
      </c>
      <c r="I485" s="2" t="str">
        <f>原始数据汇总!D17</f>
        <v>学业负担</v>
      </c>
      <c r="J485" s="2" t="str">
        <f>原始数据汇总!E17</f>
        <v>睡眠系数</v>
      </c>
      <c r="K485" s="2" t="str">
        <f>原始数据汇总!F17</f>
        <v>staa002</v>
      </c>
      <c r="L485" s="2" t="str">
        <f>原始数据汇总!G17</f>
        <v>百分数指数</v>
      </c>
      <c r="M485" s="2" t="str">
        <f>原始数据汇总!H17</f>
        <v>计数</v>
      </c>
      <c r="N485" s="2" t="str">
        <f>原始数据汇总!I17</f>
        <v>系数</v>
      </c>
      <c r="O485" s="2">
        <f>原始数据汇总!X17</f>
        <v>32.353051158689198</v>
      </c>
    </row>
    <row r="486" spans="1:15" x14ac:dyDescent="0.2">
      <c r="A486" s="2" t="str">
        <f>CONCATENATE(原始数据汇总!A18,原始数据汇总!E$39)</f>
        <v>2012年度上海市中小学学业质量绿色指标</v>
      </c>
      <c r="B486" t="str">
        <f t="shared" si="17"/>
        <v>四年级</v>
      </c>
      <c r="C486" s="2" t="str">
        <f>原始数据汇总!B18</f>
        <v>学生问卷</v>
      </c>
      <c r="D486" s="2" t="str">
        <f t="shared" si="16"/>
        <v>区县</v>
      </c>
      <c r="E486" s="2" t="str">
        <f>原始数据汇总!X$1</f>
        <v>松江区</v>
      </c>
      <c r="F486" s="2" t="s">
        <v>51</v>
      </c>
      <c r="G486" s="2" t="s">
        <v>51</v>
      </c>
      <c r="H486" s="2" t="str">
        <f>原始数据汇总!C18</f>
        <v>学习生活</v>
      </c>
      <c r="I486" s="2" t="str">
        <f>原始数据汇总!D18</f>
        <v>学业负担</v>
      </c>
      <c r="J486" s="2" t="str">
        <f>原始数据汇总!E18</f>
        <v>睡眠系数</v>
      </c>
      <c r="K486" s="2" t="str">
        <f>原始数据汇总!F18</f>
        <v>staa002</v>
      </c>
      <c r="L486" s="2" t="str">
        <f>原始数据汇总!G18</f>
        <v>百分数指数</v>
      </c>
      <c r="M486" s="2" t="str">
        <f>原始数据汇总!H18</f>
        <v>计数</v>
      </c>
      <c r="N486" s="2" t="str">
        <f>原始数据汇总!I18</f>
        <v>系数</v>
      </c>
      <c r="O486" s="2">
        <f>原始数据汇总!X18</f>
        <v>32.007019470865799</v>
      </c>
    </row>
    <row r="487" spans="1:15" x14ac:dyDescent="0.2">
      <c r="A487" s="2" t="str">
        <f>CONCATENATE(原始数据汇总!A19,原始数据汇总!E$39)</f>
        <v>2014年度上海市中小学学业质量绿色指标</v>
      </c>
      <c r="B487" t="str">
        <f t="shared" si="17"/>
        <v>四年级</v>
      </c>
      <c r="C487" s="2" t="str">
        <f>原始数据汇总!B19</f>
        <v>学生问卷</v>
      </c>
      <c r="D487" s="2" t="str">
        <f t="shared" si="16"/>
        <v>区县</v>
      </c>
      <c r="E487" s="2" t="str">
        <f>原始数据汇总!X$1</f>
        <v>松江区</v>
      </c>
      <c r="F487" s="2" t="s">
        <v>51</v>
      </c>
      <c r="G487" s="2" t="s">
        <v>51</v>
      </c>
      <c r="H487" s="2" t="str">
        <f>原始数据汇总!C19</f>
        <v>学习生活</v>
      </c>
      <c r="I487" s="2" t="str">
        <f>原始数据汇总!D19</f>
        <v>学业负担</v>
      </c>
      <c r="J487" s="2" t="str">
        <f>原始数据汇总!E19</f>
        <v>睡眠系数</v>
      </c>
      <c r="K487" s="2" t="str">
        <f>原始数据汇总!F19</f>
        <v>staa002</v>
      </c>
      <c r="L487" s="2" t="str">
        <f>原始数据汇总!G19</f>
        <v>百分数指数</v>
      </c>
      <c r="M487" s="2" t="str">
        <f>原始数据汇总!H19</f>
        <v>计数</v>
      </c>
      <c r="N487" s="2" t="str">
        <f>原始数据汇总!I19</f>
        <v>系数</v>
      </c>
      <c r="O487" s="2">
        <f>原始数据汇总!X19</f>
        <v>32.1554770318021</v>
      </c>
    </row>
    <row r="488" spans="1:15" x14ac:dyDescent="0.2">
      <c r="A488" s="2" t="str">
        <f>CONCATENATE(原始数据汇总!A20,原始数据汇总!E$39)</f>
        <v>2011年度上海市中小学学业质量绿色指标</v>
      </c>
      <c r="B488" t="str">
        <f t="shared" si="17"/>
        <v>四年级</v>
      </c>
      <c r="C488" s="2" t="str">
        <f>原始数据汇总!B20</f>
        <v>学生问卷</v>
      </c>
      <c r="D488" s="2" t="str">
        <f t="shared" si="16"/>
        <v>区县</v>
      </c>
      <c r="E488" s="2" t="str">
        <f>原始数据汇总!X$1</f>
        <v>松江区</v>
      </c>
      <c r="F488" s="2" t="s">
        <v>51</v>
      </c>
      <c r="G488" s="2" t="s">
        <v>51</v>
      </c>
      <c r="H488" s="2" t="str">
        <f>原始数据汇总!C20</f>
        <v>学习生活</v>
      </c>
      <c r="I488" s="2" t="str">
        <f>原始数据汇总!D20</f>
        <v>学业负担</v>
      </c>
      <c r="J488" s="2" t="str">
        <f>原始数据汇总!E20</f>
        <v>作业系数</v>
      </c>
      <c r="K488" s="2" t="str">
        <f>原始数据汇总!F20</f>
        <v>staa053</v>
      </c>
      <c r="L488" s="2" t="str">
        <f>原始数据汇总!G20</f>
        <v>百分数指数</v>
      </c>
      <c r="M488" s="2" t="str">
        <f>原始数据汇总!H20</f>
        <v>计数</v>
      </c>
      <c r="N488" s="2" t="str">
        <f>原始数据汇总!I20</f>
        <v>系数</v>
      </c>
      <c r="O488" s="2">
        <f>原始数据汇总!X20</f>
        <v>39.755327275536899</v>
      </c>
    </row>
    <row r="489" spans="1:15" x14ac:dyDescent="0.2">
      <c r="A489" s="2" t="str">
        <f>CONCATENATE(原始数据汇总!A21,原始数据汇总!E$39)</f>
        <v>2012年度上海市中小学学业质量绿色指标</v>
      </c>
      <c r="B489" t="str">
        <f t="shared" si="17"/>
        <v>四年级</v>
      </c>
      <c r="C489" s="2" t="str">
        <f>原始数据汇总!B21</f>
        <v>学生问卷</v>
      </c>
      <c r="D489" s="2" t="str">
        <f t="shared" si="16"/>
        <v>区县</v>
      </c>
      <c r="E489" s="2" t="str">
        <f>原始数据汇总!X$1</f>
        <v>松江区</v>
      </c>
      <c r="F489" s="2" t="s">
        <v>51</v>
      </c>
      <c r="G489" s="2" t="s">
        <v>51</v>
      </c>
      <c r="H489" s="2" t="str">
        <f>原始数据汇总!C21</f>
        <v>学习生活</v>
      </c>
      <c r="I489" s="2" t="str">
        <f>原始数据汇总!D21</f>
        <v>学业负担</v>
      </c>
      <c r="J489" s="2" t="str">
        <f>原始数据汇总!E21</f>
        <v>作业系数</v>
      </c>
      <c r="K489" s="2" t="str">
        <f>原始数据汇总!F21</f>
        <v>staa053</v>
      </c>
      <c r="L489" s="2" t="str">
        <f>原始数据汇总!G21</f>
        <v>百分数指数</v>
      </c>
      <c r="M489" s="2" t="str">
        <f>原始数据汇总!H21</f>
        <v>计数</v>
      </c>
      <c r="N489" s="2" t="str">
        <f>原始数据汇总!I21</f>
        <v>系数</v>
      </c>
      <c r="O489" s="2">
        <f>原始数据汇总!X21</f>
        <v>40.090148584336397</v>
      </c>
    </row>
    <row r="490" spans="1:15" x14ac:dyDescent="0.2">
      <c r="A490" s="2" t="str">
        <f>CONCATENATE(原始数据汇总!A22,原始数据汇总!E$39)</f>
        <v>2014年度上海市中小学学业质量绿色指标</v>
      </c>
      <c r="B490" t="str">
        <f t="shared" si="17"/>
        <v>四年级</v>
      </c>
      <c r="C490" s="2" t="str">
        <f>原始数据汇总!B22</f>
        <v>学生问卷</v>
      </c>
      <c r="D490" s="2" t="str">
        <f t="shared" si="16"/>
        <v>区县</v>
      </c>
      <c r="E490" s="2" t="str">
        <f>原始数据汇总!X$1</f>
        <v>松江区</v>
      </c>
      <c r="F490" s="2" t="s">
        <v>51</v>
      </c>
      <c r="G490" s="2" t="s">
        <v>51</v>
      </c>
      <c r="H490" s="2" t="str">
        <f>原始数据汇总!C22</f>
        <v>学习生活</v>
      </c>
      <c r="I490" s="2" t="str">
        <f>原始数据汇总!D22</f>
        <v>学业负担</v>
      </c>
      <c r="J490" s="2" t="str">
        <f>原始数据汇总!E22</f>
        <v>作业系数</v>
      </c>
      <c r="K490" s="2" t="str">
        <f>原始数据汇总!F22</f>
        <v>staa053</v>
      </c>
      <c r="L490" s="2" t="str">
        <f>原始数据汇总!G22</f>
        <v>百分数指数</v>
      </c>
      <c r="M490" s="2" t="str">
        <f>原始数据汇总!H22</f>
        <v>计数</v>
      </c>
      <c r="N490" s="2" t="str">
        <f>原始数据汇总!I22</f>
        <v>系数</v>
      </c>
      <c r="O490" s="2">
        <f>原始数据汇总!X22</f>
        <v>43.666948688597998</v>
      </c>
    </row>
    <row r="491" spans="1:15" x14ac:dyDescent="0.2">
      <c r="A491" s="2" t="str">
        <f>CONCATENATE(原始数据汇总!A23,原始数据汇总!E$39)</f>
        <v>2011年度上海市中小学学业质量绿色指标</v>
      </c>
      <c r="B491" t="str">
        <f t="shared" si="17"/>
        <v>四年级</v>
      </c>
      <c r="C491" s="2" t="str">
        <f>原始数据汇总!B23</f>
        <v>学生问卷</v>
      </c>
      <c r="D491" s="2" t="str">
        <f t="shared" si="16"/>
        <v>区县</v>
      </c>
      <c r="E491" s="2" t="str">
        <f>原始数据汇总!X$1</f>
        <v>松江区</v>
      </c>
      <c r="F491" s="2" t="s">
        <v>51</v>
      </c>
      <c r="G491" s="2" t="s">
        <v>51</v>
      </c>
      <c r="H491" s="2" t="str">
        <f>原始数据汇总!C23</f>
        <v>学习生活</v>
      </c>
      <c r="I491" s="2" t="str">
        <f>原始数据汇总!D23</f>
        <v>学业负担</v>
      </c>
      <c r="J491" s="2" t="str">
        <f>原始数据汇总!E23</f>
        <v>校外补课系数</v>
      </c>
      <c r="K491" s="2" t="str">
        <f>原始数据汇总!F23</f>
        <v>pg012</v>
      </c>
      <c r="L491" s="2" t="str">
        <f>原始数据汇总!G23</f>
        <v>百分数指数</v>
      </c>
      <c r="M491" s="2" t="str">
        <f>原始数据汇总!H23</f>
        <v>计数</v>
      </c>
      <c r="N491" s="2" t="str">
        <f>原始数据汇总!I23</f>
        <v>系数</v>
      </c>
      <c r="O491" s="2">
        <f>原始数据汇总!X23</f>
        <v>64.867860315588601</v>
      </c>
    </row>
    <row r="492" spans="1:15" x14ac:dyDescent="0.2">
      <c r="A492" s="2" t="str">
        <f>CONCATENATE(原始数据汇总!A24,原始数据汇总!E$39)</f>
        <v>2012年度上海市中小学学业质量绿色指标</v>
      </c>
      <c r="B492" t="str">
        <f t="shared" si="17"/>
        <v>四年级</v>
      </c>
      <c r="C492" s="2" t="str">
        <f>原始数据汇总!B24</f>
        <v>学生问卷</v>
      </c>
      <c r="D492" s="2" t="str">
        <f t="shared" si="16"/>
        <v>区县</v>
      </c>
      <c r="E492" s="2" t="str">
        <f>原始数据汇总!X$1</f>
        <v>松江区</v>
      </c>
      <c r="F492" s="2" t="s">
        <v>51</v>
      </c>
      <c r="G492" s="2" t="s">
        <v>51</v>
      </c>
      <c r="H492" s="2" t="str">
        <f>原始数据汇总!C24</f>
        <v>学习生活</v>
      </c>
      <c r="I492" s="2" t="str">
        <f>原始数据汇总!D24</f>
        <v>学业负担</v>
      </c>
      <c r="J492" s="2" t="str">
        <f>原始数据汇总!E24</f>
        <v>校外补课系数</v>
      </c>
      <c r="K492" s="2" t="str">
        <f>原始数据汇总!F24</f>
        <v>pg012</v>
      </c>
      <c r="L492" s="2" t="str">
        <f>原始数据汇总!G24</f>
        <v>百分数指数</v>
      </c>
      <c r="M492" s="2" t="str">
        <f>原始数据汇总!H24</f>
        <v>计数</v>
      </c>
      <c r="N492" s="2" t="str">
        <f>原始数据汇总!I24</f>
        <v>系数</v>
      </c>
      <c r="O492" s="2">
        <f>原始数据汇总!X24</f>
        <v>62.489140966723099</v>
      </c>
    </row>
    <row r="493" spans="1:15" x14ac:dyDescent="0.2">
      <c r="A493" s="2" t="str">
        <f>CONCATENATE(原始数据汇总!A25,原始数据汇总!E$39)</f>
        <v>2014年度上海市中小学学业质量绿色指标</v>
      </c>
      <c r="B493" t="str">
        <f t="shared" si="17"/>
        <v>四年级</v>
      </c>
      <c r="C493" s="2" t="str">
        <f>原始数据汇总!B25</f>
        <v>学生问卷</v>
      </c>
      <c r="D493" s="2" t="str">
        <f t="shared" si="16"/>
        <v>区县</v>
      </c>
      <c r="E493" s="2" t="str">
        <f>原始数据汇总!X$1</f>
        <v>松江区</v>
      </c>
      <c r="F493" s="2" t="s">
        <v>51</v>
      </c>
      <c r="G493" s="2" t="s">
        <v>51</v>
      </c>
      <c r="H493" s="2" t="str">
        <f>原始数据汇总!C25</f>
        <v>学习生活</v>
      </c>
      <c r="I493" s="2" t="str">
        <f>原始数据汇总!D25</f>
        <v>学业负担</v>
      </c>
      <c r="J493" s="2" t="str">
        <f>原始数据汇总!E25</f>
        <v>校外补课系数</v>
      </c>
      <c r="K493" s="2" t="str">
        <f>原始数据汇总!F25</f>
        <v>pg012</v>
      </c>
      <c r="L493" s="2" t="str">
        <f>原始数据汇总!G25</f>
        <v>百分数指数</v>
      </c>
      <c r="M493" s="2" t="str">
        <f>原始数据汇总!H25</f>
        <v>计数</v>
      </c>
      <c r="N493" s="2" t="str">
        <f>原始数据汇总!I25</f>
        <v>系数</v>
      </c>
      <c r="O493" s="2">
        <f>原始数据汇总!X25</f>
        <v>73.113770965012705</v>
      </c>
    </row>
    <row r="494" spans="1:15" x14ac:dyDescent="0.2">
      <c r="A494" s="2" t="str">
        <f>CONCATENATE(原始数据汇总!A26,原始数据汇总!E$39)</f>
        <v>2011年度上海市中小学学业质量绿色指标</v>
      </c>
      <c r="B494" t="str">
        <f t="shared" si="17"/>
        <v>四年级</v>
      </c>
      <c r="C494" s="2" t="str">
        <f>原始数据汇总!B26</f>
        <v>学生问卷</v>
      </c>
      <c r="D494" s="2" t="str">
        <f t="shared" si="16"/>
        <v>区县</v>
      </c>
      <c r="E494" s="2" t="str">
        <f>原始数据汇总!X$1</f>
        <v>松江区</v>
      </c>
      <c r="F494" s="2" t="s">
        <v>51</v>
      </c>
      <c r="G494" s="2" t="s">
        <v>51</v>
      </c>
      <c r="H494" s="2" t="str">
        <f>原始数据汇总!C26</f>
        <v>师生关系</v>
      </c>
      <c r="I494" s="2" t="str">
        <f>原始数据汇总!D26</f>
        <v>师生关系</v>
      </c>
      <c r="J494" s="2" t="str">
        <f>原始数据汇总!E26</f>
        <v>师生关系系数</v>
      </c>
      <c r="K494" s="2" t="str">
        <f>原始数据汇总!F26</f>
        <v>师生关系较好</v>
      </c>
      <c r="L494" s="2" t="str">
        <f>原始数据汇总!G26</f>
        <v>百分数指数</v>
      </c>
      <c r="M494" s="2" t="str">
        <f>原始数据汇总!H26</f>
        <v>计数</v>
      </c>
      <c r="N494" s="2" t="str">
        <f>原始数据汇总!I26</f>
        <v>系数</v>
      </c>
      <c r="O494" s="2">
        <f>原始数据汇总!X26</f>
        <v>46.085767201614502</v>
      </c>
    </row>
    <row r="495" spans="1:15" x14ac:dyDescent="0.2">
      <c r="A495" s="2" t="str">
        <f>CONCATENATE(原始数据汇总!A27,原始数据汇总!E$39)</f>
        <v>2012年度上海市中小学学业质量绿色指标</v>
      </c>
      <c r="B495" t="str">
        <f t="shared" si="17"/>
        <v>四年级</v>
      </c>
      <c r="C495" s="2" t="str">
        <f>原始数据汇总!B27</f>
        <v>学生问卷</v>
      </c>
      <c r="D495" s="2" t="str">
        <f t="shared" si="16"/>
        <v>区县</v>
      </c>
      <c r="E495" s="2" t="str">
        <f>原始数据汇总!X$1</f>
        <v>松江区</v>
      </c>
      <c r="F495" s="2" t="s">
        <v>51</v>
      </c>
      <c r="G495" s="2" t="s">
        <v>51</v>
      </c>
      <c r="H495" s="2" t="str">
        <f>原始数据汇总!C27</f>
        <v>师生关系</v>
      </c>
      <c r="I495" s="2" t="str">
        <f>原始数据汇总!D27</f>
        <v>师生关系</v>
      </c>
      <c r="J495" s="2" t="str">
        <f>原始数据汇总!E27</f>
        <v>师生关系系数</v>
      </c>
      <c r="K495" s="2" t="str">
        <f>原始数据汇总!F27</f>
        <v>师生关系较好</v>
      </c>
      <c r="L495" s="2" t="str">
        <f>原始数据汇总!G27</f>
        <v>百分数指数</v>
      </c>
      <c r="M495" s="2" t="str">
        <f>原始数据汇总!H27</f>
        <v>计数</v>
      </c>
      <c r="N495" s="2" t="str">
        <f>原始数据汇总!I27</f>
        <v>系数</v>
      </c>
      <c r="O495" s="2">
        <f>原始数据汇总!X27</f>
        <v>60.771880038464701</v>
      </c>
    </row>
    <row r="496" spans="1:15" x14ac:dyDescent="0.2">
      <c r="A496" s="2" t="str">
        <f>CONCATENATE(原始数据汇总!A28,原始数据汇总!E$39)</f>
        <v>2014年度上海市中小学学业质量绿色指标</v>
      </c>
      <c r="B496" t="str">
        <f t="shared" si="17"/>
        <v>四年级</v>
      </c>
      <c r="C496" s="2" t="str">
        <f>原始数据汇总!B28</f>
        <v>学生问卷</v>
      </c>
      <c r="D496" s="2" t="str">
        <f t="shared" si="16"/>
        <v>区县</v>
      </c>
      <c r="E496" s="2" t="str">
        <f>原始数据汇总!X$1</f>
        <v>松江区</v>
      </c>
      <c r="F496" s="2" t="s">
        <v>51</v>
      </c>
      <c r="G496" s="2" t="s">
        <v>51</v>
      </c>
      <c r="H496" s="2" t="str">
        <f>原始数据汇总!C28</f>
        <v>师生关系</v>
      </c>
      <c r="I496" s="2" t="str">
        <f>原始数据汇总!D28</f>
        <v>师生关系</v>
      </c>
      <c r="J496" s="2" t="str">
        <f>原始数据汇总!E28</f>
        <v>师生关系系数</v>
      </c>
      <c r="K496" s="2" t="str">
        <f>原始数据汇总!F28</f>
        <v>师生关系较好</v>
      </c>
      <c r="L496" s="2" t="str">
        <f>原始数据汇总!G28</f>
        <v>百分数指数</v>
      </c>
      <c r="M496" s="2" t="str">
        <f>原始数据汇总!H28</f>
        <v>计数</v>
      </c>
      <c r="N496" s="2" t="str">
        <f>原始数据汇总!I28</f>
        <v>系数</v>
      </c>
      <c r="O496" s="2">
        <f>原始数据汇总!X28</f>
        <v>91.121908127208499</v>
      </c>
    </row>
    <row r="497" spans="1:15" x14ac:dyDescent="0.2">
      <c r="A497" s="2" t="str">
        <f>CONCATENATE(原始数据汇总!A29,原始数据汇总!E$39)</f>
        <v>2011年度上海市中小学学业质量绿色指标</v>
      </c>
      <c r="B497" t="str">
        <f t="shared" si="17"/>
        <v>四年级</v>
      </c>
      <c r="C497" s="2" t="str">
        <f>原始数据汇总!B29</f>
        <v>学生问卷</v>
      </c>
      <c r="D497" s="2" t="str">
        <f t="shared" si="16"/>
        <v>区县</v>
      </c>
      <c r="E497" s="2" t="str">
        <f>原始数据汇总!X$1</f>
        <v>松江区</v>
      </c>
      <c r="F497" s="2" t="s">
        <v>51</v>
      </c>
      <c r="G497" s="2" t="s">
        <v>51</v>
      </c>
      <c r="H497" s="2" t="str">
        <f>原始数据汇总!C29</f>
        <v>教学方式</v>
      </c>
      <c r="I497" s="2" t="str">
        <f>原始数据汇总!D29</f>
        <v>教学方式</v>
      </c>
      <c r="J497" s="2" t="str">
        <f>原始数据汇总!E29</f>
        <v>教学方式系数</v>
      </c>
      <c r="K497" s="2" t="str">
        <f>原始数据汇总!F29</f>
        <v>教学方法较好</v>
      </c>
      <c r="L497" s="2" t="str">
        <f>原始数据汇总!G29</f>
        <v>百分数指数</v>
      </c>
      <c r="M497" s="2" t="str">
        <f>原始数据汇总!H29</f>
        <v>计数</v>
      </c>
      <c r="N497" s="2" t="str">
        <f>原始数据汇总!I29</f>
        <v>系数</v>
      </c>
      <c r="O497" s="2">
        <f>原始数据汇总!X29</f>
        <v>35.4193788930464</v>
      </c>
    </row>
    <row r="498" spans="1:15" x14ac:dyDescent="0.2">
      <c r="A498" s="2" t="str">
        <f>CONCATENATE(原始数据汇总!A30,原始数据汇总!E$39)</f>
        <v>2012年度上海市中小学学业质量绿色指标</v>
      </c>
      <c r="B498" t="str">
        <f t="shared" si="17"/>
        <v>四年级</v>
      </c>
      <c r="C498" s="2" t="str">
        <f>原始数据汇总!B30</f>
        <v>学生问卷</v>
      </c>
      <c r="D498" s="2" t="str">
        <f t="shared" si="16"/>
        <v>区县</v>
      </c>
      <c r="E498" s="2" t="str">
        <f>原始数据汇总!X$1</f>
        <v>松江区</v>
      </c>
      <c r="F498" s="2" t="s">
        <v>51</v>
      </c>
      <c r="G498" s="2" t="s">
        <v>51</v>
      </c>
      <c r="H498" s="2" t="str">
        <f>原始数据汇总!C30</f>
        <v>教学方式</v>
      </c>
      <c r="I498" s="2" t="str">
        <f>原始数据汇总!D30</f>
        <v>教学方式</v>
      </c>
      <c r="J498" s="2" t="str">
        <f>原始数据汇总!E30</f>
        <v>教学方式系数</v>
      </c>
      <c r="K498" s="2" t="str">
        <f>原始数据汇总!F30</f>
        <v>教学方法较好</v>
      </c>
      <c r="L498" s="2" t="str">
        <f>原始数据汇总!G30</f>
        <v>百分数指数</v>
      </c>
      <c r="M498" s="2" t="str">
        <f>原始数据汇总!H30</f>
        <v>计数</v>
      </c>
      <c r="N498" s="2" t="str">
        <f>原始数据汇总!I30</f>
        <v>系数</v>
      </c>
      <c r="O498" s="2">
        <f>原始数据汇总!X30</f>
        <v>45.755661570342902</v>
      </c>
    </row>
    <row r="499" spans="1:15" x14ac:dyDescent="0.2">
      <c r="A499" s="2" t="str">
        <f>CONCATENATE(原始数据汇总!A31,原始数据汇总!E$39)</f>
        <v>2014年度上海市中小学学业质量绿色指标</v>
      </c>
      <c r="B499" t="str">
        <f t="shared" si="17"/>
        <v>四年级</v>
      </c>
      <c r="C499" s="2" t="str">
        <f>原始数据汇总!B31</f>
        <v>学生问卷</v>
      </c>
      <c r="D499" s="2" t="str">
        <f t="shared" si="16"/>
        <v>区县</v>
      </c>
      <c r="E499" s="2" t="str">
        <f>原始数据汇总!X$1</f>
        <v>松江区</v>
      </c>
      <c r="F499" s="2" t="s">
        <v>51</v>
      </c>
      <c r="G499" s="2" t="s">
        <v>51</v>
      </c>
      <c r="H499" s="2" t="str">
        <f>原始数据汇总!C31</f>
        <v>教学方式</v>
      </c>
      <c r="I499" s="2" t="str">
        <f>原始数据汇总!D31</f>
        <v>教学方式</v>
      </c>
      <c r="J499" s="2" t="str">
        <f>原始数据汇总!E31</f>
        <v>教学方式系数</v>
      </c>
      <c r="K499" s="2" t="str">
        <f>原始数据汇总!F31</f>
        <v>教学方法较好</v>
      </c>
      <c r="L499" s="2" t="str">
        <f>原始数据汇总!G31</f>
        <v>百分数指数</v>
      </c>
      <c r="M499" s="2" t="str">
        <f>原始数据汇总!H31</f>
        <v>计数</v>
      </c>
      <c r="N499" s="2" t="str">
        <f>原始数据汇总!I31</f>
        <v>系数</v>
      </c>
      <c r="O499" s="2">
        <f>原始数据汇总!X31</f>
        <v>59.893992932862197</v>
      </c>
    </row>
    <row r="500" spans="1:15" x14ac:dyDescent="0.2">
      <c r="A500" s="2" t="str">
        <f>CONCATENATE(原始数据汇总!A32,原始数据汇总!E$39)</f>
        <v>2011年度上海市中小学学业质量绿色指标</v>
      </c>
      <c r="B500" t="str">
        <f t="shared" si="17"/>
        <v>四年级</v>
      </c>
      <c r="C500" s="2" t="str">
        <f>原始数据汇总!B32</f>
        <v>教师问卷</v>
      </c>
      <c r="D500" s="2" t="str">
        <f t="shared" si="16"/>
        <v>区县</v>
      </c>
      <c r="E500" s="2" t="str">
        <f>原始数据汇总!X$1</f>
        <v>松江区</v>
      </c>
      <c r="F500" s="2" t="s">
        <v>51</v>
      </c>
      <c r="G500" s="2" t="s">
        <v>51</v>
      </c>
      <c r="H500" s="2" t="str">
        <f>原始数据汇总!C32</f>
        <v>学校课程</v>
      </c>
      <c r="I500" s="2" t="str">
        <f>原始数据汇总!D32</f>
        <v>课程领导力</v>
      </c>
      <c r="J500" s="2" t="str">
        <f>原始数据汇总!E32</f>
        <v>课程领导力系数</v>
      </c>
      <c r="K500" s="2" t="str">
        <f>原始数据汇总!F32</f>
        <v>课程领导力较高</v>
      </c>
      <c r="L500" s="2" t="str">
        <f>原始数据汇总!G32</f>
        <v>百分数指数</v>
      </c>
      <c r="M500" s="2" t="str">
        <f>原始数据汇总!H32</f>
        <v>计数</v>
      </c>
      <c r="N500" s="2" t="str">
        <f>原始数据汇总!I32</f>
        <v>系数</v>
      </c>
      <c r="O500" s="2">
        <f>原始数据汇总!X32</f>
        <v>45.929999148957997</v>
      </c>
    </row>
    <row r="501" spans="1:15" x14ac:dyDescent="0.2">
      <c r="A501" s="2" t="str">
        <f>CONCATENATE(原始数据汇总!A33,原始数据汇总!E$39)</f>
        <v>2012年度上海市中小学学业质量绿色指标</v>
      </c>
      <c r="B501" t="str">
        <f t="shared" si="17"/>
        <v>四年级</v>
      </c>
      <c r="C501" s="2" t="str">
        <f>原始数据汇总!B33</f>
        <v>教师问卷</v>
      </c>
      <c r="D501" s="2" t="str">
        <f t="shared" si="16"/>
        <v>区县</v>
      </c>
      <c r="E501" s="2" t="str">
        <f>原始数据汇总!X$1</f>
        <v>松江区</v>
      </c>
      <c r="F501" s="2" t="s">
        <v>51</v>
      </c>
      <c r="G501" s="2" t="s">
        <v>51</v>
      </c>
      <c r="H501" s="2" t="str">
        <f>原始数据汇总!C33</f>
        <v>学校课程</v>
      </c>
      <c r="I501" s="2" t="str">
        <f>原始数据汇总!D33</f>
        <v>课程领导力</v>
      </c>
      <c r="J501" s="2" t="str">
        <f>原始数据汇总!E33</f>
        <v>课程领导力系数</v>
      </c>
      <c r="K501" s="2" t="str">
        <f>原始数据汇总!F33</f>
        <v>课程领导力较高</v>
      </c>
      <c r="L501" s="2" t="str">
        <f>原始数据汇总!G33</f>
        <v>百分数指数</v>
      </c>
      <c r="M501" s="2" t="str">
        <f>原始数据汇总!H33</f>
        <v>计数</v>
      </c>
      <c r="N501" s="2" t="str">
        <f>原始数据汇总!I33</f>
        <v>系数</v>
      </c>
      <c r="O501" s="2">
        <f>原始数据汇总!X33</f>
        <v>58.961489082812598</v>
      </c>
    </row>
    <row r="502" spans="1:15" x14ac:dyDescent="0.2">
      <c r="A502" s="2" t="str">
        <f>CONCATENATE(原始数据汇总!A34,原始数据汇总!E$39)</f>
        <v>2014年度上海市中小学学业质量绿色指标</v>
      </c>
      <c r="B502" t="str">
        <f t="shared" si="17"/>
        <v>四年级</v>
      </c>
      <c r="C502" s="2" t="str">
        <f>原始数据汇总!B34</f>
        <v>教师问卷</v>
      </c>
      <c r="D502" s="2" t="str">
        <f t="shared" si="16"/>
        <v>区县</v>
      </c>
      <c r="E502" s="2" t="str">
        <f>原始数据汇总!X$1</f>
        <v>松江区</v>
      </c>
      <c r="F502" s="2" t="s">
        <v>51</v>
      </c>
      <c r="G502" s="2" t="s">
        <v>51</v>
      </c>
      <c r="H502" s="2" t="str">
        <f>原始数据汇总!C34</f>
        <v>学校课程</v>
      </c>
      <c r="I502" s="2" t="str">
        <f>原始数据汇总!D34</f>
        <v>课程领导力</v>
      </c>
      <c r="J502" s="2" t="str">
        <f>原始数据汇总!E34</f>
        <v>课程领导力系数</v>
      </c>
      <c r="K502" s="2" t="str">
        <f>原始数据汇总!F34</f>
        <v>课程领导力较高</v>
      </c>
      <c r="L502" s="2" t="str">
        <f>原始数据汇总!G34</f>
        <v>百分数指数</v>
      </c>
      <c r="M502" s="2" t="str">
        <f>原始数据汇总!H34</f>
        <v>计数</v>
      </c>
      <c r="N502" s="2" t="str">
        <f>原始数据汇总!I34</f>
        <v>系数</v>
      </c>
      <c r="O502" s="2">
        <f>原始数据汇总!X34</f>
        <v>88.944978632478595</v>
      </c>
    </row>
    <row r="503" spans="1:15" x14ac:dyDescent="0.2">
      <c r="A503" s="2" t="str">
        <f>CONCATENATE(原始数据汇总!A35,原始数据汇总!E$39)</f>
        <v>2011年度上海市中小学学业质量绿色指标</v>
      </c>
      <c r="B503" t="str">
        <f t="shared" si="17"/>
        <v>四年级</v>
      </c>
      <c r="C503" s="2" t="str">
        <f>原始数据汇总!B35</f>
        <v>学生问卷</v>
      </c>
      <c r="D503" s="2" t="str">
        <f t="shared" si="16"/>
        <v>区县</v>
      </c>
      <c r="E503" s="2" t="str">
        <f>原始数据汇总!X$1</f>
        <v>松江区</v>
      </c>
      <c r="F503" s="2" t="s">
        <v>51</v>
      </c>
      <c r="G503" s="2" t="s">
        <v>51</v>
      </c>
      <c r="H503" s="2" t="str">
        <f>原始数据汇总!C35</f>
        <v>成绩</v>
      </c>
      <c r="I503" s="2" t="str">
        <f>原始数据汇总!D35</f>
        <v>家庭背景</v>
      </c>
      <c r="J503" s="2" t="str">
        <f>原始数据汇总!E35</f>
        <v>社会经济背景影响系数</v>
      </c>
      <c r="K503" s="2" t="str">
        <f>原始数据汇总!F35</f>
        <v>统计计算</v>
      </c>
      <c r="L503" s="2" t="str">
        <f>原始数据汇总!G35</f>
        <v>变异系数</v>
      </c>
      <c r="M503" s="2" t="str">
        <f>原始数据汇总!H35</f>
        <v>计数</v>
      </c>
      <c r="N503" s="2" t="str">
        <f>原始数据汇总!I35</f>
        <v>系数</v>
      </c>
      <c r="O503" s="2">
        <f>原始数据汇总!X35</f>
        <v>14.6836646435308</v>
      </c>
    </row>
    <row r="504" spans="1:15" x14ac:dyDescent="0.2">
      <c r="A504" s="2" t="str">
        <f>CONCATENATE(原始数据汇总!A36,原始数据汇总!E$39)</f>
        <v>2012年度上海市中小学学业质量绿色指标</v>
      </c>
      <c r="B504" t="str">
        <f t="shared" si="17"/>
        <v>四年级</v>
      </c>
      <c r="C504" s="2" t="str">
        <f>原始数据汇总!B36</f>
        <v>学生问卷</v>
      </c>
      <c r="D504" s="2" t="str">
        <f t="shared" si="16"/>
        <v>区县</v>
      </c>
      <c r="E504" s="2" t="str">
        <f>原始数据汇总!X$1</f>
        <v>松江区</v>
      </c>
      <c r="F504" s="2" t="s">
        <v>51</v>
      </c>
      <c r="G504" s="2" t="s">
        <v>51</v>
      </c>
      <c r="H504" s="2" t="str">
        <f>原始数据汇总!C36</f>
        <v>成绩</v>
      </c>
      <c r="I504" s="2" t="str">
        <f>原始数据汇总!D36</f>
        <v>家庭背景</v>
      </c>
      <c r="J504" s="2" t="str">
        <f>原始数据汇总!E36</f>
        <v>社会经济背景影响系数</v>
      </c>
      <c r="K504" s="2" t="str">
        <f>原始数据汇总!F36</f>
        <v>统计计算</v>
      </c>
      <c r="L504" s="2" t="str">
        <f>原始数据汇总!G36</f>
        <v>变异系数</v>
      </c>
      <c r="M504" s="2" t="str">
        <f>原始数据汇总!H36</f>
        <v>计数</v>
      </c>
      <c r="N504" s="2" t="str">
        <f>原始数据汇总!I36</f>
        <v>系数</v>
      </c>
      <c r="O504" s="2">
        <f>原始数据汇总!X36</f>
        <v>15.8741309633361</v>
      </c>
    </row>
    <row r="505" spans="1:15" x14ac:dyDescent="0.2">
      <c r="A505" s="2" t="str">
        <f>CONCATENATE(原始数据汇总!A37,原始数据汇总!E$39)</f>
        <v>2014年度上海市中小学学业质量绿色指标</v>
      </c>
      <c r="B505" t="str">
        <f t="shared" si="17"/>
        <v>四年级</v>
      </c>
      <c r="C505" s="2" t="str">
        <f>原始数据汇总!B37</f>
        <v>学生问卷</v>
      </c>
      <c r="D505" s="2" t="str">
        <f t="shared" si="16"/>
        <v>区县</v>
      </c>
      <c r="E505" s="2" t="str">
        <f>原始数据汇总!X$1</f>
        <v>松江区</v>
      </c>
      <c r="F505" s="2" t="s">
        <v>51</v>
      </c>
      <c r="G505" s="2" t="s">
        <v>51</v>
      </c>
      <c r="H505" s="2" t="str">
        <f>原始数据汇总!C37</f>
        <v>成绩</v>
      </c>
      <c r="I505" s="2" t="str">
        <f>原始数据汇总!D37</f>
        <v>家庭背景</v>
      </c>
      <c r="J505" s="2" t="str">
        <f>原始数据汇总!E37</f>
        <v>社会经济背景影响系数</v>
      </c>
      <c r="K505" s="2" t="str">
        <f>原始数据汇总!F37</f>
        <v>统计计算</v>
      </c>
      <c r="L505" s="2" t="str">
        <f>原始数据汇总!G37</f>
        <v>变异系数</v>
      </c>
      <c r="M505" s="2" t="str">
        <f>原始数据汇总!H37</f>
        <v>计数</v>
      </c>
      <c r="N505" s="2" t="str">
        <f>原始数据汇总!I37</f>
        <v>系数</v>
      </c>
      <c r="O505" s="2">
        <f>原始数据汇总!X37</f>
        <v>12.0531838113065</v>
      </c>
    </row>
    <row r="506" spans="1:15" x14ac:dyDescent="0.2">
      <c r="A506" s="2" t="str">
        <f>CONCATENATE(原始数据汇总!A2,原始数据汇总!E$39)</f>
        <v>2011年度上海市中小学学业质量绿色指标</v>
      </c>
      <c r="B506" t="str">
        <f t="shared" si="17"/>
        <v>四年级</v>
      </c>
      <c r="C506" s="2" t="str">
        <f>原始数据汇总!B2</f>
        <v>学业成绩</v>
      </c>
      <c r="D506" s="2" t="str">
        <f t="shared" si="16"/>
        <v>区县</v>
      </c>
      <c r="E506" s="2" t="str">
        <f>原始数据汇总!Y$1</f>
        <v>青浦区</v>
      </c>
      <c r="F506" s="2" t="s">
        <v>51</v>
      </c>
      <c r="G506" s="2" t="s">
        <v>51</v>
      </c>
      <c r="H506" s="2" t="str">
        <f>原始数据汇总!C2</f>
        <v>成绩</v>
      </c>
      <c r="I506" s="2" t="str">
        <f>原始数据汇总!D2</f>
        <v>等级</v>
      </c>
      <c r="J506" s="2" t="str">
        <f>原始数据汇总!E2</f>
        <v>成绩标准达成度系数</v>
      </c>
      <c r="K506" s="2" t="str">
        <f>原始数据汇总!F2</f>
        <v>学科平均</v>
      </c>
      <c r="L506" s="2" t="str">
        <f>原始数据汇总!G2</f>
        <v>达标指数</v>
      </c>
      <c r="M506" s="2" t="str">
        <f>原始数据汇总!H2</f>
        <v>计数</v>
      </c>
      <c r="N506" s="2" t="str">
        <f>原始数据汇总!I2</f>
        <v>系数</v>
      </c>
      <c r="O506" s="2">
        <f>原始数据汇总!Y2</f>
        <v>98.995601919494604</v>
      </c>
    </row>
    <row r="507" spans="1:15" x14ac:dyDescent="0.2">
      <c r="A507" s="2" t="str">
        <f>CONCATENATE(原始数据汇总!A3,原始数据汇总!E$39)</f>
        <v>2012年度上海市中小学学业质量绿色指标</v>
      </c>
      <c r="B507" t="str">
        <f t="shared" si="17"/>
        <v>四年级</v>
      </c>
      <c r="C507" s="2" t="str">
        <f>原始数据汇总!B3</f>
        <v>学业成绩</v>
      </c>
      <c r="D507" s="2" t="str">
        <f t="shared" si="16"/>
        <v>区县</v>
      </c>
      <c r="E507" s="2" t="str">
        <f>原始数据汇总!Y$1</f>
        <v>青浦区</v>
      </c>
      <c r="F507" s="2" t="s">
        <v>51</v>
      </c>
      <c r="G507" s="2" t="s">
        <v>51</v>
      </c>
      <c r="H507" s="2" t="str">
        <f>原始数据汇总!C3</f>
        <v>成绩</v>
      </c>
      <c r="I507" s="2" t="str">
        <f>原始数据汇总!D3</f>
        <v>等级</v>
      </c>
      <c r="J507" s="2" t="str">
        <f>原始数据汇总!E3</f>
        <v>成绩标准达成度系数</v>
      </c>
      <c r="K507" s="2" t="str">
        <f>原始数据汇总!F3</f>
        <v>学科平均</v>
      </c>
      <c r="L507" s="2" t="str">
        <f>原始数据汇总!G3</f>
        <v>达标指数</v>
      </c>
      <c r="M507" s="2" t="str">
        <f>原始数据汇总!H3</f>
        <v>计数</v>
      </c>
      <c r="N507" s="2" t="str">
        <f>原始数据汇总!I3</f>
        <v>系数</v>
      </c>
      <c r="O507" s="2">
        <f>原始数据汇总!Y3</f>
        <v>98.143275411881007</v>
      </c>
    </row>
    <row r="508" spans="1:15" x14ac:dyDescent="0.2">
      <c r="A508" s="2" t="str">
        <f>CONCATENATE(原始数据汇总!A4,原始数据汇总!E$39)</f>
        <v>2014年度上海市中小学学业质量绿色指标</v>
      </c>
      <c r="B508" t="str">
        <f t="shared" si="17"/>
        <v>四年级</v>
      </c>
      <c r="C508" s="2" t="str">
        <f>原始数据汇总!B4</f>
        <v>学业成绩</v>
      </c>
      <c r="D508" s="2" t="str">
        <f t="shared" si="16"/>
        <v>区县</v>
      </c>
      <c r="E508" s="2" t="str">
        <f>原始数据汇总!Y$1</f>
        <v>青浦区</v>
      </c>
      <c r="F508" s="2" t="s">
        <v>51</v>
      </c>
      <c r="G508" s="2" t="s">
        <v>51</v>
      </c>
      <c r="H508" s="2" t="str">
        <f>原始数据汇总!C4</f>
        <v>成绩</v>
      </c>
      <c r="I508" s="2" t="str">
        <f>原始数据汇总!D4</f>
        <v>等级</v>
      </c>
      <c r="J508" s="2" t="str">
        <f>原始数据汇总!E4</f>
        <v>成绩标准达成度系数</v>
      </c>
      <c r="K508" s="2" t="str">
        <f>原始数据汇总!F4</f>
        <v>学科平均</v>
      </c>
      <c r="L508" s="2" t="str">
        <f>原始数据汇总!G4</f>
        <v>达标指数</v>
      </c>
      <c r="M508" s="2" t="str">
        <f>原始数据汇总!H4</f>
        <v>计数</v>
      </c>
      <c r="N508" s="2" t="str">
        <f>原始数据汇总!I4</f>
        <v>系数</v>
      </c>
      <c r="O508" s="2">
        <f>原始数据汇总!Y4</f>
        <v>98.448174097215102</v>
      </c>
    </row>
    <row r="509" spans="1:15" x14ac:dyDescent="0.2">
      <c r="A509" s="2" t="str">
        <f>CONCATENATE(原始数据汇总!A5,原始数据汇总!E$39)</f>
        <v>2011年度上海市中小学学业质量绿色指标</v>
      </c>
      <c r="B509" t="str">
        <f t="shared" si="17"/>
        <v>四年级</v>
      </c>
      <c r="C509" s="2" t="str">
        <f>原始数据汇总!B5</f>
        <v>学业成绩</v>
      </c>
      <c r="D509" s="2" t="str">
        <f t="shared" si="16"/>
        <v>区县</v>
      </c>
      <c r="E509" s="2" t="str">
        <f>原始数据汇总!Y$1</f>
        <v>青浦区</v>
      </c>
      <c r="F509" s="2" t="s">
        <v>51</v>
      </c>
      <c r="G509" s="2" t="s">
        <v>51</v>
      </c>
      <c r="H509" s="2" t="str">
        <f>原始数据汇总!C5</f>
        <v>思维</v>
      </c>
      <c r="I509" s="2" t="str">
        <f>原始数据汇总!D5</f>
        <v>思维</v>
      </c>
      <c r="J509" s="2" t="str">
        <f>原始数据汇总!E5</f>
        <v>高层次思维能力系数</v>
      </c>
      <c r="K509" s="2" t="str">
        <f>原始数据汇总!F5</f>
        <v>学科平均</v>
      </c>
      <c r="L509" s="2" t="str">
        <f>原始数据汇总!G5</f>
        <v>平均水平之上</v>
      </c>
      <c r="M509" s="2" t="str">
        <f>原始数据汇总!H5</f>
        <v>计数</v>
      </c>
      <c r="N509" s="2" t="str">
        <f>原始数据汇总!I5</f>
        <v>系数</v>
      </c>
      <c r="O509" s="2">
        <f>原始数据汇总!Y5</f>
        <v>67.184016330121096</v>
      </c>
    </row>
    <row r="510" spans="1:15" x14ac:dyDescent="0.2">
      <c r="A510" s="2" t="str">
        <f>CONCATENATE(原始数据汇总!A6,原始数据汇总!E$39)</f>
        <v>2012年度上海市中小学学业质量绿色指标</v>
      </c>
      <c r="B510" t="str">
        <f t="shared" si="17"/>
        <v>四年级</v>
      </c>
      <c r="C510" s="2" t="str">
        <f>原始数据汇总!B6</f>
        <v>学业成绩</v>
      </c>
      <c r="D510" s="2" t="str">
        <f t="shared" si="16"/>
        <v>区县</v>
      </c>
      <c r="E510" s="2" t="str">
        <f>原始数据汇总!Y$1</f>
        <v>青浦区</v>
      </c>
      <c r="F510" s="2" t="s">
        <v>51</v>
      </c>
      <c r="G510" s="2" t="s">
        <v>51</v>
      </c>
      <c r="H510" s="2" t="str">
        <f>原始数据汇总!C6</f>
        <v>思维</v>
      </c>
      <c r="I510" s="2" t="str">
        <f>原始数据汇总!D6</f>
        <v>思维</v>
      </c>
      <c r="J510" s="2" t="str">
        <f>原始数据汇总!E6</f>
        <v>高层次思维能力系数</v>
      </c>
      <c r="K510" s="2" t="str">
        <f>原始数据汇总!F6</f>
        <v>学科平均</v>
      </c>
      <c r="L510" s="2" t="str">
        <f>原始数据汇总!G6</f>
        <v>平均水平之上</v>
      </c>
      <c r="M510" s="2" t="str">
        <f>原始数据汇总!H6</f>
        <v>计数</v>
      </c>
      <c r="N510" s="2" t="str">
        <f>原始数据汇总!I6</f>
        <v>系数</v>
      </c>
      <c r="O510" s="2">
        <f>原始数据汇总!Y6</f>
        <v>55.771822155264999</v>
      </c>
    </row>
    <row r="511" spans="1:15" x14ac:dyDescent="0.2">
      <c r="A511" s="2" t="str">
        <f>CONCATENATE(原始数据汇总!A7,原始数据汇总!E$39)</f>
        <v>2014年度上海市中小学学业质量绿色指标</v>
      </c>
      <c r="B511" t="str">
        <f t="shared" si="17"/>
        <v>四年级</v>
      </c>
      <c r="C511" s="2" t="str">
        <f>原始数据汇总!B7</f>
        <v>学业成绩</v>
      </c>
      <c r="D511" s="2" t="str">
        <f t="shared" si="16"/>
        <v>区县</v>
      </c>
      <c r="E511" s="2" t="str">
        <f>原始数据汇总!Y$1</f>
        <v>青浦区</v>
      </c>
      <c r="F511" s="2" t="s">
        <v>51</v>
      </c>
      <c r="G511" s="2" t="s">
        <v>51</v>
      </c>
      <c r="H511" s="2" t="str">
        <f>原始数据汇总!C7</f>
        <v>思维</v>
      </c>
      <c r="I511" s="2" t="str">
        <f>原始数据汇总!D7</f>
        <v>思维</v>
      </c>
      <c r="J511" s="2" t="str">
        <f>原始数据汇总!E7</f>
        <v>高层次思维能力系数</v>
      </c>
      <c r="K511" s="2" t="str">
        <f>原始数据汇总!F7</f>
        <v>学科平均</v>
      </c>
      <c r="L511" s="2" t="str">
        <f>原始数据汇总!G7</f>
        <v>平均水平之上</v>
      </c>
      <c r="M511" s="2" t="str">
        <f>原始数据汇总!H7</f>
        <v>计数</v>
      </c>
      <c r="N511" s="2" t="str">
        <f>原始数据汇总!I7</f>
        <v>系数</v>
      </c>
      <c r="O511" s="2">
        <f>原始数据汇总!Y7</f>
        <v>54.6822926985935</v>
      </c>
    </row>
    <row r="512" spans="1:15" x14ac:dyDescent="0.2">
      <c r="A512" s="2" t="str">
        <f>CONCATENATE(原始数据汇总!A8,原始数据汇总!E$39)</f>
        <v>2011年度上海市中小学学业质量绿色指标</v>
      </c>
      <c r="B512" t="str">
        <f t="shared" si="17"/>
        <v>四年级</v>
      </c>
      <c r="C512" s="2" t="str">
        <f>原始数据汇总!B8</f>
        <v>学业成绩</v>
      </c>
      <c r="D512" s="2" t="str">
        <f t="shared" si="16"/>
        <v>区县</v>
      </c>
      <c r="E512" s="2" t="str">
        <f>原始数据汇总!Y$1</f>
        <v>青浦区</v>
      </c>
      <c r="F512" s="2" t="s">
        <v>51</v>
      </c>
      <c r="G512" s="2" t="s">
        <v>51</v>
      </c>
      <c r="H512" s="2" t="str">
        <f>原始数据汇总!C8</f>
        <v>成绩</v>
      </c>
      <c r="I512" s="2" t="str">
        <f>原始数据汇总!D8</f>
        <v>学校间均衡</v>
      </c>
      <c r="J512" s="2" t="str">
        <f>原始数据汇总!E8</f>
        <v>学业成绩学校间均衡系数</v>
      </c>
      <c r="K512" s="2" t="str">
        <f>原始数据汇总!F8</f>
        <v>统计计算</v>
      </c>
      <c r="L512" s="2" t="str">
        <f>原始数据汇总!G8</f>
        <v>变异系数</v>
      </c>
      <c r="M512" s="2" t="str">
        <f>原始数据汇总!H8</f>
        <v>计数</v>
      </c>
      <c r="N512" s="2" t="str">
        <f>原始数据汇总!I8</f>
        <v>系数</v>
      </c>
      <c r="O512" s="2">
        <f>原始数据汇总!Y8</f>
        <v>23.537321498547701</v>
      </c>
    </row>
    <row r="513" spans="1:15" x14ac:dyDescent="0.2">
      <c r="A513" s="2" t="str">
        <f>CONCATENATE(原始数据汇总!A9,原始数据汇总!E$39)</f>
        <v>2012年度上海市中小学学业质量绿色指标</v>
      </c>
      <c r="B513" t="str">
        <f t="shared" si="17"/>
        <v>四年级</v>
      </c>
      <c r="C513" s="2" t="str">
        <f>原始数据汇总!B9</f>
        <v>学业成绩</v>
      </c>
      <c r="D513" s="2" t="str">
        <f t="shared" si="16"/>
        <v>区县</v>
      </c>
      <c r="E513" s="2" t="str">
        <f>原始数据汇总!Y$1</f>
        <v>青浦区</v>
      </c>
      <c r="F513" s="2" t="s">
        <v>51</v>
      </c>
      <c r="G513" s="2" t="s">
        <v>51</v>
      </c>
      <c r="H513" s="2" t="str">
        <f>原始数据汇总!C9</f>
        <v>成绩</v>
      </c>
      <c r="I513" s="2" t="str">
        <f>原始数据汇总!D9</f>
        <v>学校间均衡</v>
      </c>
      <c r="J513" s="2" t="str">
        <f>原始数据汇总!E9</f>
        <v>学业成绩学校间均衡系数</v>
      </c>
      <c r="K513" s="2" t="str">
        <f>原始数据汇总!F9</f>
        <v>统计计算</v>
      </c>
      <c r="L513" s="2" t="str">
        <f>原始数据汇总!G9</f>
        <v>变异系数</v>
      </c>
      <c r="M513" s="2" t="str">
        <f>原始数据汇总!H9</f>
        <v>计数</v>
      </c>
      <c r="N513" s="2" t="str">
        <f>原始数据汇总!I9</f>
        <v>系数</v>
      </c>
      <c r="O513" s="2">
        <f>原始数据汇总!Y9</f>
        <v>19.960979915479601</v>
      </c>
    </row>
    <row r="514" spans="1:15" x14ac:dyDescent="0.2">
      <c r="A514" s="2" t="str">
        <f>CONCATENATE(原始数据汇总!A10,原始数据汇总!E$39)</f>
        <v>2014年度上海市中小学学业质量绿色指标</v>
      </c>
      <c r="B514" t="str">
        <f t="shared" si="17"/>
        <v>四年级</v>
      </c>
      <c r="C514" s="2" t="str">
        <f>原始数据汇总!B10</f>
        <v>学业成绩</v>
      </c>
      <c r="D514" s="2" t="str">
        <f t="shared" si="16"/>
        <v>区县</v>
      </c>
      <c r="E514" s="2" t="str">
        <f>原始数据汇总!Y$1</f>
        <v>青浦区</v>
      </c>
      <c r="F514" s="2" t="s">
        <v>51</v>
      </c>
      <c r="G514" s="2" t="s">
        <v>51</v>
      </c>
      <c r="H514" s="2" t="str">
        <f>原始数据汇总!C10</f>
        <v>成绩</v>
      </c>
      <c r="I514" s="2" t="str">
        <f>原始数据汇总!D10</f>
        <v>学校间均衡</v>
      </c>
      <c r="J514" s="2" t="str">
        <f>原始数据汇总!E10</f>
        <v>学业成绩学校间均衡系数</v>
      </c>
      <c r="K514" s="2" t="str">
        <f>原始数据汇总!F10</f>
        <v>统计计算</v>
      </c>
      <c r="L514" s="2" t="str">
        <f>原始数据汇总!G10</f>
        <v>变异系数</v>
      </c>
      <c r="M514" s="2" t="str">
        <f>原始数据汇总!H10</f>
        <v>计数</v>
      </c>
      <c r="N514" s="2" t="str">
        <f>原始数据汇总!I10</f>
        <v>系数</v>
      </c>
      <c r="O514" s="2">
        <f>原始数据汇总!Y10</f>
        <v>21.7239969818879</v>
      </c>
    </row>
    <row r="515" spans="1:15" x14ac:dyDescent="0.2">
      <c r="A515" s="2" t="str">
        <f>CONCATENATE(原始数据汇总!A11,原始数据汇总!E$39)</f>
        <v>2011年度上海市中小学学业质量绿色指标</v>
      </c>
      <c r="B515" t="str">
        <f t="shared" si="17"/>
        <v>四年级</v>
      </c>
      <c r="C515" s="2" t="str">
        <f>原始数据汇总!B11</f>
        <v>学生问卷</v>
      </c>
      <c r="D515" s="2" t="str">
        <f t="shared" si="16"/>
        <v>区县</v>
      </c>
      <c r="E515" s="2" t="str">
        <f>原始数据汇总!Y$1</f>
        <v>青浦区</v>
      </c>
      <c r="F515" s="2" t="s">
        <v>51</v>
      </c>
      <c r="G515" s="2" t="s">
        <v>51</v>
      </c>
      <c r="H515" s="2" t="str">
        <f>原始数据汇总!C11</f>
        <v>学习生活</v>
      </c>
      <c r="I515" s="2" t="str">
        <f>原始数据汇总!D11</f>
        <v>学习动机</v>
      </c>
      <c r="J515" s="2" t="str">
        <f>原始数据汇总!E11</f>
        <v>学习动机系数</v>
      </c>
      <c r="K515" s="2" t="str">
        <f>原始数据汇总!F11</f>
        <v>学习动机较强</v>
      </c>
      <c r="L515" s="2" t="str">
        <f>原始数据汇总!G11</f>
        <v>百分数指数</v>
      </c>
      <c r="M515" s="2" t="str">
        <f>原始数据汇总!H11</f>
        <v>计数</v>
      </c>
      <c r="N515" s="2" t="str">
        <f>原始数据汇总!I11</f>
        <v>系数</v>
      </c>
      <c r="O515" s="2">
        <f>原始数据汇总!Y11</f>
        <v>71.350472294451805</v>
      </c>
    </row>
    <row r="516" spans="1:15" x14ac:dyDescent="0.2">
      <c r="A516" s="2" t="str">
        <f>CONCATENATE(原始数据汇总!A12,原始数据汇总!E$39)</f>
        <v>2012年度上海市中小学学业质量绿色指标</v>
      </c>
      <c r="B516" t="str">
        <f t="shared" si="17"/>
        <v>四年级</v>
      </c>
      <c r="C516" s="2" t="str">
        <f>原始数据汇总!B12</f>
        <v>学生问卷</v>
      </c>
      <c r="D516" s="2" t="str">
        <f t="shared" si="16"/>
        <v>区县</v>
      </c>
      <c r="E516" s="2" t="str">
        <f>原始数据汇总!Y$1</f>
        <v>青浦区</v>
      </c>
      <c r="F516" s="2" t="s">
        <v>51</v>
      </c>
      <c r="G516" s="2" t="s">
        <v>51</v>
      </c>
      <c r="H516" s="2" t="str">
        <f>原始数据汇总!C12</f>
        <v>学习生活</v>
      </c>
      <c r="I516" s="2" t="str">
        <f>原始数据汇总!D12</f>
        <v>学习动机</v>
      </c>
      <c r="J516" s="2" t="str">
        <f>原始数据汇总!E12</f>
        <v>学习动机系数</v>
      </c>
      <c r="K516" s="2" t="str">
        <f>原始数据汇总!F12</f>
        <v>学习动机较强</v>
      </c>
      <c r="L516" s="2" t="str">
        <f>原始数据汇总!G12</f>
        <v>百分数指数</v>
      </c>
      <c r="M516" s="2" t="str">
        <f>原始数据汇总!H12</f>
        <v>计数</v>
      </c>
      <c r="N516" s="2" t="str">
        <f>原始数据汇总!I12</f>
        <v>系数</v>
      </c>
      <c r="O516" s="2">
        <f>原始数据汇总!Y12</f>
        <v>62.296133672704499</v>
      </c>
    </row>
    <row r="517" spans="1:15" x14ac:dyDescent="0.2">
      <c r="A517" s="2" t="str">
        <f>CONCATENATE(原始数据汇总!A13,原始数据汇总!E$39)</f>
        <v>2014年度上海市中小学学业质量绿色指标</v>
      </c>
      <c r="B517" t="str">
        <f t="shared" si="17"/>
        <v>四年级</v>
      </c>
      <c r="C517" s="2" t="str">
        <f>原始数据汇总!B13</f>
        <v>学生问卷</v>
      </c>
      <c r="D517" s="2" t="str">
        <f t="shared" si="16"/>
        <v>区县</v>
      </c>
      <c r="E517" s="2" t="str">
        <f>原始数据汇总!Y$1</f>
        <v>青浦区</v>
      </c>
      <c r="F517" s="2" t="s">
        <v>51</v>
      </c>
      <c r="G517" s="2" t="s">
        <v>51</v>
      </c>
      <c r="H517" s="2" t="str">
        <f>原始数据汇总!C13</f>
        <v>学习生活</v>
      </c>
      <c r="I517" s="2" t="str">
        <f>原始数据汇总!D13</f>
        <v>学习动机</v>
      </c>
      <c r="J517" s="2" t="str">
        <f>原始数据汇总!E13</f>
        <v>学习动机系数</v>
      </c>
      <c r="K517" s="2" t="str">
        <f>原始数据汇总!F13</f>
        <v>学习动机较强</v>
      </c>
      <c r="L517" s="2" t="str">
        <f>原始数据汇总!G13</f>
        <v>百分数指数</v>
      </c>
      <c r="M517" s="2" t="str">
        <f>原始数据汇总!H13</f>
        <v>计数</v>
      </c>
      <c r="N517" s="2" t="str">
        <f>原始数据汇总!I13</f>
        <v>系数</v>
      </c>
      <c r="O517" s="2">
        <f>原始数据汇总!Y13</f>
        <v>95.622119815668199</v>
      </c>
    </row>
    <row r="518" spans="1:15" x14ac:dyDescent="0.2">
      <c r="A518" s="2" t="str">
        <f>CONCATENATE(原始数据汇总!A14,原始数据汇总!E$39)</f>
        <v>2011年度上海市中小学学业质量绿色指标</v>
      </c>
      <c r="B518" t="str">
        <f t="shared" si="17"/>
        <v>四年级</v>
      </c>
      <c r="C518" s="2" t="str">
        <f>原始数据汇总!B14</f>
        <v>学生问卷</v>
      </c>
      <c r="D518" s="2" t="str">
        <f t="shared" si="16"/>
        <v>区县</v>
      </c>
      <c r="E518" s="2" t="str">
        <f>原始数据汇总!Y$1</f>
        <v>青浦区</v>
      </c>
      <c r="F518" s="2" t="s">
        <v>51</v>
      </c>
      <c r="G518" s="2" t="s">
        <v>51</v>
      </c>
      <c r="H518" s="2" t="str">
        <f>原始数据汇总!C14</f>
        <v>学习生活</v>
      </c>
      <c r="I518" s="2" t="str">
        <f>原始数据汇总!D14</f>
        <v>学习压力</v>
      </c>
      <c r="J518" s="2" t="str">
        <f>原始数据汇总!E14</f>
        <v>学习压力系数</v>
      </c>
      <c r="K518" s="2" t="str">
        <f>原始数据汇总!F14</f>
        <v>学习压力较轻</v>
      </c>
      <c r="L518" s="2" t="str">
        <f>原始数据汇总!G14</f>
        <v>百分数指数</v>
      </c>
      <c r="M518" s="2" t="str">
        <f>原始数据汇总!H14</f>
        <v>计数</v>
      </c>
      <c r="N518" s="2" t="str">
        <f>原始数据汇总!I14</f>
        <v>系数</v>
      </c>
      <c r="O518" s="2">
        <f>原始数据汇总!Y14</f>
        <v>7.8316295067587296</v>
      </c>
    </row>
    <row r="519" spans="1:15" x14ac:dyDescent="0.2">
      <c r="A519" s="2" t="str">
        <f>CONCATENATE(原始数据汇总!A15,原始数据汇总!E$39)</f>
        <v>2012年度上海市中小学学业质量绿色指标</v>
      </c>
      <c r="B519" t="str">
        <f t="shared" si="17"/>
        <v>四年级</v>
      </c>
      <c r="C519" s="2" t="str">
        <f>原始数据汇总!B15</f>
        <v>学生问卷</v>
      </c>
      <c r="D519" s="2" t="str">
        <f t="shared" si="16"/>
        <v>区县</v>
      </c>
      <c r="E519" s="2" t="str">
        <f>原始数据汇总!Y$1</f>
        <v>青浦区</v>
      </c>
      <c r="F519" s="2" t="s">
        <v>51</v>
      </c>
      <c r="G519" s="2" t="s">
        <v>51</v>
      </c>
      <c r="H519" s="2" t="str">
        <f>原始数据汇总!C15</f>
        <v>学习生活</v>
      </c>
      <c r="I519" s="2" t="str">
        <f>原始数据汇总!D15</f>
        <v>学习压力</v>
      </c>
      <c r="J519" s="2" t="str">
        <f>原始数据汇总!E15</f>
        <v>学习压力系数</v>
      </c>
      <c r="K519" s="2" t="str">
        <f>原始数据汇总!F15</f>
        <v>学习压力较轻</v>
      </c>
      <c r="L519" s="2" t="str">
        <f>原始数据汇总!G15</f>
        <v>百分数指数</v>
      </c>
      <c r="M519" s="2" t="str">
        <f>原始数据汇总!H15</f>
        <v>计数</v>
      </c>
      <c r="N519" s="2" t="str">
        <f>原始数据汇总!I15</f>
        <v>系数</v>
      </c>
      <c r="O519" s="2">
        <f>原始数据汇总!Y15</f>
        <v>2.9699039029662799</v>
      </c>
    </row>
    <row r="520" spans="1:15" x14ac:dyDescent="0.2">
      <c r="A520" s="2" t="str">
        <f>CONCATENATE(原始数据汇总!A16,原始数据汇总!E$39)</f>
        <v>2014年度上海市中小学学业质量绿色指标</v>
      </c>
      <c r="B520" t="str">
        <f t="shared" si="17"/>
        <v>四年级</v>
      </c>
      <c r="C520" s="2" t="str">
        <f>原始数据汇总!B16</f>
        <v>学生问卷</v>
      </c>
      <c r="D520" s="2" t="str">
        <f t="shared" si="16"/>
        <v>区县</v>
      </c>
      <c r="E520" s="2" t="str">
        <f>原始数据汇总!Y$1</f>
        <v>青浦区</v>
      </c>
      <c r="F520" s="2" t="s">
        <v>51</v>
      </c>
      <c r="G520" s="2" t="s">
        <v>51</v>
      </c>
      <c r="H520" s="2" t="str">
        <f>原始数据汇总!C16</f>
        <v>学习生活</v>
      </c>
      <c r="I520" s="2" t="str">
        <f>原始数据汇总!D16</f>
        <v>学习压力</v>
      </c>
      <c r="J520" s="2" t="str">
        <f>原始数据汇总!E16</f>
        <v>学习压力系数</v>
      </c>
      <c r="K520" s="2" t="str">
        <f>原始数据汇总!F16</f>
        <v>学习压力较轻</v>
      </c>
      <c r="L520" s="2" t="str">
        <f>原始数据汇总!G16</f>
        <v>百分数指数</v>
      </c>
      <c r="M520" s="2" t="str">
        <f>原始数据汇总!H16</f>
        <v>计数</v>
      </c>
      <c r="N520" s="2" t="str">
        <f>原始数据汇总!I16</f>
        <v>系数</v>
      </c>
      <c r="O520" s="2">
        <f>原始数据汇总!Y16</f>
        <v>56.835637480798802</v>
      </c>
    </row>
    <row r="521" spans="1:15" x14ac:dyDescent="0.2">
      <c r="A521" s="2" t="str">
        <f>CONCATENATE(原始数据汇总!A17,原始数据汇总!E$39)</f>
        <v>2011年度上海市中小学学业质量绿色指标</v>
      </c>
      <c r="B521" t="str">
        <f t="shared" si="17"/>
        <v>四年级</v>
      </c>
      <c r="C521" s="2" t="str">
        <f>原始数据汇总!B17</f>
        <v>学生问卷</v>
      </c>
      <c r="D521" s="2" t="str">
        <f t="shared" si="16"/>
        <v>区县</v>
      </c>
      <c r="E521" s="2" t="str">
        <f>原始数据汇总!Y$1</f>
        <v>青浦区</v>
      </c>
      <c r="F521" s="2" t="s">
        <v>51</v>
      </c>
      <c r="G521" s="2" t="s">
        <v>51</v>
      </c>
      <c r="H521" s="2" t="str">
        <f>原始数据汇总!C17</f>
        <v>学习生活</v>
      </c>
      <c r="I521" s="2" t="str">
        <f>原始数据汇总!D17</f>
        <v>学业负担</v>
      </c>
      <c r="J521" s="2" t="str">
        <f>原始数据汇总!E17</f>
        <v>睡眠系数</v>
      </c>
      <c r="K521" s="2" t="str">
        <f>原始数据汇总!F17</f>
        <v>staa002</v>
      </c>
      <c r="L521" s="2" t="str">
        <f>原始数据汇总!G17</f>
        <v>百分数指数</v>
      </c>
      <c r="M521" s="2" t="str">
        <f>原始数据汇总!H17</f>
        <v>计数</v>
      </c>
      <c r="N521" s="2" t="str">
        <f>原始数据汇总!I17</f>
        <v>系数</v>
      </c>
      <c r="O521" s="2">
        <f>原始数据汇总!Y17</f>
        <v>40.361999044296702</v>
      </c>
    </row>
    <row r="522" spans="1:15" x14ac:dyDescent="0.2">
      <c r="A522" s="2" t="str">
        <f>CONCATENATE(原始数据汇总!A18,原始数据汇总!E$39)</f>
        <v>2012年度上海市中小学学业质量绿色指标</v>
      </c>
      <c r="B522" t="str">
        <f t="shared" si="17"/>
        <v>四年级</v>
      </c>
      <c r="C522" s="2" t="str">
        <f>原始数据汇总!B18</f>
        <v>学生问卷</v>
      </c>
      <c r="D522" s="2" t="str">
        <f t="shared" si="16"/>
        <v>区县</v>
      </c>
      <c r="E522" s="2" t="str">
        <f>原始数据汇总!Y$1</f>
        <v>青浦区</v>
      </c>
      <c r="F522" s="2" t="s">
        <v>51</v>
      </c>
      <c r="G522" s="2" t="s">
        <v>51</v>
      </c>
      <c r="H522" s="2" t="str">
        <f>原始数据汇总!C18</f>
        <v>学习生活</v>
      </c>
      <c r="I522" s="2" t="str">
        <f>原始数据汇总!D18</f>
        <v>学业负担</v>
      </c>
      <c r="J522" s="2" t="str">
        <f>原始数据汇总!E18</f>
        <v>睡眠系数</v>
      </c>
      <c r="K522" s="2" t="str">
        <f>原始数据汇总!F18</f>
        <v>staa002</v>
      </c>
      <c r="L522" s="2" t="str">
        <f>原始数据汇总!G18</f>
        <v>百分数指数</v>
      </c>
      <c r="M522" s="2" t="str">
        <f>原始数据汇总!H18</f>
        <v>计数</v>
      </c>
      <c r="N522" s="2" t="str">
        <f>原始数据汇总!I18</f>
        <v>系数</v>
      </c>
      <c r="O522" s="2">
        <f>原始数据汇总!Y18</f>
        <v>35.582680944509299</v>
      </c>
    </row>
    <row r="523" spans="1:15" x14ac:dyDescent="0.2">
      <c r="A523" s="2" t="str">
        <f>CONCATENATE(原始数据汇总!A19,原始数据汇总!E$39)</f>
        <v>2014年度上海市中小学学业质量绿色指标</v>
      </c>
      <c r="B523" t="str">
        <f t="shared" si="17"/>
        <v>四年级</v>
      </c>
      <c r="C523" s="2" t="str">
        <f>原始数据汇总!B19</f>
        <v>学生问卷</v>
      </c>
      <c r="D523" s="2" t="str">
        <f t="shared" si="16"/>
        <v>区县</v>
      </c>
      <c r="E523" s="2" t="str">
        <f>原始数据汇总!Y$1</f>
        <v>青浦区</v>
      </c>
      <c r="F523" s="2" t="s">
        <v>51</v>
      </c>
      <c r="G523" s="2" t="s">
        <v>51</v>
      </c>
      <c r="H523" s="2" t="str">
        <f>原始数据汇总!C19</f>
        <v>学习生活</v>
      </c>
      <c r="I523" s="2" t="str">
        <f>原始数据汇总!D19</f>
        <v>学业负担</v>
      </c>
      <c r="J523" s="2" t="str">
        <f>原始数据汇总!E19</f>
        <v>睡眠系数</v>
      </c>
      <c r="K523" s="2" t="str">
        <f>原始数据汇总!F19</f>
        <v>staa002</v>
      </c>
      <c r="L523" s="2" t="str">
        <f>原始数据汇总!G19</f>
        <v>百分数指数</v>
      </c>
      <c r="M523" s="2" t="str">
        <f>原始数据汇总!H19</f>
        <v>计数</v>
      </c>
      <c r="N523" s="2" t="str">
        <f>原始数据汇总!I19</f>
        <v>系数</v>
      </c>
      <c r="O523" s="2">
        <f>原始数据汇总!Y19</f>
        <v>48.847926267281103</v>
      </c>
    </row>
    <row r="524" spans="1:15" x14ac:dyDescent="0.2">
      <c r="A524" s="2" t="str">
        <f>CONCATENATE(原始数据汇总!A20,原始数据汇总!E$39)</f>
        <v>2011年度上海市中小学学业质量绿色指标</v>
      </c>
      <c r="B524" t="str">
        <f t="shared" si="17"/>
        <v>四年级</v>
      </c>
      <c r="C524" s="2" t="str">
        <f>原始数据汇总!B20</f>
        <v>学生问卷</v>
      </c>
      <c r="D524" s="2" t="str">
        <f t="shared" si="16"/>
        <v>区县</v>
      </c>
      <c r="E524" s="2" t="str">
        <f>原始数据汇总!Y$1</f>
        <v>青浦区</v>
      </c>
      <c r="F524" s="2" t="s">
        <v>51</v>
      </c>
      <c r="G524" s="2" t="s">
        <v>51</v>
      </c>
      <c r="H524" s="2" t="str">
        <f>原始数据汇总!C20</f>
        <v>学习生活</v>
      </c>
      <c r="I524" s="2" t="str">
        <f>原始数据汇总!D20</f>
        <v>学业负担</v>
      </c>
      <c r="J524" s="2" t="str">
        <f>原始数据汇总!E20</f>
        <v>作业系数</v>
      </c>
      <c r="K524" s="2" t="str">
        <f>原始数据汇总!F20</f>
        <v>staa053</v>
      </c>
      <c r="L524" s="2" t="str">
        <f>原始数据汇总!G20</f>
        <v>百分数指数</v>
      </c>
      <c r="M524" s="2" t="str">
        <f>原始数据汇总!H20</f>
        <v>计数</v>
      </c>
      <c r="N524" s="2" t="str">
        <f>原始数据汇总!I20</f>
        <v>系数</v>
      </c>
      <c r="O524" s="2">
        <f>原始数据汇总!Y20</f>
        <v>47.624858265465598</v>
      </c>
    </row>
    <row r="525" spans="1:15" x14ac:dyDescent="0.2">
      <c r="A525" s="2" t="str">
        <f>CONCATENATE(原始数据汇总!A21,原始数据汇总!E$39)</f>
        <v>2012年度上海市中小学学业质量绿色指标</v>
      </c>
      <c r="B525" t="str">
        <f t="shared" si="17"/>
        <v>四年级</v>
      </c>
      <c r="C525" s="2" t="str">
        <f>原始数据汇总!B21</f>
        <v>学生问卷</v>
      </c>
      <c r="D525" s="2" t="str">
        <f t="shared" si="16"/>
        <v>区县</v>
      </c>
      <c r="E525" s="2" t="str">
        <f>原始数据汇总!Y$1</f>
        <v>青浦区</v>
      </c>
      <c r="F525" s="2" t="s">
        <v>51</v>
      </c>
      <c r="G525" s="2" t="s">
        <v>51</v>
      </c>
      <c r="H525" s="2" t="str">
        <f>原始数据汇总!C21</f>
        <v>学习生活</v>
      </c>
      <c r="I525" s="2" t="str">
        <f>原始数据汇总!D21</f>
        <v>学业负担</v>
      </c>
      <c r="J525" s="2" t="str">
        <f>原始数据汇总!E21</f>
        <v>作业系数</v>
      </c>
      <c r="K525" s="2" t="str">
        <f>原始数据汇总!F21</f>
        <v>staa053</v>
      </c>
      <c r="L525" s="2" t="str">
        <f>原始数据汇总!G21</f>
        <v>百分数指数</v>
      </c>
      <c r="M525" s="2" t="str">
        <f>原始数据汇总!H21</f>
        <v>计数</v>
      </c>
      <c r="N525" s="2" t="str">
        <f>原始数据汇总!I21</f>
        <v>系数</v>
      </c>
      <c r="O525" s="2">
        <f>原始数据汇总!Y21</f>
        <v>40.298801880397399</v>
      </c>
    </row>
    <row r="526" spans="1:15" x14ac:dyDescent="0.2">
      <c r="A526" s="2" t="str">
        <f>CONCATENATE(原始数据汇总!A22,原始数据汇总!E$39)</f>
        <v>2014年度上海市中小学学业质量绿色指标</v>
      </c>
      <c r="B526" t="str">
        <f t="shared" si="17"/>
        <v>四年级</v>
      </c>
      <c r="C526" s="2" t="str">
        <f>原始数据汇总!B22</f>
        <v>学生问卷</v>
      </c>
      <c r="D526" s="2" t="str">
        <f t="shared" si="16"/>
        <v>区县</v>
      </c>
      <c r="E526" s="2" t="str">
        <f>原始数据汇总!Y$1</f>
        <v>青浦区</v>
      </c>
      <c r="F526" s="2" t="s">
        <v>51</v>
      </c>
      <c r="G526" s="2" t="s">
        <v>51</v>
      </c>
      <c r="H526" s="2" t="str">
        <f>原始数据汇总!C22</f>
        <v>学习生活</v>
      </c>
      <c r="I526" s="2" t="str">
        <f>原始数据汇总!D22</f>
        <v>学业负担</v>
      </c>
      <c r="J526" s="2" t="str">
        <f>原始数据汇总!E22</f>
        <v>作业系数</v>
      </c>
      <c r="K526" s="2" t="str">
        <f>原始数据汇总!F22</f>
        <v>staa053</v>
      </c>
      <c r="L526" s="2" t="str">
        <f>原始数据汇总!G22</f>
        <v>百分数指数</v>
      </c>
      <c r="M526" s="2" t="str">
        <f>原始数据汇总!H22</f>
        <v>计数</v>
      </c>
      <c r="N526" s="2" t="str">
        <f>原始数据汇总!I22</f>
        <v>系数</v>
      </c>
      <c r="O526" s="2">
        <f>原始数据汇总!Y22</f>
        <v>57.142857142857103</v>
      </c>
    </row>
    <row r="527" spans="1:15" x14ac:dyDescent="0.2">
      <c r="A527" s="2" t="str">
        <f>CONCATENATE(原始数据汇总!A23,原始数据汇总!E$39)</f>
        <v>2011年度上海市中小学学业质量绿色指标</v>
      </c>
      <c r="B527" t="str">
        <f t="shared" si="17"/>
        <v>四年级</v>
      </c>
      <c r="C527" s="2" t="str">
        <f>原始数据汇总!B23</f>
        <v>学生问卷</v>
      </c>
      <c r="D527" s="2" t="str">
        <f t="shared" si="16"/>
        <v>区县</v>
      </c>
      <c r="E527" s="2" t="str">
        <f>原始数据汇总!Y$1</f>
        <v>青浦区</v>
      </c>
      <c r="F527" s="2" t="s">
        <v>51</v>
      </c>
      <c r="G527" s="2" t="s">
        <v>51</v>
      </c>
      <c r="H527" s="2" t="str">
        <f>原始数据汇总!C23</f>
        <v>学习生活</v>
      </c>
      <c r="I527" s="2" t="str">
        <f>原始数据汇总!D23</f>
        <v>学业负担</v>
      </c>
      <c r="J527" s="2" t="str">
        <f>原始数据汇总!E23</f>
        <v>校外补课系数</v>
      </c>
      <c r="K527" s="2" t="str">
        <f>原始数据汇总!F23</f>
        <v>pg012</v>
      </c>
      <c r="L527" s="2" t="str">
        <f>原始数据汇总!G23</f>
        <v>百分数指数</v>
      </c>
      <c r="M527" s="2" t="str">
        <f>原始数据汇总!H23</f>
        <v>计数</v>
      </c>
      <c r="N527" s="2" t="str">
        <f>原始数据汇总!I23</f>
        <v>系数</v>
      </c>
      <c r="O527" s="2">
        <f>原始数据汇总!Y23</f>
        <v>70.884903658249002</v>
      </c>
    </row>
    <row r="528" spans="1:15" x14ac:dyDescent="0.2">
      <c r="A528" s="2" t="str">
        <f>CONCATENATE(原始数据汇总!A24,原始数据汇总!E$39)</f>
        <v>2012年度上海市中小学学业质量绿色指标</v>
      </c>
      <c r="B528" t="str">
        <f t="shared" si="17"/>
        <v>四年级</v>
      </c>
      <c r="C528" s="2" t="str">
        <f>原始数据汇总!B24</f>
        <v>学生问卷</v>
      </c>
      <c r="D528" s="2" t="str">
        <f t="shared" si="16"/>
        <v>区县</v>
      </c>
      <c r="E528" s="2" t="str">
        <f>原始数据汇总!Y$1</f>
        <v>青浦区</v>
      </c>
      <c r="F528" s="2" t="s">
        <v>51</v>
      </c>
      <c r="G528" s="2" t="s">
        <v>51</v>
      </c>
      <c r="H528" s="2" t="str">
        <f>原始数据汇总!C24</f>
        <v>学习生活</v>
      </c>
      <c r="I528" s="2" t="str">
        <f>原始数据汇总!D24</f>
        <v>学业负担</v>
      </c>
      <c r="J528" s="2" t="str">
        <f>原始数据汇总!E24</f>
        <v>校外补课系数</v>
      </c>
      <c r="K528" s="2" t="str">
        <f>原始数据汇总!F24</f>
        <v>pg012</v>
      </c>
      <c r="L528" s="2" t="str">
        <f>原始数据汇总!G24</f>
        <v>百分数指数</v>
      </c>
      <c r="M528" s="2" t="str">
        <f>原始数据汇总!H24</f>
        <v>计数</v>
      </c>
      <c r="N528" s="2" t="str">
        <f>原始数据汇总!I24</f>
        <v>系数</v>
      </c>
      <c r="O528" s="2">
        <f>原始数据汇总!Y24</f>
        <v>63.2383057882302</v>
      </c>
    </row>
    <row r="529" spans="1:15" x14ac:dyDescent="0.2">
      <c r="A529" s="2" t="str">
        <f>CONCATENATE(原始数据汇总!A25,原始数据汇总!E$39)</f>
        <v>2014年度上海市中小学学业质量绿色指标</v>
      </c>
      <c r="B529" t="str">
        <f t="shared" si="17"/>
        <v>四年级</v>
      </c>
      <c r="C529" s="2" t="str">
        <f>原始数据汇总!B25</f>
        <v>学生问卷</v>
      </c>
      <c r="D529" s="2" t="str">
        <f t="shared" si="16"/>
        <v>区县</v>
      </c>
      <c r="E529" s="2" t="str">
        <f>原始数据汇总!Y$1</f>
        <v>青浦区</v>
      </c>
      <c r="F529" s="2" t="s">
        <v>51</v>
      </c>
      <c r="G529" s="2" t="s">
        <v>51</v>
      </c>
      <c r="H529" s="2" t="str">
        <f>原始数据汇总!C25</f>
        <v>学习生活</v>
      </c>
      <c r="I529" s="2" t="str">
        <f>原始数据汇总!D25</f>
        <v>学业负担</v>
      </c>
      <c r="J529" s="2" t="str">
        <f>原始数据汇总!E25</f>
        <v>校外补课系数</v>
      </c>
      <c r="K529" s="2" t="str">
        <f>原始数据汇总!F25</f>
        <v>pg012</v>
      </c>
      <c r="L529" s="2" t="str">
        <f>原始数据汇总!G25</f>
        <v>百分数指数</v>
      </c>
      <c r="M529" s="2" t="str">
        <f>原始数据汇总!H25</f>
        <v>计数</v>
      </c>
      <c r="N529" s="2" t="str">
        <f>原始数据汇总!I25</f>
        <v>系数</v>
      </c>
      <c r="O529" s="2">
        <f>原始数据汇总!Y25</f>
        <v>83.563748079877101</v>
      </c>
    </row>
    <row r="530" spans="1:15" x14ac:dyDescent="0.2">
      <c r="A530" s="2" t="str">
        <f>CONCATENATE(原始数据汇总!A26,原始数据汇总!E$39)</f>
        <v>2011年度上海市中小学学业质量绿色指标</v>
      </c>
      <c r="B530" t="str">
        <f t="shared" si="17"/>
        <v>四年级</v>
      </c>
      <c r="C530" s="2" t="str">
        <f>原始数据汇总!B26</f>
        <v>学生问卷</v>
      </c>
      <c r="D530" s="2" t="str">
        <f t="shared" si="16"/>
        <v>区县</v>
      </c>
      <c r="E530" s="2" t="str">
        <f>原始数据汇总!Y$1</f>
        <v>青浦区</v>
      </c>
      <c r="F530" s="2" t="s">
        <v>51</v>
      </c>
      <c r="G530" s="2" t="s">
        <v>51</v>
      </c>
      <c r="H530" s="2" t="str">
        <f>原始数据汇总!C26</f>
        <v>师生关系</v>
      </c>
      <c r="I530" s="2" t="str">
        <f>原始数据汇总!D26</f>
        <v>师生关系</v>
      </c>
      <c r="J530" s="2" t="str">
        <f>原始数据汇总!E26</f>
        <v>师生关系系数</v>
      </c>
      <c r="K530" s="2" t="str">
        <f>原始数据汇总!F26</f>
        <v>师生关系较好</v>
      </c>
      <c r="L530" s="2" t="str">
        <f>原始数据汇总!G26</f>
        <v>百分数指数</v>
      </c>
      <c r="M530" s="2" t="str">
        <f>原始数据汇总!H26</f>
        <v>计数</v>
      </c>
      <c r="N530" s="2" t="str">
        <f>原始数据汇总!I26</f>
        <v>系数</v>
      </c>
      <c r="O530" s="2">
        <f>原始数据汇总!Y26</f>
        <v>62.653244367513203</v>
      </c>
    </row>
    <row r="531" spans="1:15" x14ac:dyDescent="0.2">
      <c r="A531" s="2" t="str">
        <f>CONCATENATE(原始数据汇总!A27,原始数据汇总!E$39)</f>
        <v>2012年度上海市中小学学业质量绿色指标</v>
      </c>
      <c r="B531" t="str">
        <f t="shared" si="17"/>
        <v>四年级</v>
      </c>
      <c r="C531" s="2" t="str">
        <f>原始数据汇总!B27</f>
        <v>学生问卷</v>
      </c>
      <c r="D531" s="2" t="str">
        <f t="shared" si="16"/>
        <v>区县</v>
      </c>
      <c r="E531" s="2" t="str">
        <f>原始数据汇总!Y$1</f>
        <v>青浦区</v>
      </c>
      <c r="F531" s="2" t="s">
        <v>51</v>
      </c>
      <c r="G531" s="2" t="s">
        <v>51</v>
      </c>
      <c r="H531" s="2" t="str">
        <f>原始数据汇总!C27</f>
        <v>师生关系</v>
      </c>
      <c r="I531" s="2" t="str">
        <f>原始数据汇总!D27</f>
        <v>师生关系</v>
      </c>
      <c r="J531" s="2" t="str">
        <f>原始数据汇总!E27</f>
        <v>师生关系系数</v>
      </c>
      <c r="K531" s="2" t="str">
        <f>原始数据汇总!F27</f>
        <v>师生关系较好</v>
      </c>
      <c r="L531" s="2" t="str">
        <f>原始数据汇总!G27</f>
        <v>百分数指数</v>
      </c>
      <c r="M531" s="2" t="str">
        <f>原始数据汇总!H27</f>
        <v>计数</v>
      </c>
      <c r="N531" s="2" t="str">
        <f>原始数据汇总!I27</f>
        <v>系数</v>
      </c>
      <c r="O531" s="2">
        <f>原始数据汇总!Y27</f>
        <v>58.0305395645373</v>
      </c>
    </row>
    <row r="532" spans="1:15" x14ac:dyDescent="0.2">
      <c r="A532" s="2" t="str">
        <f>CONCATENATE(原始数据汇总!A28,原始数据汇总!E$39)</f>
        <v>2014年度上海市中小学学业质量绿色指标</v>
      </c>
      <c r="B532" t="str">
        <f t="shared" si="17"/>
        <v>四年级</v>
      </c>
      <c r="C532" s="2" t="str">
        <f>原始数据汇总!B28</f>
        <v>学生问卷</v>
      </c>
      <c r="D532" s="2" t="str">
        <f t="shared" si="16"/>
        <v>区县</v>
      </c>
      <c r="E532" s="2" t="str">
        <f>原始数据汇总!Y$1</f>
        <v>青浦区</v>
      </c>
      <c r="F532" s="2" t="s">
        <v>51</v>
      </c>
      <c r="G532" s="2" t="s">
        <v>51</v>
      </c>
      <c r="H532" s="2" t="str">
        <f>原始数据汇总!C28</f>
        <v>师生关系</v>
      </c>
      <c r="I532" s="2" t="str">
        <f>原始数据汇总!D28</f>
        <v>师生关系</v>
      </c>
      <c r="J532" s="2" t="str">
        <f>原始数据汇总!E28</f>
        <v>师生关系系数</v>
      </c>
      <c r="K532" s="2" t="str">
        <f>原始数据汇总!F28</f>
        <v>师生关系较好</v>
      </c>
      <c r="L532" s="2" t="str">
        <f>原始数据汇总!G28</f>
        <v>百分数指数</v>
      </c>
      <c r="M532" s="2" t="str">
        <f>原始数据汇总!H28</f>
        <v>计数</v>
      </c>
      <c r="N532" s="2" t="str">
        <f>原始数据汇总!I28</f>
        <v>系数</v>
      </c>
      <c r="O532" s="2">
        <f>原始数据汇总!Y28</f>
        <v>92.933947772657504</v>
      </c>
    </row>
    <row r="533" spans="1:15" x14ac:dyDescent="0.2">
      <c r="A533" s="2" t="str">
        <f>CONCATENATE(原始数据汇总!A29,原始数据汇总!E$39)</f>
        <v>2011年度上海市中小学学业质量绿色指标</v>
      </c>
      <c r="B533" t="str">
        <f t="shared" si="17"/>
        <v>四年级</v>
      </c>
      <c r="C533" s="2" t="str">
        <f>原始数据汇总!B29</f>
        <v>学生问卷</v>
      </c>
      <c r="D533" s="2" t="str">
        <f t="shared" si="16"/>
        <v>区县</v>
      </c>
      <c r="E533" s="2" t="str">
        <f>原始数据汇总!Y$1</f>
        <v>青浦区</v>
      </c>
      <c r="F533" s="2" t="s">
        <v>51</v>
      </c>
      <c r="G533" s="2" t="s">
        <v>51</v>
      </c>
      <c r="H533" s="2" t="str">
        <f>原始数据汇总!C29</f>
        <v>教学方式</v>
      </c>
      <c r="I533" s="2" t="str">
        <f>原始数据汇总!D29</f>
        <v>教学方式</v>
      </c>
      <c r="J533" s="2" t="str">
        <f>原始数据汇总!E29</f>
        <v>教学方式系数</v>
      </c>
      <c r="K533" s="2" t="str">
        <f>原始数据汇总!F29</f>
        <v>教学方法较好</v>
      </c>
      <c r="L533" s="2" t="str">
        <f>原始数据汇总!G29</f>
        <v>百分数指数</v>
      </c>
      <c r="M533" s="2" t="str">
        <f>原始数据汇总!H29</f>
        <v>计数</v>
      </c>
      <c r="N533" s="2" t="str">
        <f>原始数据汇总!I29</f>
        <v>系数</v>
      </c>
      <c r="O533" s="2">
        <f>原始数据汇总!Y29</f>
        <v>64.210639623780807</v>
      </c>
    </row>
    <row r="534" spans="1:15" x14ac:dyDescent="0.2">
      <c r="A534" s="2" t="str">
        <f>CONCATENATE(原始数据汇总!A30,原始数据汇总!E$39)</f>
        <v>2012年度上海市中小学学业质量绿色指标</v>
      </c>
      <c r="B534" t="str">
        <f t="shared" si="17"/>
        <v>四年级</v>
      </c>
      <c r="C534" s="2" t="str">
        <f>原始数据汇总!B30</f>
        <v>学生问卷</v>
      </c>
      <c r="D534" s="2" t="str">
        <f t="shared" si="16"/>
        <v>区县</v>
      </c>
      <c r="E534" s="2" t="str">
        <f>原始数据汇总!Y$1</f>
        <v>青浦区</v>
      </c>
      <c r="F534" s="2" t="s">
        <v>51</v>
      </c>
      <c r="G534" s="2" t="s">
        <v>51</v>
      </c>
      <c r="H534" s="2" t="str">
        <f>原始数据汇总!C30</f>
        <v>教学方式</v>
      </c>
      <c r="I534" s="2" t="str">
        <f>原始数据汇总!D30</f>
        <v>教学方式</v>
      </c>
      <c r="J534" s="2" t="str">
        <f>原始数据汇总!E30</f>
        <v>教学方式系数</v>
      </c>
      <c r="K534" s="2" t="str">
        <f>原始数据汇总!F30</f>
        <v>教学方法较好</v>
      </c>
      <c r="L534" s="2" t="str">
        <f>原始数据汇总!G30</f>
        <v>百分数指数</v>
      </c>
      <c r="M534" s="2" t="str">
        <f>原始数据汇总!H30</f>
        <v>计数</v>
      </c>
      <c r="N534" s="2" t="str">
        <f>原始数据汇总!I30</f>
        <v>系数</v>
      </c>
      <c r="O534" s="2">
        <f>原始数据汇总!Y30</f>
        <v>37.837703360076901</v>
      </c>
    </row>
    <row r="535" spans="1:15" x14ac:dyDescent="0.2">
      <c r="A535" s="2" t="str">
        <f>CONCATENATE(原始数据汇总!A31,原始数据汇总!E$39)</f>
        <v>2014年度上海市中小学学业质量绿色指标</v>
      </c>
      <c r="B535" t="str">
        <f t="shared" si="17"/>
        <v>四年级</v>
      </c>
      <c r="C535" s="2" t="str">
        <f>原始数据汇总!B31</f>
        <v>学生问卷</v>
      </c>
      <c r="D535" s="2" t="str">
        <f t="shared" si="16"/>
        <v>区县</v>
      </c>
      <c r="E535" s="2" t="str">
        <f>原始数据汇总!Y$1</f>
        <v>青浦区</v>
      </c>
      <c r="F535" s="2" t="s">
        <v>51</v>
      </c>
      <c r="G535" s="2" t="s">
        <v>51</v>
      </c>
      <c r="H535" s="2" t="str">
        <f>原始数据汇总!C31</f>
        <v>教学方式</v>
      </c>
      <c r="I535" s="2" t="str">
        <f>原始数据汇总!D31</f>
        <v>教学方式</v>
      </c>
      <c r="J535" s="2" t="str">
        <f>原始数据汇总!E31</f>
        <v>教学方式系数</v>
      </c>
      <c r="K535" s="2" t="str">
        <f>原始数据汇总!F31</f>
        <v>教学方法较好</v>
      </c>
      <c r="L535" s="2" t="str">
        <f>原始数据汇总!G31</f>
        <v>百分数指数</v>
      </c>
      <c r="M535" s="2" t="str">
        <f>原始数据汇总!H31</f>
        <v>计数</v>
      </c>
      <c r="N535" s="2" t="str">
        <f>原始数据汇总!I31</f>
        <v>系数</v>
      </c>
      <c r="O535" s="2">
        <f>原始数据汇总!Y31</f>
        <v>67.050691244239601</v>
      </c>
    </row>
    <row r="536" spans="1:15" x14ac:dyDescent="0.2">
      <c r="A536" s="2" t="str">
        <f>CONCATENATE(原始数据汇总!A32,原始数据汇总!E$39)</f>
        <v>2011年度上海市中小学学业质量绿色指标</v>
      </c>
      <c r="B536" t="str">
        <f t="shared" si="17"/>
        <v>四年级</v>
      </c>
      <c r="C536" s="2" t="str">
        <f>原始数据汇总!B32</f>
        <v>教师问卷</v>
      </c>
      <c r="D536" s="2" t="str">
        <f t="shared" si="16"/>
        <v>区县</v>
      </c>
      <c r="E536" s="2" t="str">
        <f>原始数据汇总!Y$1</f>
        <v>青浦区</v>
      </c>
      <c r="F536" s="2" t="s">
        <v>51</v>
      </c>
      <c r="G536" s="2" t="s">
        <v>51</v>
      </c>
      <c r="H536" s="2" t="str">
        <f>原始数据汇总!C32</f>
        <v>学校课程</v>
      </c>
      <c r="I536" s="2" t="str">
        <f>原始数据汇总!D32</f>
        <v>课程领导力</v>
      </c>
      <c r="J536" s="2" t="str">
        <f>原始数据汇总!E32</f>
        <v>课程领导力系数</v>
      </c>
      <c r="K536" s="2" t="str">
        <f>原始数据汇总!F32</f>
        <v>课程领导力较高</v>
      </c>
      <c r="L536" s="2" t="str">
        <f>原始数据汇总!G32</f>
        <v>百分数指数</v>
      </c>
      <c r="M536" s="2" t="str">
        <f>原始数据汇总!H32</f>
        <v>计数</v>
      </c>
      <c r="N536" s="2" t="str">
        <f>原始数据汇总!I32</f>
        <v>系数</v>
      </c>
      <c r="O536" s="2">
        <f>原始数据汇总!Y32</f>
        <v>80.6119056031105</v>
      </c>
    </row>
    <row r="537" spans="1:15" x14ac:dyDescent="0.2">
      <c r="A537" s="2" t="str">
        <f>CONCATENATE(原始数据汇总!A33,原始数据汇总!E$39)</f>
        <v>2012年度上海市中小学学业质量绿色指标</v>
      </c>
      <c r="B537" t="str">
        <f t="shared" si="17"/>
        <v>四年级</v>
      </c>
      <c r="C537" s="2" t="str">
        <f>原始数据汇总!B33</f>
        <v>教师问卷</v>
      </c>
      <c r="D537" s="2" t="str">
        <f t="shared" si="16"/>
        <v>区县</v>
      </c>
      <c r="E537" s="2" t="str">
        <f>原始数据汇总!Y$1</f>
        <v>青浦区</v>
      </c>
      <c r="F537" s="2" t="s">
        <v>51</v>
      </c>
      <c r="G537" s="2" t="s">
        <v>51</v>
      </c>
      <c r="H537" s="2" t="str">
        <f>原始数据汇总!C33</f>
        <v>学校课程</v>
      </c>
      <c r="I537" s="2" t="str">
        <f>原始数据汇总!D33</f>
        <v>课程领导力</v>
      </c>
      <c r="J537" s="2" t="str">
        <f>原始数据汇总!E33</f>
        <v>课程领导力系数</v>
      </c>
      <c r="K537" s="2" t="str">
        <f>原始数据汇总!F33</f>
        <v>课程领导力较高</v>
      </c>
      <c r="L537" s="2" t="str">
        <f>原始数据汇总!G33</f>
        <v>百分数指数</v>
      </c>
      <c r="M537" s="2" t="str">
        <f>原始数据汇总!H33</f>
        <v>计数</v>
      </c>
      <c r="N537" s="2" t="str">
        <f>原始数据汇总!I33</f>
        <v>系数</v>
      </c>
      <c r="O537" s="2">
        <f>原始数据汇总!Y33</f>
        <v>63.221026049973403</v>
      </c>
    </row>
    <row r="538" spans="1:15" x14ac:dyDescent="0.2">
      <c r="A538" s="2" t="str">
        <f>CONCATENATE(原始数据汇总!A34,原始数据汇总!E$39)</f>
        <v>2014年度上海市中小学学业质量绿色指标</v>
      </c>
      <c r="B538" t="str">
        <f t="shared" si="17"/>
        <v>四年级</v>
      </c>
      <c r="C538" s="2" t="str">
        <f>原始数据汇总!B34</f>
        <v>教师问卷</v>
      </c>
      <c r="D538" s="2" t="str">
        <f t="shared" si="16"/>
        <v>区县</v>
      </c>
      <c r="E538" s="2" t="str">
        <f>原始数据汇总!Y$1</f>
        <v>青浦区</v>
      </c>
      <c r="F538" s="2" t="s">
        <v>51</v>
      </c>
      <c r="G538" s="2" t="s">
        <v>51</v>
      </c>
      <c r="H538" s="2" t="str">
        <f>原始数据汇总!C34</f>
        <v>学校课程</v>
      </c>
      <c r="I538" s="2" t="str">
        <f>原始数据汇总!D34</f>
        <v>课程领导力</v>
      </c>
      <c r="J538" s="2" t="str">
        <f>原始数据汇总!E34</f>
        <v>课程领导力系数</v>
      </c>
      <c r="K538" s="2" t="str">
        <f>原始数据汇总!F34</f>
        <v>课程领导力较高</v>
      </c>
      <c r="L538" s="2" t="str">
        <f>原始数据汇总!G34</f>
        <v>百分数指数</v>
      </c>
      <c r="M538" s="2" t="str">
        <f>原始数据汇总!H34</f>
        <v>计数</v>
      </c>
      <c r="N538" s="2" t="str">
        <f>原始数据汇总!I34</f>
        <v>系数</v>
      </c>
      <c r="O538" s="2">
        <f>原始数据汇总!Y34</f>
        <v>93.368508991777702</v>
      </c>
    </row>
    <row r="539" spans="1:15" x14ac:dyDescent="0.2">
      <c r="A539" s="2" t="str">
        <f>CONCATENATE(原始数据汇总!A35,原始数据汇总!E$39)</f>
        <v>2011年度上海市中小学学业质量绿色指标</v>
      </c>
      <c r="B539" t="str">
        <f t="shared" si="17"/>
        <v>四年级</v>
      </c>
      <c r="C539" s="2" t="str">
        <f>原始数据汇总!B35</f>
        <v>学生问卷</v>
      </c>
      <c r="D539" s="2" t="str">
        <f t="shared" si="16"/>
        <v>区县</v>
      </c>
      <c r="E539" s="2" t="str">
        <f>原始数据汇总!Y$1</f>
        <v>青浦区</v>
      </c>
      <c r="F539" s="2" t="s">
        <v>51</v>
      </c>
      <c r="G539" s="2" t="s">
        <v>51</v>
      </c>
      <c r="H539" s="2" t="str">
        <f>原始数据汇总!C35</f>
        <v>成绩</v>
      </c>
      <c r="I539" s="2" t="str">
        <f>原始数据汇总!D35</f>
        <v>家庭背景</v>
      </c>
      <c r="J539" s="2" t="str">
        <f>原始数据汇总!E35</f>
        <v>社会经济背景影响系数</v>
      </c>
      <c r="K539" s="2" t="str">
        <f>原始数据汇总!F35</f>
        <v>统计计算</v>
      </c>
      <c r="L539" s="2" t="str">
        <f>原始数据汇总!G35</f>
        <v>变异系数</v>
      </c>
      <c r="M539" s="2" t="str">
        <f>原始数据汇总!H35</f>
        <v>计数</v>
      </c>
      <c r="N539" s="2" t="str">
        <f>原始数据汇总!I35</f>
        <v>系数</v>
      </c>
      <c r="O539" s="2">
        <f>原始数据汇总!Y35</f>
        <v>13.8260872685198</v>
      </c>
    </row>
    <row r="540" spans="1:15" x14ac:dyDescent="0.2">
      <c r="A540" s="2" t="str">
        <f>CONCATENATE(原始数据汇总!A36,原始数据汇总!E$39)</f>
        <v>2012年度上海市中小学学业质量绿色指标</v>
      </c>
      <c r="B540" t="str">
        <f t="shared" si="17"/>
        <v>四年级</v>
      </c>
      <c r="C540" s="2" t="str">
        <f>原始数据汇总!B36</f>
        <v>学生问卷</v>
      </c>
      <c r="D540" s="2" t="str">
        <f t="shared" si="16"/>
        <v>区县</v>
      </c>
      <c r="E540" s="2" t="str">
        <f>原始数据汇总!Y$1</f>
        <v>青浦区</v>
      </c>
      <c r="F540" s="2" t="s">
        <v>51</v>
      </c>
      <c r="G540" s="2" t="s">
        <v>51</v>
      </c>
      <c r="H540" s="2" t="str">
        <f>原始数据汇总!C36</f>
        <v>成绩</v>
      </c>
      <c r="I540" s="2" t="str">
        <f>原始数据汇总!D36</f>
        <v>家庭背景</v>
      </c>
      <c r="J540" s="2" t="str">
        <f>原始数据汇总!E36</f>
        <v>社会经济背景影响系数</v>
      </c>
      <c r="K540" s="2" t="str">
        <f>原始数据汇总!F36</f>
        <v>统计计算</v>
      </c>
      <c r="L540" s="2" t="str">
        <f>原始数据汇总!G36</f>
        <v>变异系数</v>
      </c>
      <c r="M540" s="2" t="str">
        <f>原始数据汇总!H36</f>
        <v>计数</v>
      </c>
      <c r="N540" s="2" t="str">
        <f>原始数据汇总!I36</f>
        <v>系数</v>
      </c>
      <c r="O540" s="2">
        <f>原始数据汇总!Y36</f>
        <v>8.4331209833005296</v>
      </c>
    </row>
    <row r="541" spans="1:15" x14ac:dyDescent="0.2">
      <c r="A541" s="2" t="str">
        <f>CONCATENATE(原始数据汇总!A37,原始数据汇总!E$39)</f>
        <v>2014年度上海市中小学学业质量绿色指标</v>
      </c>
      <c r="B541" t="str">
        <f t="shared" si="17"/>
        <v>四年级</v>
      </c>
      <c r="C541" s="2" t="str">
        <f>原始数据汇总!B37</f>
        <v>学生问卷</v>
      </c>
      <c r="D541" s="2" t="str">
        <f t="shared" si="16"/>
        <v>区县</v>
      </c>
      <c r="E541" s="2" t="str">
        <f>原始数据汇总!Y$1</f>
        <v>青浦区</v>
      </c>
      <c r="F541" s="2" t="s">
        <v>51</v>
      </c>
      <c r="G541" s="2" t="s">
        <v>51</v>
      </c>
      <c r="H541" s="2" t="str">
        <f>原始数据汇总!C37</f>
        <v>成绩</v>
      </c>
      <c r="I541" s="2" t="str">
        <f>原始数据汇总!D37</f>
        <v>家庭背景</v>
      </c>
      <c r="J541" s="2" t="str">
        <f>原始数据汇总!E37</f>
        <v>社会经济背景影响系数</v>
      </c>
      <c r="K541" s="2" t="str">
        <f>原始数据汇总!F37</f>
        <v>统计计算</v>
      </c>
      <c r="L541" s="2" t="str">
        <f>原始数据汇总!G37</f>
        <v>变异系数</v>
      </c>
      <c r="M541" s="2" t="str">
        <f>原始数据汇总!H37</f>
        <v>计数</v>
      </c>
      <c r="N541" s="2" t="str">
        <f>原始数据汇总!I37</f>
        <v>系数</v>
      </c>
      <c r="O541" s="2">
        <f>原始数据汇总!Y37</f>
        <v>3.4107184795465999</v>
      </c>
    </row>
    <row r="542" spans="1:15" x14ac:dyDescent="0.2">
      <c r="A542" s="2" t="str">
        <f>CONCATENATE(原始数据汇总!A2,原始数据汇总!E$39)</f>
        <v>2011年度上海市中小学学业质量绿色指标</v>
      </c>
      <c r="B542" t="str">
        <f t="shared" si="17"/>
        <v>四年级</v>
      </c>
      <c r="C542" s="2" t="str">
        <f>原始数据汇总!B2</f>
        <v>学业成绩</v>
      </c>
      <c r="D542" s="2" t="str">
        <f t="shared" si="16"/>
        <v>区县</v>
      </c>
      <c r="E542" s="2" t="str">
        <f>原始数据汇总!Z$1</f>
        <v>奉贤区</v>
      </c>
      <c r="F542" s="2" t="s">
        <v>51</v>
      </c>
      <c r="G542" s="2" t="s">
        <v>51</v>
      </c>
      <c r="H542" s="2" t="str">
        <f>原始数据汇总!C2</f>
        <v>成绩</v>
      </c>
      <c r="I542" s="2" t="str">
        <f>原始数据汇总!D2</f>
        <v>等级</v>
      </c>
      <c r="J542" s="2" t="str">
        <f>原始数据汇总!E2</f>
        <v>成绩标准达成度系数</v>
      </c>
      <c r="K542" s="2" t="str">
        <f>原始数据汇总!F2</f>
        <v>学科平均</v>
      </c>
      <c r="L542" s="2" t="str">
        <f>原始数据汇总!G2</f>
        <v>达标指数</v>
      </c>
      <c r="M542" s="2" t="str">
        <f>原始数据汇总!H2</f>
        <v>计数</v>
      </c>
      <c r="N542" s="2" t="str">
        <f>原始数据汇总!I2</f>
        <v>系数</v>
      </c>
      <c r="O542" s="2">
        <f>原始数据汇总!Z2</f>
        <v>98.347361273294098</v>
      </c>
    </row>
    <row r="543" spans="1:15" x14ac:dyDescent="0.2">
      <c r="A543" s="2" t="str">
        <f>CONCATENATE(原始数据汇总!A3,原始数据汇总!E$39)</f>
        <v>2012年度上海市中小学学业质量绿色指标</v>
      </c>
      <c r="B543" t="str">
        <f t="shared" si="17"/>
        <v>四年级</v>
      </c>
      <c r="C543" s="2" t="str">
        <f>原始数据汇总!B3</f>
        <v>学业成绩</v>
      </c>
      <c r="D543" s="2" t="str">
        <f t="shared" si="16"/>
        <v>区县</v>
      </c>
      <c r="E543" s="2" t="str">
        <f>原始数据汇总!Z$1</f>
        <v>奉贤区</v>
      </c>
      <c r="F543" s="2" t="s">
        <v>51</v>
      </c>
      <c r="G543" s="2" t="s">
        <v>51</v>
      </c>
      <c r="H543" s="2" t="str">
        <f>原始数据汇总!C3</f>
        <v>成绩</v>
      </c>
      <c r="I543" s="2" t="str">
        <f>原始数据汇总!D3</f>
        <v>等级</v>
      </c>
      <c r="J543" s="2" t="str">
        <f>原始数据汇总!E3</f>
        <v>成绩标准达成度系数</v>
      </c>
      <c r="K543" s="2" t="str">
        <f>原始数据汇总!F3</f>
        <v>学科平均</v>
      </c>
      <c r="L543" s="2" t="str">
        <f>原始数据汇总!G3</f>
        <v>达标指数</v>
      </c>
      <c r="M543" s="2" t="str">
        <f>原始数据汇总!H3</f>
        <v>计数</v>
      </c>
      <c r="N543" s="2" t="str">
        <f>原始数据汇总!I3</f>
        <v>系数</v>
      </c>
      <c r="O543" s="2">
        <f>原始数据汇总!Z3</f>
        <v>98.454871792417904</v>
      </c>
    </row>
    <row r="544" spans="1:15" x14ac:dyDescent="0.2">
      <c r="A544" s="2" t="str">
        <f>CONCATENATE(原始数据汇总!A4,原始数据汇总!E$39)</f>
        <v>2014年度上海市中小学学业质量绿色指标</v>
      </c>
      <c r="B544" t="str">
        <f t="shared" ref="B544:B607" si="18">B$2</f>
        <v>四年级</v>
      </c>
      <c r="C544" s="2" t="str">
        <f>原始数据汇总!B4</f>
        <v>学业成绩</v>
      </c>
      <c r="D544" s="2" t="str">
        <f t="shared" ref="D544:D607" si="19">IF(E544="上海市","省市","区县")</f>
        <v>区县</v>
      </c>
      <c r="E544" s="2" t="str">
        <f>原始数据汇总!Z$1</f>
        <v>奉贤区</v>
      </c>
      <c r="F544" s="2" t="s">
        <v>51</v>
      </c>
      <c r="G544" s="2" t="s">
        <v>51</v>
      </c>
      <c r="H544" s="2" t="str">
        <f>原始数据汇总!C4</f>
        <v>成绩</v>
      </c>
      <c r="I544" s="2" t="str">
        <f>原始数据汇总!D4</f>
        <v>等级</v>
      </c>
      <c r="J544" s="2" t="str">
        <f>原始数据汇总!E4</f>
        <v>成绩标准达成度系数</v>
      </c>
      <c r="K544" s="2" t="str">
        <f>原始数据汇总!F4</f>
        <v>学科平均</v>
      </c>
      <c r="L544" s="2" t="str">
        <f>原始数据汇总!G4</f>
        <v>达标指数</v>
      </c>
      <c r="M544" s="2" t="str">
        <f>原始数据汇总!H4</f>
        <v>计数</v>
      </c>
      <c r="N544" s="2" t="str">
        <f>原始数据汇总!I4</f>
        <v>系数</v>
      </c>
      <c r="O544" s="2">
        <f>原始数据汇总!Z4</f>
        <v>98.502914170605706</v>
      </c>
    </row>
    <row r="545" spans="1:15" x14ac:dyDescent="0.2">
      <c r="A545" s="2" t="str">
        <f>CONCATENATE(原始数据汇总!A5,原始数据汇总!E$39)</f>
        <v>2011年度上海市中小学学业质量绿色指标</v>
      </c>
      <c r="B545" t="str">
        <f t="shared" si="18"/>
        <v>四年级</v>
      </c>
      <c r="C545" s="2" t="str">
        <f>原始数据汇总!B5</f>
        <v>学业成绩</v>
      </c>
      <c r="D545" s="2" t="str">
        <f t="shared" si="19"/>
        <v>区县</v>
      </c>
      <c r="E545" s="2" t="str">
        <f>原始数据汇总!Z$1</f>
        <v>奉贤区</v>
      </c>
      <c r="F545" s="2" t="s">
        <v>51</v>
      </c>
      <c r="G545" s="2" t="s">
        <v>51</v>
      </c>
      <c r="H545" s="2" t="str">
        <f>原始数据汇总!C5</f>
        <v>思维</v>
      </c>
      <c r="I545" s="2" t="str">
        <f>原始数据汇总!D5</f>
        <v>思维</v>
      </c>
      <c r="J545" s="2" t="str">
        <f>原始数据汇总!E5</f>
        <v>高层次思维能力系数</v>
      </c>
      <c r="K545" s="2" t="str">
        <f>原始数据汇总!F5</f>
        <v>学科平均</v>
      </c>
      <c r="L545" s="2" t="str">
        <f>原始数据汇总!G5</f>
        <v>平均水平之上</v>
      </c>
      <c r="M545" s="2" t="str">
        <f>原始数据汇总!H5</f>
        <v>计数</v>
      </c>
      <c r="N545" s="2" t="str">
        <f>原始数据汇总!I5</f>
        <v>系数</v>
      </c>
      <c r="O545" s="2">
        <f>原始数据汇总!Z5</f>
        <v>55.238176496279898</v>
      </c>
    </row>
    <row r="546" spans="1:15" x14ac:dyDescent="0.2">
      <c r="A546" s="2" t="str">
        <f>CONCATENATE(原始数据汇总!A6,原始数据汇总!E$39)</f>
        <v>2012年度上海市中小学学业质量绿色指标</v>
      </c>
      <c r="B546" t="str">
        <f t="shared" si="18"/>
        <v>四年级</v>
      </c>
      <c r="C546" s="2" t="str">
        <f>原始数据汇总!B6</f>
        <v>学业成绩</v>
      </c>
      <c r="D546" s="2" t="str">
        <f t="shared" si="19"/>
        <v>区县</v>
      </c>
      <c r="E546" s="2" t="str">
        <f>原始数据汇总!Z$1</f>
        <v>奉贤区</v>
      </c>
      <c r="F546" s="2" t="s">
        <v>51</v>
      </c>
      <c r="G546" s="2" t="s">
        <v>51</v>
      </c>
      <c r="H546" s="2" t="str">
        <f>原始数据汇总!C6</f>
        <v>思维</v>
      </c>
      <c r="I546" s="2" t="str">
        <f>原始数据汇总!D6</f>
        <v>思维</v>
      </c>
      <c r="J546" s="2" t="str">
        <f>原始数据汇总!E6</f>
        <v>高层次思维能力系数</v>
      </c>
      <c r="K546" s="2" t="str">
        <f>原始数据汇总!F6</f>
        <v>学科平均</v>
      </c>
      <c r="L546" s="2" t="str">
        <f>原始数据汇总!G6</f>
        <v>平均水平之上</v>
      </c>
      <c r="M546" s="2" t="str">
        <f>原始数据汇总!H6</f>
        <v>计数</v>
      </c>
      <c r="N546" s="2" t="str">
        <f>原始数据汇总!I6</f>
        <v>系数</v>
      </c>
      <c r="O546" s="2">
        <f>原始数据汇总!Z6</f>
        <v>50.169644781733098</v>
      </c>
    </row>
    <row r="547" spans="1:15" x14ac:dyDescent="0.2">
      <c r="A547" s="2" t="str">
        <f>CONCATENATE(原始数据汇总!A7,原始数据汇总!E$39)</f>
        <v>2014年度上海市中小学学业质量绿色指标</v>
      </c>
      <c r="B547" t="str">
        <f t="shared" si="18"/>
        <v>四年级</v>
      </c>
      <c r="C547" s="2" t="str">
        <f>原始数据汇总!B7</f>
        <v>学业成绩</v>
      </c>
      <c r="D547" s="2" t="str">
        <f t="shared" si="19"/>
        <v>区县</v>
      </c>
      <c r="E547" s="2" t="str">
        <f>原始数据汇总!Z$1</f>
        <v>奉贤区</v>
      </c>
      <c r="F547" s="2" t="s">
        <v>51</v>
      </c>
      <c r="G547" s="2" t="s">
        <v>51</v>
      </c>
      <c r="H547" s="2" t="str">
        <f>原始数据汇总!C7</f>
        <v>思维</v>
      </c>
      <c r="I547" s="2" t="str">
        <f>原始数据汇总!D7</f>
        <v>思维</v>
      </c>
      <c r="J547" s="2" t="str">
        <f>原始数据汇总!E7</f>
        <v>高层次思维能力系数</v>
      </c>
      <c r="K547" s="2" t="str">
        <f>原始数据汇总!F7</f>
        <v>学科平均</v>
      </c>
      <c r="L547" s="2" t="str">
        <f>原始数据汇总!G7</f>
        <v>平均水平之上</v>
      </c>
      <c r="M547" s="2" t="str">
        <f>原始数据汇总!H7</f>
        <v>计数</v>
      </c>
      <c r="N547" s="2" t="str">
        <f>原始数据汇总!I7</f>
        <v>系数</v>
      </c>
      <c r="O547" s="2">
        <f>原始数据汇总!Z7</f>
        <v>54.281625436273799</v>
      </c>
    </row>
    <row r="548" spans="1:15" x14ac:dyDescent="0.2">
      <c r="A548" s="2" t="str">
        <f>CONCATENATE(原始数据汇总!A8,原始数据汇总!E$39)</f>
        <v>2011年度上海市中小学学业质量绿色指标</v>
      </c>
      <c r="B548" t="str">
        <f t="shared" si="18"/>
        <v>四年级</v>
      </c>
      <c r="C548" s="2" t="str">
        <f>原始数据汇总!B8</f>
        <v>学业成绩</v>
      </c>
      <c r="D548" s="2" t="str">
        <f t="shared" si="19"/>
        <v>区县</v>
      </c>
      <c r="E548" s="2" t="str">
        <f>原始数据汇总!Z$1</f>
        <v>奉贤区</v>
      </c>
      <c r="F548" s="2" t="s">
        <v>51</v>
      </c>
      <c r="G548" s="2" t="s">
        <v>51</v>
      </c>
      <c r="H548" s="2" t="str">
        <f>原始数据汇总!C8</f>
        <v>成绩</v>
      </c>
      <c r="I548" s="2" t="str">
        <f>原始数据汇总!D8</f>
        <v>学校间均衡</v>
      </c>
      <c r="J548" s="2" t="str">
        <f>原始数据汇总!E8</f>
        <v>学业成绩学校间均衡系数</v>
      </c>
      <c r="K548" s="2" t="str">
        <f>原始数据汇总!F8</f>
        <v>统计计算</v>
      </c>
      <c r="L548" s="2" t="str">
        <f>原始数据汇总!G8</f>
        <v>变异系数</v>
      </c>
      <c r="M548" s="2" t="str">
        <f>原始数据汇总!H8</f>
        <v>计数</v>
      </c>
      <c r="N548" s="2" t="str">
        <f>原始数据汇总!I8</f>
        <v>系数</v>
      </c>
      <c r="O548" s="2">
        <f>原始数据汇总!Z8</f>
        <v>18.6128731125862</v>
      </c>
    </row>
    <row r="549" spans="1:15" x14ac:dyDescent="0.2">
      <c r="A549" s="2" t="str">
        <f>CONCATENATE(原始数据汇总!A9,原始数据汇总!E$39)</f>
        <v>2012年度上海市中小学学业质量绿色指标</v>
      </c>
      <c r="B549" t="str">
        <f t="shared" si="18"/>
        <v>四年级</v>
      </c>
      <c r="C549" s="2" t="str">
        <f>原始数据汇总!B9</f>
        <v>学业成绩</v>
      </c>
      <c r="D549" s="2" t="str">
        <f t="shared" si="19"/>
        <v>区县</v>
      </c>
      <c r="E549" s="2" t="str">
        <f>原始数据汇总!Z$1</f>
        <v>奉贤区</v>
      </c>
      <c r="F549" s="2" t="s">
        <v>51</v>
      </c>
      <c r="G549" s="2" t="s">
        <v>51</v>
      </c>
      <c r="H549" s="2" t="str">
        <f>原始数据汇总!C9</f>
        <v>成绩</v>
      </c>
      <c r="I549" s="2" t="str">
        <f>原始数据汇总!D9</f>
        <v>学校间均衡</v>
      </c>
      <c r="J549" s="2" t="str">
        <f>原始数据汇总!E9</f>
        <v>学业成绩学校间均衡系数</v>
      </c>
      <c r="K549" s="2" t="str">
        <f>原始数据汇总!F9</f>
        <v>统计计算</v>
      </c>
      <c r="L549" s="2" t="str">
        <f>原始数据汇总!G9</f>
        <v>变异系数</v>
      </c>
      <c r="M549" s="2" t="str">
        <f>原始数据汇总!H9</f>
        <v>计数</v>
      </c>
      <c r="N549" s="2" t="str">
        <f>原始数据汇总!I9</f>
        <v>系数</v>
      </c>
      <c r="O549" s="2">
        <f>原始数据汇总!Z9</f>
        <v>19.079328054024</v>
      </c>
    </row>
    <row r="550" spans="1:15" x14ac:dyDescent="0.2">
      <c r="A550" s="2" t="str">
        <f>CONCATENATE(原始数据汇总!A10,原始数据汇总!E$39)</f>
        <v>2014年度上海市中小学学业质量绿色指标</v>
      </c>
      <c r="B550" t="str">
        <f t="shared" si="18"/>
        <v>四年级</v>
      </c>
      <c r="C550" s="2" t="str">
        <f>原始数据汇总!B10</f>
        <v>学业成绩</v>
      </c>
      <c r="D550" s="2" t="str">
        <f t="shared" si="19"/>
        <v>区县</v>
      </c>
      <c r="E550" s="2" t="str">
        <f>原始数据汇总!Z$1</f>
        <v>奉贤区</v>
      </c>
      <c r="F550" s="2" t="s">
        <v>51</v>
      </c>
      <c r="G550" s="2" t="s">
        <v>51</v>
      </c>
      <c r="H550" s="2" t="str">
        <f>原始数据汇总!C10</f>
        <v>成绩</v>
      </c>
      <c r="I550" s="2" t="str">
        <f>原始数据汇总!D10</f>
        <v>学校间均衡</v>
      </c>
      <c r="J550" s="2" t="str">
        <f>原始数据汇总!E10</f>
        <v>学业成绩学校间均衡系数</v>
      </c>
      <c r="K550" s="2" t="str">
        <f>原始数据汇总!F10</f>
        <v>统计计算</v>
      </c>
      <c r="L550" s="2" t="str">
        <f>原始数据汇总!G10</f>
        <v>变异系数</v>
      </c>
      <c r="M550" s="2" t="str">
        <f>原始数据汇总!H10</f>
        <v>计数</v>
      </c>
      <c r="N550" s="2" t="str">
        <f>原始数据汇总!I10</f>
        <v>系数</v>
      </c>
      <c r="O550" s="2">
        <f>原始数据汇总!Z10</f>
        <v>13.400259123091601</v>
      </c>
    </row>
    <row r="551" spans="1:15" x14ac:dyDescent="0.2">
      <c r="A551" s="2" t="str">
        <f>CONCATENATE(原始数据汇总!A11,原始数据汇总!E$39)</f>
        <v>2011年度上海市中小学学业质量绿色指标</v>
      </c>
      <c r="B551" t="str">
        <f t="shared" si="18"/>
        <v>四年级</v>
      </c>
      <c r="C551" s="2" t="str">
        <f>原始数据汇总!B11</f>
        <v>学生问卷</v>
      </c>
      <c r="D551" s="2" t="str">
        <f t="shared" si="19"/>
        <v>区县</v>
      </c>
      <c r="E551" s="2" t="str">
        <f>原始数据汇总!Z$1</f>
        <v>奉贤区</v>
      </c>
      <c r="F551" s="2" t="s">
        <v>51</v>
      </c>
      <c r="G551" s="2" t="s">
        <v>51</v>
      </c>
      <c r="H551" s="2" t="str">
        <f>原始数据汇总!C11</f>
        <v>学习生活</v>
      </c>
      <c r="I551" s="2" t="str">
        <f>原始数据汇总!D11</f>
        <v>学习动机</v>
      </c>
      <c r="J551" s="2" t="str">
        <f>原始数据汇总!E11</f>
        <v>学习动机系数</v>
      </c>
      <c r="K551" s="2" t="str">
        <f>原始数据汇总!F11</f>
        <v>学习动机较强</v>
      </c>
      <c r="L551" s="2" t="str">
        <f>原始数据汇总!G11</f>
        <v>百分数指数</v>
      </c>
      <c r="M551" s="2" t="str">
        <f>原始数据汇总!H11</f>
        <v>计数</v>
      </c>
      <c r="N551" s="2" t="str">
        <f>原始数据汇总!I11</f>
        <v>系数</v>
      </c>
      <c r="O551" s="2">
        <f>原始数据汇总!Z11</f>
        <v>61.064440550718601</v>
      </c>
    </row>
    <row r="552" spans="1:15" x14ac:dyDescent="0.2">
      <c r="A552" s="2" t="str">
        <f>CONCATENATE(原始数据汇总!A12,原始数据汇总!E$39)</f>
        <v>2012年度上海市中小学学业质量绿色指标</v>
      </c>
      <c r="B552" t="str">
        <f t="shared" si="18"/>
        <v>四年级</v>
      </c>
      <c r="C552" s="2" t="str">
        <f>原始数据汇总!B12</f>
        <v>学生问卷</v>
      </c>
      <c r="D552" s="2" t="str">
        <f t="shared" si="19"/>
        <v>区县</v>
      </c>
      <c r="E552" s="2" t="str">
        <f>原始数据汇总!Z$1</f>
        <v>奉贤区</v>
      </c>
      <c r="F552" s="2" t="s">
        <v>51</v>
      </c>
      <c r="G552" s="2" t="s">
        <v>51</v>
      </c>
      <c r="H552" s="2" t="str">
        <f>原始数据汇总!C12</f>
        <v>学习生活</v>
      </c>
      <c r="I552" s="2" t="str">
        <f>原始数据汇总!D12</f>
        <v>学习动机</v>
      </c>
      <c r="J552" s="2" t="str">
        <f>原始数据汇总!E12</f>
        <v>学习动机系数</v>
      </c>
      <c r="K552" s="2" t="str">
        <f>原始数据汇总!F12</f>
        <v>学习动机较强</v>
      </c>
      <c r="L552" s="2" t="str">
        <f>原始数据汇总!G12</f>
        <v>百分数指数</v>
      </c>
      <c r="M552" s="2" t="str">
        <f>原始数据汇总!H12</f>
        <v>计数</v>
      </c>
      <c r="N552" s="2" t="str">
        <f>原始数据汇总!I12</f>
        <v>系数</v>
      </c>
      <c r="O552" s="2">
        <f>原始数据汇总!Z12</f>
        <v>64.048189694647206</v>
      </c>
    </row>
    <row r="553" spans="1:15" x14ac:dyDescent="0.2">
      <c r="A553" s="2" t="str">
        <f>CONCATENATE(原始数据汇总!A13,原始数据汇总!E$39)</f>
        <v>2014年度上海市中小学学业质量绿色指标</v>
      </c>
      <c r="B553" t="str">
        <f t="shared" si="18"/>
        <v>四年级</v>
      </c>
      <c r="C553" s="2" t="str">
        <f>原始数据汇总!B13</f>
        <v>学生问卷</v>
      </c>
      <c r="D553" s="2" t="str">
        <f t="shared" si="19"/>
        <v>区县</v>
      </c>
      <c r="E553" s="2" t="str">
        <f>原始数据汇总!Z$1</f>
        <v>奉贤区</v>
      </c>
      <c r="F553" s="2" t="s">
        <v>51</v>
      </c>
      <c r="G553" s="2" t="s">
        <v>51</v>
      </c>
      <c r="H553" s="2" t="str">
        <f>原始数据汇总!C13</f>
        <v>学习生活</v>
      </c>
      <c r="I553" s="2" t="str">
        <f>原始数据汇总!D13</f>
        <v>学习动机</v>
      </c>
      <c r="J553" s="2" t="str">
        <f>原始数据汇总!E13</f>
        <v>学习动机系数</v>
      </c>
      <c r="K553" s="2" t="str">
        <f>原始数据汇总!F13</f>
        <v>学习动机较强</v>
      </c>
      <c r="L553" s="2" t="str">
        <f>原始数据汇总!G13</f>
        <v>百分数指数</v>
      </c>
      <c r="M553" s="2" t="str">
        <f>原始数据汇总!H13</f>
        <v>计数</v>
      </c>
      <c r="N553" s="2" t="str">
        <f>原始数据汇总!I13</f>
        <v>系数</v>
      </c>
      <c r="O553" s="2">
        <f>原始数据汇总!Z13</f>
        <v>95.428973277074505</v>
      </c>
    </row>
    <row r="554" spans="1:15" x14ac:dyDescent="0.2">
      <c r="A554" s="2" t="str">
        <f>CONCATENATE(原始数据汇总!A14,原始数据汇总!E$39)</f>
        <v>2011年度上海市中小学学业质量绿色指标</v>
      </c>
      <c r="B554" t="str">
        <f t="shared" si="18"/>
        <v>四年级</v>
      </c>
      <c r="C554" s="2" t="str">
        <f>原始数据汇总!B14</f>
        <v>学生问卷</v>
      </c>
      <c r="D554" s="2" t="str">
        <f t="shared" si="19"/>
        <v>区县</v>
      </c>
      <c r="E554" s="2" t="str">
        <f>原始数据汇总!Z$1</f>
        <v>奉贤区</v>
      </c>
      <c r="F554" s="2" t="s">
        <v>51</v>
      </c>
      <c r="G554" s="2" t="s">
        <v>51</v>
      </c>
      <c r="H554" s="2" t="str">
        <f>原始数据汇总!C14</f>
        <v>学习生活</v>
      </c>
      <c r="I554" s="2" t="str">
        <f>原始数据汇总!D14</f>
        <v>学习压力</v>
      </c>
      <c r="J554" s="2" t="str">
        <f>原始数据汇总!E14</f>
        <v>学习压力系数</v>
      </c>
      <c r="K554" s="2" t="str">
        <f>原始数据汇总!F14</f>
        <v>学习压力较轻</v>
      </c>
      <c r="L554" s="2" t="str">
        <f>原始数据汇总!G14</f>
        <v>百分数指数</v>
      </c>
      <c r="M554" s="2" t="str">
        <f>原始数据汇总!H14</f>
        <v>计数</v>
      </c>
      <c r="N554" s="2" t="str">
        <f>原始数据汇总!I14</f>
        <v>系数</v>
      </c>
      <c r="O554" s="2">
        <f>原始数据汇总!Z14</f>
        <v>3.7820038091322399</v>
      </c>
    </row>
    <row r="555" spans="1:15" x14ac:dyDescent="0.2">
      <c r="A555" s="2" t="str">
        <f>CONCATENATE(原始数据汇总!A15,原始数据汇总!E$39)</f>
        <v>2012年度上海市中小学学业质量绿色指标</v>
      </c>
      <c r="B555" t="str">
        <f t="shared" si="18"/>
        <v>四年级</v>
      </c>
      <c r="C555" s="2" t="str">
        <f>原始数据汇总!B15</f>
        <v>学生问卷</v>
      </c>
      <c r="D555" s="2" t="str">
        <f t="shared" si="19"/>
        <v>区县</v>
      </c>
      <c r="E555" s="2" t="str">
        <f>原始数据汇总!Z$1</f>
        <v>奉贤区</v>
      </c>
      <c r="F555" s="2" t="s">
        <v>51</v>
      </c>
      <c r="G555" s="2" t="s">
        <v>51</v>
      </c>
      <c r="H555" s="2" t="str">
        <f>原始数据汇总!C15</f>
        <v>学习生活</v>
      </c>
      <c r="I555" s="2" t="str">
        <f>原始数据汇总!D15</f>
        <v>学习压力</v>
      </c>
      <c r="J555" s="2" t="str">
        <f>原始数据汇总!E15</f>
        <v>学习压力系数</v>
      </c>
      <c r="K555" s="2" t="str">
        <f>原始数据汇总!F15</f>
        <v>学习压力较轻</v>
      </c>
      <c r="L555" s="2" t="str">
        <f>原始数据汇总!G15</f>
        <v>百分数指数</v>
      </c>
      <c r="M555" s="2" t="str">
        <f>原始数据汇总!H15</f>
        <v>计数</v>
      </c>
      <c r="N555" s="2" t="str">
        <f>原始数据汇总!I15</f>
        <v>系数</v>
      </c>
      <c r="O555" s="2">
        <f>原始数据汇总!Z15</f>
        <v>5.2196122664644298</v>
      </c>
    </row>
    <row r="556" spans="1:15" x14ac:dyDescent="0.2">
      <c r="A556" s="2" t="str">
        <f>CONCATENATE(原始数据汇总!A16,原始数据汇总!E$39)</f>
        <v>2014年度上海市中小学学业质量绿色指标</v>
      </c>
      <c r="B556" t="str">
        <f t="shared" si="18"/>
        <v>四年级</v>
      </c>
      <c r="C556" s="2" t="str">
        <f>原始数据汇总!B16</f>
        <v>学生问卷</v>
      </c>
      <c r="D556" s="2" t="str">
        <f t="shared" si="19"/>
        <v>区县</v>
      </c>
      <c r="E556" s="2" t="str">
        <f>原始数据汇总!Z$1</f>
        <v>奉贤区</v>
      </c>
      <c r="F556" s="2" t="s">
        <v>51</v>
      </c>
      <c r="G556" s="2" t="s">
        <v>51</v>
      </c>
      <c r="H556" s="2" t="str">
        <f>原始数据汇总!C16</f>
        <v>学习生活</v>
      </c>
      <c r="I556" s="2" t="str">
        <f>原始数据汇总!D16</f>
        <v>学习压力</v>
      </c>
      <c r="J556" s="2" t="str">
        <f>原始数据汇总!E16</f>
        <v>学习压力系数</v>
      </c>
      <c r="K556" s="2" t="str">
        <f>原始数据汇总!F16</f>
        <v>学习压力较轻</v>
      </c>
      <c r="L556" s="2" t="str">
        <f>原始数据汇总!G16</f>
        <v>百分数指数</v>
      </c>
      <c r="M556" s="2" t="str">
        <f>原始数据汇总!H16</f>
        <v>计数</v>
      </c>
      <c r="N556" s="2" t="str">
        <f>原始数据汇总!I16</f>
        <v>系数</v>
      </c>
      <c r="O556" s="2">
        <f>原始数据汇总!Z16</f>
        <v>48.804500703234901</v>
      </c>
    </row>
    <row r="557" spans="1:15" x14ac:dyDescent="0.2">
      <c r="A557" s="2" t="str">
        <f>CONCATENATE(原始数据汇总!A17,原始数据汇总!E$39)</f>
        <v>2011年度上海市中小学学业质量绿色指标</v>
      </c>
      <c r="B557" t="str">
        <f t="shared" si="18"/>
        <v>四年级</v>
      </c>
      <c r="C557" s="2" t="str">
        <f>原始数据汇总!B17</f>
        <v>学生问卷</v>
      </c>
      <c r="D557" s="2" t="str">
        <f t="shared" si="19"/>
        <v>区县</v>
      </c>
      <c r="E557" s="2" t="str">
        <f>原始数据汇总!Z$1</f>
        <v>奉贤区</v>
      </c>
      <c r="F557" s="2" t="s">
        <v>51</v>
      </c>
      <c r="G557" s="2" t="s">
        <v>51</v>
      </c>
      <c r="H557" s="2" t="str">
        <f>原始数据汇总!C17</f>
        <v>学习生活</v>
      </c>
      <c r="I557" s="2" t="str">
        <f>原始数据汇总!D17</f>
        <v>学业负担</v>
      </c>
      <c r="J557" s="2" t="str">
        <f>原始数据汇总!E17</f>
        <v>睡眠系数</v>
      </c>
      <c r="K557" s="2" t="str">
        <f>原始数据汇总!F17</f>
        <v>staa002</v>
      </c>
      <c r="L557" s="2" t="str">
        <f>原始数据汇总!G17</f>
        <v>百分数指数</v>
      </c>
      <c r="M557" s="2" t="str">
        <f>原始数据汇总!H17</f>
        <v>计数</v>
      </c>
      <c r="N557" s="2" t="str">
        <f>原始数据汇总!I17</f>
        <v>系数</v>
      </c>
      <c r="O557" s="2">
        <f>原始数据汇总!Z17</f>
        <v>43.5726162480019</v>
      </c>
    </row>
    <row r="558" spans="1:15" x14ac:dyDescent="0.2">
      <c r="A558" s="2" t="str">
        <f>CONCATENATE(原始数据汇总!A18,原始数据汇总!E$39)</f>
        <v>2012年度上海市中小学学业质量绿色指标</v>
      </c>
      <c r="B558" t="str">
        <f t="shared" si="18"/>
        <v>四年级</v>
      </c>
      <c r="C558" s="2" t="str">
        <f>原始数据汇总!B18</f>
        <v>学生问卷</v>
      </c>
      <c r="D558" s="2" t="str">
        <f t="shared" si="19"/>
        <v>区县</v>
      </c>
      <c r="E558" s="2" t="str">
        <f>原始数据汇总!Z$1</f>
        <v>奉贤区</v>
      </c>
      <c r="F558" s="2" t="s">
        <v>51</v>
      </c>
      <c r="G558" s="2" t="s">
        <v>51</v>
      </c>
      <c r="H558" s="2" t="str">
        <f>原始数据汇总!C18</f>
        <v>学习生活</v>
      </c>
      <c r="I558" s="2" t="str">
        <f>原始数据汇总!D18</f>
        <v>学业负担</v>
      </c>
      <c r="J558" s="2" t="str">
        <f>原始数据汇总!E18</f>
        <v>睡眠系数</v>
      </c>
      <c r="K558" s="2" t="str">
        <f>原始数据汇总!F18</f>
        <v>staa002</v>
      </c>
      <c r="L558" s="2" t="str">
        <f>原始数据汇总!G18</f>
        <v>百分数指数</v>
      </c>
      <c r="M558" s="2" t="str">
        <f>原始数据汇总!H18</f>
        <v>计数</v>
      </c>
      <c r="N558" s="2" t="str">
        <f>原始数据汇总!I18</f>
        <v>系数</v>
      </c>
      <c r="O558" s="2">
        <f>原始数据汇总!Z18</f>
        <v>40.4697470140664</v>
      </c>
    </row>
    <row r="559" spans="1:15" x14ac:dyDescent="0.2">
      <c r="A559" s="2" t="str">
        <f>CONCATENATE(原始数据汇总!A19,原始数据汇总!E$39)</f>
        <v>2014年度上海市中小学学业质量绿色指标</v>
      </c>
      <c r="B559" t="str">
        <f t="shared" si="18"/>
        <v>四年级</v>
      </c>
      <c r="C559" s="2" t="str">
        <f>原始数据汇总!B19</f>
        <v>学生问卷</v>
      </c>
      <c r="D559" s="2" t="str">
        <f t="shared" si="19"/>
        <v>区县</v>
      </c>
      <c r="E559" s="2" t="str">
        <f>原始数据汇总!Z$1</f>
        <v>奉贤区</v>
      </c>
      <c r="F559" s="2" t="s">
        <v>51</v>
      </c>
      <c r="G559" s="2" t="s">
        <v>51</v>
      </c>
      <c r="H559" s="2" t="str">
        <f>原始数据汇总!C19</f>
        <v>学习生活</v>
      </c>
      <c r="I559" s="2" t="str">
        <f>原始数据汇总!D19</f>
        <v>学业负担</v>
      </c>
      <c r="J559" s="2" t="str">
        <f>原始数据汇总!E19</f>
        <v>睡眠系数</v>
      </c>
      <c r="K559" s="2" t="str">
        <f>原始数据汇总!F19</f>
        <v>staa002</v>
      </c>
      <c r="L559" s="2" t="str">
        <f>原始数据汇总!G19</f>
        <v>百分数指数</v>
      </c>
      <c r="M559" s="2" t="str">
        <f>原始数据汇总!H19</f>
        <v>计数</v>
      </c>
      <c r="N559" s="2" t="str">
        <f>原始数据汇总!I19</f>
        <v>系数</v>
      </c>
      <c r="O559" s="2">
        <f>原始数据汇总!Z19</f>
        <v>45.338601997176703</v>
      </c>
    </row>
    <row r="560" spans="1:15" x14ac:dyDescent="0.2">
      <c r="A560" s="2" t="str">
        <f>CONCATENATE(原始数据汇总!A20,原始数据汇总!E$39)</f>
        <v>2011年度上海市中小学学业质量绿色指标</v>
      </c>
      <c r="B560" t="str">
        <f t="shared" si="18"/>
        <v>四年级</v>
      </c>
      <c r="C560" s="2" t="str">
        <f>原始数据汇总!B20</f>
        <v>学生问卷</v>
      </c>
      <c r="D560" s="2" t="str">
        <f t="shared" si="19"/>
        <v>区县</v>
      </c>
      <c r="E560" s="2" t="str">
        <f>原始数据汇总!Z$1</f>
        <v>奉贤区</v>
      </c>
      <c r="F560" s="2" t="s">
        <v>51</v>
      </c>
      <c r="G560" s="2" t="s">
        <v>51</v>
      </c>
      <c r="H560" s="2" t="str">
        <f>原始数据汇总!C20</f>
        <v>学习生活</v>
      </c>
      <c r="I560" s="2" t="str">
        <f>原始数据汇总!D20</f>
        <v>学业负担</v>
      </c>
      <c r="J560" s="2" t="str">
        <f>原始数据汇总!E20</f>
        <v>作业系数</v>
      </c>
      <c r="K560" s="2" t="str">
        <f>原始数据汇总!F20</f>
        <v>staa053</v>
      </c>
      <c r="L560" s="2" t="str">
        <f>原始数据汇总!G20</f>
        <v>百分数指数</v>
      </c>
      <c r="M560" s="2" t="str">
        <f>原始数据汇总!H20</f>
        <v>计数</v>
      </c>
      <c r="N560" s="2" t="str">
        <f>原始数据汇总!I20</f>
        <v>系数</v>
      </c>
      <c r="O560" s="2">
        <f>原始数据汇总!Z20</f>
        <v>39.939301248717904</v>
      </c>
    </row>
    <row r="561" spans="1:15" x14ac:dyDescent="0.2">
      <c r="A561" s="2" t="str">
        <f>CONCATENATE(原始数据汇总!A21,原始数据汇总!E$39)</f>
        <v>2012年度上海市中小学学业质量绿色指标</v>
      </c>
      <c r="B561" t="str">
        <f t="shared" si="18"/>
        <v>四年级</v>
      </c>
      <c r="C561" s="2" t="str">
        <f>原始数据汇总!B21</f>
        <v>学生问卷</v>
      </c>
      <c r="D561" s="2" t="str">
        <f t="shared" si="19"/>
        <v>区县</v>
      </c>
      <c r="E561" s="2" t="str">
        <f>原始数据汇总!Z$1</f>
        <v>奉贤区</v>
      </c>
      <c r="F561" s="2" t="s">
        <v>51</v>
      </c>
      <c r="G561" s="2" t="s">
        <v>51</v>
      </c>
      <c r="H561" s="2" t="str">
        <f>原始数据汇总!C21</f>
        <v>学习生活</v>
      </c>
      <c r="I561" s="2" t="str">
        <f>原始数据汇总!D21</f>
        <v>学业负担</v>
      </c>
      <c r="J561" s="2" t="str">
        <f>原始数据汇总!E21</f>
        <v>作业系数</v>
      </c>
      <c r="K561" s="2" t="str">
        <f>原始数据汇总!F21</f>
        <v>staa053</v>
      </c>
      <c r="L561" s="2" t="str">
        <f>原始数据汇总!G21</f>
        <v>百分数指数</v>
      </c>
      <c r="M561" s="2" t="str">
        <f>原始数据汇总!H21</f>
        <v>计数</v>
      </c>
      <c r="N561" s="2" t="str">
        <f>原始数据汇总!I21</f>
        <v>系数</v>
      </c>
      <c r="O561" s="2">
        <f>原始数据汇总!Z21</f>
        <v>42.577452259608002</v>
      </c>
    </row>
    <row r="562" spans="1:15" x14ac:dyDescent="0.2">
      <c r="A562" s="2" t="str">
        <f>CONCATENATE(原始数据汇总!A22,原始数据汇总!E$39)</f>
        <v>2014年度上海市中小学学业质量绿色指标</v>
      </c>
      <c r="B562" t="str">
        <f t="shared" si="18"/>
        <v>四年级</v>
      </c>
      <c r="C562" s="2" t="str">
        <f>原始数据汇总!B22</f>
        <v>学生问卷</v>
      </c>
      <c r="D562" s="2" t="str">
        <f t="shared" si="19"/>
        <v>区县</v>
      </c>
      <c r="E562" s="2" t="str">
        <f>原始数据汇总!Z$1</f>
        <v>奉贤区</v>
      </c>
      <c r="F562" s="2" t="s">
        <v>51</v>
      </c>
      <c r="G562" s="2" t="s">
        <v>51</v>
      </c>
      <c r="H562" s="2" t="str">
        <f>原始数据汇总!C22</f>
        <v>学习生活</v>
      </c>
      <c r="I562" s="2" t="str">
        <f>原始数据汇总!D22</f>
        <v>学业负担</v>
      </c>
      <c r="J562" s="2" t="str">
        <f>原始数据汇总!E22</f>
        <v>作业系数</v>
      </c>
      <c r="K562" s="2" t="str">
        <f>原始数据汇总!F22</f>
        <v>staa053</v>
      </c>
      <c r="L562" s="2" t="str">
        <f>原始数据汇总!G22</f>
        <v>百分数指数</v>
      </c>
      <c r="M562" s="2" t="str">
        <f>原始数据汇总!H22</f>
        <v>计数</v>
      </c>
      <c r="N562" s="2" t="str">
        <f>原始数据汇总!I22</f>
        <v>系数</v>
      </c>
      <c r="O562" s="2">
        <f>原始数据汇总!Z22</f>
        <v>46.545114561414202</v>
      </c>
    </row>
    <row r="563" spans="1:15" x14ac:dyDescent="0.2">
      <c r="A563" s="2" t="str">
        <f>CONCATENATE(原始数据汇总!A23,原始数据汇总!E$39)</f>
        <v>2011年度上海市中小学学业质量绿色指标</v>
      </c>
      <c r="B563" t="str">
        <f t="shared" si="18"/>
        <v>四年级</v>
      </c>
      <c r="C563" s="2" t="str">
        <f>原始数据汇总!B23</f>
        <v>学生问卷</v>
      </c>
      <c r="D563" s="2" t="str">
        <f t="shared" si="19"/>
        <v>区县</v>
      </c>
      <c r="E563" s="2" t="str">
        <f>原始数据汇总!Z$1</f>
        <v>奉贤区</v>
      </c>
      <c r="F563" s="2" t="s">
        <v>51</v>
      </c>
      <c r="G563" s="2" t="s">
        <v>51</v>
      </c>
      <c r="H563" s="2" t="str">
        <f>原始数据汇总!C23</f>
        <v>学习生活</v>
      </c>
      <c r="I563" s="2" t="str">
        <f>原始数据汇总!D23</f>
        <v>学业负担</v>
      </c>
      <c r="J563" s="2" t="str">
        <f>原始数据汇总!E23</f>
        <v>校外补课系数</v>
      </c>
      <c r="K563" s="2" t="str">
        <f>原始数据汇总!F23</f>
        <v>pg012</v>
      </c>
      <c r="L563" s="2" t="str">
        <f>原始数据汇总!G23</f>
        <v>百分数指数</v>
      </c>
      <c r="M563" s="2" t="str">
        <f>原始数据汇总!H23</f>
        <v>计数</v>
      </c>
      <c r="N563" s="2" t="str">
        <f>原始数据汇总!I23</f>
        <v>系数</v>
      </c>
      <c r="O563" s="2">
        <f>原始数据汇总!Z23</f>
        <v>63.792077430533702</v>
      </c>
    </row>
    <row r="564" spans="1:15" x14ac:dyDescent="0.2">
      <c r="A564" s="2" t="str">
        <f>CONCATENATE(原始数据汇总!A24,原始数据汇总!E$39)</f>
        <v>2012年度上海市中小学学业质量绿色指标</v>
      </c>
      <c r="B564" t="str">
        <f t="shared" si="18"/>
        <v>四年级</v>
      </c>
      <c r="C564" s="2" t="str">
        <f>原始数据汇总!B24</f>
        <v>学生问卷</v>
      </c>
      <c r="D564" s="2" t="str">
        <f t="shared" si="19"/>
        <v>区县</v>
      </c>
      <c r="E564" s="2" t="str">
        <f>原始数据汇总!Z$1</f>
        <v>奉贤区</v>
      </c>
      <c r="F564" s="2" t="s">
        <v>51</v>
      </c>
      <c r="G564" s="2" t="s">
        <v>51</v>
      </c>
      <c r="H564" s="2" t="str">
        <f>原始数据汇总!C24</f>
        <v>学习生活</v>
      </c>
      <c r="I564" s="2" t="str">
        <f>原始数据汇总!D24</f>
        <v>学业负担</v>
      </c>
      <c r="J564" s="2" t="str">
        <f>原始数据汇总!E24</f>
        <v>校外补课系数</v>
      </c>
      <c r="K564" s="2" t="str">
        <f>原始数据汇总!F24</f>
        <v>pg012</v>
      </c>
      <c r="L564" s="2" t="str">
        <f>原始数据汇总!G24</f>
        <v>百分数指数</v>
      </c>
      <c r="M564" s="2" t="str">
        <f>原始数据汇总!H24</f>
        <v>计数</v>
      </c>
      <c r="N564" s="2" t="str">
        <f>原始数据汇总!I24</f>
        <v>系数</v>
      </c>
      <c r="O564" s="2">
        <f>原始数据汇总!Z24</f>
        <v>62.656459348850099</v>
      </c>
    </row>
    <row r="565" spans="1:15" x14ac:dyDescent="0.2">
      <c r="A565" s="2" t="str">
        <f>CONCATENATE(原始数据汇总!A25,原始数据汇总!E$39)</f>
        <v>2014年度上海市中小学学业质量绿色指标</v>
      </c>
      <c r="B565" t="str">
        <f t="shared" si="18"/>
        <v>四年级</v>
      </c>
      <c r="C565" s="2" t="str">
        <f>原始数据汇总!B25</f>
        <v>学生问卷</v>
      </c>
      <c r="D565" s="2" t="str">
        <f t="shared" si="19"/>
        <v>区县</v>
      </c>
      <c r="E565" s="2" t="str">
        <f>原始数据汇总!Z$1</f>
        <v>奉贤区</v>
      </c>
      <c r="F565" s="2" t="s">
        <v>51</v>
      </c>
      <c r="G565" s="2" t="s">
        <v>51</v>
      </c>
      <c r="H565" s="2" t="str">
        <f>原始数据汇总!C25</f>
        <v>学习生活</v>
      </c>
      <c r="I565" s="2" t="str">
        <f>原始数据汇总!D25</f>
        <v>学业负担</v>
      </c>
      <c r="J565" s="2" t="str">
        <f>原始数据汇总!E25</f>
        <v>校外补课系数</v>
      </c>
      <c r="K565" s="2" t="str">
        <f>原始数据汇总!F25</f>
        <v>pg012</v>
      </c>
      <c r="L565" s="2" t="str">
        <f>原始数据汇总!G25</f>
        <v>百分数指数</v>
      </c>
      <c r="M565" s="2" t="str">
        <f>原始数据汇总!H25</f>
        <v>计数</v>
      </c>
      <c r="N565" s="2" t="str">
        <f>原始数据汇总!I25</f>
        <v>系数</v>
      </c>
      <c r="O565" s="2">
        <f>原始数据汇总!Z25</f>
        <v>78.971136329092502</v>
      </c>
    </row>
    <row r="566" spans="1:15" x14ac:dyDescent="0.2">
      <c r="A566" s="2" t="str">
        <f>CONCATENATE(原始数据汇总!A26,原始数据汇总!E$39)</f>
        <v>2011年度上海市中小学学业质量绿色指标</v>
      </c>
      <c r="B566" t="str">
        <f t="shared" si="18"/>
        <v>四年级</v>
      </c>
      <c r="C566" s="2" t="str">
        <f>原始数据汇总!B26</f>
        <v>学生问卷</v>
      </c>
      <c r="D566" s="2" t="str">
        <f t="shared" si="19"/>
        <v>区县</v>
      </c>
      <c r="E566" s="2" t="str">
        <f>原始数据汇总!Z$1</f>
        <v>奉贤区</v>
      </c>
      <c r="F566" s="2" t="s">
        <v>51</v>
      </c>
      <c r="G566" s="2" t="s">
        <v>51</v>
      </c>
      <c r="H566" s="2" t="str">
        <f>原始数据汇总!C26</f>
        <v>师生关系</v>
      </c>
      <c r="I566" s="2" t="str">
        <f>原始数据汇总!D26</f>
        <v>师生关系</v>
      </c>
      <c r="J566" s="2" t="str">
        <f>原始数据汇总!E26</f>
        <v>师生关系系数</v>
      </c>
      <c r="K566" s="2" t="str">
        <f>原始数据汇总!F26</f>
        <v>师生关系较好</v>
      </c>
      <c r="L566" s="2" t="str">
        <f>原始数据汇总!G26</f>
        <v>百分数指数</v>
      </c>
      <c r="M566" s="2" t="str">
        <f>原始数据汇总!H26</f>
        <v>计数</v>
      </c>
      <c r="N566" s="2" t="str">
        <f>原始数据汇总!I26</f>
        <v>系数</v>
      </c>
      <c r="O566" s="2">
        <f>原始数据汇总!Z26</f>
        <v>51.651074613266402</v>
      </c>
    </row>
    <row r="567" spans="1:15" x14ac:dyDescent="0.2">
      <c r="A567" s="2" t="str">
        <f>CONCATENATE(原始数据汇总!A27,原始数据汇总!E$39)</f>
        <v>2012年度上海市中小学学业质量绿色指标</v>
      </c>
      <c r="B567" t="str">
        <f t="shared" si="18"/>
        <v>四年级</v>
      </c>
      <c r="C567" s="2" t="str">
        <f>原始数据汇总!B27</f>
        <v>学生问卷</v>
      </c>
      <c r="D567" s="2" t="str">
        <f t="shared" si="19"/>
        <v>区县</v>
      </c>
      <c r="E567" s="2" t="str">
        <f>原始数据汇总!Z$1</f>
        <v>奉贤区</v>
      </c>
      <c r="F567" s="2" t="s">
        <v>51</v>
      </c>
      <c r="G567" s="2" t="s">
        <v>51</v>
      </c>
      <c r="H567" s="2" t="str">
        <f>原始数据汇总!C27</f>
        <v>师生关系</v>
      </c>
      <c r="I567" s="2" t="str">
        <f>原始数据汇总!D27</f>
        <v>师生关系</v>
      </c>
      <c r="J567" s="2" t="str">
        <f>原始数据汇总!E27</f>
        <v>师生关系系数</v>
      </c>
      <c r="K567" s="2" t="str">
        <f>原始数据汇总!F27</f>
        <v>师生关系较好</v>
      </c>
      <c r="L567" s="2" t="str">
        <f>原始数据汇总!G27</f>
        <v>百分数指数</v>
      </c>
      <c r="M567" s="2" t="str">
        <f>原始数据汇总!H27</f>
        <v>计数</v>
      </c>
      <c r="N567" s="2" t="str">
        <f>原始数据汇总!I27</f>
        <v>系数</v>
      </c>
      <c r="O567" s="2">
        <f>原始数据汇总!Z27</f>
        <v>64.354599187402997</v>
      </c>
    </row>
    <row r="568" spans="1:15" x14ac:dyDescent="0.2">
      <c r="A568" s="2" t="str">
        <f>CONCATENATE(原始数据汇总!A28,原始数据汇总!E$39)</f>
        <v>2014年度上海市中小学学业质量绿色指标</v>
      </c>
      <c r="B568" t="str">
        <f t="shared" si="18"/>
        <v>四年级</v>
      </c>
      <c r="C568" s="2" t="str">
        <f>原始数据汇总!B28</f>
        <v>学生问卷</v>
      </c>
      <c r="D568" s="2" t="str">
        <f t="shared" si="19"/>
        <v>区县</v>
      </c>
      <c r="E568" s="2" t="str">
        <f>原始数据汇总!Z$1</f>
        <v>奉贤区</v>
      </c>
      <c r="F568" s="2" t="s">
        <v>51</v>
      </c>
      <c r="G568" s="2" t="s">
        <v>51</v>
      </c>
      <c r="H568" s="2" t="str">
        <f>原始数据汇总!C28</f>
        <v>师生关系</v>
      </c>
      <c r="I568" s="2" t="str">
        <f>原始数据汇总!D28</f>
        <v>师生关系</v>
      </c>
      <c r="J568" s="2" t="str">
        <f>原始数据汇总!E28</f>
        <v>师生关系系数</v>
      </c>
      <c r="K568" s="2" t="str">
        <f>原始数据汇总!F28</f>
        <v>师生关系较好</v>
      </c>
      <c r="L568" s="2" t="str">
        <f>原始数据汇总!G28</f>
        <v>百分数指数</v>
      </c>
      <c r="M568" s="2" t="str">
        <f>原始数据汇总!H28</f>
        <v>计数</v>
      </c>
      <c r="N568" s="2" t="str">
        <f>原始数据汇总!I28</f>
        <v>系数</v>
      </c>
      <c r="O568" s="2">
        <f>原始数据汇总!Z28</f>
        <v>93.706047819971801</v>
      </c>
    </row>
    <row r="569" spans="1:15" x14ac:dyDescent="0.2">
      <c r="A569" s="2" t="str">
        <f>CONCATENATE(原始数据汇总!A29,原始数据汇总!E$39)</f>
        <v>2011年度上海市中小学学业质量绿色指标</v>
      </c>
      <c r="B569" t="str">
        <f t="shared" si="18"/>
        <v>四年级</v>
      </c>
      <c r="C569" s="2" t="str">
        <f>原始数据汇总!B29</f>
        <v>学生问卷</v>
      </c>
      <c r="D569" s="2" t="str">
        <f t="shared" si="19"/>
        <v>区县</v>
      </c>
      <c r="E569" s="2" t="str">
        <f>原始数据汇总!Z$1</f>
        <v>奉贤区</v>
      </c>
      <c r="F569" s="2" t="s">
        <v>51</v>
      </c>
      <c r="G569" s="2" t="s">
        <v>51</v>
      </c>
      <c r="H569" s="2" t="str">
        <f>原始数据汇总!C29</f>
        <v>教学方式</v>
      </c>
      <c r="I569" s="2" t="str">
        <f>原始数据汇总!D29</f>
        <v>教学方式</v>
      </c>
      <c r="J569" s="2" t="str">
        <f>原始数据汇总!E29</f>
        <v>教学方式系数</v>
      </c>
      <c r="K569" s="2" t="str">
        <f>原始数据汇总!F29</f>
        <v>教学方法较好</v>
      </c>
      <c r="L569" s="2" t="str">
        <f>原始数据汇总!G29</f>
        <v>百分数指数</v>
      </c>
      <c r="M569" s="2" t="str">
        <f>原始数据汇总!H29</f>
        <v>计数</v>
      </c>
      <c r="N569" s="2" t="str">
        <f>原始数据汇总!I29</f>
        <v>系数</v>
      </c>
      <c r="O569" s="2">
        <f>原始数据汇总!Z29</f>
        <v>40.118879743624802</v>
      </c>
    </row>
    <row r="570" spans="1:15" x14ac:dyDescent="0.2">
      <c r="A570" s="2" t="str">
        <f>CONCATENATE(原始数据汇总!A30,原始数据汇总!E$39)</f>
        <v>2012年度上海市中小学学业质量绿色指标</v>
      </c>
      <c r="B570" t="str">
        <f t="shared" si="18"/>
        <v>四年级</v>
      </c>
      <c r="C570" s="2" t="str">
        <f>原始数据汇总!B30</f>
        <v>学生问卷</v>
      </c>
      <c r="D570" s="2" t="str">
        <f t="shared" si="19"/>
        <v>区县</v>
      </c>
      <c r="E570" s="2" t="str">
        <f>原始数据汇总!Z$1</f>
        <v>奉贤区</v>
      </c>
      <c r="F570" s="2" t="s">
        <v>51</v>
      </c>
      <c r="G570" s="2" t="s">
        <v>51</v>
      </c>
      <c r="H570" s="2" t="str">
        <f>原始数据汇总!C30</f>
        <v>教学方式</v>
      </c>
      <c r="I570" s="2" t="str">
        <f>原始数据汇总!D30</f>
        <v>教学方式</v>
      </c>
      <c r="J570" s="2" t="str">
        <f>原始数据汇总!E30</f>
        <v>教学方式系数</v>
      </c>
      <c r="K570" s="2" t="str">
        <f>原始数据汇总!F30</f>
        <v>教学方法较好</v>
      </c>
      <c r="L570" s="2" t="str">
        <f>原始数据汇总!G30</f>
        <v>百分数指数</v>
      </c>
      <c r="M570" s="2" t="str">
        <f>原始数据汇总!H30</f>
        <v>计数</v>
      </c>
      <c r="N570" s="2" t="str">
        <f>原始数据汇总!I30</f>
        <v>系数</v>
      </c>
      <c r="O570" s="2">
        <f>原始数据汇总!Z30</f>
        <v>45.558405333793601</v>
      </c>
    </row>
    <row r="571" spans="1:15" x14ac:dyDescent="0.2">
      <c r="A571" s="2" t="str">
        <f>CONCATENATE(原始数据汇总!A31,原始数据汇总!E$39)</f>
        <v>2014年度上海市中小学学业质量绿色指标</v>
      </c>
      <c r="B571" t="str">
        <f t="shared" si="18"/>
        <v>四年级</v>
      </c>
      <c r="C571" s="2" t="str">
        <f>原始数据汇总!B31</f>
        <v>学生问卷</v>
      </c>
      <c r="D571" s="2" t="str">
        <f t="shared" si="19"/>
        <v>区县</v>
      </c>
      <c r="E571" s="2" t="str">
        <f>原始数据汇总!Z$1</f>
        <v>奉贤区</v>
      </c>
      <c r="F571" s="2" t="s">
        <v>51</v>
      </c>
      <c r="G571" s="2" t="s">
        <v>51</v>
      </c>
      <c r="H571" s="2" t="str">
        <f>原始数据汇总!C31</f>
        <v>教学方式</v>
      </c>
      <c r="I571" s="2" t="str">
        <f>原始数据汇总!D31</f>
        <v>教学方式</v>
      </c>
      <c r="J571" s="2" t="str">
        <f>原始数据汇总!E31</f>
        <v>教学方式系数</v>
      </c>
      <c r="K571" s="2" t="str">
        <f>原始数据汇总!F31</f>
        <v>教学方法较好</v>
      </c>
      <c r="L571" s="2" t="str">
        <f>原始数据汇总!G31</f>
        <v>百分数指数</v>
      </c>
      <c r="M571" s="2" t="str">
        <f>原始数据汇总!H31</f>
        <v>计数</v>
      </c>
      <c r="N571" s="2" t="str">
        <f>原始数据汇总!I31</f>
        <v>系数</v>
      </c>
      <c r="O571" s="2">
        <f>原始数据汇总!Z31</f>
        <v>68.1434599156118</v>
      </c>
    </row>
    <row r="572" spans="1:15" x14ac:dyDescent="0.2">
      <c r="A572" s="2" t="str">
        <f>CONCATENATE(原始数据汇总!A32,原始数据汇总!E$39)</f>
        <v>2011年度上海市中小学学业质量绿色指标</v>
      </c>
      <c r="B572" t="str">
        <f t="shared" si="18"/>
        <v>四年级</v>
      </c>
      <c r="C572" s="2" t="str">
        <f>原始数据汇总!B32</f>
        <v>教师问卷</v>
      </c>
      <c r="D572" s="2" t="str">
        <f t="shared" si="19"/>
        <v>区县</v>
      </c>
      <c r="E572" s="2" t="str">
        <f>原始数据汇总!Z$1</f>
        <v>奉贤区</v>
      </c>
      <c r="F572" s="2" t="s">
        <v>51</v>
      </c>
      <c r="G572" s="2" t="s">
        <v>51</v>
      </c>
      <c r="H572" s="2" t="str">
        <f>原始数据汇总!C32</f>
        <v>学校课程</v>
      </c>
      <c r="I572" s="2" t="str">
        <f>原始数据汇总!D32</f>
        <v>课程领导力</v>
      </c>
      <c r="J572" s="2" t="str">
        <f>原始数据汇总!E32</f>
        <v>课程领导力系数</v>
      </c>
      <c r="K572" s="2" t="str">
        <f>原始数据汇总!F32</f>
        <v>课程领导力较高</v>
      </c>
      <c r="L572" s="2" t="str">
        <f>原始数据汇总!G32</f>
        <v>百分数指数</v>
      </c>
      <c r="M572" s="2" t="str">
        <f>原始数据汇总!H32</f>
        <v>计数</v>
      </c>
      <c r="N572" s="2" t="str">
        <f>原始数据汇总!I32</f>
        <v>系数</v>
      </c>
      <c r="O572" s="2">
        <f>原始数据汇总!Z32</f>
        <v>48.769972198543599</v>
      </c>
    </row>
    <row r="573" spans="1:15" x14ac:dyDescent="0.2">
      <c r="A573" s="2" t="str">
        <f>CONCATENATE(原始数据汇总!A33,原始数据汇总!E$39)</f>
        <v>2012年度上海市中小学学业质量绿色指标</v>
      </c>
      <c r="B573" t="str">
        <f t="shared" si="18"/>
        <v>四年级</v>
      </c>
      <c r="C573" s="2" t="str">
        <f>原始数据汇总!B33</f>
        <v>教师问卷</v>
      </c>
      <c r="D573" s="2" t="str">
        <f t="shared" si="19"/>
        <v>区县</v>
      </c>
      <c r="E573" s="2" t="str">
        <f>原始数据汇总!Z$1</f>
        <v>奉贤区</v>
      </c>
      <c r="F573" s="2" t="s">
        <v>51</v>
      </c>
      <c r="G573" s="2" t="s">
        <v>51</v>
      </c>
      <c r="H573" s="2" t="str">
        <f>原始数据汇总!C33</f>
        <v>学校课程</v>
      </c>
      <c r="I573" s="2" t="str">
        <f>原始数据汇总!D33</f>
        <v>课程领导力</v>
      </c>
      <c r="J573" s="2" t="str">
        <f>原始数据汇总!E33</f>
        <v>课程领导力系数</v>
      </c>
      <c r="K573" s="2" t="str">
        <f>原始数据汇总!F33</f>
        <v>课程领导力较高</v>
      </c>
      <c r="L573" s="2" t="str">
        <f>原始数据汇总!G33</f>
        <v>百分数指数</v>
      </c>
      <c r="M573" s="2" t="str">
        <f>原始数据汇总!H33</f>
        <v>计数</v>
      </c>
      <c r="N573" s="2" t="str">
        <f>原始数据汇总!I33</f>
        <v>系数</v>
      </c>
      <c r="O573" s="2">
        <f>原始数据汇总!Z33</f>
        <v>62.368192507081403</v>
      </c>
    </row>
    <row r="574" spans="1:15" x14ac:dyDescent="0.2">
      <c r="A574" s="2" t="str">
        <f>CONCATENATE(原始数据汇总!A34,原始数据汇总!E$39)</f>
        <v>2014年度上海市中小学学业质量绿色指标</v>
      </c>
      <c r="B574" t="str">
        <f t="shared" si="18"/>
        <v>四年级</v>
      </c>
      <c r="C574" s="2" t="str">
        <f>原始数据汇总!B34</f>
        <v>教师问卷</v>
      </c>
      <c r="D574" s="2" t="str">
        <f t="shared" si="19"/>
        <v>区县</v>
      </c>
      <c r="E574" s="2" t="str">
        <f>原始数据汇总!Z$1</f>
        <v>奉贤区</v>
      </c>
      <c r="F574" s="2" t="s">
        <v>51</v>
      </c>
      <c r="G574" s="2" t="s">
        <v>51</v>
      </c>
      <c r="H574" s="2" t="str">
        <f>原始数据汇总!C34</f>
        <v>学校课程</v>
      </c>
      <c r="I574" s="2" t="str">
        <f>原始数据汇总!D34</f>
        <v>课程领导力</v>
      </c>
      <c r="J574" s="2" t="str">
        <f>原始数据汇总!E34</f>
        <v>课程领导力系数</v>
      </c>
      <c r="K574" s="2" t="str">
        <f>原始数据汇总!F34</f>
        <v>课程领导力较高</v>
      </c>
      <c r="L574" s="2" t="str">
        <f>原始数据汇总!G34</f>
        <v>百分数指数</v>
      </c>
      <c r="M574" s="2" t="str">
        <f>原始数据汇总!H34</f>
        <v>计数</v>
      </c>
      <c r="N574" s="2" t="str">
        <f>原始数据汇总!I34</f>
        <v>系数</v>
      </c>
      <c r="O574" s="2">
        <f>原始数据汇总!Z34</f>
        <v>87.901785714285694</v>
      </c>
    </row>
    <row r="575" spans="1:15" x14ac:dyDescent="0.2">
      <c r="A575" s="2" t="str">
        <f>CONCATENATE(原始数据汇总!A35,原始数据汇总!E$39)</f>
        <v>2011年度上海市中小学学业质量绿色指标</v>
      </c>
      <c r="B575" t="str">
        <f t="shared" si="18"/>
        <v>四年级</v>
      </c>
      <c r="C575" s="2" t="str">
        <f>原始数据汇总!B35</f>
        <v>学生问卷</v>
      </c>
      <c r="D575" s="2" t="str">
        <f t="shared" si="19"/>
        <v>区县</v>
      </c>
      <c r="E575" s="2" t="str">
        <f>原始数据汇总!Z$1</f>
        <v>奉贤区</v>
      </c>
      <c r="F575" s="2" t="s">
        <v>51</v>
      </c>
      <c r="G575" s="2" t="s">
        <v>51</v>
      </c>
      <c r="H575" s="2" t="str">
        <f>原始数据汇总!C35</f>
        <v>成绩</v>
      </c>
      <c r="I575" s="2" t="str">
        <f>原始数据汇总!D35</f>
        <v>家庭背景</v>
      </c>
      <c r="J575" s="2" t="str">
        <f>原始数据汇总!E35</f>
        <v>社会经济背景影响系数</v>
      </c>
      <c r="K575" s="2" t="str">
        <f>原始数据汇总!F35</f>
        <v>统计计算</v>
      </c>
      <c r="L575" s="2" t="str">
        <f>原始数据汇总!G35</f>
        <v>变异系数</v>
      </c>
      <c r="M575" s="2" t="str">
        <f>原始数据汇总!H35</f>
        <v>计数</v>
      </c>
      <c r="N575" s="2" t="str">
        <f>原始数据汇总!I35</f>
        <v>系数</v>
      </c>
      <c r="O575" s="2">
        <f>原始数据汇总!Z35</f>
        <v>12.274858867074</v>
      </c>
    </row>
    <row r="576" spans="1:15" x14ac:dyDescent="0.2">
      <c r="A576" s="2" t="str">
        <f>CONCATENATE(原始数据汇总!A36,原始数据汇总!E$39)</f>
        <v>2012年度上海市中小学学业质量绿色指标</v>
      </c>
      <c r="B576" t="str">
        <f t="shared" si="18"/>
        <v>四年级</v>
      </c>
      <c r="C576" s="2" t="str">
        <f>原始数据汇总!B36</f>
        <v>学生问卷</v>
      </c>
      <c r="D576" s="2" t="str">
        <f t="shared" si="19"/>
        <v>区县</v>
      </c>
      <c r="E576" s="2" t="str">
        <f>原始数据汇总!Z$1</f>
        <v>奉贤区</v>
      </c>
      <c r="F576" s="2" t="s">
        <v>51</v>
      </c>
      <c r="G576" s="2" t="s">
        <v>51</v>
      </c>
      <c r="H576" s="2" t="str">
        <f>原始数据汇总!C36</f>
        <v>成绩</v>
      </c>
      <c r="I576" s="2" t="str">
        <f>原始数据汇总!D36</f>
        <v>家庭背景</v>
      </c>
      <c r="J576" s="2" t="str">
        <f>原始数据汇总!E36</f>
        <v>社会经济背景影响系数</v>
      </c>
      <c r="K576" s="2" t="str">
        <f>原始数据汇总!F36</f>
        <v>统计计算</v>
      </c>
      <c r="L576" s="2" t="str">
        <f>原始数据汇总!G36</f>
        <v>变异系数</v>
      </c>
      <c r="M576" s="2" t="str">
        <f>原始数据汇总!H36</f>
        <v>计数</v>
      </c>
      <c r="N576" s="2" t="str">
        <f>原始数据汇总!I36</f>
        <v>系数</v>
      </c>
      <c r="O576" s="2">
        <f>原始数据汇总!Z36</f>
        <v>9.8274537527843311</v>
      </c>
    </row>
    <row r="577" spans="1:15" x14ac:dyDescent="0.2">
      <c r="A577" s="2" t="str">
        <f>CONCATENATE(原始数据汇总!A37,原始数据汇总!E$39)</f>
        <v>2014年度上海市中小学学业质量绿色指标</v>
      </c>
      <c r="B577" t="str">
        <f t="shared" si="18"/>
        <v>四年级</v>
      </c>
      <c r="C577" s="2" t="str">
        <f>原始数据汇总!B37</f>
        <v>学生问卷</v>
      </c>
      <c r="D577" s="2" t="str">
        <f t="shared" si="19"/>
        <v>区县</v>
      </c>
      <c r="E577" s="2" t="str">
        <f>原始数据汇总!Z$1</f>
        <v>奉贤区</v>
      </c>
      <c r="F577" s="2" t="s">
        <v>51</v>
      </c>
      <c r="G577" s="2" t="s">
        <v>51</v>
      </c>
      <c r="H577" s="2" t="str">
        <f>原始数据汇总!C37</f>
        <v>成绩</v>
      </c>
      <c r="I577" s="2" t="str">
        <f>原始数据汇总!D37</f>
        <v>家庭背景</v>
      </c>
      <c r="J577" s="2" t="str">
        <f>原始数据汇总!E37</f>
        <v>社会经济背景影响系数</v>
      </c>
      <c r="K577" s="2" t="str">
        <f>原始数据汇总!F37</f>
        <v>统计计算</v>
      </c>
      <c r="L577" s="2" t="str">
        <f>原始数据汇总!G37</f>
        <v>变异系数</v>
      </c>
      <c r="M577" s="2" t="str">
        <f>原始数据汇总!H37</f>
        <v>计数</v>
      </c>
      <c r="N577" s="2" t="str">
        <f>原始数据汇总!I37</f>
        <v>系数</v>
      </c>
      <c r="O577" s="2">
        <f>原始数据汇总!Z37</f>
        <v>9.4196822010320993</v>
      </c>
    </row>
    <row r="578" spans="1:15" x14ac:dyDescent="0.2">
      <c r="A578" s="2" t="str">
        <f>CONCATENATE(原始数据汇总!A2,原始数据汇总!E$39)</f>
        <v>2011年度上海市中小学学业质量绿色指标</v>
      </c>
      <c r="B578" t="str">
        <f t="shared" si="18"/>
        <v>四年级</v>
      </c>
      <c r="C578" s="2" t="str">
        <f>原始数据汇总!B2</f>
        <v>学业成绩</v>
      </c>
      <c r="D578" s="2" t="str">
        <f t="shared" si="19"/>
        <v>区县</v>
      </c>
      <c r="E578" s="2" t="str">
        <f>原始数据汇总!AA$1</f>
        <v>崇明区</v>
      </c>
      <c r="F578" s="2" t="s">
        <v>51</v>
      </c>
      <c r="G578" s="2" t="s">
        <v>51</v>
      </c>
      <c r="H578" s="2" t="str">
        <f>原始数据汇总!C2</f>
        <v>成绩</v>
      </c>
      <c r="I578" s="2" t="str">
        <f>原始数据汇总!D2</f>
        <v>等级</v>
      </c>
      <c r="J578" s="2" t="str">
        <f>原始数据汇总!E2</f>
        <v>成绩标准达成度系数</v>
      </c>
      <c r="K578" s="2" t="str">
        <f>原始数据汇总!F2</f>
        <v>学科平均</v>
      </c>
      <c r="L578" s="2" t="str">
        <f>原始数据汇总!G2</f>
        <v>达标指数</v>
      </c>
      <c r="M578" s="2" t="str">
        <f>原始数据汇总!H2</f>
        <v>计数</v>
      </c>
      <c r="N578" s="2" t="str">
        <f>原始数据汇总!I2</f>
        <v>系数</v>
      </c>
      <c r="O578" s="2">
        <f>原始数据汇总!AA2</f>
        <v>99.079935905377994</v>
      </c>
    </row>
    <row r="579" spans="1:15" x14ac:dyDescent="0.2">
      <c r="A579" s="2" t="str">
        <f>CONCATENATE(原始数据汇总!A3,原始数据汇总!E$39)</f>
        <v>2012年度上海市中小学学业质量绿色指标</v>
      </c>
      <c r="B579" t="str">
        <f t="shared" si="18"/>
        <v>四年级</v>
      </c>
      <c r="C579" s="2" t="str">
        <f>原始数据汇总!B3</f>
        <v>学业成绩</v>
      </c>
      <c r="D579" s="2" t="str">
        <f t="shared" si="19"/>
        <v>区县</v>
      </c>
      <c r="E579" s="2" t="str">
        <f>原始数据汇总!AA$1</f>
        <v>崇明区</v>
      </c>
      <c r="F579" s="2" t="s">
        <v>51</v>
      </c>
      <c r="G579" s="2" t="s">
        <v>51</v>
      </c>
      <c r="H579" s="2" t="str">
        <f>原始数据汇总!C3</f>
        <v>成绩</v>
      </c>
      <c r="I579" s="2" t="str">
        <f>原始数据汇总!D3</f>
        <v>等级</v>
      </c>
      <c r="J579" s="2" t="str">
        <f>原始数据汇总!E3</f>
        <v>成绩标准达成度系数</v>
      </c>
      <c r="K579" s="2" t="str">
        <f>原始数据汇总!F3</f>
        <v>学科平均</v>
      </c>
      <c r="L579" s="2" t="str">
        <f>原始数据汇总!G3</f>
        <v>达标指数</v>
      </c>
      <c r="M579" s="2" t="str">
        <f>原始数据汇总!H3</f>
        <v>计数</v>
      </c>
      <c r="N579" s="2" t="str">
        <f>原始数据汇总!I3</f>
        <v>系数</v>
      </c>
      <c r="O579" s="2">
        <f>原始数据汇总!AA3</f>
        <v>98.762106665604193</v>
      </c>
    </row>
    <row r="580" spans="1:15" x14ac:dyDescent="0.2">
      <c r="A580" s="2" t="str">
        <f>CONCATENATE(原始数据汇总!A4,原始数据汇总!E$39)</f>
        <v>2014年度上海市中小学学业质量绿色指标</v>
      </c>
      <c r="B580" t="str">
        <f t="shared" si="18"/>
        <v>四年级</v>
      </c>
      <c r="C580" s="2" t="str">
        <f>原始数据汇总!B4</f>
        <v>学业成绩</v>
      </c>
      <c r="D580" s="2" t="str">
        <f t="shared" si="19"/>
        <v>区县</v>
      </c>
      <c r="E580" s="2" t="str">
        <f>原始数据汇总!AA$1</f>
        <v>崇明区</v>
      </c>
      <c r="F580" s="2" t="s">
        <v>51</v>
      </c>
      <c r="G580" s="2" t="s">
        <v>51</v>
      </c>
      <c r="H580" s="2" t="str">
        <f>原始数据汇总!C4</f>
        <v>成绩</v>
      </c>
      <c r="I580" s="2" t="str">
        <f>原始数据汇总!D4</f>
        <v>等级</v>
      </c>
      <c r="J580" s="2" t="str">
        <f>原始数据汇总!E4</f>
        <v>成绩标准达成度系数</v>
      </c>
      <c r="K580" s="2" t="str">
        <f>原始数据汇总!F4</f>
        <v>学科平均</v>
      </c>
      <c r="L580" s="2" t="str">
        <f>原始数据汇总!G4</f>
        <v>达标指数</v>
      </c>
      <c r="M580" s="2" t="str">
        <f>原始数据汇总!H4</f>
        <v>计数</v>
      </c>
      <c r="N580" s="2" t="str">
        <f>原始数据汇总!I4</f>
        <v>系数</v>
      </c>
      <c r="O580" s="2">
        <f>原始数据汇总!AA4</f>
        <v>98.644154104941506</v>
      </c>
    </row>
    <row r="581" spans="1:15" x14ac:dyDescent="0.2">
      <c r="A581" s="2" t="str">
        <f>CONCATENATE(原始数据汇总!A5,原始数据汇总!E$39)</f>
        <v>2011年度上海市中小学学业质量绿色指标</v>
      </c>
      <c r="B581" t="str">
        <f t="shared" si="18"/>
        <v>四年级</v>
      </c>
      <c r="C581" s="2" t="str">
        <f>原始数据汇总!B5</f>
        <v>学业成绩</v>
      </c>
      <c r="D581" s="2" t="str">
        <f t="shared" si="19"/>
        <v>区县</v>
      </c>
      <c r="E581" s="2" t="str">
        <f>原始数据汇总!AA$1</f>
        <v>崇明区</v>
      </c>
      <c r="F581" s="2" t="s">
        <v>51</v>
      </c>
      <c r="G581" s="2" t="s">
        <v>51</v>
      </c>
      <c r="H581" s="2" t="str">
        <f>原始数据汇总!C5</f>
        <v>思维</v>
      </c>
      <c r="I581" s="2" t="str">
        <f>原始数据汇总!D5</f>
        <v>思维</v>
      </c>
      <c r="J581" s="2" t="str">
        <f>原始数据汇总!E5</f>
        <v>高层次思维能力系数</v>
      </c>
      <c r="K581" s="2" t="str">
        <f>原始数据汇总!F5</f>
        <v>学科平均</v>
      </c>
      <c r="L581" s="2" t="str">
        <f>原始数据汇总!G5</f>
        <v>平均水平之上</v>
      </c>
      <c r="M581" s="2" t="str">
        <f>原始数据汇总!H5</f>
        <v>计数</v>
      </c>
      <c r="N581" s="2" t="str">
        <f>原始数据汇总!I5</f>
        <v>系数</v>
      </c>
      <c r="O581" s="2">
        <f>原始数据汇总!AA5</f>
        <v>57.809671852329402</v>
      </c>
    </row>
    <row r="582" spans="1:15" x14ac:dyDescent="0.2">
      <c r="A582" s="2" t="str">
        <f>CONCATENATE(原始数据汇总!A6,原始数据汇总!E$39)</f>
        <v>2012年度上海市中小学学业质量绿色指标</v>
      </c>
      <c r="B582" t="str">
        <f t="shared" si="18"/>
        <v>四年级</v>
      </c>
      <c r="C582" s="2" t="str">
        <f>原始数据汇总!B6</f>
        <v>学业成绩</v>
      </c>
      <c r="D582" s="2" t="str">
        <f t="shared" si="19"/>
        <v>区县</v>
      </c>
      <c r="E582" s="2" t="str">
        <f>原始数据汇总!AA$1</f>
        <v>崇明区</v>
      </c>
      <c r="F582" s="2" t="s">
        <v>51</v>
      </c>
      <c r="G582" s="2" t="s">
        <v>51</v>
      </c>
      <c r="H582" s="2" t="str">
        <f>原始数据汇总!C6</f>
        <v>思维</v>
      </c>
      <c r="I582" s="2" t="str">
        <f>原始数据汇总!D6</f>
        <v>思维</v>
      </c>
      <c r="J582" s="2" t="str">
        <f>原始数据汇总!E6</f>
        <v>高层次思维能力系数</v>
      </c>
      <c r="K582" s="2" t="str">
        <f>原始数据汇总!F6</f>
        <v>学科平均</v>
      </c>
      <c r="L582" s="2" t="str">
        <f>原始数据汇总!G6</f>
        <v>平均水平之上</v>
      </c>
      <c r="M582" s="2" t="str">
        <f>原始数据汇总!H6</f>
        <v>计数</v>
      </c>
      <c r="N582" s="2" t="str">
        <f>原始数据汇总!I6</f>
        <v>系数</v>
      </c>
      <c r="O582" s="2">
        <f>原始数据汇总!AA6</f>
        <v>56.941682114359899</v>
      </c>
    </row>
    <row r="583" spans="1:15" x14ac:dyDescent="0.2">
      <c r="A583" s="2" t="str">
        <f>CONCATENATE(原始数据汇总!A7,原始数据汇总!E$39)</f>
        <v>2014年度上海市中小学学业质量绿色指标</v>
      </c>
      <c r="B583" t="str">
        <f t="shared" si="18"/>
        <v>四年级</v>
      </c>
      <c r="C583" s="2" t="str">
        <f>原始数据汇总!B7</f>
        <v>学业成绩</v>
      </c>
      <c r="D583" s="2" t="str">
        <f t="shared" si="19"/>
        <v>区县</v>
      </c>
      <c r="E583" s="2" t="str">
        <f>原始数据汇总!AA$1</f>
        <v>崇明区</v>
      </c>
      <c r="F583" s="2" t="s">
        <v>51</v>
      </c>
      <c r="G583" s="2" t="s">
        <v>51</v>
      </c>
      <c r="H583" s="2" t="str">
        <f>原始数据汇总!C7</f>
        <v>思维</v>
      </c>
      <c r="I583" s="2" t="str">
        <f>原始数据汇总!D7</f>
        <v>思维</v>
      </c>
      <c r="J583" s="2" t="str">
        <f>原始数据汇总!E7</f>
        <v>高层次思维能力系数</v>
      </c>
      <c r="K583" s="2" t="str">
        <f>原始数据汇总!F7</f>
        <v>学科平均</v>
      </c>
      <c r="L583" s="2" t="str">
        <f>原始数据汇总!G7</f>
        <v>平均水平之上</v>
      </c>
      <c r="M583" s="2" t="str">
        <f>原始数据汇总!H7</f>
        <v>计数</v>
      </c>
      <c r="N583" s="2" t="str">
        <f>原始数据汇总!I7</f>
        <v>系数</v>
      </c>
      <c r="O583" s="2">
        <f>原始数据汇总!AA7</f>
        <v>62.298906022920399</v>
      </c>
    </row>
    <row r="584" spans="1:15" x14ac:dyDescent="0.2">
      <c r="A584" s="2" t="str">
        <f>CONCATENATE(原始数据汇总!A8,原始数据汇总!E$39)</f>
        <v>2011年度上海市中小学学业质量绿色指标</v>
      </c>
      <c r="B584" t="str">
        <f t="shared" si="18"/>
        <v>四年级</v>
      </c>
      <c r="C584" s="2" t="str">
        <f>原始数据汇总!B8</f>
        <v>学业成绩</v>
      </c>
      <c r="D584" s="2" t="str">
        <f t="shared" si="19"/>
        <v>区县</v>
      </c>
      <c r="E584" s="2" t="str">
        <f>原始数据汇总!AA$1</f>
        <v>崇明区</v>
      </c>
      <c r="F584" s="2" t="s">
        <v>51</v>
      </c>
      <c r="G584" s="2" t="s">
        <v>51</v>
      </c>
      <c r="H584" s="2" t="str">
        <f>原始数据汇总!C8</f>
        <v>成绩</v>
      </c>
      <c r="I584" s="2" t="str">
        <f>原始数据汇总!D8</f>
        <v>学校间均衡</v>
      </c>
      <c r="J584" s="2" t="str">
        <f>原始数据汇总!E8</f>
        <v>学业成绩学校间均衡系数</v>
      </c>
      <c r="K584" s="2" t="str">
        <f>原始数据汇总!F8</f>
        <v>统计计算</v>
      </c>
      <c r="L584" s="2" t="str">
        <f>原始数据汇总!G8</f>
        <v>变异系数</v>
      </c>
      <c r="M584" s="2" t="str">
        <f>原始数据汇总!H8</f>
        <v>计数</v>
      </c>
      <c r="N584" s="2" t="str">
        <f>原始数据汇总!I8</f>
        <v>系数</v>
      </c>
      <c r="O584" s="2">
        <f>原始数据汇总!AA8</f>
        <v>11.514298353564</v>
      </c>
    </row>
    <row r="585" spans="1:15" x14ac:dyDescent="0.2">
      <c r="A585" s="2" t="str">
        <f>CONCATENATE(原始数据汇总!A9,原始数据汇总!E$39)</f>
        <v>2012年度上海市中小学学业质量绿色指标</v>
      </c>
      <c r="B585" t="str">
        <f t="shared" si="18"/>
        <v>四年级</v>
      </c>
      <c r="C585" s="2" t="str">
        <f>原始数据汇总!B9</f>
        <v>学业成绩</v>
      </c>
      <c r="D585" s="2" t="str">
        <f t="shared" si="19"/>
        <v>区县</v>
      </c>
      <c r="E585" s="2" t="str">
        <f>原始数据汇总!AA$1</f>
        <v>崇明区</v>
      </c>
      <c r="F585" s="2" t="s">
        <v>51</v>
      </c>
      <c r="G585" s="2" t="s">
        <v>51</v>
      </c>
      <c r="H585" s="2" t="str">
        <f>原始数据汇总!C9</f>
        <v>成绩</v>
      </c>
      <c r="I585" s="2" t="str">
        <f>原始数据汇总!D9</f>
        <v>学校间均衡</v>
      </c>
      <c r="J585" s="2" t="str">
        <f>原始数据汇总!E9</f>
        <v>学业成绩学校间均衡系数</v>
      </c>
      <c r="K585" s="2" t="str">
        <f>原始数据汇总!F9</f>
        <v>统计计算</v>
      </c>
      <c r="L585" s="2" t="str">
        <f>原始数据汇总!G9</f>
        <v>变异系数</v>
      </c>
      <c r="M585" s="2" t="str">
        <f>原始数据汇总!H9</f>
        <v>计数</v>
      </c>
      <c r="N585" s="2" t="str">
        <f>原始数据汇总!I9</f>
        <v>系数</v>
      </c>
      <c r="O585" s="2">
        <f>原始数据汇总!AA9</f>
        <v>10.7847668380663</v>
      </c>
    </row>
    <row r="586" spans="1:15" x14ac:dyDescent="0.2">
      <c r="A586" s="2" t="str">
        <f>CONCATENATE(原始数据汇总!A10,原始数据汇总!E$39)</f>
        <v>2014年度上海市中小学学业质量绿色指标</v>
      </c>
      <c r="B586" t="str">
        <f t="shared" si="18"/>
        <v>四年级</v>
      </c>
      <c r="C586" s="2" t="str">
        <f>原始数据汇总!B10</f>
        <v>学业成绩</v>
      </c>
      <c r="D586" s="2" t="str">
        <f t="shared" si="19"/>
        <v>区县</v>
      </c>
      <c r="E586" s="2" t="str">
        <f>原始数据汇总!AA$1</f>
        <v>崇明区</v>
      </c>
      <c r="F586" s="2" t="s">
        <v>51</v>
      </c>
      <c r="G586" s="2" t="s">
        <v>51</v>
      </c>
      <c r="H586" s="2" t="str">
        <f>原始数据汇总!C10</f>
        <v>成绩</v>
      </c>
      <c r="I586" s="2" t="str">
        <f>原始数据汇总!D10</f>
        <v>学校间均衡</v>
      </c>
      <c r="J586" s="2" t="str">
        <f>原始数据汇总!E10</f>
        <v>学业成绩学校间均衡系数</v>
      </c>
      <c r="K586" s="2" t="str">
        <f>原始数据汇总!F10</f>
        <v>统计计算</v>
      </c>
      <c r="L586" s="2" t="str">
        <f>原始数据汇总!G10</f>
        <v>变异系数</v>
      </c>
      <c r="M586" s="2" t="str">
        <f>原始数据汇总!H10</f>
        <v>计数</v>
      </c>
      <c r="N586" s="2" t="str">
        <f>原始数据汇总!I10</f>
        <v>系数</v>
      </c>
      <c r="O586" s="2">
        <f>原始数据汇总!AA10</f>
        <v>6.6378943063907307</v>
      </c>
    </row>
    <row r="587" spans="1:15" x14ac:dyDescent="0.2">
      <c r="A587" s="2" t="str">
        <f>CONCATENATE(原始数据汇总!A11,原始数据汇总!E$39)</f>
        <v>2011年度上海市中小学学业质量绿色指标</v>
      </c>
      <c r="B587" t="str">
        <f t="shared" si="18"/>
        <v>四年级</v>
      </c>
      <c r="C587" s="2" t="str">
        <f>原始数据汇总!B11</f>
        <v>学生问卷</v>
      </c>
      <c r="D587" s="2" t="str">
        <f t="shared" si="19"/>
        <v>区县</v>
      </c>
      <c r="E587" s="2" t="str">
        <f>原始数据汇总!AA$1</f>
        <v>崇明区</v>
      </c>
      <c r="F587" s="2" t="s">
        <v>51</v>
      </c>
      <c r="G587" s="2" t="s">
        <v>51</v>
      </c>
      <c r="H587" s="2" t="str">
        <f>原始数据汇总!C11</f>
        <v>学习生活</v>
      </c>
      <c r="I587" s="2" t="str">
        <f>原始数据汇总!D11</f>
        <v>学习动机</v>
      </c>
      <c r="J587" s="2" t="str">
        <f>原始数据汇总!E11</f>
        <v>学习动机系数</v>
      </c>
      <c r="K587" s="2" t="str">
        <f>原始数据汇总!F11</f>
        <v>学习动机较强</v>
      </c>
      <c r="L587" s="2" t="str">
        <f>原始数据汇总!G11</f>
        <v>百分数指数</v>
      </c>
      <c r="M587" s="2" t="str">
        <f>原始数据汇总!H11</f>
        <v>计数</v>
      </c>
      <c r="N587" s="2" t="str">
        <f>原始数据汇总!I11</f>
        <v>系数</v>
      </c>
      <c r="O587" s="2">
        <f>原始数据汇总!AA11</f>
        <v>60.243385467361897</v>
      </c>
    </row>
    <row r="588" spans="1:15" x14ac:dyDescent="0.2">
      <c r="A588" s="2" t="str">
        <f>CONCATENATE(原始数据汇总!A12,原始数据汇总!E$39)</f>
        <v>2012年度上海市中小学学业质量绿色指标</v>
      </c>
      <c r="B588" t="str">
        <f t="shared" si="18"/>
        <v>四年级</v>
      </c>
      <c r="C588" s="2" t="str">
        <f>原始数据汇总!B12</f>
        <v>学生问卷</v>
      </c>
      <c r="D588" s="2" t="str">
        <f t="shared" si="19"/>
        <v>区县</v>
      </c>
      <c r="E588" s="2" t="str">
        <f>原始数据汇总!AA$1</f>
        <v>崇明区</v>
      </c>
      <c r="F588" s="2" t="s">
        <v>51</v>
      </c>
      <c r="G588" s="2" t="s">
        <v>51</v>
      </c>
      <c r="H588" s="2" t="str">
        <f>原始数据汇总!C12</f>
        <v>学习生活</v>
      </c>
      <c r="I588" s="2" t="str">
        <f>原始数据汇总!D12</f>
        <v>学习动机</v>
      </c>
      <c r="J588" s="2" t="str">
        <f>原始数据汇总!E12</f>
        <v>学习动机系数</v>
      </c>
      <c r="K588" s="2" t="str">
        <f>原始数据汇总!F12</f>
        <v>学习动机较强</v>
      </c>
      <c r="L588" s="2" t="str">
        <f>原始数据汇总!G12</f>
        <v>百分数指数</v>
      </c>
      <c r="M588" s="2" t="str">
        <f>原始数据汇总!H12</f>
        <v>计数</v>
      </c>
      <c r="N588" s="2" t="str">
        <f>原始数据汇总!I12</f>
        <v>系数</v>
      </c>
      <c r="O588" s="2">
        <f>原始数据汇总!AA12</f>
        <v>66.598817418853699</v>
      </c>
    </row>
    <row r="589" spans="1:15" x14ac:dyDescent="0.2">
      <c r="A589" s="2" t="str">
        <f>CONCATENATE(原始数据汇总!A13,原始数据汇总!E$39)</f>
        <v>2014年度上海市中小学学业质量绿色指标</v>
      </c>
      <c r="B589" t="str">
        <f t="shared" si="18"/>
        <v>四年级</v>
      </c>
      <c r="C589" s="2" t="str">
        <f>原始数据汇总!B13</f>
        <v>学生问卷</v>
      </c>
      <c r="D589" s="2" t="str">
        <f t="shared" si="19"/>
        <v>区县</v>
      </c>
      <c r="E589" s="2" t="str">
        <f>原始数据汇总!AA$1</f>
        <v>崇明区</v>
      </c>
      <c r="F589" s="2" t="s">
        <v>51</v>
      </c>
      <c r="G589" s="2" t="s">
        <v>51</v>
      </c>
      <c r="H589" s="2" t="str">
        <f>原始数据汇总!C13</f>
        <v>学习生活</v>
      </c>
      <c r="I589" s="2" t="str">
        <f>原始数据汇总!D13</f>
        <v>学习动机</v>
      </c>
      <c r="J589" s="2" t="str">
        <f>原始数据汇总!E13</f>
        <v>学习动机系数</v>
      </c>
      <c r="K589" s="2" t="str">
        <f>原始数据汇总!F13</f>
        <v>学习动机较强</v>
      </c>
      <c r="L589" s="2" t="str">
        <f>原始数据汇总!G13</f>
        <v>百分数指数</v>
      </c>
      <c r="M589" s="2" t="str">
        <f>原始数据汇总!H13</f>
        <v>计数</v>
      </c>
      <c r="N589" s="2" t="str">
        <f>原始数据汇总!I13</f>
        <v>系数</v>
      </c>
      <c r="O589" s="2">
        <f>原始数据汇总!AA13</f>
        <v>96.686746987951807</v>
      </c>
    </row>
    <row r="590" spans="1:15" x14ac:dyDescent="0.2">
      <c r="A590" s="2" t="str">
        <f>CONCATENATE(原始数据汇总!A14,原始数据汇总!E$39)</f>
        <v>2011年度上海市中小学学业质量绿色指标</v>
      </c>
      <c r="B590" t="str">
        <f t="shared" si="18"/>
        <v>四年级</v>
      </c>
      <c r="C590" s="2" t="str">
        <f>原始数据汇总!B14</f>
        <v>学生问卷</v>
      </c>
      <c r="D590" s="2" t="str">
        <f t="shared" si="19"/>
        <v>区县</v>
      </c>
      <c r="E590" s="2" t="str">
        <f>原始数据汇总!AA$1</f>
        <v>崇明区</v>
      </c>
      <c r="F590" s="2" t="s">
        <v>51</v>
      </c>
      <c r="G590" s="2" t="s">
        <v>51</v>
      </c>
      <c r="H590" s="2" t="str">
        <f>原始数据汇总!C14</f>
        <v>学习生活</v>
      </c>
      <c r="I590" s="2" t="str">
        <f>原始数据汇总!D14</f>
        <v>学习压力</v>
      </c>
      <c r="J590" s="2" t="str">
        <f>原始数据汇总!E14</f>
        <v>学习压力系数</v>
      </c>
      <c r="K590" s="2" t="str">
        <f>原始数据汇总!F14</f>
        <v>学习压力较轻</v>
      </c>
      <c r="L590" s="2" t="str">
        <f>原始数据汇总!G14</f>
        <v>百分数指数</v>
      </c>
      <c r="M590" s="2" t="str">
        <f>原始数据汇总!H14</f>
        <v>计数</v>
      </c>
      <c r="N590" s="2" t="str">
        <f>原始数据汇总!I14</f>
        <v>系数</v>
      </c>
      <c r="O590" s="2">
        <f>原始数据汇总!AA14</f>
        <v>3.7849349867884898</v>
      </c>
    </row>
    <row r="591" spans="1:15" x14ac:dyDescent="0.2">
      <c r="A591" s="2" t="str">
        <f>CONCATENATE(原始数据汇总!A15,原始数据汇总!E$39)</f>
        <v>2012年度上海市中小学学业质量绿色指标</v>
      </c>
      <c r="B591" t="str">
        <f t="shared" si="18"/>
        <v>四年级</v>
      </c>
      <c r="C591" s="2" t="str">
        <f>原始数据汇总!B15</f>
        <v>学生问卷</v>
      </c>
      <c r="D591" s="2" t="str">
        <f t="shared" si="19"/>
        <v>区县</v>
      </c>
      <c r="E591" s="2" t="str">
        <f>原始数据汇总!AA$1</f>
        <v>崇明区</v>
      </c>
      <c r="F591" s="2" t="s">
        <v>51</v>
      </c>
      <c r="G591" s="2" t="s">
        <v>51</v>
      </c>
      <c r="H591" s="2" t="str">
        <f>原始数据汇总!C15</f>
        <v>学习生活</v>
      </c>
      <c r="I591" s="2" t="str">
        <f>原始数据汇总!D15</f>
        <v>学习压力</v>
      </c>
      <c r="J591" s="2" t="str">
        <f>原始数据汇总!E15</f>
        <v>学习压力系数</v>
      </c>
      <c r="K591" s="2" t="str">
        <f>原始数据汇总!F15</f>
        <v>学习压力较轻</v>
      </c>
      <c r="L591" s="2" t="str">
        <f>原始数据汇总!G15</f>
        <v>百分数指数</v>
      </c>
      <c r="M591" s="2" t="str">
        <f>原始数据汇总!H15</f>
        <v>计数</v>
      </c>
      <c r="N591" s="2" t="str">
        <f>原始数据汇总!I15</f>
        <v>系数</v>
      </c>
      <c r="O591" s="2">
        <f>原始数据汇总!AA15</f>
        <v>5.1329086521259102</v>
      </c>
    </row>
    <row r="592" spans="1:15" x14ac:dyDescent="0.2">
      <c r="A592" s="2" t="str">
        <f>CONCATENATE(原始数据汇总!A16,原始数据汇总!E$39)</f>
        <v>2014年度上海市中小学学业质量绿色指标</v>
      </c>
      <c r="B592" t="str">
        <f t="shared" si="18"/>
        <v>四年级</v>
      </c>
      <c r="C592" s="2" t="str">
        <f>原始数据汇总!B16</f>
        <v>学生问卷</v>
      </c>
      <c r="D592" s="2" t="str">
        <f t="shared" si="19"/>
        <v>区县</v>
      </c>
      <c r="E592" s="2" t="str">
        <f>原始数据汇总!AA$1</f>
        <v>崇明区</v>
      </c>
      <c r="F592" s="2" t="s">
        <v>51</v>
      </c>
      <c r="G592" s="2" t="s">
        <v>51</v>
      </c>
      <c r="H592" s="2" t="str">
        <f>原始数据汇总!C16</f>
        <v>学习生活</v>
      </c>
      <c r="I592" s="2" t="str">
        <f>原始数据汇总!D16</f>
        <v>学习压力</v>
      </c>
      <c r="J592" s="2" t="str">
        <f>原始数据汇总!E16</f>
        <v>学习压力系数</v>
      </c>
      <c r="K592" s="2" t="str">
        <f>原始数据汇总!F16</f>
        <v>学习压力较轻</v>
      </c>
      <c r="L592" s="2" t="str">
        <f>原始数据汇总!G16</f>
        <v>百分数指数</v>
      </c>
      <c r="M592" s="2" t="str">
        <f>原始数据汇总!H16</f>
        <v>计数</v>
      </c>
      <c r="N592" s="2" t="str">
        <f>原始数据汇总!I16</f>
        <v>系数</v>
      </c>
      <c r="O592" s="2">
        <f>原始数据汇总!AA16</f>
        <v>59.538152610441799</v>
      </c>
    </row>
    <row r="593" spans="1:15" x14ac:dyDescent="0.2">
      <c r="A593" s="2" t="str">
        <f>CONCATENATE(原始数据汇总!A17,原始数据汇总!E$39)</f>
        <v>2011年度上海市中小学学业质量绿色指标</v>
      </c>
      <c r="B593" t="str">
        <f t="shared" si="18"/>
        <v>四年级</v>
      </c>
      <c r="C593" s="2" t="str">
        <f>原始数据汇总!B17</f>
        <v>学生问卷</v>
      </c>
      <c r="D593" s="2" t="str">
        <f t="shared" si="19"/>
        <v>区县</v>
      </c>
      <c r="E593" s="2" t="str">
        <f>原始数据汇总!AA$1</f>
        <v>崇明区</v>
      </c>
      <c r="F593" s="2" t="s">
        <v>51</v>
      </c>
      <c r="G593" s="2" t="s">
        <v>51</v>
      </c>
      <c r="H593" s="2" t="str">
        <f>原始数据汇总!C17</f>
        <v>学习生活</v>
      </c>
      <c r="I593" s="2" t="str">
        <f>原始数据汇总!D17</f>
        <v>学业负担</v>
      </c>
      <c r="J593" s="2" t="str">
        <f>原始数据汇总!E17</f>
        <v>睡眠系数</v>
      </c>
      <c r="K593" s="2" t="str">
        <f>原始数据汇总!F17</f>
        <v>staa002</v>
      </c>
      <c r="L593" s="2" t="str">
        <f>原始数据汇总!G17</f>
        <v>百分数指数</v>
      </c>
      <c r="M593" s="2" t="str">
        <f>原始数据汇总!H17</f>
        <v>计数</v>
      </c>
      <c r="N593" s="2" t="str">
        <f>原始数据汇总!I17</f>
        <v>系数</v>
      </c>
      <c r="O593" s="2">
        <f>原始数据汇总!AA17</f>
        <v>38.152560055997498</v>
      </c>
    </row>
    <row r="594" spans="1:15" x14ac:dyDescent="0.2">
      <c r="A594" s="2" t="str">
        <f>CONCATENATE(原始数据汇总!A18,原始数据汇总!E$39)</f>
        <v>2012年度上海市中小学学业质量绿色指标</v>
      </c>
      <c r="B594" t="str">
        <f t="shared" si="18"/>
        <v>四年级</v>
      </c>
      <c r="C594" s="2" t="str">
        <f>原始数据汇总!B18</f>
        <v>学生问卷</v>
      </c>
      <c r="D594" s="2" t="str">
        <f t="shared" si="19"/>
        <v>区县</v>
      </c>
      <c r="E594" s="2" t="str">
        <f>原始数据汇总!AA$1</f>
        <v>崇明区</v>
      </c>
      <c r="F594" s="2" t="s">
        <v>51</v>
      </c>
      <c r="G594" s="2" t="s">
        <v>51</v>
      </c>
      <c r="H594" s="2" t="str">
        <f>原始数据汇总!C18</f>
        <v>学习生活</v>
      </c>
      <c r="I594" s="2" t="str">
        <f>原始数据汇总!D18</f>
        <v>学业负担</v>
      </c>
      <c r="J594" s="2" t="str">
        <f>原始数据汇总!E18</f>
        <v>睡眠系数</v>
      </c>
      <c r="K594" s="2" t="str">
        <f>原始数据汇总!F18</f>
        <v>staa002</v>
      </c>
      <c r="L594" s="2" t="str">
        <f>原始数据汇总!G18</f>
        <v>百分数指数</v>
      </c>
      <c r="M594" s="2" t="str">
        <f>原始数据汇总!H18</f>
        <v>计数</v>
      </c>
      <c r="N594" s="2" t="str">
        <f>原始数据汇总!I18</f>
        <v>系数</v>
      </c>
      <c r="O594" s="2">
        <f>原始数据汇总!AA18</f>
        <v>37.671203966378698</v>
      </c>
    </row>
    <row r="595" spans="1:15" x14ac:dyDescent="0.2">
      <c r="A595" s="2" t="str">
        <f>CONCATENATE(原始数据汇总!A19,原始数据汇总!E$39)</f>
        <v>2014年度上海市中小学学业质量绿色指标</v>
      </c>
      <c r="B595" t="str">
        <f t="shared" si="18"/>
        <v>四年级</v>
      </c>
      <c r="C595" s="2" t="str">
        <f>原始数据汇总!B19</f>
        <v>学生问卷</v>
      </c>
      <c r="D595" s="2" t="str">
        <f t="shared" si="19"/>
        <v>区县</v>
      </c>
      <c r="E595" s="2" t="str">
        <f>原始数据汇总!AA$1</f>
        <v>崇明区</v>
      </c>
      <c r="F595" s="2" t="s">
        <v>51</v>
      </c>
      <c r="G595" s="2" t="s">
        <v>51</v>
      </c>
      <c r="H595" s="2" t="str">
        <f>原始数据汇总!C19</f>
        <v>学习生活</v>
      </c>
      <c r="I595" s="2" t="str">
        <f>原始数据汇总!D19</f>
        <v>学业负担</v>
      </c>
      <c r="J595" s="2" t="str">
        <f>原始数据汇总!E19</f>
        <v>睡眠系数</v>
      </c>
      <c r="K595" s="2" t="str">
        <f>原始数据汇总!F19</f>
        <v>staa002</v>
      </c>
      <c r="L595" s="2" t="str">
        <f>原始数据汇总!G19</f>
        <v>百分数指数</v>
      </c>
      <c r="M595" s="2" t="str">
        <f>原始数据汇总!H19</f>
        <v>计数</v>
      </c>
      <c r="N595" s="2" t="str">
        <f>原始数据汇总!I19</f>
        <v>系数</v>
      </c>
      <c r="O595" s="2">
        <f>原始数据汇总!AA19</f>
        <v>53.112449799196803</v>
      </c>
    </row>
    <row r="596" spans="1:15" x14ac:dyDescent="0.2">
      <c r="A596" s="2" t="str">
        <f>CONCATENATE(原始数据汇总!A20,原始数据汇总!E$39)</f>
        <v>2011年度上海市中小学学业质量绿色指标</v>
      </c>
      <c r="B596" t="str">
        <f t="shared" si="18"/>
        <v>四年级</v>
      </c>
      <c r="C596" s="2" t="str">
        <f>原始数据汇总!B20</f>
        <v>学生问卷</v>
      </c>
      <c r="D596" s="2" t="str">
        <f t="shared" si="19"/>
        <v>区县</v>
      </c>
      <c r="E596" s="2" t="str">
        <f>原始数据汇总!AA$1</f>
        <v>崇明区</v>
      </c>
      <c r="F596" s="2" t="s">
        <v>51</v>
      </c>
      <c r="G596" s="2" t="s">
        <v>51</v>
      </c>
      <c r="H596" s="2" t="str">
        <f>原始数据汇总!C20</f>
        <v>学习生活</v>
      </c>
      <c r="I596" s="2" t="str">
        <f>原始数据汇总!D20</f>
        <v>学业负担</v>
      </c>
      <c r="J596" s="2" t="str">
        <f>原始数据汇总!E20</f>
        <v>作业系数</v>
      </c>
      <c r="K596" s="2" t="str">
        <f>原始数据汇总!F20</f>
        <v>staa053</v>
      </c>
      <c r="L596" s="2" t="str">
        <f>原始数据汇总!G20</f>
        <v>百分数指数</v>
      </c>
      <c r="M596" s="2" t="str">
        <f>原始数据汇总!H20</f>
        <v>计数</v>
      </c>
      <c r="N596" s="2" t="str">
        <f>原始数据汇总!I20</f>
        <v>系数</v>
      </c>
      <c r="O596" s="2">
        <f>原始数据汇总!AA20</f>
        <v>40.768598041235997</v>
      </c>
    </row>
    <row r="597" spans="1:15" x14ac:dyDescent="0.2">
      <c r="A597" s="2" t="str">
        <f>CONCATENATE(原始数据汇总!A21,原始数据汇总!E$39)</f>
        <v>2012年度上海市中小学学业质量绿色指标</v>
      </c>
      <c r="B597" t="str">
        <f t="shared" si="18"/>
        <v>四年级</v>
      </c>
      <c r="C597" s="2" t="str">
        <f>原始数据汇总!B21</f>
        <v>学生问卷</v>
      </c>
      <c r="D597" s="2" t="str">
        <f t="shared" si="19"/>
        <v>区县</v>
      </c>
      <c r="E597" s="2" t="str">
        <f>原始数据汇总!AA$1</f>
        <v>崇明区</v>
      </c>
      <c r="F597" s="2" t="s">
        <v>51</v>
      </c>
      <c r="G597" s="2" t="s">
        <v>51</v>
      </c>
      <c r="H597" s="2" t="str">
        <f>原始数据汇总!C21</f>
        <v>学习生活</v>
      </c>
      <c r="I597" s="2" t="str">
        <f>原始数据汇总!D21</f>
        <v>学业负担</v>
      </c>
      <c r="J597" s="2" t="str">
        <f>原始数据汇总!E21</f>
        <v>作业系数</v>
      </c>
      <c r="K597" s="2" t="str">
        <f>原始数据汇总!F21</f>
        <v>staa053</v>
      </c>
      <c r="L597" s="2" t="str">
        <f>原始数据汇总!G21</f>
        <v>百分数指数</v>
      </c>
      <c r="M597" s="2" t="str">
        <f>原始数据汇总!H21</f>
        <v>计数</v>
      </c>
      <c r="N597" s="2" t="str">
        <f>原始数据汇总!I21</f>
        <v>系数</v>
      </c>
      <c r="O597" s="2">
        <f>原始数据汇总!AA21</f>
        <v>43.256957447824398</v>
      </c>
    </row>
    <row r="598" spans="1:15" x14ac:dyDescent="0.2">
      <c r="A598" s="2" t="str">
        <f>CONCATENATE(原始数据汇总!A22,原始数据汇总!E$39)</f>
        <v>2014年度上海市中小学学业质量绿色指标</v>
      </c>
      <c r="B598" t="str">
        <f t="shared" si="18"/>
        <v>四年级</v>
      </c>
      <c r="C598" s="2" t="str">
        <f>原始数据汇总!B22</f>
        <v>学生问卷</v>
      </c>
      <c r="D598" s="2" t="str">
        <f t="shared" si="19"/>
        <v>区县</v>
      </c>
      <c r="E598" s="2" t="str">
        <f>原始数据汇总!AA$1</f>
        <v>崇明区</v>
      </c>
      <c r="F598" s="2" t="s">
        <v>51</v>
      </c>
      <c r="G598" s="2" t="s">
        <v>51</v>
      </c>
      <c r="H598" s="2" t="str">
        <f>原始数据汇总!C22</f>
        <v>学习生活</v>
      </c>
      <c r="I598" s="2" t="str">
        <f>原始数据汇总!D22</f>
        <v>学业负担</v>
      </c>
      <c r="J598" s="2" t="str">
        <f>原始数据汇总!E22</f>
        <v>作业系数</v>
      </c>
      <c r="K598" s="2" t="str">
        <f>原始数据汇总!F22</f>
        <v>staa053</v>
      </c>
      <c r="L598" s="2" t="str">
        <f>原始数据汇总!G22</f>
        <v>百分数指数</v>
      </c>
      <c r="M598" s="2" t="str">
        <f>原始数据汇总!H22</f>
        <v>计数</v>
      </c>
      <c r="N598" s="2" t="str">
        <f>原始数据汇总!I22</f>
        <v>系数</v>
      </c>
      <c r="O598" s="2">
        <f>原始数据汇总!AA22</f>
        <v>45.5823293172691</v>
      </c>
    </row>
    <row r="599" spans="1:15" x14ac:dyDescent="0.2">
      <c r="A599" s="2" t="str">
        <f>CONCATENATE(原始数据汇总!A23,原始数据汇总!E$39)</f>
        <v>2011年度上海市中小学学业质量绿色指标</v>
      </c>
      <c r="B599" t="str">
        <f t="shared" si="18"/>
        <v>四年级</v>
      </c>
      <c r="C599" s="2" t="str">
        <f>原始数据汇总!B23</f>
        <v>学生问卷</v>
      </c>
      <c r="D599" s="2" t="str">
        <f t="shared" si="19"/>
        <v>区县</v>
      </c>
      <c r="E599" s="2" t="str">
        <f>原始数据汇总!AA$1</f>
        <v>崇明区</v>
      </c>
      <c r="F599" s="2" t="s">
        <v>51</v>
      </c>
      <c r="G599" s="2" t="s">
        <v>51</v>
      </c>
      <c r="H599" s="2" t="str">
        <f>原始数据汇总!C23</f>
        <v>学习生活</v>
      </c>
      <c r="I599" s="2" t="str">
        <f>原始数据汇总!D23</f>
        <v>学业负担</v>
      </c>
      <c r="J599" s="2" t="str">
        <f>原始数据汇总!E23</f>
        <v>校外补课系数</v>
      </c>
      <c r="K599" s="2" t="str">
        <f>原始数据汇总!F23</f>
        <v>pg012</v>
      </c>
      <c r="L599" s="2" t="str">
        <f>原始数据汇总!G23</f>
        <v>百分数指数</v>
      </c>
      <c r="M599" s="2" t="str">
        <f>原始数据汇总!H23</f>
        <v>计数</v>
      </c>
      <c r="N599" s="2" t="str">
        <f>原始数据汇总!I23</f>
        <v>系数</v>
      </c>
      <c r="O599" s="2">
        <f>原始数据汇总!AA23</f>
        <v>62.553374481100299</v>
      </c>
    </row>
    <row r="600" spans="1:15" x14ac:dyDescent="0.2">
      <c r="A600" s="2" t="str">
        <f>CONCATENATE(原始数据汇总!A24,原始数据汇总!E$39)</f>
        <v>2012年度上海市中小学学业质量绿色指标</v>
      </c>
      <c r="B600" t="str">
        <f t="shared" si="18"/>
        <v>四年级</v>
      </c>
      <c r="C600" s="2" t="str">
        <f>原始数据汇总!B24</f>
        <v>学生问卷</v>
      </c>
      <c r="D600" s="2" t="str">
        <f t="shared" si="19"/>
        <v>区县</v>
      </c>
      <c r="E600" s="2" t="str">
        <f>原始数据汇总!AA$1</f>
        <v>崇明区</v>
      </c>
      <c r="F600" s="2" t="s">
        <v>51</v>
      </c>
      <c r="G600" s="2" t="s">
        <v>51</v>
      </c>
      <c r="H600" s="2" t="str">
        <f>原始数据汇总!C24</f>
        <v>学习生活</v>
      </c>
      <c r="I600" s="2" t="str">
        <f>原始数据汇总!D24</f>
        <v>学业负担</v>
      </c>
      <c r="J600" s="2" t="str">
        <f>原始数据汇总!E24</f>
        <v>校外补课系数</v>
      </c>
      <c r="K600" s="2" t="str">
        <f>原始数据汇总!F24</f>
        <v>pg012</v>
      </c>
      <c r="L600" s="2" t="str">
        <f>原始数据汇总!G24</f>
        <v>百分数指数</v>
      </c>
      <c r="M600" s="2" t="str">
        <f>原始数据汇总!H24</f>
        <v>计数</v>
      </c>
      <c r="N600" s="2" t="str">
        <f>原始数据汇总!I24</f>
        <v>系数</v>
      </c>
      <c r="O600" s="2">
        <f>原始数据汇总!AA24</f>
        <v>67.5293215436173</v>
      </c>
    </row>
    <row r="601" spans="1:15" x14ac:dyDescent="0.2">
      <c r="A601" s="2" t="str">
        <f>CONCATENATE(原始数据汇总!A25,原始数据汇总!E$39)</f>
        <v>2014年度上海市中小学学业质量绿色指标</v>
      </c>
      <c r="B601" t="str">
        <f t="shared" si="18"/>
        <v>四年级</v>
      </c>
      <c r="C601" s="2" t="str">
        <f>原始数据汇总!B25</f>
        <v>学生问卷</v>
      </c>
      <c r="D601" s="2" t="str">
        <f t="shared" si="19"/>
        <v>区县</v>
      </c>
      <c r="E601" s="2" t="str">
        <f>原始数据汇总!AA$1</f>
        <v>崇明区</v>
      </c>
      <c r="F601" s="2" t="s">
        <v>51</v>
      </c>
      <c r="G601" s="2" t="s">
        <v>51</v>
      </c>
      <c r="H601" s="2" t="str">
        <f>原始数据汇总!C25</f>
        <v>学习生活</v>
      </c>
      <c r="I601" s="2" t="str">
        <f>原始数据汇总!D25</f>
        <v>学业负担</v>
      </c>
      <c r="J601" s="2" t="str">
        <f>原始数据汇总!E25</f>
        <v>校外补课系数</v>
      </c>
      <c r="K601" s="2" t="str">
        <f>原始数据汇总!F25</f>
        <v>pg012</v>
      </c>
      <c r="L601" s="2" t="str">
        <f>原始数据汇总!G25</f>
        <v>百分数指数</v>
      </c>
      <c r="M601" s="2" t="str">
        <f>原始数据汇总!H25</f>
        <v>计数</v>
      </c>
      <c r="N601" s="2" t="str">
        <f>原始数据汇总!I25</f>
        <v>系数</v>
      </c>
      <c r="O601" s="2">
        <f>原始数据汇总!AA25</f>
        <v>82.870332682079706</v>
      </c>
    </row>
    <row r="602" spans="1:15" x14ac:dyDescent="0.2">
      <c r="A602" s="2" t="str">
        <f>CONCATENATE(原始数据汇总!A26,原始数据汇总!E$39)</f>
        <v>2011年度上海市中小学学业质量绿色指标</v>
      </c>
      <c r="B602" t="str">
        <f t="shared" si="18"/>
        <v>四年级</v>
      </c>
      <c r="C602" s="2" t="str">
        <f>原始数据汇总!B26</f>
        <v>学生问卷</v>
      </c>
      <c r="D602" s="2" t="str">
        <f t="shared" si="19"/>
        <v>区县</v>
      </c>
      <c r="E602" s="2" t="str">
        <f>原始数据汇总!AA$1</f>
        <v>崇明区</v>
      </c>
      <c r="F602" s="2" t="s">
        <v>51</v>
      </c>
      <c r="G602" s="2" t="s">
        <v>51</v>
      </c>
      <c r="H602" s="2" t="str">
        <f>原始数据汇总!C26</f>
        <v>师生关系</v>
      </c>
      <c r="I602" s="2" t="str">
        <f>原始数据汇总!D26</f>
        <v>师生关系</v>
      </c>
      <c r="J602" s="2" t="str">
        <f>原始数据汇总!E26</f>
        <v>师生关系系数</v>
      </c>
      <c r="K602" s="2" t="str">
        <f>原始数据汇总!F26</f>
        <v>师生关系较好</v>
      </c>
      <c r="L602" s="2" t="str">
        <f>原始数据汇总!G26</f>
        <v>百分数指数</v>
      </c>
      <c r="M602" s="2" t="str">
        <f>原始数据汇总!H26</f>
        <v>计数</v>
      </c>
      <c r="N602" s="2" t="str">
        <f>原始数据汇总!I26</f>
        <v>系数</v>
      </c>
      <c r="O602" s="2">
        <f>原始数据汇总!AA26</f>
        <v>47.247224076528802</v>
      </c>
    </row>
    <row r="603" spans="1:15" x14ac:dyDescent="0.2">
      <c r="A603" s="2" t="str">
        <f>CONCATENATE(原始数据汇总!A27,原始数据汇总!E$39)</f>
        <v>2012年度上海市中小学学业质量绿色指标</v>
      </c>
      <c r="B603" t="str">
        <f t="shared" si="18"/>
        <v>四年级</v>
      </c>
      <c r="C603" s="2" t="str">
        <f>原始数据汇总!B27</f>
        <v>学生问卷</v>
      </c>
      <c r="D603" s="2" t="str">
        <f t="shared" si="19"/>
        <v>区县</v>
      </c>
      <c r="E603" s="2" t="str">
        <f>原始数据汇总!AA$1</f>
        <v>崇明区</v>
      </c>
      <c r="F603" s="2" t="s">
        <v>51</v>
      </c>
      <c r="G603" s="2" t="s">
        <v>51</v>
      </c>
      <c r="H603" s="2" t="str">
        <f>原始数据汇总!C27</f>
        <v>师生关系</v>
      </c>
      <c r="I603" s="2" t="str">
        <f>原始数据汇总!D27</f>
        <v>师生关系</v>
      </c>
      <c r="J603" s="2" t="str">
        <f>原始数据汇总!E27</f>
        <v>师生关系系数</v>
      </c>
      <c r="K603" s="2" t="str">
        <f>原始数据汇总!F27</f>
        <v>师生关系较好</v>
      </c>
      <c r="L603" s="2" t="str">
        <f>原始数据汇总!G27</f>
        <v>百分数指数</v>
      </c>
      <c r="M603" s="2" t="str">
        <f>原始数据汇总!H27</f>
        <v>计数</v>
      </c>
      <c r="N603" s="2" t="str">
        <f>原始数据汇总!I27</f>
        <v>系数</v>
      </c>
      <c r="O603" s="2">
        <f>原始数据汇总!AA27</f>
        <v>65.0576457214637</v>
      </c>
    </row>
    <row r="604" spans="1:15" x14ac:dyDescent="0.2">
      <c r="A604" s="2" t="str">
        <f>CONCATENATE(原始数据汇总!A28,原始数据汇总!E$39)</f>
        <v>2014年度上海市中小学学业质量绿色指标</v>
      </c>
      <c r="B604" t="str">
        <f t="shared" si="18"/>
        <v>四年级</v>
      </c>
      <c r="C604" s="2" t="str">
        <f>原始数据汇总!B28</f>
        <v>学生问卷</v>
      </c>
      <c r="D604" s="2" t="str">
        <f t="shared" si="19"/>
        <v>区县</v>
      </c>
      <c r="E604" s="2" t="str">
        <f>原始数据汇总!AA$1</f>
        <v>崇明区</v>
      </c>
      <c r="F604" s="2" t="s">
        <v>51</v>
      </c>
      <c r="G604" s="2" t="s">
        <v>51</v>
      </c>
      <c r="H604" s="2" t="str">
        <f>原始数据汇总!C28</f>
        <v>师生关系</v>
      </c>
      <c r="I604" s="2" t="str">
        <f>原始数据汇总!D28</f>
        <v>师生关系</v>
      </c>
      <c r="J604" s="2" t="str">
        <f>原始数据汇总!E28</f>
        <v>师生关系系数</v>
      </c>
      <c r="K604" s="2" t="str">
        <f>原始数据汇总!F28</f>
        <v>师生关系较好</v>
      </c>
      <c r="L604" s="2" t="str">
        <f>原始数据汇总!G28</f>
        <v>百分数指数</v>
      </c>
      <c r="M604" s="2" t="str">
        <f>原始数据汇总!H28</f>
        <v>计数</v>
      </c>
      <c r="N604" s="2" t="str">
        <f>原始数据汇总!I28</f>
        <v>系数</v>
      </c>
      <c r="O604" s="2">
        <f>原始数据汇总!AA28</f>
        <v>97.439759036144594</v>
      </c>
    </row>
    <row r="605" spans="1:15" x14ac:dyDescent="0.2">
      <c r="A605" s="2" t="str">
        <f>CONCATENATE(原始数据汇总!A29,原始数据汇总!E$39)</f>
        <v>2011年度上海市中小学学业质量绿色指标</v>
      </c>
      <c r="B605" t="str">
        <f t="shared" si="18"/>
        <v>四年级</v>
      </c>
      <c r="C605" s="2" t="str">
        <f>原始数据汇总!B29</f>
        <v>学生问卷</v>
      </c>
      <c r="D605" s="2" t="str">
        <f t="shared" si="19"/>
        <v>区县</v>
      </c>
      <c r="E605" s="2" t="str">
        <f>原始数据汇总!AA$1</f>
        <v>崇明区</v>
      </c>
      <c r="F605" s="2" t="s">
        <v>51</v>
      </c>
      <c r="G605" s="2" t="s">
        <v>51</v>
      </c>
      <c r="H605" s="2" t="str">
        <f>原始数据汇总!C29</f>
        <v>教学方式</v>
      </c>
      <c r="I605" s="2" t="str">
        <f>原始数据汇总!D29</f>
        <v>教学方式</v>
      </c>
      <c r="J605" s="2" t="str">
        <f>原始数据汇总!E29</f>
        <v>教学方式系数</v>
      </c>
      <c r="K605" s="2" t="str">
        <f>原始数据汇总!F29</f>
        <v>教学方法较好</v>
      </c>
      <c r="L605" s="2" t="str">
        <f>原始数据汇总!G29</f>
        <v>百分数指数</v>
      </c>
      <c r="M605" s="2" t="str">
        <f>原始数据汇总!H29</f>
        <v>计数</v>
      </c>
      <c r="N605" s="2" t="str">
        <f>原始数据汇总!I29</f>
        <v>系数</v>
      </c>
      <c r="O605" s="2">
        <f>原始数据汇总!AA29</f>
        <v>39.081008168454701</v>
      </c>
    </row>
    <row r="606" spans="1:15" x14ac:dyDescent="0.2">
      <c r="A606" s="2" t="str">
        <f>CONCATENATE(原始数据汇总!A30,原始数据汇总!E$39)</f>
        <v>2012年度上海市中小学学业质量绿色指标</v>
      </c>
      <c r="B606" t="str">
        <f t="shared" si="18"/>
        <v>四年级</v>
      </c>
      <c r="C606" s="2" t="str">
        <f>原始数据汇总!B30</f>
        <v>学生问卷</v>
      </c>
      <c r="D606" s="2" t="str">
        <f t="shared" si="19"/>
        <v>区县</v>
      </c>
      <c r="E606" s="2" t="str">
        <f>原始数据汇总!AA$1</f>
        <v>崇明区</v>
      </c>
      <c r="F606" s="2" t="s">
        <v>51</v>
      </c>
      <c r="G606" s="2" t="s">
        <v>51</v>
      </c>
      <c r="H606" s="2" t="str">
        <f>原始数据汇总!C30</f>
        <v>教学方式</v>
      </c>
      <c r="I606" s="2" t="str">
        <f>原始数据汇总!D30</f>
        <v>教学方式</v>
      </c>
      <c r="J606" s="2" t="str">
        <f>原始数据汇总!E30</f>
        <v>教学方式系数</v>
      </c>
      <c r="K606" s="2" t="str">
        <f>原始数据汇总!F30</f>
        <v>教学方法较好</v>
      </c>
      <c r="L606" s="2" t="str">
        <f>原始数据汇总!G30</f>
        <v>百分数指数</v>
      </c>
      <c r="M606" s="2" t="str">
        <f>原始数据汇总!H30</f>
        <v>计数</v>
      </c>
      <c r="N606" s="2" t="str">
        <f>原始数据汇总!I30</f>
        <v>系数</v>
      </c>
      <c r="O606" s="2">
        <f>原始数据汇总!AA30</f>
        <v>45.7933117032144</v>
      </c>
    </row>
    <row r="607" spans="1:15" x14ac:dyDescent="0.2">
      <c r="A607" s="2" t="str">
        <f>CONCATENATE(原始数据汇总!A31,原始数据汇总!E$39)</f>
        <v>2014年度上海市中小学学业质量绿色指标</v>
      </c>
      <c r="B607" t="str">
        <f t="shared" si="18"/>
        <v>四年级</v>
      </c>
      <c r="C607" s="2" t="str">
        <f>原始数据汇总!B31</f>
        <v>学生问卷</v>
      </c>
      <c r="D607" s="2" t="str">
        <f t="shared" si="19"/>
        <v>区县</v>
      </c>
      <c r="E607" s="2" t="str">
        <f>原始数据汇总!AA$1</f>
        <v>崇明区</v>
      </c>
      <c r="F607" s="2" t="s">
        <v>51</v>
      </c>
      <c r="G607" s="2" t="s">
        <v>51</v>
      </c>
      <c r="H607" s="2" t="str">
        <f>原始数据汇总!C31</f>
        <v>教学方式</v>
      </c>
      <c r="I607" s="2" t="str">
        <f>原始数据汇总!D31</f>
        <v>教学方式</v>
      </c>
      <c r="J607" s="2" t="str">
        <f>原始数据汇总!E31</f>
        <v>教学方式系数</v>
      </c>
      <c r="K607" s="2" t="str">
        <f>原始数据汇总!F31</f>
        <v>教学方法较好</v>
      </c>
      <c r="L607" s="2" t="str">
        <f>原始数据汇总!G31</f>
        <v>百分数指数</v>
      </c>
      <c r="M607" s="2" t="str">
        <f>原始数据汇总!H31</f>
        <v>计数</v>
      </c>
      <c r="N607" s="2" t="str">
        <f>原始数据汇总!I31</f>
        <v>系数</v>
      </c>
      <c r="O607" s="2">
        <f>原始数据汇总!AA31</f>
        <v>83.835341365461801</v>
      </c>
    </row>
    <row r="608" spans="1:15" x14ac:dyDescent="0.2">
      <c r="A608" s="2" t="str">
        <f>CONCATENATE(原始数据汇总!A32,原始数据汇总!E$39)</f>
        <v>2011年度上海市中小学学业质量绿色指标</v>
      </c>
      <c r="B608" t="str">
        <f t="shared" ref="B608:B649" si="20">B$2</f>
        <v>四年级</v>
      </c>
      <c r="C608" s="2" t="str">
        <f>原始数据汇总!B32</f>
        <v>教师问卷</v>
      </c>
      <c r="D608" s="2" t="str">
        <f t="shared" ref="D608:D613" si="21">IF(E608="上海市","省市","区县")</f>
        <v>区县</v>
      </c>
      <c r="E608" s="2" t="str">
        <f>原始数据汇总!AA$1</f>
        <v>崇明区</v>
      </c>
      <c r="F608" s="2" t="s">
        <v>51</v>
      </c>
      <c r="G608" s="2" t="s">
        <v>51</v>
      </c>
      <c r="H608" s="2" t="str">
        <f>原始数据汇总!C32</f>
        <v>学校课程</v>
      </c>
      <c r="I608" s="2" t="str">
        <f>原始数据汇总!D32</f>
        <v>课程领导力</v>
      </c>
      <c r="J608" s="2" t="str">
        <f>原始数据汇总!E32</f>
        <v>课程领导力系数</v>
      </c>
      <c r="K608" s="2" t="str">
        <f>原始数据汇总!F32</f>
        <v>课程领导力较高</v>
      </c>
      <c r="L608" s="2" t="str">
        <f>原始数据汇总!G32</f>
        <v>百分数指数</v>
      </c>
      <c r="M608" s="2" t="str">
        <f>原始数据汇总!H32</f>
        <v>计数</v>
      </c>
      <c r="N608" s="2" t="str">
        <f>原始数据汇总!I32</f>
        <v>系数</v>
      </c>
      <c r="O608" s="2">
        <f>原始数据汇总!AA32</f>
        <v>52.1201492872881</v>
      </c>
    </row>
    <row r="609" spans="1:15" x14ac:dyDescent="0.2">
      <c r="A609" s="2" t="str">
        <f>CONCATENATE(原始数据汇总!A33,原始数据汇总!E$39)</f>
        <v>2012年度上海市中小学学业质量绿色指标</v>
      </c>
      <c r="B609" t="str">
        <f t="shared" si="20"/>
        <v>四年级</v>
      </c>
      <c r="C609" s="2" t="str">
        <f>原始数据汇总!B33</f>
        <v>教师问卷</v>
      </c>
      <c r="D609" s="2" t="str">
        <f t="shared" si="21"/>
        <v>区县</v>
      </c>
      <c r="E609" s="2" t="str">
        <f>原始数据汇总!AA$1</f>
        <v>崇明区</v>
      </c>
      <c r="F609" s="2" t="s">
        <v>51</v>
      </c>
      <c r="G609" s="2" t="s">
        <v>51</v>
      </c>
      <c r="H609" s="2" t="str">
        <f>原始数据汇总!C33</f>
        <v>学校课程</v>
      </c>
      <c r="I609" s="2" t="str">
        <f>原始数据汇总!D33</f>
        <v>课程领导力</v>
      </c>
      <c r="J609" s="2" t="str">
        <f>原始数据汇总!E33</f>
        <v>课程领导力系数</v>
      </c>
      <c r="K609" s="2" t="str">
        <f>原始数据汇总!F33</f>
        <v>课程领导力较高</v>
      </c>
      <c r="L609" s="2" t="str">
        <f>原始数据汇总!G33</f>
        <v>百分数指数</v>
      </c>
      <c r="M609" s="2" t="str">
        <f>原始数据汇总!H33</f>
        <v>计数</v>
      </c>
      <c r="N609" s="2" t="str">
        <f>原始数据汇总!I33</f>
        <v>系数</v>
      </c>
      <c r="O609" s="2">
        <f>原始数据汇总!AA33</f>
        <v>52.240896358543402</v>
      </c>
    </row>
    <row r="610" spans="1:15" x14ac:dyDescent="0.2">
      <c r="A610" s="2" t="str">
        <f>CONCATENATE(原始数据汇总!A34,原始数据汇总!E$39)</f>
        <v>2014年度上海市中小学学业质量绿色指标</v>
      </c>
      <c r="B610" t="str">
        <f t="shared" si="20"/>
        <v>四年级</v>
      </c>
      <c r="C610" s="2" t="str">
        <f>原始数据汇总!B34</f>
        <v>教师问卷</v>
      </c>
      <c r="D610" s="2" t="str">
        <f t="shared" si="21"/>
        <v>区县</v>
      </c>
      <c r="E610" s="2" t="str">
        <f>原始数据汇总!AA$1</f>
        <v>崇明区</v>
      </c>
      <c r="F610" s="2" t="s">
        <v>51</v>
      </c>
      <c r="G610" s="2" t="s">
        <v>51</v>
      </c>
      <c r="H610" s="2" t="str">
        <f>原始数据汇总!C34</f>
        <v>学校课程</v>
      </c>
      <c r="I610" s="2" t="str">
        <f>原始数据汇总!D34</f>
        <v>课程领导力</v>
      </c>
      <c r="J610" s="2" t="str">
        <f>原始数据汇总!E34</f>
        <v>课程领导力系数</v>
      </c>
      <c r="K610" s="2" t="str">
        <f>原始数据汇总!F34</f>
        <v>课程领导力较高</v>
      </c>
      <c r="L610" s="2" t="str">
        <f>原始数据汇总!G34</f>
        <v>百分数指数</v>
      </c>
      <c r="M610" s="2" t="str">
        <f>原始数据汇总!H34</f>
        <v>计数</v>
      </c>
      <c r="N610" s="2" t="str">
        <f>原始数据汇总!I34</f>
        <v>系数</v>
      </c>
      <c r="O610" s="2">
        <f>原始数据汇总!AA34</f>
        <v>98.0555555555556</v>
      </c>
    </row>
    <row r="611" spans="1:15" x14ac:dyDescent="0.2">
      <c r="A611" s="2" t="str">
        <f>CONCATENATE(原始数据汇总!A35,原始数据汇总!E$39)</f>
        <v>2011年度上海市中小学学业质量绿色指标</v>
      </c>
      <c r="B611" t="str">
        <f t="shared" si="20"/>
        <v>四年级</v>
      </c>
      <c r="C611" s="2" t="str">
        <f>原始数据汇总!B35</f>
        <v>学生问卷</v>
      </c>
      <c r="D611" s="2" t="str">
        <f t="shared" si="21"/>
        <v>区县</v>
      </c>
      <c r="E611" s="2" t="str">
        <f>原始数据汇总!AA$1</f>
        <v>崇明区</v>
      </c>
      <c r="F611" s="2" t="s">
        <v>51</v>
      </c>
      <c r="G611" s="2" t="s">
        <v>51</v>
      </c>
      <c r="H611" s="2" t="str">
        <f>原始数据汇总!C35</f>
        <v>成绩</v>
      </c>
      <c r="I611" s="2" t="str">
        <f>原始数据汇总!D35</f>
        <v>家庭背景</v>
      </c>
      <c r="J611" s="2" t="str">
        <f>原始数据汇总!E35</f>
        <v>社会经济背景影响系数</v>
      </c>
      <c r="K611" s="2" t="str">
        <f>原始数据汇总!F35</f>
        <v>统计计算</v>
      </c>
      <c r="L611" s="2" t="str">
        <f>原始数据汇总!G35</f>
        <v>变异系数</v>
      </c>
      <c r="M611" s="2" t="str">
        <f>原始数据汇总!H35</f>
        <v>计数</v>
      </c>
      <c r="N611" s="2" t="str">
        <f>原始数据汇总!I35</f>
        <v>系数</v>
      </c>
      <c r="O611" s="2">
        <f>原始数据汇总!AA35</f>
        <v>7.8947676976997005</v>
      </c>
    </row>
    <row r="612" spans="1:15" x14ac:dyDescent="0.2">
      <c r="A612" s="2" t="str">
        <f>CONCATENATE(原始数据汇总!A36,原始数据汇总!E$39)</f>
        <v>2012年度上海市中小学学业质量绿色指标</v>
      </c>
      <c r="B612" t="str">
        <f t="shared" si="20"/>
        <v>四年级</v>
      </c>
      <c r="C612" s="2" t="str">
        <f>原始数据汇总!B36</f>
        <v>学生问卷</v>
      </c>
      <c r="D612" s="2" t="str">
        <f t="shared" si="21"/>
        <v>区县</v>
      </c>
      <c r="E612" s="2" t="str">
        <f>原始数据汇总!AA$1</f>
        <v>崇明区</v>
      </c>
      <c r="F612" s="2" t="s">
        <v>51</v>
      </c>
      <c r="G612" s="2" t="s">
        <v>51</v>
      </c>
      <c r="H612" s="2" t="str">
        <f>原始数据汇总!C36</f>
        <v>成绩</v>
      </c>
      <c r="I612" s="2" t="str">
        <f>原始数据汇总!D36</f>
        <v>家庭背景</v>
      </c>
      <c r="J612" s="2" t="str">
        <f>原始数据汇总!E36</f>
        <v>社会经济背景影响系数</v>
      </c>
      <c r="K612" s="2" t="str">
        <f>原始数据汇总!F36</f>
        <v>统计计算</v>
      </c>
      <c r="L612" s="2" t="str">
        <f>原始数据汇总!G36</f>
        <v>变异系数</v>
      </c>
      <c r="M612" s="2" t="str">
        <f>原始数据汇总!H36</f>
        <v>计数</v>
      </c>
      <c r="N612" s="2" t="str">
        <f>原始数据汇总!I36</f>
        <v>系数</v>
      </c>
      <c r="O612" s="2">
        <f>原始数据汇总!AA36</f>
        <v>6.8511379282669402</v>
      </c>
    </row>
    <row r="613" spans="1:15" x14ac:dyDescent="0.2">
      <c r="A613" s="2" t="str">
        <f>CONCATENATE(原始数据汇总!A37,原始数据汇总!E$39)</f>
        <v>2014年度上海市中小学学业质量绿色指标</v>
      </c>
      <c r="B613" t="str">
        <f t="shared" si="20"/>
        <v>四年级</v>
      </c>
      <c r="C613" s="2" t="str">
        <f>原始数据汇总!B37</f>
        <v>学生问卷</v>
      </c>
      <c r="D613" s="2" t="str">
        <f t="shared" si="21"/>
        <v>区县</v>
      </c>
      <c r="E613" s="2" t="str">
        <f>原始数据汇总!AA$1</f>
        <v>崇明区</v>
      </c>
      <c r="F613" s="2" t="s">
        <v>51</v>
      </c>
      <c r="G613" s="2" t="s">
        <v>51</v>
      </c>
      <c r="H613" s="2" t="str">
        <f>原始数据汇总!C37</f>
        <v>成绩</v>
      </c>
      <c r="I613" s="2" t="str">
        <f>原始数据汇总!D37</f>
        <v>家庭背景</v>
      </c>
      <c r="J613" s="2" t="str">
        <f>原始数据汇总!E37</f>
        <v>社会经济背景影响系数</v>
      </c>
      <c r="K613" s="2" t="str">
        <f>原始数据汇总!F37</f>
        <v>统计计算</v>
      </c>
      <c r="L613" s="2" t="str">
        <f>原始数据汇总!G37</f>
        <v>变异系数</v>
      </c>
      <c r="M613" s="2" t="str">
        <f>原始数据汇总!H37</f>
        <v>计数</v>
      </c>
      <c r="N613" s="2" t="str">
        <f>原始数据汇总!I37</f>
        <v>系数</v>
      </c>
      <c r="O613" s="2">
        <f>原始数据汇总!AA37</f>
        <v>1.5175410934331102</v>
      </c>
    </row>
    <row r="614" spans="1:15" x14ac:dyDescent="0.2">
      <c r="A614" s="2" t="str">
        <f>CONCATENATE(原始数据汇总!A2,原始数据汇总!E$39)</f>
        <v>2011年度上海市中小学学业质量绿色指标</v>
      </c>
      <c r="B614" t="str">
        <f t="shared" si="20"/>
        <v>四年级</v>
      </c>
      <c r="C614" s="2" t="str">
        <f>原始数据汇总!B2</f>
        <v>学业成绩</v>
      </c>
      <c r="D614" s="2" t="str">
        <f t="shared" ref="D614" si="22">IF(E614="上海市","省市","区县")</f>
        <v>区县</v>
      </c>
      <c r="E614" s="2" t="str">
        <f>原始数据汇总!P$1</f>
        <v>闸北区</v>
      </c>
      <c r="F614" s="2" t="s">
        <v>51</v>
      </c>
      <c r="G614" s="2" t="s">
        <v>51</v>
      </c>
      <c r="H614" s="2" t="str">
        <f>原始数据汇总!C2</f>
        <v>成绩</v>
      </c>
      <c r="I614" s="2" t="str">
        <f>原始数据汇总!D2</f>
        <v>等级</v>
      </c>
      <c r="J614" s="2" t="str">
        <f>原始数据汇总!E2</f>
        <v>成绩标准达成度系数</v>
      </c>
      <c r="K614" s="2" t="str">
        <f>原始数据汇总!F2</f>
        <v>学科平均</v>
      </c>
      <c r="L614" s="2" t="str">
        <f>原始数据汇总!G2</f>
        <v>达标指数</v>
      </c>
      <c r="M614" s="2" t="str">
        <f>原始数据汇总!H2</f>
        <v>计数</v>
      </c>
      <c r="N614" s="2" t="str">
        <f>原始数据汇总!I2</f>
        <v>系数</v>
      </c>
      <c r="O614" s="2">
        <f>原始数据汇总!P2</f>
        <v>99.936606919027398</v>
      </c>
    </row>
    <row r="615" spans="1:15" x14ac:dyDescent="0.2">
      <c r="A615" s="2" t="str">
        <f>CONCATENATE(原始数据汇总!A3,原始数据汇总!E$39)</f>
        <v>2012年度上海市中小学学业质量绿色指标</v>
      </c>
      <c r="B615" t="str">
        <f t="shared" si="20"/>
        <v>四年级</v>
      </c>
      <c r="C615" s="2" t="str">
        <f>原始数据汇总!B3</f>
        <v>学业成绩</v>
      </c>
      <c r="D615" s="2" t="str">
        <f t="shared" ref="D615:D649" si="23">IF(E615="上海市","省市","区县")</f>
        <v>区县</v>
      </c>
      <c r="E615" s="2" t="str">
        <f>原始数据汇总!P$1</f>
        <v>闸北区</v>
      </c>
      <c r="F615" s="2" t="s">
        <v>51</v>
      </c>
      <c r="G615" s="2" t="s">
        <v>51</v>
      </c>
      <c r="H615" s="2" t="str">
        <f>原始数据汇总!C3</f>
        <v>成绩</v>
      </c>
      <c r="I615" s="2" t="str">
        <f>原始数据汇总!D3</f>
        <v>等级</v>
      </c>
      <c r="J615" s="2" t="str">
        <f>原始数据汇总!E3</f>
        <v>成绩标准达成度系数</v>
      </c>
      <c r="K615" s="2" t="str">
        <f>原始数据汇总!F3</f>
        <v>学科平均</v>
      </c>
      <c r="L615" s="2" t="str">
        <f>原始数据汇总!G3</f>
        <v>达标指数</v>
      </c>
      <c r="M615" s="2" t="str">
        <f>原始数据汇总!H3</f>
        <v>计数</v>
      </c>
      <c r="N615" s="2" t="str">
        <f>原始数据汇总!I3</f>
        <v>系数</v>
      </c>
      <c r="O615" s="2">
        <f>原始数据汇总!P3</f>
        <v>99.916025773649594</v>
      </c>
    </row>
    <row r="616" spans="1:15" x14ac:dyDescent="0.2">
      <c r="A616" s="2" t="str">
        <f>CONCATENATE(原始数据汇总!A4,原始数据汇总!E$39)</f>
        <v>2014年度上海市中小学学业质量绿色指标</v>
      </c>
      <c r="B616" t="str">
        <f t="shared" si="20"/>
        <v>四年级</v>
      </c>
      <c r="C616" s="2" t="str">
        <f>原始数据汇总!B4</f>
        <v>学业成绩</v>
      </c>
      <c r="D616" s="2" t="str">
        <f t="shared" si="23"/>
        <v>区县</v>
      </c>
      <c r="E616" s="2" t="str">
        <f>原始数据汇总!P$1</f>
        <v>闸北区</v>
      </c>
      <c r="F616" s="2" t="s">
        <v>51</v>
      </c>
      <c r="G616" s="2" t="s">
        <v>51</v>
      </c>
      <c r="H616" s="2" t="str">
        <f>原始数据汇总!C4</f>
        <v>成绩</v>
      </c>
      <c r="I616" s="2" t="str">
        <f>原始数据汇总!D4</f>
        <v>等级</v>
      </c>
      <c r="J616" s="2" t="str">
        <f>原始数据汇总!E4</f>
        <v>成绩标准达成度系数</v>
      </c>
      <c r="K616" s="2" t="str">
        <f>原始数据汇总!F4</f>
        <v>学科平均</v>
      </c>
      <c r="L616" s="2" t="str">
        <f>原始数据汇总!G4</f>
        <v>达标指数</v>
      </c>
      <c r="M616" s="2" t="str">
        <f>原始数据汇总!H4</f>
        <v>计数</v>
      </c>
      <c r="N616" s="2" t="str">
        <f>原始数据汇总!I4</f>
        <v>系数</v>
      </c>
      <c r="O616" s="2">
        <f>原始数据汇总!P4</f>
        <v>99.831699580164596</v>
      </c>
    </row>
    <row r="617" spans="1:15" x14ac:dyDescent="0.2">
      <c r="A617" s="2" t="str">
        <f>CONCATENATE(原始数据汇总!A5,原始数据汇总!E$39)</f>
        <v>2011年度上海市中小学学业质量绿色指标</v>
      </c>
      <c r="B617" t="str">
        <f t="shared" si="20"/>
        <v>四年级</v>
      </c>
      <c r="C617" s="2" t="str">
        <f>原始数据汇总!B5</f>
        <v>学业成绩</v>
      </c>
      <c r="D617" s="2" t="str">
        <f t="shared" si="23"/>
        <v>区县</v>
      </c>
      <c r="E617" s="2" t="str">
        <f>原始数据汇总!P$1</f>
        <v>闸北区</v>
      </c>
      <c r="F617" s="2" t="s">
        <v>51</v>
      </c>
      <c r="G617" s="2" t="s">
        <v>51</v>
      </c>
      <c r="H617" s="2" t="str">
        <f>原始数据汇总!C5</f>
        <v>思维</v>
      </c>
      <c r="I617" s="2" t="str">
        <f>原始数据汇总!D5</f>
        <v>思维</v>
      </c>
      <c r="J617" s="2" t="str">
        <f>原始数据汇总!E5</f>
        <v>高层次思维能力系数</v>
      </c>
      <c r="K617" s="2" t="str">
        <f>原始数据汇总!F5</f>
        <v>学科平均</v>
      </c>
      <c r="L617" s="2" t="str">
        <f>原始数据汇总!G5</f>
        <v>平均水平之上</v>
      </c>
      <c r="M617" s="2" t="str">
        <f>原始数据汇总!H5</f>
        <v>计数</v>
      </c>
      <c r="N617" s="2" t="str">
        <f>原始数据汇总!I5</f>
        <v>系数</v>
      </c>
      <c r="O617" s="2">
        <f>原始数据汇总!P5</f>
        <v>82.446808469157205</v>
      </c>
    </row>
    <row r="618" spans="1:15" x14ac:dyDescent="0.2">
      <c r="A618" s="2" t="str">
        <f>CONCATENATE(原始数据汇总!A6,原始数据汇总!E$39)</f>
        <v>2012年度上海市中小学学业质量绿色指标</v>
      </c>
      <c r="B618" t="str">
        <f t="shared" si="20"/>
        <v>四年级</v>
      </c>
      <c r="C618" s="2" t="str">
        <f>原始数据汇总!B6</f>
        <v>学业成绩</v>
      </c>
      <c r="D618" s="2" t="str">
        <f t="shared" si="23"/>
        <v>区县</v>
      </c>
      <c r="E618" s="2" t="str">
        <f>原始数据汇总!P$1</f>
        <v>闸北区</v>
      </c>
      <c r="F618" s="2" t="s">
        <v>51</v>
      </c>
      <c r="G618" s="2" t="s">
        <v>51</v>
      </c>
      <c r="H618" s="2" t="str">
        <f>原始数据汇总!C6</f>
        <v>思维</v>
      </c>
      <c r="I618" s="2" t="str">
        <f>原始数据汇总!D6</f>
        <v>思维</v>
      </c>
      <c r="J618" s="2" t="str">
        <f>原始数据汇总!E6</f>
        <v>高层次思维能力系数</v>
      </c>
      <c r="K618" s="2" t="str">
        <f>原始数据汇总!F6</f>
        <v>学科平均</v>
      </c>
      <c r="L618" s="2" t="str">
        <f>原始数据汇总!G6</f>
        <v>平均水平之上</v>
      </c>
      <c r="M618" s="2" t="str">
        <f>原始数据汇总!H6</f>
        <v>计数</v>
      </c>
      <c r="N618" s="2" t="str">
        <f>原始数据汇总!I6</f>
        <v>系数</v>
      </c>
      <c r="O618" s="2">
        <f>原始数据汇总!P6</f>
        <v>76.776359175843496</v>
      </c>
    </row>
    <row r="619" spans="1:15" x14ac:dyDescent="0.2">
      <c r="A619" s="2" t="str">
        <f>CONCATENATE(原始数据汇总!A7,原始数据汇总!E$39)</f>
        <v>2014年度上海市中小学学业质量绿色指标</v>
      </c>
      <c r="B619" t="str">
        <f t="shared" si="20"/>
        <v>四年级</v>
      </c>
      <c r="C619" s="2" t="str">
        <f>原始数据汇总!B7</f>
        <v>学业成绩</v>
      </c>
      <c r="D619" s="2" t="str">
        <f t="shared" si="23"/>
        <v>区县</v>
      </c>
      <c r="E619" s="2" t="str">
        <f>原始数据汇总!P$1</f>
        <v>闸北区</v>
      </c>
      <c r="F619" s="2" t="s">
        <v>51</v>
      </c>
      <c r="G619" s="2" t="s">
        <v>51</v>
      </c>
      <c r="H619" s="2" t="str">
        <f>原始数据汇总!C7</f>
        <v>思维</v>
      </c>
      <c r="I619" s="2" t="str">
        <f>原始数据汇总!D7</f>
        <v>思维</v>
      </c>
      <c r="J619" s="2" t="str">
        <f>原始数据汇总!E7</f>
        <v>高层次思维能力系数</v>
      </c>
      <c r="K619" s="2" t="str">
        <f>原始数据汇总!F7</f>
        <v>学科平均</v>
      </c>
      <c r="L619" s="2" t="str">
        <f>原始数据汇总!G7</f>
        <v>平均水平之上</v>
      </c>
      <c r="M619" s="2" t="str">
        <f>原始数据汇总!H7</f>
        <v>计数</v>
      </c>
      <c r="N619" s="2" t="str">
        <f>原始数据汇总!I7</f>
        <v>系数</v>
      </c>
      <c r="O619" s="2">
        <f>原始数据汇总!P7</f>
        <v>77.395194475098407</v>
      </c>
    </row>
    <row r="620" spans="1:15" x14ac:dyDescent="0.2">
      <c r="A620" s="2" t="str">
        <f>CONCATENATE(原始数据汇总!A8,原始数据汇总!E$39)</f>
        <v>2011年度上海市中小学学业质量绿色指标</v>
      </c>
      <c r="B620" t="str">
        <f t="shared" si="20"/>
        <v>四年级</v>
      </c>
      <c r="C620" s="2" t="str">
        <f>原始数据汇总!B8</f>
        <v>学业成绩</v>
      </c>
      <c r="D620" s="2" t="str">
        <f t="shared" si="23"/>
        <v>区县</v>
      </c>
      <c r="E620" s="2" t="str">
        <f>原始数据汇总!P$1</f>
        <v>闸北区</v>
      </c>
      <c r="F620" s="2" t="s">
        <v>51</v>
      </c>
      <c r="G620" s="2" t="s">
        <v>51</v>
      </c>
      <c r="H620" s="2" t="str">
        <f>原始数据汇总!C8</f>
        <v>成绩</v>
      </c>
      <c r="I620" s="2" t="str">
        <f>原始数据汇总!D8</f>
        <v>学校间均衡</v>
      </c>
      <c r="J620" s="2" t="str">
        <f>原始数据汇总!E8</f>
        <v>学业成绩学校间均衡系数</v>
      </c>
      <c r="K620" s="2" t="str">
        <f>原始数据汇总!F8</f>
        <v>统计计算</v>
      </c>
      <c r="L620" s="2" t="str">
        <f>原始数据汇总!G8</f>
        <v>变异系数</v>
      </c>
      <c r="M620" s="2" t="str">
        <f>原始数据汇总!H8</f>
        <v>计数</v>
      </c>
      <c r="N620" s="2" t="str">
        <f>原始数据汇总!I8</f>
        <v>系数</v>
      </c>
      <c r="O620" s="2">
        <f>原始数据汇总!P8</f>
        <v>13.412996811805</v>
      </c>
    </row>
    <row r="621" spans="1:15" x14ac:dyDescent="0.2">
      <c r="A621" s="2" t="str">
        <f>CONCATENATE(原始数据汇总!A9,原始数据汇总!E$39)</f>
        <v>2012年度上海市中小学学业质量绿色指标</v>
      </c>
      <c r="B621" t="str">
        <f t="shared" si="20"/>
        <v>四年级</v>
      </c>
      <c r="C621" s="2" t="str">
        <f>原始数据汇总!B9</f>
        <v>学业成绩</v>
      </c>
      <c r="D621" s="2" t="str">
        <f t="shared" si="23"/>
        <v>区县</v>
      </c>
      <c r="E621" s="2" t="str">
        <f>原始数据汇总!P$1</f>
        <v>闸北区</v>
      </c>
      <c r="F621" s="2" t="s">
        <v>51</v>
      </c>
      <c r="G621" s="2" t="s">
        <v>51</v>
      </c>
      <c r="H621" s="2" t="str">
        <f>原始数据汇总!C9</f>
        <v>成绩</v>
      </c>
      <c r="I621" s="2" t="str">
        <f>原始数据汇总!D9</f>
        <v>学校间均衡</v>
      </c>
      <c r="J621" s="2" t="str">
        <f>原始数据汇总!E9</f>
        <v>学业成绩学校间均衡系数</v>
      </c>
      <c r="K621" s="2" t="str">
        <f>原始数据汇总!F9</f>
        <v>统计计算</v>
      </c>
      <c r="L621" s="2" t="str">
        <f>原始数据汇总!G9</f>
        <v>变异系数</v>
      </c>
      <c r="M621" s="2" t="str">
        <f>原始数据汇总!H9</f>
        <v>计数</v>
      </c>
      <c r="N621" s="2" t="str">
        <f>原始数据汇总!I9</f>
        <v>系数</v>
      </c>
      <c r="O621" s="2">
        <f>原始数据汇总!P9</f>
        <v>15.402209066523001</v>
      </c>
    </row>
    <row r="622" spans="1:15" x14ac:dyDescent="0.2">
      <c r="A622" s="2" t="str">
        <f>CONCATENATE(原始数据汇总!A10,原始数据汇总!E$39)</f>
        <v>2014年度上海市中小学学业质量绿色指标</v>
      </c>
      <c r="B622" t="str">
        <f t="shared" si="20"/>
        <v>四年级</v>
      </c>
      <c r="C622" s="2" t="str">
        <f>原始数据汇总!B10</f>
        <v>学业成绩</v>
      </c>
      <c r="D622" s="2" t="str">
        <f t="shared" si="23"/>
        <v>区县</v>
      </c>
      <c r="E622" s="2" t="str">
        <f>原始数据汇总!P$1</f>
        <v>闸北区</v>
      </c>
      <c r="F622" s="2" t="s">
        <v>51</v>
      </c>
      <c r="G622" s="2" t="s">
        <v>51</v>
      </c>
      <c r="H622" s="2" t="str">
        <f>原始数据汇总!C10</f>
        <v>成绩</v>
      </c>
      <c r="I622" s="2" t="str">
        <f>原始数据汇总!D10</f>
        <v>学校间均衡</v>
      </c>
      <c r="J622" s="2" t="str">
        <f>原始数据汇总!E10</f>
        <v>学业成绩学校间均衡系数</v>
      </c>
      <c r="K622" s="2" t="str">
        <f>原始数据汇总!F10</f>
        <v>统计计算</v>
      </c>
      <c r="L622" s="2" t="str">
        <f>原始数据汇总!G10</f>
        <v>变异系数</v>
      </c>
      <c r="M622" s="2" t="str">
        <f>原始数据汇总!H10</f>
        <v>计数</v>
      </c>
      <c r="N622" s="2" t="str">
        <f>原始数据汇总!I10</f>
        <v>系数</v>
      </c>
      <c r="O622" s="2">
        <f>原始数据汇总!P10</f>
        <v>9.4487210144805012</v>
      </c>
    </row>
    <row r="623" spans="1:15" x14ac:dyDescent="0.2">
      <c r="A623" s="2" t="str">
        <f>CONCATENATE(原始数据汇总!A11,原始数据汇总!E$39)</f>
        <v>2011年度上海市中小学学业质量绿色指标</v>
      </c>
      <c r="B623" t="str">
        <f t="shared" si="20"/>
        <v>四年级</v>
      </c>
      <c r="C623" s="2" t="str">
        <f>原始数据汇总!B11</f>
        <v>学生问卷</v>
      </c>
      <c r="D623" s="2" t="str">
        <f t="shared" si="23"/>
        <v>区县</v>
      </c>
      <c r="E623" s="2" t="str">
        <f>原始数据汇总!P$1</f>
        <v>闸北区</v>
      </c>
      <c r="F623" s="2" t="s">
        <v>51</v>
      </c>
      <c r="G623" s="2" t="s">
        <v>51</v>
      </c>
      <c r="H623" s="2" t="str">
        <f>原始数据汇总!C11</f>
        <v>学习生活</v>
      </c>
      <c r="I623" s="2" t="str">
        <f>原始数据汇总!D11</f>
        <v>学习动机</v>
      </c>
      <c r="J623" s="2" t="str">
        <f>原始数据汇总!E11</f>
        <v>学习动机系数</v>
      </c>
      <c r="K623" s="2" t="str">
        <f>原始数据汇总!F11</f>
        <v>学习动机较强</v>
      </c>
      <c r="L623" s="2" t="str">
        <f>原始数据汇总!G11</f>
        <v>百分数指数</v>
      </c>
      <c r="M623" s="2" t="str">
        <f>原始数据汇总!H11</f>
        <v>计数</v>
      </c>
      <c r="N623" s="2" t="str">
        <f>原始数据汇总!I11</f>
        <v>系数</v>
      </c>
      <c r="O623" s="2">
        <f>原始数据汇总!P11</f>
        <v>72.960218872387898</v>
      </c>
    </row>
    <row r="624" spans="1:15" x14ac:dyDescent="0.2">
      <c r="A624" s="2" t="str">
        <f>CONCATENATE(原始数据汇总!A12,原始数据汇总!E$39)</f>
        <v>2012年度上海市中小学学业质量绿色指标</v>
      </c>
      <c r="B624" t="str">
        <f t="shared" si="20"/>
        <v>四年级</v>
      </c>
      <c r="C624" s="2" t="str">
        <f>原始数据汇总!B12</f>
        <v>学生问卷</v>
      </c>
      <c r="D624" s="2" t="str">
        <f t="shared" si="23"/>
        <v>区县</v>
      </c>
      <c r="E624" s="2" t="str">
        <f>原始数据汇总!P$1</f>
        <v>闸北区</v>
      </c>
      <c r="F624" s="2" t="s">
        <v>51</v>
      </c>
      <c r="G624" s="2" t="s">
        <v>51</v>
      </c>
      <c r="H624" s="2" t="str">
        <f>原始数据汇总!C12</f>
        <v>学习生活</v>
      </c>
      <c r="I624" s="2" t="str">
        <f>原始数据汇总!D12</f>
        <v>学习动机</v>
      </c>
      <c r="J624" s="2" t="str">
        <f>原始数据汇总!E12</f>
        <v>学习动机系数</v>
      </c>
      <c r="K624" s="2" t="str">
        <f>原始数据汇总!F12</f>
        <v>学习动机较强</v>
      </c>
      <c r="L624" s="2" t="str">
        <f>原始数据汇总!G12</f>
        <v>百分数指数</v>
      </c>
      <c r="M624" s="2" t="str">
        <f>原始数据汇总!H12</f>
        <v>计数</v>
      </c>
      <c r="N624" s="2" t="str">
        <f>原始数据汇总!I12</f>
        <v>系数</v>
      </c>
      <c r="O624" s="2">
        <f>原始数据汇总!P12</f>
        <v>81.124714599876697</v>
      </c>
    </row>
    <row r="625" spans="1:15" x14ac:dyDescent="0.2">
      <c r="A625" s="2" t="str">
        <f>CONCATENATE(原始数据汇总!A13,原始数据汇总!E$39)</f>
        <v>2014年度上海市中小学学业质量绿色指标</v>
      </c>
      <c r="B625" t="str">
        <f t="shared" si="20"/>
        <v>四年级</v>
      </c>
      <c r="C625" s="2" t="str">
        <f>原始数据汇总!B13</f>
        <v>学生问卷</v>
      </c>
      <c r="D625" s="2" t="str">
        <f t="shared" si="23"/>
        <v>区县</v>
      </c>
      <c r="E625" s="2" t="str">
        <f>原始数据汇总!P$1</f>
        <v>闸北区</v>
      </c>
      <c r="F625" s="2" t="s">
        <v>51</v>
      </c>
      <c r="G625" s="2" t="s">
        <v>51</v>
      </c>
      <c r="H625" s="2" t="str">
        <f>原始数据汇总!C13</f>
        <v>学习生活</v>
      </c>
      <c r="I625" s="2" t="str">
        <f>原始数据汇总!D13</f>
        <v>学习动机</v>
      </c>
      <c r="J625" s="2" t="str">
        <f>原始数据汇总!E13</f>
        <v>学习动机系数</v>
      </c>
      <c r="K625" s="2" t="str">
        <f>原始数据汇总!F13</f>
        <v>学习动机较强</v>
      </c>
      <c r="L625" s="2" t="str">
        <f>原始数据汇总!G13</f>
        <v>百分数指数</v>
      </c>
      <c r="M625" s="2" t="str">
        <f>原始数据汇总!H13</f>
        <v>计数</v>
      </c>
      <c r="N625" s="2" t="str">
        <f>原始数据汇总!I13</f>
        <v>系数</v>
      </c>
      <c r="O625" s="2">
        <f>原始数据汇总!P13</f>
        <v>98.183469573115303</v>
      </c>
    </row>
    <row r="626" spans="1:15" x14ac:dyDescent="0.2">
      <c r="A626" s="2" t="str">
        <f>CONCATENATE(原始数据汇总!A14,原始数据汇总!E$39)</f>
        <v>2011年度上海市中小学学业质量绿色指标</v>
      </c>
      <c r="B626" t="str">
        <f t="shared" si="20"/>
        <v>四年级</v>
      </c>
      <c r="C626" s="2" t="str">
        <f>原始数据汇总!B14</f>
        <v>学生问卷</v>
      </c>
      <c r="D626" s="2" t="str">
        <f t="shared" si="23"/>
        <v>区县</v>
      </c>
      <c r="E626" s="2" t="str">
        <f>原始数据汇总!P$1</f>
        <v>闸北区</v>
      </c>
      <c r="F626" s="2" t="s">
        <v>51</v>
      </c>
      <c r="G626" s="2" t="s">
        <v>51</v>
      </c>
      <c r="H626" s="2" t="str">
        <f>原始数据汇总!C14</f>
        <v>学习生活</v>
      </c>
      <c r="I626" s="2" t="str">
        <f>原始数据汇总!D14</f>
        <v>学习压力</v>
      </c>
      <c r="J626" s="2" t="str">
        <f>原始数据汇总!E14</f>
        <v>学习压力系数</v>
      </c>
      <c r="K626" s="2" t="str">
        <f>原始数据汇总!F14</f>
        <v>学习压力较轻</v>
      </c>
      <c r="L626" s="2" t="str">
        <f>原始数据汇总!G14</f>
        <v>百分数指数</v>
      </c>
      <c r="M626" s="2" t="str">
        <f>原始数据汇总!H14</f>
        <v>计数</v>
      </c>
      <c r="N626" s="2" t="str">
        <f>原始数据汇总!I14</f>
        <v>系数</v>
      </c>
      <c r="O626" s="2">
        <f>原始数据汇总!P14</f>
        <v>9.2962232644733902</v>
      </c>
    </row>
    <row r="627" spans="1:15" x14ac:dyDescent="0.2">
      <c r="A627" s="2" t="str">
        <f>CONCATENATE(原始数据汇总!A15,原始数据汇总!E$39)</f>
        <v>2012年度上海市中小学学业质量绿色指标</v>
      </c>
      <c r="B627" t="str">
        <f t="shared" si="20"/>
        <v>四年级</v>
      </c>
      <c r="C627" s="2" t="str">
        <f>原始数据汇总!B15</f>
        <v>学生问卷</v>
      </c>
      <c r="D627" s="2" t="str">
        <f t="shared" si="23"/>
        <v>区县</v>
      </c>
      <c r="E627" s="2" t="str">
        <f>原始数据汇总!P$1</f>
        <v>闸北区</v>
      </c>
      <c r="F627" s="2" t="s">
        <v>51</v>
      </c>
      <c r="G627" s="2" t="s">
        <v>51</v>
      </c>
      <c r="H627" s="2" t="str">
        <f>原始数据汇总!C15</f>
        <v>学习生活</v>
      </c>
      <c r="I627" s="2" t="str">
        <f>原始数据汇总!D15</f>
        <v>学习压力</v>
      </c>
      <c r="J627" s="2" t="str">
        <f>原始数据汇总!E15</f>
        <v>学习压力系数</v>
      </c>
      <c r="K627" s="2" t="str">
        <f>原始数据汇总!F15</f>
        <v>学习压力较轻</v>
      </c>
      <c r="L627" s="2" t="str">
        <f>原始数据汇总!G15</f>
        <v>百分数指数</v>
      </c>
      <c r="M627" s="2" t="str">
        <f>原始数据汇总!H15</f>
        <v>计数</v>
      </c>
      <c r="N627" s="2" t="str">
        <f>原始数据汇总!I15</f>
        <v>系数</v>
      </c>
      <c r="O627" s="2">
        <f>原始数据汇总!P15</f>
        <v>7.8653176360843204</v>
      </c>
    </row>
    <row r="628" spans="1:15" x14ac:dyDescent="0.2">
      <c r="A628" s="2" t="str">
        <f>CONCATENATE(原始数据汇总!A16,原始数据汇总!E$39)</f>
        <v>2014年度上海市中小学学业质量绿色指标</v>
      </c>
      <c r="B628" t="str">
        <f t="shared" si="20"/>
        <v>四年级</v>
      </c>
      <c r="C628" s="2" t="str">
        <f>原始数据汇总!B16</f>
        <v>学生问卷</v>
      </c>
      <c r="D628" s="2" t="str">
        <f t="shared" si="23"/>
        <v>区县</v>
      </c>
      <c r="E628" s="2" t="str">
        <f>原始数据汇总!P$1</f>
        <v>闸北区</v>
      </c>
      <c r="F628" s="2" t="s">
        <v>51</v>
      </c>
      <c r="G628" s="2" t="s">
        <v>51</v>
      </c>
      <c r="H628" s="2" t="str">
        <f>原始数据汇总!C16</f>
        <v>学习生活</v>
      </c>
      <c r="I628" s="2" t="str">
        <f>原始数据汇总!D16</f>
        <v>学习压力</v>
      </c>
      <c r="J628" s="2" t="str">
        <f>原始数据汇总!E16</f>
        <v>学习压力系数</v>
      </c>
      <c r="K628" s="2" t="str">
        <f>原始数据汇总!F16</f>
        <v>学习压力较轻</v>
      </c>
      <c r="L628" s="2" t="str">
        <f>原始数据汇总!G16</f>
        <v>百分数指数</v>
      </c>
      <c r="M628" s="2" t="str">
        <f>原始数据汇总!H16</f>
        <v>计数</v>
      </c>
      <c r="N628" s="2" t="str">
        <f>原始数据汇总!I16</f>
        <v>系数</v>
      </c>
      <c r="O628" s="2">
        <f>原始数据汇总!P16</f>
        <v>69.936421435059003</v>
      </c>
    </row>
    <row r="629" spans="1:15" x14ac:dyDescent="0.2">
      <c r="A629" s="2" t="str">
        <f>CONCATENATE(原始数据汇总!A17,原始数据汇总!E$39)</f>
        <v>2011年度上海市中小学学业质量绿色指标</v>
      </c>
      <c r="B629" t="str">
        <f t="shared" si="20"/>
        <v>四年级</v>
      </c>
      <c r="C629" s="2" t="str">
        <f>原始数据汇总!B17</f>
        <v>学生问卷</v>
      </c>
      <c r="D629" s="2" t="str">
        <f t="shared" si="23"/>
        <v>区县</v>
      </c>
      <c r="E629" s="2" t="str">
        <f>原始数据汇总!P$1</f>
        <v>闸北区</v>
      </c>
      <c r="F629" s="2" t="s">
        <v>51</v>
      </c>
      <c r="G629" s="2" t="s">
        <v>51</v>
      </c>
      <c r="H629" s="2" t="str">
        <f>原始数据汇总!C17</f>
        <v>学习生活</v>
      </c>
      <c r="I629" s="2" t="str">
        <f>原始数据汇总!D17</f>
        <v>学业负担</v>
      </c>
      <c r="J629" s="2" t="str">
        <f>原始数据汇总!E17</f>
        <v>睡眠系数</v>
      </c>
      <c r="K629" s="2" t="str">
        <f>原始数据汇总!F17</f>
        <v>staa002</v>
      </c>
      <c r="L629" s="2" t="str">
        <f>原始数据汇总!G17</f>
        <v>百分数指数</v>
      </c>
      <c r="M629" s="2" t="str">
        <f>原始数据汇总!H17</f>
        <v>计数</v>
      </c>
      <c r="N629" s="2" t="str">
        <f>原始数据汇总!I17</f>
        <v>系数</v>
      </c>
      <c r="O629" s="2">
        <f>原始数据汇总!P17</f>
        <v>55.022187438599097</v>
      </c>
    </row>
    <row r="630" spans="1:15" x14ac:dyDescent="0.2">
      <c r="A630" s="2" t="str">
        <f>CONCATENATE(原始数据汇总!A18,原始数据汇总!E$39)</f>
        <v>2012年度上海市中小学学业质量绿色指标</v>
      </c>
      <c r="B630" t="str">
        <f t="shared" si="20"/>
        <v>四年级</v>
      </c>
      <c r="C630" s="2" t="str">
        <f>原始数据汇总!B18</f>
        <v>学生问卷</v>
      </c>
      <c r="D630" s="2" t="str">
        <f t="shared" si="23"/>
        <v>区县</v>
      </c>
      <c r="E630" s="2" t="str">
        <f>原始数据汇总!P$1</f>
        <v>闸北区</v>
      </c>
      <c r="F630" s="2" t="s">
        <v>51</v>
      </c>
      <c r="G630" s="2" t="s">
        <v>51</v>
      </c>
      <c r="H630" s="2" t="str">
        <f>原始数据汇总!C18</f>
        <v>学习生活</v>
      </c>
      <c r="I630" s="2" t="str">
        <f>原始数据汇总!D18</f>
        <v>学业负担</v>
      </c>
      <c r="J630" s="2" t="str">
        <f>原始数据汇总!E18</f>
        <v>睡眠系数</v>
      </c>
      <c r="K630" s="2" t="str">
        <f>原始数据汇总!F18</f>
        <v>staa002</v>
      </c>
      <c r="L630" s="2" t="str">
        <f>原始数据汇总!G18</f>
        <v>百分数指数</v>
      </c>
      <c r="M630" s="2" t="str">
        <f>原始数据汇总!H18</f>
        <v>计数</v>
      </c>
      <c r="N630" s="2" t="str">
        <f>原始数据汇总!I18</f>
        <v>系数</v>
      </c>
      <c r="O630" s="2">
        <f>原始数据汇总!P18</f>
        <v>50.606931692960799</v>
      </c>
    </row>
    <row r="631" spans="1:15" x14ac:dyDescent="0.2">
      <c r="A631" s="2" t="str">
        <f>CONCATENATE(原始数据汇总!A19,原始数据汇总!E$39)</f>
        <v>2014年度上海市中小学学业质量绿色指标</v>
      </c>
      <c r="B631" t="str">
        <f t="shared" si="20"/>
        <v>四年级</v>
      </c>
      <c r="C631" s="2" t="str">
        <f>原始数据汇总!B19</f>
        <v>学生问卷</v>
      </c>
      <c r="D631" s="2" t="str">
        <f t="shared" si="23"/>
        <v>区县</v>
      </c>
      <c r="E631" s="2" t="str">
        <f>原始数据汇总!P$1</f>
        <v>闸北区</v>
      </c>
      <c r="F631" s="2" t="s">
        <v>51</v>
      </c>
      <c r="G631" s="2" t="s">
        <v>51</v>
      </c>
      <c r="H631" s="2" t="str">
        <f>原始数据汇总!C19</f>
        <v>学习生活</v>
      </c>
      <c r="I631" s="2" t="str">
        <f>原始数据汇总!D19</f>
        <v>学业负担</v>
      </c>
      <c r="J631" s="2" t="str">
        <f>原始数据汇总!E19</f>
        <v>睡眠系数</v>
      </c>
      <c r="K631" s="2" t="str">
        <f>原始数据汇总!F19</f>
        <v>staa002</v>
      </c>
      <c r="L631" s="2" t="str">
        <f>原始数据汇总!G19</f>
        <v>百分数指数</v>
      </c>
      <c r="M631" s="2" t="str">
        <f>原始数据汇总!H19</f>
        <v>计数</v>
      </c>
      <c r="N631" s="2" t="str">
        <f>原始数据汇总!I19</f>
        <v>系数</v>
      </c>
      <c r="O631" s="2">
        <f>原始数据汇总!P19</f>
        <v>52.420779089716397</v>
      </c>
    </row>
    <row r="632" spans="1:15" x14ac:dyDescent="0.2">
      <c r="A632" s="2" t="str">
        <f>CONCATENATE(原始数据汇总!A20,原始数据汇总!E$39)</f>
        <v>2011年度上海市中小学学业质量绿色指标</v>
      </c>
      <c r="B632" t="str">
        <f t="shared" si="20"/>
        <v>四年级</v>
      </c>
      <c r="C632" s="2" t="str">
        <f>原始数据汇总!B20</f>
        <v>学生问卷</v>
      </c>
      <c r="D632" s="2" t="str">
        <f t="shared" si="23"/>
        <v>区县</v>
      </c>
      <c r="E632" s="2" t="str">
        <f>原始数据汇总!P$1</f>
        <v>闸北区</v>
      </c>
      <c r="F632" s="2" t="s">
        <v>51</v>
      </c>
      <c r="G632" s="2" t="s">
        <v>51</v>
      </c>
      <c r="H632" s="2" t="str">
        <f>原始数据汇总!C20</f>
        <v>学习生活</v>
      </c>
      <c r="I632" s="2" t="str">
        <f>原始数据汇总!D20</f>
        <v>学业负担</v>
      </c>
      <c r="J632" s="2" t="str">
        <f>原始数据汇总!E20</f>
        <v>作业系数</v>
      </c>
      <c r="K632" s="2" t="str">
        <f>原始数据汇总!F20</f>
        <v>staa053</v>
      </c>
      <c r="L632" s="2" t="str">
        <f>原始数据汇总!G20</f>
        <v>百分数指数</v>
      </c>
      <c r="M632" s="2" t="str">
        <f>原始数据汇总!H20</f>
        <v>计数</v>
      </c>
      <c r="N632" s="2" t="str">
        <f>原始数据汇总!I20</f>
        <v>系数</v>
      </c>
      <c r="O632" s="2">
        <f>原始数据汇总!P20</f>
        <v>44.248906379991801</v>
      </c>
    </row>
    <row r="633" spans="1:15" x14ac:dyDescent="0.2">
      <c r="A633" s="2" t="str">
        <f>CONCATENATE(原始数据汇总!A21,原始数据汇总!E$39)</f>
        <v>2012年度上海市中小学学业质量绿色指标</v>
      </c>
      <c r="B633" t="str">
        <f t="shared" si="20"/>
        <v>四年级</v>
      </c>
      <c r="C633" s="2" t="str">
        <f>原始数据汇总!B21</f>
        <v>学生问卷</v>
      </c>
      <c r="D633" s="2" t="str">
        <f t="shared" si="23"/>
        <v>区县</v>
      </c>
      <c r="E633" s="2" t="str">
        <f>原始数据汇总!P$1</f>
        <v>闸北区</v>
      </c>
      <c r="F633" s="2" t="s">
        <v>51</v>
      </c>
      <c r="G633" s="2" t="s">
        <v>51</v>
      </c>
      <c r="H633" s="2" t="str">
        <f>原始数据汇总!C21</f>
        <v>学习生活</v>
      </c>
      <c r="I633" s="2" t="str">
        <f>原始数据汇总!D21</f>
        <v>学业负担</v>
      </c>
      <c r="J633" s="2" t="str">
        <f>原始数据汇总!E21</f>
        <v>作业系数</v>
      </c>
      <c r="K633" s="2" t="str">
        <f>原始数据汇总!F21</f>
        <v>staa053</v>
      </c>
      <c r="L633" s="2" t="str">
        <f>原始数据汇总!G21</f>
        <v>百分数指数</v>
      </c>
      <c r="M633" s="2" t="str">
        <f>原始数据汇总!H21</f>
        <v>计数</v>
      </c>
      <c r="N633" s="2" t="str">
        <f>原始数据汇总!I21</f>
        <v>系数</v>
      </c>
      <c r="O633" s="2">
        <f>原始数据汇总!P21</f>
        <v>46.215613243763798</v>
      </c>
    </row>
    <row r="634" spans="1:15" x14ac:dyDescent="0.2">
      <c r="A634" s="2" t="str">
        <f>CONCATENATE(原始数据汇总!A22,原始数据汇总!E$39)</f>
        <v>2014年度上海市中小学学业质量绿色指标</v>
      </c>
      <c r="B634" t="str">
        <f t="shared" si="20"/>
        <v>四年级</v>
      </c>
      <c r="C634" s="2" t="str">
        <f>原始数据汇总!B22</f>
        <v>学生问卷</v>
      </c>
      <c r="D634" s="2" t="str">
        <f t="shared" si="23"/>
        <v>区县</v>
      </c>
      <c r="E634" s="2" t="str">
        <f>原始数据汇总!P$1</f>
        <v>闸北区</v>
      </c>
      <c r="F634" s="2" t="s">
        <v>51</v>
      </c>
      <c r="G634" s="2" t="s">
        <v>51</v>
      </c>
      <c r="H634" s="2" t="str">
        <f>原始数据汇总!C22</f>
        <v>学习生活</v>
      </c>
      <c r="I634" s="2" t="str">
        <f>原始数据汇总!D22</f>
        <v>学业负担</v>
      </c>
      <c r="J634" s="2" t="str">
        <f>原始数据汇总!E22</f>
        <v>作业系数</v>
      </c>
      <c r="K634" s="2" t="str">
        <f>原始数据汇总!F22</f>
        <v>staa053</v>
      </c>
      <c r="L634" s="2" t="str">
        <f>原始数据汇总!G22</f>
        <v>百分数指数</v>
      </c>
      <c r="M634" s="2" t="str">
        <f>原始数据汇总!H22</f>
        <v>计数</v>
      </c>
      <c r="N634" s="2" t="str">
        <f>原始数据汇总!I22</f>
        <v>系数</v>
      </c>
      <c r="O634" s="2">
        <f>原始数据汇总!P22</f>
        <v>61.5803814713897</v>
      </c>
    </row>
    <row r="635" spans="1:15" x14ac:dyDescent="0.2">
      <c r="A635" s="2" t="str">
        <f>CONCATENATE(原始数据汇总!A23,原始数据汇总!E$39)</f>
        <v>2011年度上海市中小学学业质量绿色指标</v>
      </c>
      <c r="B635" t="str">
        <f t="shared" si="20"/>
        <v>四年级</v>
      </c>
      <c r="C635" s="2" t="str">
        <f>原始数据汇总!B23</f>
        <v>学生问卷</v>
      </c>
      <c r="D635" s="2" t="str">
        <f t="shared" si="23"/>
        <v>区县</v>
      </c>
      <c r="E635" s="2" t="str">
        <f>原始数据汇总!P$1</f>
        <v>闸北区</v>
      </c>
      <c r="F635" s="2" t="s">
        <v>51</v>
      </c>
      <c r="G635" s="2" t="s">
        <v>51</v>
      </c>
      <c r="H635" s="2" t="str">
        <f>原始数据汇总!C23</f>
        <v>学习生活</v>
      </c>
      <c r="I635" s="2" t="str">
        <f>原始数据汇总!D23</f>
        <v>学业负担</v>
      </c>
      <c r="J635" s="2" t="str">
        <f>原始数据汇总!E23</f>
        <v>校外补课系数</v>
      </c>
      <c r="K635" s="2" t="str">
        <f>原始数据汇总!F23</f>
        <v>pg012</v>
      </c>
      <c r="L635" s="2" t="str">
        <f>原始数据汇总!G23</f>
        <v>百分数指数</v>
      </c>
      <c r="M635" s="2" t="str">
        <f>原始数据汇总!H23</f>
        <v>计数</v>
      </c>
      <c r="N635" s="2" t="str">
        <f>原始数据汇总!I23</f>
        <v>系数</v>
      </c>
      <c r="O635" s="2">
        <f>原始数据汇总!P23</f>
        <v>62.888112675832701</v>
      </c>
    </row>
    <row r="636" spans="1:15" x14ac:dyDescent="0.2">
      <c r="A636" s="2" t="str">
        <f>CONCATENATE(原始数据汇总!A24,原始数据汇总!E$39)</f>
        <v>2012年度上海市中小学学业质量绿色指标</v>
      </c>
      <c r="B636" t="str">
        <f t="shared" si="20"/>
        <v>四年级</v>
      </c>
      <c r="C636" s="2" t="str">
        <f>原始数据汇总!B24</f>
        <v>学生问卷</v>
      </c>
      <c r="D636" s="2" t="str">
        <f t="shared" si="23"/>
        <v>区县</v>
      </c>
      <c r="E636" s="2" t="str">
        <f>原始数据汇总!P$1</f>
        <v>闸北区</v>
      </c>
      <c r="F636" s="2" t="s">
        <v>51</v>
      </c>
      <c r="G636" s="2" t="s">
        <v>51</v>
      </c>
      <c r="H636" s="2" t="str">
        <f>原始数据汇总!C24</f>
        <v>学习生活</v>
      </c>
      <c r="I636" s="2" t="str">
        <f>原始数据汇总!D24</f>
        <v>学业负担</v>
      </c>
      <c r="J636" s="2" t="str">
        <f>原始数据汇总!E24</f>
        <v>校外补课系数</v>
      </c>
      <c r="K636" s="2" t="str">
        <f>原始数据汇总!F24</f>
        <v>pg012</v>
      </c>
      <c r="L636" s="2" t="str">
        <f>原始数据汇总!G24</f>
        <v>百分数指数</v>
      </c>
      <c r="M636" s="2" t="str">
        <f>原始数据汇总!H24</f>
        <v>计数</v>
      </c>
      <c r="N636" s="2" t="str">
        <f>原始数据汇总!I24</f>
        <v>系数</v>
      </c>
      <c r="O636" s="2">
        <f>原始数据汇总!P24</f>
        <v>48.565533741641602</v>
      </c>
    </row>
    <row r="637" spans="1:15" x14ac:dyDescent="0.2">
      <c r="A637" s="2" t="str">
        <f>CONCATENATE(原始数据汇总!A25,原始数据汇总!E$39)</f>
        <v>2014年度上海市中小学学业质量绿色指标</v>
      </c>
      <c r="B637" t="str">
        <f t="shared" si="20"/>
        <v>四年级</v>
      </c>
      <c r="C637" s="2" t="str">
        <f>原始数据汇总!B25</f>
        <v>学生问卷</v>
      </c>
      <c r="D637" s="2" t="str">
        <f t="shared" si="23"/>
        <v>区县</v>
      </c>
      <c r="E637" s="2" t="str">
        <f>原始数据汇总!P$1</f>
        <v>闸北区</v>
      </c>
      <c r="F637" s="2" t="s">
        <v>51</v>
      </c>
      <c r="G637" s="2" t="s">
        <v>51</v>
      </c>
      <c r="H637" s="2" t="str">
        <f>原始数据汇总!C25</f>
        <v>学习生活</v>
      </c>
      <c r="I637" s="2" t="str">
        <f>原始数据汇总!D25</f>
        <v>学业负担</v>
      </c>
      <c r="J637" s="2" t="str">
        <f>原始数据汇总!E25</f>
        <v>校外补课系数</v>
      </c>
      <c r="K637" s="2" t="str">
        <f>原始数据汇总!F25</f>
        <v>pg012</v>
      </c>
      <c r="L637" s="2" t="str">
        <f>原始数据汇总!G25</f>
        <v>百分数指数</v>
      </c>
      <c r="M637" s="2" t="str">
        <f>原始数据汇总!H25</f>
        <v>计数</v>
      </c>
      <c r="N637" s="2" t="str">
        <f>原始数据汇总!I25</f>
        <v>系数</v>
      </c>
      <c r="O637" s="2">
        <f>原始数据汇总!P25</f>
        <v>55.704029960310102</v>
      </c>
    </row>
    <row r="638" spans="1:15" x14ac:dyDescent="0.2">
      <c r="A638" s="2" t="str">
        <f>CONCATENATE(原始数据汇总!A26,原始数据汇总!E$39)</f>
        <v>2011年度上海市中小学学业质量绿色指标</v>
      </c>
      <c r="B638" t="str">
        <f t="shared" si="20"/>
        <v>四年级</v>
      </c>
      <c r="C638" s="2" t="str">
        <f>原始数据汇总!B26</f>
        <v>学生问卷</v>
      </c>
      <c r="D638" s="2" t="str">
        <f t="shared" si="23"/>
        <v>区县</v>
      </c>
      <c r="E638" s="2" t="str">
        <f>原始数据汇总!P$1</f>
        <v>闸北区</v>
      </c>
      <c r="F638" s="2" t="s">
        <v>51</v>
      </c>
      <c r="G638" s="2" t="s">
        <v>51</v>
      </c>
      <c r="H638" s="2" t="str">
        <f>原始数据汇总!C26</f>
        <v>师生关系</v>
      </c>
      <c r="I638" s="2" t="str">
        <f>原始数据汇总!D26</f>
        <v>师生关系</v>
      </c>
      <c r="J638" s="2" t="str">
        <f>原始数据汇总!E26</f>
        <v>师生关系系数</v>
      </c>
      <c r="K638" s="2" t="str">
        <f>原始数据汇总!F26</f>
        <v>师生关系较好</v>
      </c>
      <c r="L638" s="2" t="str">
        <f>原始数据汇总!G26</f>
        <v>百分数指数</v>
      </c>
      <c r="M638" s="2" t="str">
        <f>原始数据汇总!H26</f>
        <v>计数</v>
      </c>
      <c r="N638" s="2" t="str">
        <f>原始数据汇总!I26</f>
        <v>系数</v>
      </c>
      <c r="O638" s="2">
        <f>原始数据汇总!P26</f>
        <v>65.429326070273206</v>
      </c>
    </row>
    <row r="639" spans="1:15" x14ac:dyDescent="0.2">
      <c r="A639" s="2" t="str">
        <f>CONCATENATE(原始数据汇总!A27,原始数据汇总!E$39)</f>
        <v>2012年度上海市中小学学业质量绿色指标</v>
      </c>
      <c r="B639" t="str">
        <f t="shared" si="20"/>
        <v>四年级</v>
      </c>
      <c r="C639" s="2" t="str">
        <f>原始数据汇总!B27</f>
        <v>学生问卷</v>
      </c>
      <c r="D639" s="2" t="str">
        <f t="shared" si="23"/>
        <v>区县</v>
      </c>
      <c r="E639" s="2" t="str">
        <f>原始数据汇总!P$1</f>
        <v>闸北区</v>
      </c>
      <c r="F639" s="2" t="s">
        <v>51</v>
      </c>
      <c r="G639" s="2" t="s">
        <v>51</v>
      </c>
      <c r="H639" s="2" t="str">
        <f>原始数据汇总!C27</f>
        <v>师生关系</v>
      </c>
      <c r="I639" s="2" t="str">
        <f>原始数据汇总!D27</f>
        <v>师生关系</v>
      </c>
      <c r="J639" s="2" t="str">
        <f>原始数据汇总!E27</f>
        <v>师生关系系数</v>
      </c>
      <c r="K639" s="2" t="str">
        <f>原始数据汇总!F27</f>
        <v>师生关系较好</v>
      </c>
      <c r="L639" s="2" t="str">
        <f>原始数据汇总!G27</f>
        <v>百分数指数</v>
      </c>
      <c r="M639" s="2" t="str">
        <f>原始数据汇总!H27</f>
        <v>计数</v>
      </c>
      <c r="N639" s="2" t="str">
        <f>原始数据汇总!I27</f>
        <v>系数</v>
      </c>
      <c r="O639" s="2">
        <f>原始数据汇总!P27</f>
        <v>86.342115045285297</v>
      </c>
    </row>
    <row r="640" spans="1:15" x14ac:dyDescent="0.2">
      <c r="A640" s="2" t="str">
        <f>CONCATENATE(原始数据汇总!A28,原始数据汇总!E$39)</f>
        <v>2014年度上海市中小学学业质量绿色指标</v>
      </c>
      <c r="B640" t="str">
        <f t="shared" si="20"/>
        <v>四年级</v>
      </c>
      <c r="C640" s="2" t="str">
        <f>原始数据汇总!B28</f>
        <v>学生问卷</v>
      </c>
      <c r="D640" s="2" t="str">
        <f t="shared" si="23"/>
        <v>区县</v>
      </c>
      <c r="E640" s="2" t="str">
        <f>原始数据汇总!P$1</f>
        <v>闸北区</v>
      </c>
      <c r="F640" s="2" t="s">
        <v>51</v>
      </c>
      <c r="G640" s="2" t="s">
        <v>51</v>
      </c>
      <c r="H640" s="2" t="str">
        <f>原始数据汇总!C28</f>
        <v>师生关系</v>
      </c>
      <c r="I640" s="2" t="str">
        <f>原始数据汇总!D28</f>
        <v>师生关系</v>
      </c>
      <c r="J640" s="2" t="str">
        <f>原始数据汇总!E28</f>
        <v>师生关系系数</v>
      </c>
      <c r="K640" s="2" t="str">
        <f>原始数据汇总!F28</f>
        <v>师生关系较好</v>
      </c>
      <c r="L640" s="2" t="str">
        <f>原始数据汇总!G28</f>
        <v>百分数指数</v>
      </c>
      <c r="M640" s="2" t="str">
        <f>原始数据汇总!H28</f>
        <v>计数</v>
      </c>
      <c r="N640" s="2" t="str">
        <f>原始数据汇总!I28</f>
        <v>系数</v>
      </c>
      <c r="O640" s="2">
        <f>原始数据汇总!P28</f>
        <v>97.956403269754801</v>
      </c>
    </row>
    <row r="641" spans="1:15" x14ac:dyDescent="0.2">
      <c r="A641" s="2" t="str">
        <f>CONCATENATE(原始数据汇总!A29,原始数据汇总!E$39)</f>
        <v>2011年度上海市中小学学业质量绿色指标</v>
      </c>
      <c r="B641" t="str">
        <f t="shared" si="20"/>
        <v>四年级</v>
      </c>
      <c r="C641" s="2" t="str">
        <f>原始数据汇总!B29</f>
        <v>学生问卷</v>
      </c>
      <c r="D641" s="2" t="str">
        <f t="shared" si="23"/>
        <v>区县</v>
      </c>
      <c r="E641" s="2" t="str">
        <f>原始数据汇总!P$1</f>
        <v>闸北区</v>
      </c>
      <c r="F641" s="2" t="s">
        <v>51</v>
      </c>
      <c r="G641" s="2" t="s">
        <v>51</v>
      </c>
      <c r="H641" s="2" t="str">
        <f>原始数据汇总!C29</f>
        <v>教学方式</v>
      </c>
      <c r="I641" s="2" t="str">
        <f>原始数据汇总!D29</f>
        <v>教学方式</v>
      </c>
      <c r="J641" s="2" t="str">
        <f>原始数据汇总!E29</f>
        <v>教学方式系数</v>
      </c>
      <c r="K641" s="2" t="str">
        <f>原始数据汇总!F29</f>
        <v>教学方法较好</v>
      </c>
      <c r="L641" s="2" t="str">
        <f>原始数据汇总!G29</f>
        <v>百分数指数</v>
      </c>
      <c r="M641" s="2" t="str">
        <f>原始数据汇总!H29</f>
        <v>计数</v>
      </c>
      <c r="N641" s="2" t="str">
        <f>原始数据汇总!I29</f>
        <v>系数</v>
      </c>
      <c r="O641" s="2">
        <f>原始数据汇总!P29</f>
        <v>62.862445467310003</v>
      </c>
    </row>
    <row r="642" spans="1:15" x14ac:dyDescent="0.2">
      <c r="A642" s="2" t="str">
        <f>CONCATENATE(原始数据汇总!A30,原始数据汇总!E$39)</f>
        <v>2012年度上海市中小学学业质量绿色指标</v>
      </c>
      <c r="B642" t="str">
        <f t="shared" si="20"/>
        <v>四年级</v>
      </c>
      <c r="C642" s="2" t="str">
        <f>原始数据汇总!B30</f>
        <v>学生问卷</v>
      </c>
      <c r="D642" s="2" t="str">
        <f t="shared" si="23"/>
        <v>区县</v>
      </c>
      <c r="E642" s="2" t="str">
        <f>原始数据汇总!P$1</f>
        <v>闸北区</v>
      </c>
      <c r="F642" s="2" t="s">
        <v>51</v>
      </c>
      <c r="G642" s="2" t="s">
        <v>51</v>
      </c>
      <c r="H642" s="2" t="str">
        <f>原始数据汇总!C30</f>
        <v>教学方式</v>
      </c>
      <c r="I642" s="2" t="str">
        <f>原始数据汇总!D30</f>
        <v>教学方式</v>
      </c>
      <c r="J642" s="2" t="str">
        <f>原始数据汇总!E30</f>
        <v>教学方式系数</v>
      </c>
      <c r="K642" s="2" t="str">
        <f>原始数据汇总!F30</f>
        <v>教学方法较好</v>
      </c>
      <c r="L642" s="2" t="str">
        <f>原始数据汇总!G30</f>
        <v>百分数指数</v>
      </c>
      <c r="M642" s="2" t="str">
        <f>原始数据汇总!H30</f>
        <v>计数</v>
      </c>
      <c r="N642" s="2" t="str">
        <f>原始数据汇总!I30</f>
        <v>系数</v>
      </c>
      <c r="O642" s="2">
        <f>原始数据汇总!P30</f>
        <v>81.013527216270305</v>
      </c>
    </row>
    <row r="643" spans="1:15" x14ac:dyDescent="0.2">
      <c r="A643" s="2" t="str">
        <f>CONCATENATE(原始数据汇总!A31,原始数据汇总!E$39)</f>
        <v>2014年度上海市中小学学业质量绿色指标</v>
      </c>
      <c r="B643" t="str">
        <f t="shared" si="20"/>
        <v>四年级</v>
      </c>
      <c r="C643" s="2" t="str">
        <f>原始数据汇总!B31</f>
        <v>学生问卷</v>
      </c>
      <c r="D643" s="2" t="str">
        <f t="shared" si="23"/>
        <v>区县</v>
      </c>
      <c r="E643" s="2" t="str">
        <f>原始数据汇总!P$1</f>
        <v>闸北区</v>
      </c>
      <c r="F643" s="2" t="s">
        <v>51</v>
      </c>
      <c r="G643" s="2" t="s">
        <v>51</v>
      </c>
      <c r="H643" s="2" t="str">
        <f>原始数据汇总!C31</f>
        <v>教学方式</v>
      </c>
      <c r="I643" s="2" t="str">
        <f>原始数据汇总!D31</f>
        <v>教学方式</v>
      </c>
      <c r="J643" s="2" t="str">
        <f>原始数据汇总!E31</f>
        <v>教学方式系数</v>
      </c>
      <c r="K643" s="2" t="str">
        <f>原始数据汇总!F31</f>
        <v>教学方法较好</v>
      </c>
      <c r="L643" s="2" t="str">
        <f>原始数据汇总!G31</f>
        <v>百分数指数</v>
      </c>
      <c r="M643" s="2" t="str">
        <f>原始数据汇总!H31</f>
        <v>计数</v>
      </c>
      <c r="N643" s="2" t="str">
        <f>原始数据汇总!I31</f>
        <v>系数</v>
      </c>
      <c r="O643" s="2">
        <f>原始数据汇总!P31</f>
        <v>90.281562216167103</v>
      </c>
    </row>
    <row r="644" spans="1:15" x14ac:dyDescent="0.2">
      <c r="A644" s="2" t="str">
        <f>CONCATENATE(原始数据汇总!A32,原始数据汇总!E$39)</f>
        <v>2011年度上海市中小学学业质量绿色指标</v>
      </c>
      <c r="B644" t="str">
        <f t="shared" si="20"/>
        <v>四年级</v>
      </c>
      <c r="C644" s="2" t="str">
        <f>原始数据汇总!B32</f>
        <v>教师问卷</v>
      </c>
      <c r="D644" s="2" t="str">
        <f t="shared" si="23"/>
        <v>区县</v>
      </c>
      <c r="E644" s="2" t="str">
        <f>原始数据汇总!P$1</f>
        <v>闸北区</v>
      </c>
      <c r="F644" s="2" t="s">
        <v>51</v>
      </c>
      <c r="G644" s="2" t="s">
        <v>51</v>
      </c>
      <c r="H644" s="2" t="str">
        <f>原始数据汇总!C32</f>
        <v>学校课程</v>
      </c>
      <c r="I644" s="2" t="str">
        <f>原始数据汇总!D32</f>
        <v>课程领导力</v>
      </c>
      <c r="J644" s="2" t="str">
        <f>原始数据汇总!E32</f>
        <v>课程领导力系数</v>
      </c>
      <c r="K644" s="2" t="str">
        <f>原始数据汇总!F32</f>
        <v>课程领导力较高</v>
      </c>
      <c r="L644" s="2" t="str">
        <f>原始数据汇总!G32</f>
        <v>百分数指数</v>
      </c>
      <c r="M644" s="2" t="str">
        <f>原始数据汇总!H32</f>
        <v>计数</v>
      </c>
      <c r="N644" s="2" t="str">
        <f>原始数据汇总!I32</f>
        <v>系数</v>
      </c>
      <c r="O644" s="2">
        <f>原始数据汇总!P32</f>
        <v>81.685245115665893</v>
      </c>
    </row>
    <row r="645" spans="1:15" x14ac:dyDescent="0.2">
      <c r="A645" s="2" t="str">
        <f>CONCATENATE(原始数据汇总!A33,原始数据汇总!E$39)</f>
        <v>2012年度上海市中小学学业质量绿色指标</v>
      </c>
      <c r="B645" t="str">
        <f t="shared" si="20"/>
        <v>四年级</v>
      </c>
      <c r="C645" s="2" t="str">
        <f>原始数据汇总!B33</f>
        <v>教师问卷</v>
      </c>
      <c r="D645" s="2" t="str">
        <f t="shared" si="23"/>
        <v>区县</v>
      </c>
      <c r="E645" s="2" t="str">
        <f>原始数据汇总!P$1</f>
        <v>闸北区</v>
      </c>
      <c r="F645" s="2" t="s">
        <v>51</v>
      </c>
      <c r="G645" s="2" t="s">
        <v>51</v>
      </c>
      <c r="H645" s="2" t="str">
        <f>原始数据汇总!C33</f>
        <v>学校课程</v>
      </c>
      <c r="I645" s="2" t="str">
        <f>原始数据汇总!D33</f>
        <v>课程领导力</v>
      </c>
      <c r="J645" s="2" t="str">
        <f>原始数据汇总!E33</f>
        <v>课程领导力系数</v>
      </c>
      <c r="K645" s="2" t="str">
        <f>原始数据汇总!F33</f>
        <v>课程领导力较高</v>
      </c>
      <c r="L645" s="2" t="str">
        <f>原始数据汇总!G33</f>
        <v>百分数指数</v>
      </c>
      <c r="M645" s="2" t="str">
        <f>原始数据汇总!H33</f>
        <v>计数</v>
      </c>
      <c r="N645" s="2" t="str">
        <f>原始数据汇总!I33</f>
        <v>系数</v>
      </c>
      <c r="O645" s="2">
        <f>原始数据汇总!P33</f>
        <v>88.663663663663698</v>
      </c>
    </row>
    <row r="646" spans="1:15" x14ac:dyDescent="0.2">
      <c r="A646" s="2" t="str">
        <f>CONCATENATE(原始数据汇总!A34,原始数据汇总!E$39)</f>
        <v>2014年度上海市中小学学业质量绿色指标</v>
      </c>
      <c r="B646" t="str">
        <f t="shared" si="20"/>
        <v>四年级</v>
      </c>
      <c r="C646" s="2" t="str">
        <f>原始数据汇总!B34</f>
        <v>教师问卷</v>
      </c>
      <c r="D646" s="2" t="str">
        <f t="shared" si="23"/>
        <v>区县</v>
      </c>
      <c r="E646" s="2" t="str">
        <f>原始数据汇总!P$1</f>
        <v>闸北区</v>
      </c>
      <c r="F646" s="2" t="s">
        <v>51</v>
      </c>
      <c r="G646" s="2" t="s">
        <v>51</v>
      </c>
      <c r="H646" s="2" t="str">
        <f>原始数据汇总!C34</f>
        <v>学校课程</v>
      </c>
      <c r="I646" s="2" t="str">
        <f>原始数据汇总!D34</f>
        <v>课程领导力</v>
      </c>
      <c r="J646" s="2" t="str">
        <f>原始数据汇总!E34</f>
        <v>课程领导力系数</v>
      </c>
      <c r="K646" s="2" t="str">
        <f>原始数据汇总!F34</f>
        <v>课程领导力较高</v>
      </c>
      <c r="L646" s="2" t="str">
        <f>原始数据汇总!G34</f>
        <v>百分数指数</v>
      </c>
      <c r="M646" s="2" t="str">
        <f>原始数据汇总!H34</f>
        <v>计数</v>
      </c>
      <c r="N646" s="2" t="str">
        <f>原始数据汇总!I34</f>
        <v>系数</v>
      </c>
      <c r="O646" s="2">
        <f>原始数据汇总!P34</f>
        <v>96.138392857142904</v>
      </c>
    </row>
    <row r="647" spans="1:15" x14ac:dyDescent="0.2">
      <c r="A647" s="2" t="str">
        <f>CONCATENATE(原始数据汇总!A35,原始数据汇总!E$39)</f>
        <v>2011年度上海市中小学学业质量绿色指标</v>
      </c>
      <c r="B647" t="str">
        <f t="shared" si="20"/>
        <v>四年级</v>
      </c>
      <c r="C647" s="2" t="str">
        <f>原始数据汇总!B35</f>
        <v>学生问卷</v>
      </c>
      <c r="D647" s="2" t="str">
        <f t="shared" si="23"/>
        <v>区县</v>
      </c>
      <c r="E647" s="2" t="str">
        <f>原始数据汇总!P$1</f>
        <v>闸北区</v>
      </c>
      <c r="F647" s="2" t="s">
        <v>51</v>
      </c>
      <c r="G647" s="2" t="s">
        <v>51</v>
      </c>
      <c r="H647" s="2" t="str">
        <f>原始数据汇总!C35</f>
        <v>成绩</v>
      </c>
      <c r="I647" s="2" t="str">
        <f>原始数据汇总!D35</f>
        <v>家庭背景</v>
      </c>
      <c r="J647" s="2" t="str">
        <f>原始数据汇总!E35</f>
        <v>社会经济背景影响系数</v>
      </c>
      <c r="K647" s="2" t="str">
        <f>原始数据汇总!F35</f>
        <v>统计计算</v>
      </c>
      <c r="L647" s="2" t="str">
        <f>原始数据汇总!G35</f>
        <v>变异系数</v>
      </c>
      <c r="M647" s="2" t="str">
        <f>原始数据汇总!H35</f>
        <v>计数</v>
      </c>
      <c r="N647" s="2" t="str">
        <f>原始数据汇总!I35</f>
        <v>系数</v>
      </c>
      <c r="O647" s="2">
        <f>原始数据汇总!P35</f>
        <v>3.9297989547023802</v>
      </c>
    </row>
    <row r="648" spans="1:15" x14ac:dyDescent="0.2">
      <c r="A648" s="2" t="str">
        <f>CONCATENATE(原始数据汇总!A36,原始数据汇总!E$39)</f>
        <v>2012年度上海市中小学学业质量绿色指标</v>
      </c>
      <c r="B648" t="str">
        <f t="shared" si="20"/>
        <v>四年级</v>
      </c>
      <c r="C648" s="2" t="str">
        <f>原始数据汇总!B36</f>
        <v>学生问卷</v>
      </c>
      <c r="D648" s="2" t="str">
        <f t="shared" si="23"/>
        <v>区县</v>
      </c>
      <c r="E648" s="2" t="str">
        <f>原始数据汇总!P$1</f>
        <v>闸北区</v>
      </c>
      <c r="F648" s="2" t="s">
        <v>51</v>
      </c>
      <c r="G648" s="2" t="s">
        <v>51</v>
      </c>
      <c r="H648" s="2" t="str">
        <f>原始数据汇总!C36</f>
        <v>成绩</v>
      </c>
      <c r="I648" s="2" t="str">
        <f>原始数据汇总!D36</f>
        <v>家庭背景</v>
      </c>
      <c r="J648" s="2" t="str">
        <f>原始数据汇总!E36</f>
        <v>社会经济背景影响系数</v>
      </c>
      <c r="K648" s="2" t="str">
        <f>原始数据汇总!F36</f>
        <v>统计计算</v>
      </c>
      <c r="L648" s="2" t="str">
        <f>原始数据汇总!G36</f>
        <v>变异系数</v>
      </c>
      <c r="M648" s="2" t="str">
        <f>原始数据汇总!H36</f>
        <v>计数</v>
      </c>
      <c r="N648" s="2" t="str">
        <f>原始数据汇总!I36</f>
        <v>系数</v>
      </c>
      <c r="O648" s="2">
        <f>原始数据汇总!P36</f>
        <v>6.6298440182131797</v>
      </c>
    </row>
    <row r="649" spans="1:15" x14ac:dyDescent="0.2">
      <c r="A649" s="2" t="str">
        <f>CONCATENATE(原始数据汇总!A37,原始数据汇总!E$39)</f>
        <v>2014年度上海市中小学学业质量绿色指标</v>
      </c>
      <c r="B649" t="str">
        <f t="shared" si="20"/>
        <v>四年级</v>
      </c>
      <c r="C649" s="2" t="str">
        <f>原始数据汇总!B37</f>
        <v>学生问卷</v>
      </c>
      <c r="D649" s="2" t="str">
        <f t="shared" si="23"/>
        <v>区县</v>
      </c>
      <c r="E649" s="2" t="str">
        <f>原始数据汇总!P$1</f>
        <v>闸北区</v>
      </c>
      <c r="F649" s="2" t="s">
        <v>51</v>
      </c>
      <c r="G649" s="2" t="s">
        <v>51</v>
      </c>
      <c r="H649" s="2" t="str">
        <f>原始数据汇总!C37</f>
        <v>成绩</v>
      </c>
      <c r="I649" s="2" t="str">
        <f>原始数据汇总!D37</f>
        <v>家庭背景</v>
      </c>
      <c r="J649" s="2" t="str">
        <f>原始数据汇总!E37</f>
        <v>社会经济背景影响系数</v>
      </c>
      <c r="K649" s="2" t="str">
        <f>原始数据汇总!F37</f>
        <v>统计计算</v>
      </c>
      <c r="L649" s="2" t="str">
        <f>原始数据汇总!G37</f>
        <v>变异系数</v>
      </c>
      <c r="M649" s="2" t="str">
        <f>原始数据汇总!H37</f>
        <v>计数</v>
      </c>
      <c r="N649" s="2" t="str">
        <f>原始数据汇总!I37</f>
        <v>系数</v>
      </c>
      <c r="O649" s="2">
        <f>原始数据汇总!P37</f>
        <v>3.9627684637715799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4" workbookViewId="0">
      <selection activeCell="E35" sqref="E35"/>
    </sheetView>
  </sheetViews>
  <sheetFormatPr baseColWidth="10" defaultRowHeight="16" x14ac:dyDescent="0.2"/>
  <cols>
    <col min="1" max="1" width="7.1640625" style="1" bestFit="1" customWidth="1"/>
    <col min="2" max="3" width="9.1640625" style="1" bestFit="1" customWidth="1"/>
    <col min="4" max="4" width="11.1640625" style="1" bestFit="1" customWidth="1"/>
    <col min="5" max="5" width="23.1640625" style="1" bestFit="1" customWidth="1"/>
    <col min="6" max="6" width="15.1640625" style="1" bestFit="1" customWidth="1"/>
    <col min="7" max="7" width="13.1640625" style="1" bestFit="1" customWidth="1"/>
    <col min="8" max="9" width="5.1640625" style="1" bestFit="1" customWidth="1"/>
    <col min="10" max="27" width="10.83203125" style="1"/>
  </cols>
  <sheetData>
    <row r="1" spans="1:27" x14ac:dyDescent="0.2">
      <c r="A1" s="1" t="s">
        <v>81</v>
      </c>
      <c r="B1" s="1" t="s">
        <v>60</v>
      </c>
      <c r="C1" s="1" t="s">
        <v>61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x14ac:dyDescent="0.2">
      <c r="A2" s="1" t="s">
        <v>0</v>
      </c>
      <c r="B2" s="1" t="s">
        <v>64</v>
      </c>
      <c r="C2" s="1" t="s">
        <v>55</v>
      </c>
      <c r="D2" s="1" t="s">
        <v>59</v>
      </c>
      <c r="E2" s="1" t="s">
        <v>83</v>
      </c>
      <c r="F2" s="1" t="s">
        <v>63</v>
      </c>
      <c r="G2" s="1" t="s">
        <v>62</v>
      </c>
      <c r="H2" s="1" t="s">
        <v>54</v>
      </c>
      <c r="I2" s="1" t="s">
        <v>58</v>
      </c>
      <c r="J2" s="1">
        <v>99.237870200475101</v>
      </c>
      <c r="K2" s="1">
        <v>99.873770703251594</v>
      </c>
      <c r="L2" s="1">
        <v>99.782755453936502</v>
      </c>
      <c r="M2" s="1">
        <v>99.865598774596506</v>
      </c>
      <c r="N2" s="1">
        <v>100</v>
      </c>
      <c r="O2" s="1">
        <v>99.738486480628595</v>
      </c>
      <c r="P2" s="1">
        <v>99.936606919027398</v>
      </c>
      <c r="Q2" s="1">
        <v>99.668653689767595</v>
      </c>
      <c r="R2" s="1">
        <v>99.544683660858396</v>
      </c>
      <c r="S2" s="1">
        <v>98.514754393933003</v>
      </c>
      <c r="T2" s="1">
        <v>99.811859887263495</v>
      </c>
      <c r="U2" s="1">
        <v>99.868348382304802</v>
      </c>
      <c r="V2" s="1">
        <v>99.730603230133099</v>
      </c>
      <c r="W2" s="1">
        <v>98.284114691379102</v>
      </c>
      <c r="X2" s="1">
        <v>98.105869066958306</v>
      </c>
      <c r="Y2" s="1">
        <v>98.995601919494604</v>
      </c>
      <c r="Z2" s="1">
        <v>98.347361273294098</v>
      </c>
      <c r="AA2" s="1">
        <v>99.079935905377994</v>
      </c>
    </row>
    <row r="3" spans="1:27" x14ac:dyDescent="0.2">
      <c r="A3" s="1" t="s">
        <v>1</v>
      </c>
      <c r="B3" s="1" t="s">
        <v>64</v>
      </c>
      <c r="C3" s="1" t="s">
        <v>55</v>
      </c>
      <c r="D3" s="1" t="s">
        <v>59</v>
      </c>
      <c r="E3" s="1" t="s">
        <v>83</v>
      </c>
      <c r="F3" s="1" t="s">
        <v>63</v>
      </c>
      <c r="G3" s="1" t="s">
        <v>62</v>
      </c>
      <c r="H3" s="1" t="s">
        <v>54</v>
      </c>
      <c r="I3" s="1" t="s">
        <v>58</v>
      </c>
      <c r="J3" s="1">
        <v>99.133097348738005</v>
      </c>
      <c r="K3" s="1">
        <v>99.919733374493006</v>
      </c>
      <c r="L3" s="1">
        <v>99.818315457085802</v>
      </c>
      <c r="M3" s="1">
        <v>99.673518654008703</v>
      </c>
      <c r="N3" s="1">
        <v>100</v>
      </c>
      <c r="O3" s="1">
        <v>99.859519464566205</v>
      </c>
      <c r="P3" s="1">
        <v>99.916025773649594</v>
      </c>
      <c r="Q3" s="1">
        <v>99.250154125577396</v>
      </c>
      <c r="R3" s="1">
        <v>99.612501306041395</v>
      </c>
      <c r="S3" s="1">
        <v>98.544895470594199</v>
      </c>
      <c r="T3" s="1">
        <v>99.825094376094398</v>
      </c>
      <c r="U3" s="1">
        <v>99.456745666109995</v>
      </c>
      <c r="V3" s="1">
        <v>99.471663816663195</v>
      </c>
      <c r="W3" s="1">
        <v>98.2250536233433</v>
      </c>
      <c r="X3" s="1">
        <v>98.066181835690898</v>
      </c>
      <c r="Y3" s="1">
        <v>98.143275411881007</v>
      </c>
      <c r="Z3" s="1">
        <v>98.454871792417904</v>
      </c>
      <c r="AA3" s="1">
        <v>98.762106665604193</v>
      </c>
    </row>
    <row r="4" spans="1:27" x14ac:dyDescent="0.2">
      <c r="A4" s="1" t="s">
        <v>2</v>
      </c>
      <c r="B4" s="1" t="s">
        <v>64</v>
      </c>
      <c r="C4" s="1" t="s">
        <v>55</v>
      </c>
      <c r="D4" s="1" t="s">
        <v>59</v>
      </c>
      <c r="E4" s="1" t="s">
        <v>83</v>
      </c>
      <c r="F4" s="1" t="s">
        <v>63</v>
      </c>
      <c r="G4" s="1" t="s">
        <v>62</v>
      </c>
      <c r="H4" s="1" t="s">
        <v>54</v>
      </c>
      <c r="I4" s="1" t="s">
        <v>58</v>
      </c>
      <c r="J4" s="1">
        <v>99.002894913215798</v>
      </c>
      <c r="K4" s="1">
        <v>99.833657935023197</v>
      </c>
      <c r="L4" s="1">
        <v>99.746575342465704</v>
      </c>
      <c r="M4" s="1">
        <v>99.7259290480809</v>
      </c>
      <c r="N4" s="1">
        <v>99.898075361909093</v>
      </c>
      <c r="O4" s="1">
        <v>99.821187895989794</v>
      </c>
      <c r="P4" s="1">
        <v>99.831699580164596</v>
      </c>
      <c r="Q4" s="1">
        <v>99.450266576465296</v>
      </c>
      <c r="R4" s="1">
        <v>99.6599186030992</v>
      </c>
      <c r="S4" s="1">
        <v>98.945079879348398</v>
      </c>
      <c r="T4" s="1">
        <v>99.392435761023904</v>
      </c>
      <c r="U4" s="1">
        <v>98.697948682549494</v>
      </c>
      <c r="V4" s="1">
        <v>98.928803391872194</v>
      </c>
      <c r="W4" s="1">
        <v>98.352930161223</v>
      </c>
      <c r="X4" s="1">
        <v>98.061773828366498</v>
      </c>
      <c r="Y4" s="1">
        <v>98.448174097215102</v>
      </c>
      <c r="Z4" s="1">
        <v>98.502914170605706</v>
      </c>
      <c r="AA4" s="1">
        <v>98.644154104941506</v>
      </c>
    </row>
    <row r="5" spans="1:27" x14ac:dyDescent="0.2">
      <c r="A5" s="1" t="s">
        <v>0</v>
      </c>
      <c r="B5" s="1" t="s">
        <v>64</v>
      </c>
      <c r="C5" s="1" t="s">
        <v>66</v>
      </c>
      <c r="D5" s="1" t="s">
        <v>66</v>
      </c>
      <c r="E5" s="1" t="s">
        <v>25</v>
      </c>
      <c r="F5" s="1" t="s">
        <v>63</v>
      </c>
      <c r="G5" s="1" t="s">
        <v>65</v>
      </c>
      <c r="H5" s="1" t="s">
        <v>54</v>
      </c>
      <c r="I5" s="1" t="s">
        <v>58</v>
      </c>
      <c r="J5" s="1">
        <v>70.389961266969394</v>
      </c>
      <c r="K5" s="1">
        <v>82.480999850811898</v>
      </c>
      <c r="L5" s="1">
        <v>78.678414147987596</v>
      </c>
      <c r="M5" s="1">
        <v>75.357925705499596</v>
      </c>
      <c r="N5" s="1">
        <v>86.714743544145406</v>
      </c>
      <c r="O5" s="1">
        <v>79.466020696181118</v>
      </c>
      <c r="P5" s="1">
        <v>82.446808469157205</v>
      </c>
      <c r="Q5" s="1">
        <v>76.506497149016297</v>
      </c>
      <c r="R5" s="1">
        <v>75.895305250504194</v>
      </c>
      <c r="S5" s="1">
        <v>63.716895156389697</v>
      </c>
      <c r="T5" s="1">
        <v>75.288977637688703</v>
      </c>
      <c r="U5" s="1">
        <v>64.335723979691494</v>
      </c>
      <c r="V5" s="1">
        <v>75.415175344474605</v>
      </c>
      <c r="W5" s="1">
        <v>58.7666136143743</v>
      </c>
      <c r="X5" s="1">
        <v>57.821089088766499</v>
      </c>
      <c r="Y5" s="1">
        <v>67.184016330121096</v>
      </c>
      <c r="Z5" s="1">
        <v>55.238176496279898</v>
      </c>
      <c r="AA5" s="1">
        <v>57.809671852329402</v>
      </c>
    </row>
    <row r="6" spans="1:27" x14ac:dyDescent="0.2">
      <c r="A6" s="1" t="s">
        <v>1</v>
      </c>
      <c r="B6" s="1" t="s">
        <v>64</v>
      </c>
      <c r="C6" s="1" t="s">
        <v>66</v>
      </c>
      <c r="D6" s="1" t="s">
        <v>66</v>
      </c>
      <c r="E6" s="1" t="s">
        <v>25</v>
      </c>
      <c r="F6" s="1" t="s">
        <v>63</v>
      </c>
      <c r="G6" s="1" t="s">
        <v>65</v>
      </c>
      <c r="H6" s="1" t="s">
        <v>54</v>
      </c>
      <c r="I6" s="1" t="s">
        <v>58</v>
      </c>
      <c r="J6" s="1">
        <v>63.262986149888398</v>
      </c>
      <c r="K6" s="1">
        <v>77.070257443224804</v>
      </c>
      <c r="L6" s="1">
        <v>75.991380914411806</v>
      </c>
      <c r="M6" s="1">
        <v>65.361837887694307</v>
      </c>
      <c r="N6" s="1">
        <v>80.270429407410901</v>
      </c>
      <c r="O6" s="1">
        <v>78.075948048767302</v>
      </c>
      <c r="P6" s="1">
        <v>76.776359175843496</v>
      </c>
      <c r="Q6" s="1">
        <v>68.915405945988297</v>
      </c>
      <c r="R6" s="1">
        <v>73.438153816286004</v>
      </c>
      <c r="S6" s="1">
        <v>62.624589120631398</v>
      </c>
      <c r="T6" s="1">
        <v>67.491956386914595</v>
      </c>
      <c r="U6" s="1">
        <v>63.619544156270898</v>
      </c>
      <c r="V6" s="1">
        <v>62.6588116124396</v>
      </c>
      <c r="W6" s="1">
        <v>53.744748378755901</v>
      </c>
      <c r="X6" s="1">
        <v>52.985910239729499</v>
      </c>
      <c r="Y6" s="1">
        <v>55.771822155264999</v>
      </c>
      <c r="Z6" s="1">
        <v>50.169644781733098</v>
      </c>
      <c r="AA6" s="1">
        <v>56.941682114359899</v>
      </c>
    </row>
    <row r="7" spans="1:27" x14ac:dyDescent="0.2">
      <c r="A7" s="1" t="s">
        <v>2</v>
      </c>
      <c r="B7" s="1" t="s">
        <v>64</v>
      </c>
      <c r="C7" s="1" t="s">
        <v>66</v>
      </c>
      <c r="D7" s="1" t="s">
        <v>66</v>
      </c>
      <c r="E7" s="1" t="s">
        <v>25</v>
      </c>
      <c r="F7" s="1" t="s">
        <v>63</v>
      </c>
      <c r="G7" s="1" t="s">
        <v>65</v>
      </c>
      <c r="H7" s="1" t="s">
        <v>54</v>
      </c>
      <c r="I7" s="1" t="s">
        <v>58</v>
      </c>
      <c r="J7" s="1">
        <v>65.476028803813705</v>
      </c>
      <c r="K7" s="1">
        <v>79.375501675581702</v>
      </c>
      <c r="L7" s="1">
        <v>80.579516107011301</v>
      </c>
      <c r="M7" s="1">
        <v>69.914187627917798</v>
      </c>
      <c r="N7" s="1">
        <v>80.689951427045798</v>
      </c>
      <c r="O7" s="1">
        <v>78.412901122228007</v>
      </c>
      <c r="P7" s="1">
        <v>77.395194475098407</v>
      </c>
      <c r="Q7" s="1">
        <v>70.910587797829194</v>
      </c>
      <c r="R7" s="1">
        <v>74.267263858338296</v>
      </c>
      <c r="S7" s="1">
        <v>62.448503925021399</v>
      </c>
      <c r="T7" s="1">
        <v>69.289851456986</v>
      </c>
      <c r="U7" s="1">
        <v>53.194477489027101</v>
      </c>
      <c r="V7" s="1">
        <v>67.002982740692104</v>
      </c>
      <c r="W7" s="1">
        <v>58.253785632593797</v>
      </c>
      <c r="X7" s="1">
        <v>57.363484861813703</v>
      </c>
      <c r="Y7" s="1">
        <v>54.6822926985935</v>
      </c>
      <c r="Z7" s="1">
        <v>54.281625436273799</v>
      </c>
      <c r="AA7" s="1">
        <v>62.298906022920399</v>
      </c>
    </row>
    <row r="8" spans="1:27" x14ac:dyDescent="0.2">
      <c r="A8" s="1" t="s">
        <v>0</v>
      </c>
      <c r="B8" s="1" t="s">
        <v>64</v>
      </c>
      <c r="C8" s="1" t="s">
        <v>55</v>
      </c>
      <c r="D8" s="1" t="s">
        <v>67</v>
      </c>
      <c r="E8" s="1" t="s">
        <v>26</v>
      </c>
      <c r="F8" s="1" t="s">
        <v>56</v>
      </c>
      <c r="G8" s="1" t="s">
        <v>57</v>
      </c>
      <c r="H8" s="1" t="s">
        <v>54</v>
      </c>
      <c r="I8" s="1" t="s">
        <v>58</v>
      </c>
      <c r="J8" s="1">
        <v>26.497703364781998</v>
      </c>
      <c r="K8" s="1">
        <v>13.549939983849299</v>
      </c>
      <c r="L8" s="1">
        <v>19.364463984526701</v>
      </c>
      <c r="M8" s="1">
        <v>14.1151104707691</v>
      </c>
      <c r="N8" s="1">
        <v>6.9333896108854001</v>
      </c>
      <c r="O8" s="1">
        <v>71.851945194034911</v>
      </c>
      <c r="P8" s="1">
        <v>13.412996811805</v>
      </c>
      <c r="Q8" s="1">
        <v>17.4332514923898</v>
      </c>
      <c r="R8" s="1">
        <v>15.7915464820304</v>
      </c>
      <c r="S8" s="1">
        <v>31.248805459604899</v>
      </c>
      <c r="T8" s="1">
        <v>23.504724250609101</v>
      </c>
      <c r="U8" s="1">
        <v>11.548624538279901</v>
      </c>
      <c r="V8" s="1">
        <v>26.5383853318578</v>
      </c>
      <c r="W8" s="1">
        <v>19.6692969953926</v>
      </c>
      <c r="X8" s="1">
        <v>22.0531147369168</v>
      </c>
      <c r="Y8" s="1">
        <v>23.537321498547701</v>
      </c>
      <c r="Z8" s="1">
        <v>18.6128731125862</v>
      </c>
      <c r="AA8" s="1">
        <v>11.514298353564</v>
      </c>
    </row>
    <row r="9" spans="1:27" x14ac:dyDescent="0.2">
      <c r="A9" s="1" t="s">
        <v>1</v>
      </c>
      <c r="B9" s="1" t="s">
        <v>64</v>
      </c>
      <c r="C9" s="1" t="s">
        <v>55</v>
      </c>
      <c r="D9" s="1" t="s">
        <v>67</v>
      </c>
      <c r="E9" s="1" t="s">
        <v>26</v>
      </c>
      <c r="F9" s="1" t="s">
        <v>56</v>
      </c>
      <c r="G9" s="1" t="s">
        <v>57</v>
      </c>
      <c r="H9" s="1" t="s">
        <v>54</v>
      </c>
      <c r="I9" s="1" t="s">
        <v>58</v>
      </c>
      <c r="J9" s="1">
        <v>28.6624014972633</v>
      </c>
      <c r="K9" s="1">
        <v>11.1017313719355</v>
      </c>
      <c r="L9" s="1">
        <v>20.103770927092199</v>
      </c>
      <c r="M9" s="1">
        <v>11.914525780703899</v>
      </c>
      <c r="N9" s="1">
        <v>11.266945916067799</v>
      </c>
      <c r="O9" s="1">
        <v>12.919308971306002</v>
      </c>
      <c r="P9" s="1">
        <v>15.402209066523001</v>
      </c>
      <c r="Q9" s="1">
        <v>22.262114531164499</v>
      </c>
      <c r="R9" s="1">
        <v>14.4286909145625</v>
      </c>
      <c r="S9" s="1">
        <v>34.594950501809301</v>
      </c>
      <c r="T9" s="1">
        <v>16.446305565222001</v>
      </c>
      <c r="U9" s="1">
        <v>22.9967363083368</v>
      </c>
      <c r="V9" s="1">
        <v>16.6077056170368</v>
      </c>
      <c r="W9" s="1">
        <v>24.539416457961298</v>
      </c>
      <c r="X9" s="1">
        <v>22.773588358320602</v>
      </c>
      <c r="Y9" s="1">
        <v>19.960979915479601</v>
      </c>
      <c r="Z9" s="1">
        <v>19.079328054024</v>
      </c>
      <c r="AA9" s="1">
        <v>10.7847668380663</v>
      </c>
    </row>
    <row r="10" spans="1:27" x14ac:dyDescent="0.2">
      <c r="A10" s="1" t="s">
        <v>2</v>
      </c>
      <c r="B10" s="1" t="s">
        <v>64</v>
      </c>
      <c r="C10" s="1" t="s">
        <v>55</v>
      </c>
      <c r="D10" s="1" t="s">
        <v>67</v>
      </c>
      <c r="E10" s="1" t="s">
        <v>26</v>
      </c>
      <c r="F10" s="1" t="s">
        <v>56</v>
      </c>
      <c r="G10" s="1" t="s">
        <v>57</v>
      </c>
      <c r="H10" s="1" t="s">
        <v>54</v>
      </c>
      <c r="I10" s="1" t="s">
        <v>58</v>
      </c>
      <c r="J10" s="1">
        <v>23.808443263938102</v>
      </c>
      <c r="K10" s="1">
        <v>18.324706570891099</v>
      </c>
      <c r="L10" s="1">
        <v>13.318253520976201</v>
      </c>
      <c r="M10" s="1">
        <v>10.8335982426083</v>
      </c>
      <c r="N10" s="1">
        <v>12.030063350970099</v>
      </c>
      <c r="O10" s="1">
        <v>14.386295526723201</v>
      </c>
      <c r="P10" s="1">
        <v>9.4487210144805012</v>
      </c>
      <c r="Q10" s="1">
        <v>26.820937721334897</v>
      </c>
      <c r="R10" s="1">
        <v>7.2989370228780892</v>
      </c>
      <c r="S10" s="1">
        <v>26.339229834717798</v>
      </c>
      <c r="T10" s="1">
        <v>16.243952782331899</v>
      </c>
      <c r="U10" s="1">
        <v>13.434529010357499</v>
      </c>
      <c r="V10" s="1">
        <v>30.5347296637973</v>
      </c>
      <c r="W10" s="1">
        <v>13.594279639464901</v>
      </c>
      <c r="X10" s="1">
        <v>20.195778926366099</v>
      </c>
      <c r="Y10" s="1">
        <v>21.7239969818879</v>
      </c>
      <c r="Z10" s="1">
        <v>13.400259123091601</v>
      </c>
      <c r="AA10" s="1">
        <v>6.6378943063907307</v>
      </c>
    </row>
    <row r="11" spans="1:27" x14ac:dyDescent="0.2">
      <c r="A11" s="1" t="s">
        <v>0</v>
      </c>
      <c r="B11" s="1" t="s">
        <v>50</v>
      </c>
      <c r="C11" s="1" t="s">
        <v>52</v>
      </c>
      <c r="D11" s="1" t="s">
        <v>3</v>
      </c>
      <c r="E11" s="1" t="s">
        <v>27</v>
      </c>
      <c r="F11" s="1" t="s">
        <v>68</v>
      </c>
      <c r="G11" s="1" t="s">
        <v>69</v>
      </c>
      <c r="H11" s="1" t="s">
        <v>54</v>
      </c>
      <c r="I11" s="1" t="s">
        <v>58</v>
      </c>
      <c r="J11" s="1">
        <v>66.314322453162603</v>
      </c>
      <c r="K11" s="1">
        <v>72.708844701907495</v>
      </c>
      <c r="L11" s="1">
        <v>68.183154929597606</v>
      </c>
      <c r="M11" s="1">
        <v>76.772923680588903</v>
      </c>
      <c r="N11" s="1">
        <v>73.114525113369297</v>
      </c>
      <c r="O11" s="1">
        <v>68.965813476585282</v>
      </c>
      <c r="P11" s="1">
        <v>72.960218872387898</v>
      </c>
      <c r="Q11" s="1">
        <v>62.763893118657002</v>
      </c>
      <c r="R11" s="1">
        <v>70.931099125324096</v>
      </c>
      <c r="S11" s="1">
        <v>60.3920333209755</v>
      </c>
      <c r="T11" s="1">
        <v>64.984547782077996</v>
      </c>
      <c r="U11" s="1">
        <v>58.957963741477201</v>
      </c>
      <c r="V11" s="1">
        <v>68.258900684469097</v>
      </c>
      <c r="W11" s="1">
        <v>64.461691302449694</v>
      </c>
      <c r="X11" s="1">
        <v>57.871202873831102</v>
      </c>
      <c r="Y11" s="1">
        <v>71.350472294451805</v>
      </c>
      <c r="Z11" s="1">
        <v>61.064440550718601</v>
      </c>
      <c r="AA11" s="1">
        <v>60.243385467361897</v>
      </c>
    </row>
    <row r="12" spans="1:27" x14ac:dyDescent="0.2">
      <c r="A12" s="1" t="s">
        <v>1</v>
      </c>
      <c r="B12" s="1" t="s">
        <v>50</v>
      </c>
      <c r="C12" s="1" t="s">
        <v>52</v>
      </c>
      <c r="D12" s="1" t="s">
        <v>3</v>
      </c>
      <c r="E12" s="1" t="s">
        <v>27</v>
      </c>
      <c r="F12" s="1" t="s">
        <v>68</v>
      </c>
      <c r="G12" s="1" t="s">
        <v>69</v>
      </c>
      <c r="H12" s="1" t="s">
        <v>54</v>
      </c>
      <c r="I12" s="1" t="s">
        <v>58</v>
      </c>
      <c r="J12" s="1">
        <v>69.196499625277099</v>
      </c>
      <c r="K12" s="1">
        <v>78.210761871878105</v>
      </c>
      <c r="L12" s="1">
        <v>68.520233382329593</v>
      </c>
      <c r="M12" s="1">
        <v>69.436985752306995</v>
      </c>
      <c r="N12" s="1">
        <v>77.868407684686005</v>
      </c>
      <c r="O12" s="1">
        <v>71.884297957283195</v>
      </c>
      <c r="P12" s="1">
        <v>81.124714599876697</v>
      </c>
      <c r="Q12" s="1">
        <v>67.9051075485377</v>
      </c>
      <c r="R12" s="1">
        <v>74.133212986274501</v>
      </c>
      <c r="S12" s="1">
        <v>67.9390212659345</v>
      </c>
      <c r="T12" s="1">
        <v>67.274541720686003</v>
      </c>
      <c r="U12" s="1">
        <v>79.866902323994793</v>
      </c>
      <c r="V12" s="1">
        <v>66.682120226824793</v>
      </c>
      <c r="W12" s="1">
        <v>67.2617278864073</v>
      </c>
      <c r="X12" s="1">
        <v>63.5920476804991</v>
      </c>
      <c r="Y12" s="1">
        <v>62.296133672704499</v>
      </c>
      <c r="Z12" s="1">
        <v>64.048189694647206</v>
      </c>
      <c r="AA12" s="1">
        <v>66.598817418853699</v>
      </c>
    </row>
    <row r="13" spans="1:27" x14ac:dyDescent="0.2">
      <c r="A13" s="1" t="s">
        <v>2</v>
      </c>
      <c r="B13" s="1" t="s">
        <v>50</v>
      </c>
      <c r="C13" s="1" t="s">
        <v>52</v>
      </c>
      <c r="D13" s="1" t="s">
        <v>3</v>
      </c>
      <c r="E13" s="1" t="s">
        <v>27</v>
      </c>
      <c r="F13" s="1" t="s">
        <v>68</v>
      </c>
      <c r="G13" s="1" t="s">
        <v>69</v>
      </c>
      <c r="H13" s="1" t="s">
        <v>54</v>
      </c>
      <c r="I13" s="1" t="s">
        <v>58</v>
      </c>
      <c r="J13" s="1">
        <v>95.685698549660401</v>
      </c>
      <c r="K13" s="1">
        <v>97.712106768350793</v>
      </c>
      <c r="L13" s="1">
        <v>97.275204359672998</v>
      </c>
      <c r="M13" s="1">
        <v>96.027131782945801</v>
      </c>
      <c r="N13" s="1">
        <v>97.074756229685804</v>
      </c>
      <c r="O13" s="1">
        <v>96.25</v>
      </c>
      <c r="P13" s="1">
        <v>98.183469573115303</v>
      </c>
      <c r="Q13" s="1">
        <v>97.181729834791099</v>
      </c>
      <c r="R13" s="1">
        <v>94.637462235649593</v>
      </c>
      <c r="S13" s="1">
        <v>94.301815904821495</v>
      </c>
      <c r="T13" s="1">
        <v>95.599187542315505</v>
      </c>
      <c r="U13" s="1">
        <v>94.612068965517196</v>
      </c>
      <c r="V13" s="1">
        <v>94.511939673230003</v>
      </c>
      <c r="W13" s="1">
        <v>96.061093247588403</v>
      </c>
      <c r="X13" s="1">
        <v>92.579505300353304</v>
      </c>
      <c r="Y13" s="1">
        <v>95.622119815668199</v>
      </c>
      <c r="Z13" s="1">
        <v>95.428973277074505</v>
      </c>
      <c r="AA13" s="1">
        <v>96.686746987951807</v>
      </c>
    </row>
    <row r="14" spans="1:27" x14ac:dyDescent="0.2">
      <c r="A14" s="1" t="s">
        <v>0</v>
      </c>
      <c r="B14" s="1" t="s">
        <v>50</v>
      </c>
      <c r="C14" s="1" t="s">
        <v>52</v>
      </c>
      <c r="D14" s="1" t="s">
        <v>4</v>
      </c>
      <c r="E14" s="1" t="s">
        <v>28</v>
      </c>
      <c r="F14" s="1" t="s">
        <v>70</v>
      </c>
      <c r="G14" s="1" t="s">
        <v>69</v>
      </c>
      <c r="H14" s="1" t="s">
        <v>54</v>
      </c>
      <c r="I14" s="1" t="s">
        <v>58</v>
      </c>
      <c r="J14" s="1">
        <v>4.87134223555746</v>
      </c>
      <c r="K14" s="1">
        <v>7.6028149211874103</v>
      </c>
      <c r="L14" s="1">
        <v>2.9292277802909301</v>
      </c>
      <c r="M14" s="1">
        <v>9.2909912813330795</v>
      </c>
      <c r="N14" s="1">
        <v>7.6052333177343003</v>
      </c>
      <c r="O14" s="1">
        <v>2.8466111521291446</v>
      </c>
      <c r="P14" s="1">
        <v>9.2962232644733902</v>
      </c>
      <c r="Q14" s="1">
        <v>2.9191902176820301</v>
      </c>
      <c r="R14" s="1">
        <v>7.5313412367088999</v>
      </c>
      <c r="S14" s="1">
        <v>3.2119370601158499</v>
      </c>
      <c r="T14" s="1">
        <v>2.5477650094755702</v>
      </c>
      <c r="U14" s="1">
        <v>2.8469297689012101</v>
      </c>
      <c r="V14" s="1">
        <v>3.27541292739269</v>
      </c>
      <c r="W14" s="1">
        <v>4.27600618364142</v>
      </c>
      <c r="X14" s="1">
        <v>3.6493935771328498</v>
      </c>
      <c r="Y14" s="1">
        <v>7.8316295067587296</v>
      </c>
      <c r="Z14" s="1">
        <v>3.7820038091322399</v>
      </c>
      <c r="AA14" s="1">
        <v>3.7849349867884898</v>
      </c>
    </row>
    <row r="15" spans="1:27" x14ac:dyDescent="0.2">
      <c r="A15" s="1" t="s">
        <v>1</v>
      </c>
      <c r="B15" s="1" t="s">
        <v>50</v>
      </c>
      <c r="C15" s="1" t="s">
        <v>52</v>
      </c>
      <c r="D15" s="1" t="s">
        <v>4</v>
      </c>
      <c r="E15" s="1" t="s">
        <v>28</v>
      </c>
      <c r="F15" s="1" t="s">
        <v>70</v>
      </c>
      <c r="G15" s="1" t="s">
        <v>69</v>
      </c>
      <c r="H15" s="1" t="s">
        <v>54</v>
      </c>
      <c r="I15" s="1" t="s">
        <v>58</v>
      </c>
      <c r="J15" s="1">
        <v>5.4993338938195597</v>
      </c>
      <c r="K15" s="1">
        <v>7.5883891986911696</v>
      </c>
      <c r="L15" s="1">
        <v>5.2668575013929804</v>
      </c>
      <c r="M15" s="1">
        <v>8.0216275796870899</v>
      </c>
      <c r="N15" s="1">
        <v>7.2430881283771704</v>
      </c>
      <c r="O15" s="1">
        <v>4.35412779030968</v>
      </c>
      <c r="P15" s="1">
        <v>7.8653176360843204</v>
      </c>
      <c r="Q15" s="1">
        <v>5.0532914108616902</v>
      </c>
      <c r="R15" s="1">
        <v>4.2543970307595202</v>
      </c>
      <c r="S15" s="1">
        <v>7.5658742227193496</v>
      </c>
      <c r="T15" s="1">
        <v>5.5294828617981198</v>
      </c>
      <c r="U15" s="1">
        <v>12.5698803546445</v>
      </c>
      <c r="V15" s="1">
        <v>4.7784673695646802</v>
      </c>
      <c r="W15" s="1">
        <v>4.8491737530241803</v>
      </c>
      <c r="X15" s="1">
        <v>3.3376195536653799</v>
      </c>
      <c r="Y15" s="1">
        <v>2.9699039029662799</v>
      </c>
      <c r="Z15" s="1">
        <v>5.2196122664644298</v>
      </c>
      <c r="AA15" s="1">
        <v>5.1329086521259102</v>
      </c>
    </row>
    <row r="16" spans="1:27" x14ac:dyDescent="0.2">
      <c r="A16" s="1" t="s">
        <v>2</v>
      </c>
      <c r="B16" s="1" t="s">
        <v>50</v>
      </c>
      <c r="C16" s="1" t="s">
        <v>52</v>
      </c>
      <c r="D16" s="1" t="s">
        <v>4</v>
      </c>
      <c r="E16" s="1" t="s">
        <v>28</v>
      </c>
      <c r="F16" s="1" t="s">
        <v>70</v>
      </c>
      <c r="G16" s="1" t="s">
        <v>69</v>
      </c>
      <c r="H16" s="1" t="s">
        <v>54</v>
      </c>
      <c r="I16" s="1" t="s">
        <v>58</v>
      </c>
      <c r="J16" s="1">
        <v>60.156967137873998</v>
      </c>
      <c r="K16" s="1">
        <v>66.539561487130598</v>
      </c>
      <c r="L16" s="1">
        <v>71.389645776566795</v>
      </c>
      <c r="M16" s="1">
        <v>65.600775193798498</v>
      </c>
      <c r="N16" s="1">
        <v>74.106175514626301</v>
      </c>
      <c r="O16" s="1">
        <v>66.171875</v>
      </c>
      <c r="P16" s="1">
        <v>69.936421435059003</v>
      </c>
      <c r="Q16" s="1">
        <v>70.748299319727906</v>
      </c>
      <c r="R16" s="1">
        <v>58.006042296072501</v>
      </c>
      <c r="S16" s="1">
        <v>59.173450219160898</v>
      </c>
      <c r="T16" s="1">
        <v>56.262694651320203</v>
      </c>
      <c r="U16" s="1">
        <v>49.712643678160902</v>
      </c>
      <c r="V16" s="1">
        <v>57.100963552576502</v>
      </c>
      <c r="W16" s="1">
        <v>53.376205787781302</v>
      </c>
      <c r="X16" s="1">
        <v>55.388692579505303</v>
      </c>
      <c r="Y16" s="1">
        <v>56.835637480798802</v>
      </c>
      <c r="Z16" s="1">
        <v>48.804500703234901</v>
      </c>
      <c r="AA16" s="1">
        <v>59.538152610441799</v>
      </c>
    </row>
    <row r="17" spans="1:27" x14ac:dyDescent="0.2">
      <c r="A17" s="1" t="s">
        <v>0</v>
      </c>
      <c r="B17" s="1" t="s">
        <v>50</v>
      </c>
      <c r="C17" s="1" t="s">
        <v>52</v>
      </c>
      <c r="D17" s="1" t="s">
        <v>53</v>
      </c>
      <c r="E17" s="1" t="s">
        <v>29</v>
      </c>
      <c r="F17" s="1" t="s">
        <v>71</v>
      </c>
      <c r="G17" s="1" t="s">
        <v>69</v>
      </c>
      <c r="H17" s="1" t="s">
        <v>54</v>
      </c>
      <c r="I17" s="1" t="s">
        <v>58</v>
      </c>
      <c r="J17" s="1">
        <v>44.029365785939802</v>
      </c>
      <c r="K17" s="1">
        <v>55.230203467451098</v>
      </c>
      <c r="L17" s="1">
        <v>49.681293407463002</v>
      </c>
      <c r="M17" s="1">
        <v>69.6131546065279</v>
      </c>
      <c r="N17" s="1">
        <v>55.266310180336397</v>
      </c>
      <c r="O17" s="1">
        <v>46.964666948022114</v>
      </c>
      <c r="P17" s="1">
        <v>55.022187438599097</v>
      </c>
      <c r="Q17" s="1">
        <v>41.784369394754897</v>
      </c>
      <c r="R17" s="1">
        <v>51.739580819812502</v>
      </c>
      <c r="S17" s="1">
        <v>38.343624708635197</v>
      </c>
      <c r="T17" s="1">
        <v>46.330121979107801</v>
      </c>
      <c r="U17" s="1">
        <v>34.447960543169202</v>
      </c>
      <c r="V17" s="1">
        <v>46.063813039632997</v>
      </c>
      <c r="W17" s="1">
        <v>33.6111650733787</v>
      </c>
      <c r="X17" s="1">
        <v>32.353051158689198</v>
      </c>
      <c r="Y17" s="1">
        <v>40.361999044296702</v>
      </c>
      <c r="Z17" s="1">
        <v>43.5726162480019</v>
      </c>
      <c r="AA17" s="1">
        <v>38.152560055997498</v>
      </c>
    </row>
    <row r="18" spans="1:27" x14ac:dyDescent="0.2">
      <c r="A18" s="1" t="s">
        <v>1</v>
      </c>
      <c r="B18" s="1" t="s">
        <v>50</v>
      </c>
      <c r="C18" s="1" t="s">
        <v>52</v>
      </c>
      <c r="D18" s="1" t="s">
        <v>53</v>
      </c>
      <c r="E18" s="1" t="s">
        <v>29</v>
      </c>
      <c r="F18" s="1" t="s">
        <v>71</v>
      </c>
      <c r="G18" s="1" t="s">
        <v>69</v>
      </c>
      <c r="H18" s="1" t="s">
        <v>54</v>
      </c>
      <c r="I18" s="1" t="s">
        <v>58</v>
      </c>
      <c r="J18" s="1">
        <v>43.983473759033302</v>
      </c>
      <c r="K18" s="1">
        <v>53.421015983119702</v>
      </c>
      <c r="L18" s="1">
        <v>50.7411203137953</v>
      </c>
      <c r="M18" s="1">
        <v>54.456933820801297</v>
      </c>
      <c r="N18" s="1">
        <v>59.695520618234397</v>
      </c>
      <c r="O18" s="1">
        <v>42.521423430345202</v>
      </c>
      <c r="P18" s="1">
        <v>50.606931692960799</v>
      </c>
      <c r="Q18" s="1">
        <v>49.266083525483999</v>
      </c>
      <c r="R18" s="1">
        <v>49.0641485767256</v>
      </c>
      <c r="S18" s="1">
        <v>42.239671562904199</v>
      </c>
      <c r="T18" s="1">
        <v>37.235768659306402</v>
      </c>
      <c r="U18" s="1">
        <v>55.7004357855511</v>
      </c>
      <c r="V18" s="1">
        <v>42.434721737618801</v>
      </c>
      <c r="W18" s="1">
        <v>38.432440459034801</v>
      </c>
      <c r="X18" s="1">
        <v>32.007019470865799</v>
      </c>
      <c r="Y18" s="1">
        <v>35.582680944509299</v>
      </c>
      <c r="Z18" s="1">
        <v>40.4697470140664</v>
      </c>
      <c r="AA18" s="1">
        <v>37.671203966378698</v>
      </c>
    </row>
    <row r="19" spans="1:27" x14ac:dyDescent="0.2">
      <c r="A19" s="1" t="s">
        <v>2</v>
      </c>
      <c r="B19" s="1" t="s">
        <v>50</v>
      </c>
      <c r="C19" s="1" t="s">
        <v>52</v>
      </c>
      <c r="D19" s="1" t="s">
        <v>53</v>
      </c>
      <c r="E19" s="1" t="s">
        <v>29</v>
      </c>
      <c r="F19" s="1" t="s">
        <v>71</v>
      </c>
      <c r="G19" s="1" t="s">
        <v>69</v>
      </c>
      <c r="H19" s="1" t="s">
        <v>54</v>
      </c>
      <c r="I19" s="1" t="s">
        <v>58</v>
      </c>
      <c r="J19" s="1">
        <v>51.828255263732501</v>
      </c>
      <c r="K19" s="1">
        <v>61.348222797221801</v>
      </c>
      <c r="L19" s="1">
        <v>65.494246286836599</v>
      </c>
      <c r="M19" s="1">
        <v>62.112403100775197</v>
      </c>
      <c r="N19" s="1">
        <v>71.289274106175498</v>
      </c>
      <c r="O19" s="1">
        <v>56.796875</v>
      </c>
      <c r="P19" s="1">
        <v>52.420779089716397</v>
      </c>
      <c r="Q19" s="1">
        <v>67.691014629790104</v>
      </c>
      <c r="R19" s="1">
        <v>51.629717884345403</v>
      </c>
      <c r="S19" s="1">
        <v>45.041749188651401</v>
      </c>
      <c r="T19" s="1">
        <v>48.104265402843602</v>
      </c>
      <c r="U19" s="1">
        <v>44.274523697055599</v>
      </c>
      <c r="V19" s="1">
        <v>50.693816491323297</v>
      </c>
      <c r="W19" s="1">
        <v>41.361779786216999</v>
      </c>
      <c r="X19" s="1">
        <v>32.1554770318021</v>
      </c>
      <c r="Y19" s="1">
        <v>48.847926267281103</v>
      </c>
      <c r="Z19" s="1">
        <v>45.338601997176703</v>
      </c>
      <c r="AA19" s="1">
        <v>53.112449799196803</v>
      </c>
    </row>
    <row r="20" spans="1:27" x14ac:dyDescent="0.2">
      <c r="A20" s="1" t="s">
        <v>0</v>
      </c>
      <c r="B20" s="1" t="s">
        <v>50</v>
      </c>
      <c r="C20" s="1" t="s">
        <v>52</v>
      </c>
      <c r="D20" s="1" t="s">
        <v>53</v>
      </c>
      <c r="E20" s="1" t="s">
        <v>30</v>
      </c>
      <c r="F20" s="1" t="s">
        <v>72</v>
      </c>
      <c r="G20" s="1" t="s">
        <v>69</v>
      </c>
      <c r="H20" s="1" t="s">
        <v>54</v>
      </c>
      <c r="I20" s="1" t="s">
        <v>58</v>
      </c>
      <c r="J20" s="1">
        <v>38.093923792010102</v>
      </c>
      <c r="K20" s="1">
        <v>37.478090402409897</v>
      </c>
      <c r="L20" s="1">
        <v>28.747853163482201</v>
      </c>
      <c r="M20" s="1">
        <v>50.2250593578242</v>
      </c>
      <c r="N20" s="1">
        <v>31.063298080475999</v>
      </c>
      <c r="O20" s="1">
        <v>31.573239405568263</v>
      </c>
      <c r="P20" s="1">
        <v>44.248906379991801</v>
      </c>
      <c r="Q20" s="1">
        <v>27.158034651790299</v>
      </c>
      <c r="R20" s="1">
        <v>38.871608308840997</v>
      </c>
      <c r="S20" s="1">
        <v>31.5988571985805</v>
      </c>
      <c r="T20" s="1">
        <v>36.243594876901703</v>
      </c>
      <c r="U20" s="1">
        <v>41.837617553811597</v>
      </c>
      <c r="V20" s="1">
        <v>39.850374920705001</v>
      </c>
      <c r="W20" s="1">
        <v>42.352167495187601</v>
      </c>
      <c r="X20" s="1">
        <v>39.755327275536899</v>
      </c>
      <c r="Y20" s="1">
        <v>47.624858265465598</v>
      </c>
      <c r="Z20" s="1">
        <v>39.939301248717904</v>
      </c>
      <c r="AA20" s="1">
        <v>40.768598041235997</v>
      </c>
    </row>
    <row r="21" spans="1:27" x14ac:dyDescent="0.2">
      <c r="A21" s="1" t="s">
        <v>1</v>
      </c>
      <c r="B21" s="1" t="s">
        <v>50</v>
      </c>
      <c r="C21" s="1" t="s">
        <v>52</v>
      </c>
      <c r="D21" s="1" t="s">
        <v>53</v>
      </c>
      <c r="E21" s="1" t="s">
        <v>30</v>
      </c>
      <c r="F21" s="1" t="s">
        <v>72</v>
      </c>
      <c r="G21" s="1" t="s">
        <v>69</v>
      </c>
      <c r="H21" s="1" t="s">
        <v>54</v>
      </c>
      <c r="I21" s="1" t="s">
        <v>58</v>
      </c>
      <c r="J21" s="1">
        <v>40.243644208306897</v>
      </c>
      <c r="K21" s="1">
        <v>44.808488225260596</v>
      </c>
      <c r="L21" s="1">
        <v>31.101070013914999</v>
      </c>
      <c r="M21" s="1">
        <v>40.111829069332998</v>
      </c>
      <c r="N21" s="1">
        <v>34.3095796189019</v>
      </c>
      <c r="O21" s="1">
        <v>35.806828455013701</v>
      </c>
      <c r="P21" s="1">
        <v>46.215613243763798</v>
      </c>
      <c r="Q21" s="1">
        <v>34.211808580290999</v>
      </c>
      <c r="R21" s="1">
        <v>38.811773033982597</v>
      </c>
      <c r="S21" s="1">
        <v>43.059370395397202</v>
      </c>
      <c r="T21" s="1">
        <v>35.916600304018502</v>
      </c>
      <c r="U21" s="1">
        <v>51.484624141648503</v>
      </c>
      <c r="V21" s="1">
        <v>39.692584505963502</v>
      </c>
      <c r="W21" s="1">
        <v>46.097927247804101</v>
      </c>
      <c r="X21" s="1">
        <v>40.090148584336397</v>
      </c>
      <c r="Y21" s="1">
        <v>40.298801880397399</v>
      </c>
      <c r="Z21" s="1">
        <v>42.577452259608002</v>
      </c>
      <c r="AA21" s="1">
        <v>43.256957447824398</v>
      </c>
    </row>
    <row r="22" spans="1:27" x14ac:dyDescent="0.2">
      <c r="A22" s="1" t="s">
        <v>2</v>
      </c>
      <c r="B22" s="1" t="s">
        <v>50</v>
      </c>
      <c r="C22" s="1" t="s">
        <v>52</v>
      </c>
      <c r="D22" s="1" t="s">
        <v>53</v>
      </c>
      <c r="E22" s="1" t="s">
        <v>30</v>
      </c>
      <c r="F22" s="1" t="s">
        <v>72</v>
      </c>
      <c r="G22" s="1" t="s">
        <v>69</v>
      </c>
      <c r="H22" s="1" t="s">
        <v>54</v>
      </c>
      <c r="I22" s="1" t="s">
        <v>58</v>
      </c>
      <c r="J22" s="1">
        <v>49.001014644480598</v>
      </c>
      <c r="K22" s="1">
        <v>45.706114667029802</v>
      </c>
      <c r="L22" s="1">
        <v>38.806558560260498</v>
      </c>
      <c r="M22" s="1">
        <v>49.418604651162802</v>
      </c>
      <c r="N22" s="1">
        <v>68.797399783315299</v>
      </c>
      <c r="O22" s="1">
        <v>48.984375</v>
      </c>
      <c r="P22" s="1">
        <v>61.5803814713897</v>
      </c>
      <c r="Q22" s="1">
        <v>57.408136999973699</v>
      </c>
      <c r="R22" s="1">
        <v>38.217522658610299</v>
      </c>
      <c r="S22" s="1">
        <v>37.333810711324801</v>
      </c>
      <c r="T22" s="1">
        <v>47.9622733769653</v>
      </c>
      <c r="U22" s="1">
        <v>51.961305306250999</v>
      </c>
      <c r="V22" s="1">
        <v>53.541951652895598</v>
      </c>
      <c r="W22" s="1">
        <v>45.236423595706</v>
      </c>
      <c r="X22" s="1">
        <v>43.666948688597998</v>
      </c>
      <c r="Y22" s="1">
        <v>57.142857142857103</v>
      </c>
      <c r="Z22" s="1">
        <v>46.545114561414202</v>
      </c>
      <c r="AA22" s="1">
        <v>45.5823293172691</v>
      </c>
    </row>
    <row r="23" spans="1:27" x14ac:dyDescent="0.2">
      <c r="A23" s="1" t="s">
        <v>0</v>
      </c>
      <c r="B23" s="1" t="s">
        <v>50</v>
      </c>
      <c r="C23" s="1" t="s">
        <v>52</v>
      </c>
      <c r="D23" s="1" t="s">
        <v>53</v>
      </c>
      <c r="E23" s="1" t="s">
        <v>84</v>
      </c>
      <c r="F23" s="1" t="s">
        <v>73</v>
      </c>
      <c r="G23" s="1" t="s">
        <v>69</v>
      </c>
      <c r="H23" s="1" t="s">
        <v>54</v>
      </c>
      <c r="I23" s="1" t="s">
        <v>58</v>
      </c>
      <c r="J23" s="1">
        <v>64.592254534854106</v>
      </c>
      <c r="K23" s="1">
        <v>66.147554638716002</v>
      </c>
      <c r="L23" s="1">
        <v>61.552427170664501</v>
      </c>
      <c r="M23" s="1">
        <v>61.785196640385301</v>
      </c>
      <c r="N23" s="1">
        <v>69.486686173867</v>
      </c>
      <c r="O23" s="1">
        <v>58.945594430688857</v>
      </c>
      <c r="P23" s="1">
        <v>62.888112675832701</v>
      </c>
      <c r="Q23" s="1">
        <v>60.743403288788599</v>
      </c>
      <c r="R23" s="1">
        <v>62.817204316707297</v>
      </c>
      <c r="S23" s="1">
        <v>65.629840690021297</v>
      </c>
      <c r="T23" s="1">
        <v>66.992358264392493</v>
      </c>
      <c r="U23" s="1">
        <v>62.206304092127503</v>
      </c>
      <c r="V23" s="1">
        <v>68.257674863716602</v>
      </c>
      <c r="W23" s="1">
        <v>61.702464387719999</v>
      </c>
      <c r="X23" s="1">
        <v>64.867860315588601</v>
      </c>
      <c r="Y23" s="1">
        <v>70.884903658249002</v>
      </c>
      <c r="Z23" s="1">
        <v>63.792077430533702</v>
      </c>
      <c r="AA23" s="1">
        <v>62.553374481100299</v>
      </c>
    </row>
    <row r="24" spans="1:27" x14ac:dyDescent="0.2">
      <c r="A24" s="1" t="s">
        <v>1</v>
      </c>
      <c r="B24" s="1" t="s">
        <v>50</v>
      </c>
      <c r="C24" s="1" t="s">
        <v>52</v>
      </c>
      <c r="D24" s="1" t="s">
        <v>53</v>
      </c>
      <c r="E24" s="1" t="s">
        <v>84</v>
      </c>
      <c r="F24" s="1" t="s">
        <v>73</v>
      </c>
      <c r="G24" s="1" t="s">
        <v>69</v>
      </c>
      <c r="H24" s="1" t="s">
        <v>54</v>
      </c>
      <c r="I24" s="1" t="s">
        <v>58</v>
      </c>
      <c r="J24" s="1">
        <v>51.566004874178603</v>
      </c>
      <c r="K24" s="1">
        <v>52.401171369610701</v>
      </c>
      <c r="L24" s="1">
        <v>34.543643357280502</v>
      </c>
      <c r="M24" s="1">
        <v>36.443796793369103</v>
      </c>
      <c r="N24" s="1">
        <v>31.396017522940301</v>
      </c>
      <c r="O24" s="1">
        <v>40.263860672508301</v>
      </c>
      <c r="P24" s="1">
        <v>48.565533741641602</v>
      </c>
      <c r="Q24" s="1">
        <v>41.592886593456299</v>
      </c>
      <c r="R24" s="1">
        <v>39.991898907252803</v>
      </c>
      <c r="S24" s="1">
        <v>47.459423280214502</v>
      </c>
      <c r="T24" s="1">
        <v>52.501669838429898</v>
      </c>
      <c r="U24" s="1">
        <v>63.716736040940397</v>
      </c>
      <c r="V24" s="1">
        <v>50.5694326103986</v>
      </c>
      <c r="W24" s="1">
        <v>65.907914343085906</v>
      </c>
      <c r="X24" s="1">
        <v>62.489140966723099</v>
      </c>
      <c r="Y24" s="1">
        <v>63.2383057882302</v>
      </c>
      <c r="Z24" s="1">
        <v>62.656459348850099</v>
      </c>
      <c r="AA24" s="1">
        <v>67.5293215436173</v>
      </c>
    </row>
    <row r="25" spans="1:27" x14ac:dyDescent="0.2">
      <c r="A25" s="1" t="s">
        <v>2</v>
      </c>
      <c r="B25" s="1" t="s">
        <v>50</v>
      </c>
      <c r="C25" s="1" t="s">
        <v>52</v>
      </c>
      <c r="D25" s="1" t="s">
        <v>53</v>
      </c>
      <c r="E25" s="1" t="s">
        <v>84</v>
      </c>
      <c r="F25" s="1" t="s">
        <v>73</v>
      </c>
      <c r="G25" s="1" t="s">
        <v>69</v>
      </c>
      <c r="H25" s="1" t="s">
        <v>54</v>
      </c>
      <c r="I25" s="1" t="s">
        <v>58</v>
      </c>
      <c r="J25" s="1">
        <v>65.729450001105405</v>
      </c>
      <c r="K25" s="1">
        <v>62.565708838349401</v>
      </c>
      <c r="L25" s="1">
        <v>47.299983682670799</v>
      </c>
      <c r="M25" s="1">
        <v>49.515503875969003</v>
      </c>
      <c r="N25" s="1">
        <v>58.7215601300109</v>
      </c>
      <c r="O25" s="1">
        <v>58.046875</v>
      </c>
      <c r="P25" s="1">
        <v>55.704029960310102</v>
      </c>
      <c r="Q25" s="1">
        <v>60.956583405563002</v>
      </c>
      <c r="R25" s="1">
        <v>46.0725075528701</v>
      </c>
      <c r="S25" s="1">
        <v>58.854886020719199</v>
      </c>
      <c r="T25" s="1">
        <v>70.582261340555206</v>
      </c>
      <c r="U25" s="1">
        <v>74.572956577266893</v>
      </c>
      <c r="V25" s="1">
        <v>67.997816648997897</v>
      </c>
      <c r="W25" s="1">
        <v>79.575475797340701</v>
      </c>
      <c r="X25" s="1">
        <v>73.113770965012705</v>
      </c>
      <c r="Y25" s="1">
        <v>83.563748079877101</v>
      </c>
      <c r="Z25" s="1">
        <v>78.971136329092502</v>
      </c>
      <c r="AA25" s="1">
        <v>82.870332682079706</v>
      </c>
    </row>
    <row r="26" spans="1:27" x14ac:dyDescent="0.2">
      <c r="A26" s="1" t="s">
        <v>0</v>
      </c>
      <c r="B26" s="1" t="s">
        <v>50</v>
      </c>
      <c r="C26" s="1" t="s">
        <v>5</v>
      </c>
      <c r="D26" s="1" t="s">
        <v>5</v>
      </c>
      <c r="E26" s="1" t="s">
        <v>31</v>
      </c>
      <c r="F26" s="1" t="s">
        <v>74</v>
      </c>
      <c r="G26" s="1" t="s">
        <v>69</v>
      </c>
      <c r="H26" s="1" t="s">
        <v>54</v>
      </c>
      <c r="I26" s="1" t="s">
        <v>58</v>
      </c>
      <c r="J26" s="1">
        <v>57.759662181117697</v>
      </c>
      <c r="K26" s="1">
        <v>69.456960704826599</v>
      </c>
      <c r="L26" s="1">
        <v>58.159669919008302</v>
      </c>
      <c r="M26" s="1">
        <v>74.954126512179201</v>
      </c>
      <c r="N26" s="1">
        <v>74.935560516676702</v>
      </c>
      <c r="O26" s="1">
        <v>61.788917958583994</v>
      </c>
      <c r="P26" s="1">
        <v>65.429326070273206</v>
      </c>
      <c r="Q26" s="1">
        <v>52.559278805735403</v>
      </c>
      <c r="R26" s="1">
        <v>63.9116342041048</v>
      </c>
      <c r="S26" s="1">
        <v>55.464381269288602</v>
      </c>
      <c r="T26" s="1">
        <v>55.8465806267888</v>
      </c>
      <c r="U26" s="1">
        <v>47.962771042831903</v>
      </c>
      <c r="V26" s="1">
        <v>61.902639128615803</v>
      </c>
      <c r="W26" s="1">
        <v>50.392287354878597</v>
      </c>
      <c r="X26" s="1">
        <v>46.085767201614502</v>
      </c>
      <c r="Y26" s="1">
        <v>62.653244367513203</v>
      </c>
      <c r="Z26" s="1">
        <v>51.651074613266402</v>
      </c>
      <c r="AA26" s="1">
        <v>47.247224076528802</v>
      </c>
    </row>
    <row r="27" spans="1:27" x14ac:dyDescent="0.2">
      <c r="A27" s="1" t="s">
        <v>1</v>
      </c>
      <c r="B27" s="1" t="s">
        <v>50</v>
      </c>
      <c r="C27" s="1" t="s">
        <v>5</v>
      </c>
      <c r="D27" s="1" t="s">
        <v>5</v>
      </c>
      <c r="E27" s="1" t="s">
        <v>31</v>
      </c>
      <c r="F27" s="1" t="s">
        <v>74</v>
      </c>
      <c r="G27" s="1" t="s">
        <v>69</v>
      </c>
      <c r="H27" s="1" t="s">
        <v>54</v>
      </c>
      <c r="I27" s="1" t="s">
        <v>58</v>
      </c>
      <c r="J27" s="1">
        <v>71.381114428862602</v>
      </c>
      <c r="K27" s="1">
        <v>84.361246283112393</v>
      </c>
      <c r="L27" s="1">
        <v>72.972438054583606</v>
      </c>
      <c r="M27" s="1">
        <v>78.706845642904696</v>
      </c>
      <c r="N27" s="1">
        <v>85.044650805974996</v>
      </c>
      <c r="O27" s="1">
        <v>75.706646314809802</v>
      </c>
      <c r="P27" s="1">
        <v>86.342115045285297</v>
      </c>
      <c r="Q27" s="1">
        <v>76.122833887230897</v>
      </c>
      <c r="R27" s="1">
        <v>78.970645925059003</v>
      </c>
      <c r="S27" s="1">
        <v>70.451763894262498</v>
      </c>
      <c r="T27" s="1">
        <v>71.870088625116693</v>
      </c>
      <c r="U27" s="1">
        <v>81.449619351346996</v>
      </c>
      <c r="V27" s="1">
        <v>67.6029754168935</v>
      </c>
      <c r="W27" s="1">
        <v>64.216316101471605</v>
      </c>
      <c r="X27" s="1">
        <v>60.771880038464701</v>
      </c>
      <c r="Y27" s="1">
        <v>58.0305395645373</v>
      </c>
      <c r="Z27" s="1">
        <v>64.354599187402997</v>
      </c>
      <c r="AA27" s="1">
        <v>65.0576457214637</v>
      </c>
    </row>
    <row r="28" spans="1:27" x14ac:dyDescent="0.2">
      <c r="A28" s="1" t="s">
        <v>2</v>
      </c>
      <c r="B28" s="1" t="s">
        <v>50</v>
      </c>
      <c r="C28" s="1" t="s">
        <v>5</v>
      </c>
      <c r="D28" s="1" t="s">
        <v>5</v>
      </c>
      <c r="E28" s="1" t="s">
        <v>31</v>
      </c>
      <c r="F28" s="1" t="s">
        <v>74</v>
      </c>
      <c r="G28" s="1" t="s">
        <v>69</v>
      </c>
      <c r="H28" s="1" t="s">
        <v>54</v>
      </c>
      <c r="I28" s="1" t="s">
        <v>58</v>
      </c>
      <c r="J28" s="1">
        <v>95.059206902882295</v>
      </c>
      <c r="K28" s="1">
        <v>97.998093422306994</v>
      </c>
      <c r="L28" s="1">
        <v>97.502270663033599</v>
      </c>
      <c r="M28" s="1">
        <v>96.075581395348806</v>
      </c>
      <c r="N28" s="1">
        <v>96.641386782231905</v>
      </c>
      <c r="O28" s="1">
        <v>95.390625</v>
      </c>
      <c r="P28" s="1">
        <v>97.956403269754801</v>
      </c>
      <c r="Q28" s="1">
        <v>97.278911564625801</v>
      </c>
      <c r="R28" s="1">
        <v>94.675226586102696</v>
      </c>
      <c r="S28" s="1">
        <v>93.331246086412094</v>
      </c>
      <c r="T28" s="1">
        <v>94.651320243737302</v>
      </c>
      <c r="U28" s="1">
        <v>93.75</v>
      </c>
      <c r="V28" s="1">
        <v>93.946376204440796</v>
      </c>
      <c r="W28" s="1">
        <v>95.819935691318307</v>
      </c>
      <c r="X28" s="1">
        <v>91.121908127208499</v>
      </c>
      <c r="Y28" s="1">
        <v>92.933947772657504</v>
      </c>
      <c r="Z28" s="1">
        <v>93.706047819971801</v>
      </c>
      <c r="AA28" s="1">
        <v>97.439759036144594</v>
      </c>
    </row>
    <row r="29" spans="1:27" x14ac:dyDescent="0.2">
      <c r="A29" s="1" t="s">
        <v>0</v>
      </c>
      <c r="B29" s="1" t="s">
        <v>50</v>
      </c>
      <c r="C29" s="1" t="s">
        <v>76</v>
      </c>
      <c r="D29" s="1" t="s">
        <v>76</v>
      </c>
      <c r="E29" s="1" t="s">
        <v>32</v>
      </c>
      <c r="F29" s="1" t="s">
        <v>75</v>
      </c>
      <c r="G29" s="1" t="s">
        <v>69</v>
      </c>
      <c r="H29" s="1" t="s">
        <v>54</v>
      </c>
      <c r="I29" s="1" t="s">
        <v>58</v>
      </c>
      <c r="J29" s="1">
        <v>53.108720937196303</v>
      </c>
      <c r="K29" s="1">
        <v>65.998024267682794</v>
      </c>
      <c r="L29" s="1">
        <v>55.597189675724401</v>
      </c>
      <c r="M29" s="1">
        <v>78.547464874438504</v>
      </c>
      <c r="N29" s="1">
        <v>73.294973739102801</v>
      </c>
      <c r="O29" s="1">
        <v>61.796406288403581</v>
      </c>
      <c r="P29" s="1">
        <v>62.862445467310003</v>
      </c>
      <c r="Q29" s="1">
        <v>49.610018582041299</v>
      </c>
      <c r="R29" s="1">
        <v>63.9257283868073</v>
      </c>
      <c r="S29" s="1">
        <v>48.076394479627801</v>
      </c>
      <c r="T29" s="1">
        <v>50.654780713526101</v>
      </c>
      <c r="U29" s="1">
        <v>43.1431167067337</v>
      </c>
      <c r="V29" s="1">
        <v>59.116469167067699</v>
      </c>
      <c r="W29" s="1">
        <v>36.034893120745302</v>
      </c>
      <c r="X29" s="1">
        <v>35.4193788930464</v>
      </c>
      <c r="Y29" s="1">
        <v>64.210639623780807</v>
      </c>
      <c r="Z29" s="1">
        <v>40.118879743624802</v>
      </c>
      <c r="AA29" s="1">
        <v>39.081008168454701</v>
      </c>
    </row>
    <row r="30" spans="1:27" x14ac:dyDescent="0.2">
      <c r="A30" s="1" t="s">
        <v>1</v>
      </c>
      <c r="B30" s="1" t="s">
        <v>50</v>
      </c>
      <c r="C30" s="1" t="s">
        <v>76</v>
      </c>
      <c r="D30" s="1" t="s">
        <v>76</v>
      </c>
      <c r="E30" s="1" t="s">
        <v>32</v>
      </c>
      <c r="F30" s="1" t="s">
        <v>75</v>
      </c>
      <c r="G30" s="1" t="s">
        <v>69</v>
      </c>
      <c r="H30" s="1" t="s">
        <v>54</v>
      </c>
      <c r="I30" s="1" t="s">
        <v>58</v>
      </c>
      <c r="J30" s="1">
        <v>58.663223386269102</v>
      </c>
      <c r="K30" s="1">
        <v>78.991056425603801</v>
      </c>
      <c r="L30" s="1">
        <v>64.719416983354407</v>
      </c>
      <c r="M30" s="1">
        <v>72.837291882369996</v>
      </c>
      <c r="N30" s="1">
        <v>78.778627433595204</v>
      </c>
      <c r="O30" s="1">
        <v>63.682121766213001</v>
      </c>
      <c r="P30" s="1">
        <v>81.013527216270305</v>
      </c>
      <c r="Q30" s="1">
        <v>61.701130187537899</v>
      </c>
      <c r="R30" s="1">
        <v>73.381309897123003</v>
      </c>
      <c r="S30" s="1">
        <v>55.830471240063702</v>
      </c>
      <c r="T30" s="1">
        <v>58.766954731291598</v>
      </c>
      <c r="U30" s="1">
        <v>74.969703257812</v>
      </c>
      <c r="V30" s="1">
        <v>50.747312517054198</v>
      </c>
      <c r="W30" s="1">
        <v>47.871153297119697</v>
      </c>
      <c r="X30" s="1">
        <v>45.755661570342902</v>
      </c>
      <c r="Y30" s="1">
        <v>37.837703360076901</v>
      </c>
      <c r="Z30" s="1">
        <v>45.558405333793601</v>
      </c>
      <c r="AA30" s="1">
        <v>45.7933117032144</v>
      </c>
    </row>
    <row r="31" spans="1:27" x14ac:dyDescent="0.2">
      <c r="A31" s="1" t="s">
        <v>2</v>
      </c>
      <c r="B31" s="1" t="s">
        <v>50</v>
      </c>
      <c r="C31" s="1" t="s">
        <v>76</v>
      </c>
      <c r="D31" s="1" t="s">
        <v>76</v>
      </c>
      <c r="E31" s="1" t="s">
        <v>32</v>
      </c>
      <c r="F31" s="1" t="s">
        <v>75</v>
      </c>
      <c r="G31" s="1" t="s">
        <v>69</v>
      </c>
      <c r="H31" s="1" t="s">
        <v>54</v>
      </c>
      <c r="I31" s="1" t="s">
        <v>58</v>
      </c>
      <c r="J31" s="1">
        <v>76.234624563980205</v>
      </c>
      <c r="K31" s="1">
        <v>90.085795996186803</v>
      </c>
      <c r="L31" s="1">
        <v>88.192552225249798</v>
      </c>
      <c r="M31" s="1">
        <v>78.779069767441896</v>
      </c>
      <c r="N31" s="1">
        <v>88.840736728060705</v>
      </c>
      <c r="O31" s="1">
        <v>79.84375</v>
      </c>
      <c r="P31" s="1">
        <v>90.281562216167103</v>
      </c>
      <c r="Q31" s="1">
        <v>87.657920310981496</v>
      </c>
      <c r="R31" s="1">
        <v>80.891238670694904</v>
      </c>
      <c r="S31" s="1">
        <v>73.763306199123406</v>
      </c>
      <c r="T31" s="1">
        <v>71.225457007447503</v>
      </c>
      <c r="U31" s="1">
        <v>71.839080459770102</v>
      </c>
      <c r="V31" s="1">
        <v>66.945957268537896</v>
      </c>
      <c r="W31" s="1">
        <v>71.463022508038506</v>
      </c>
      <c r="X31" s="1">
        <v>59.893992932862197</v>
      </c>
      <c r="Y31" s="1">
        <v>67.050691244239601</v>
      </c>
      <c r="Z31" s="1">
        <v>68.1434599156118</v>
      </c>
      <c r="AA31" s="1">
        <v>83.835341365461801</v>
      </c>
    </row>
    <row r="32" spans="1:27" x14ac:dyDescent="0.2">
      <c r="A32" s="1" t="s">
        <v>0</v>
      </c>
      <c r="B32" s="1" t="s">
        <v>78</v>
      </c>
      <c r="C32" s="1" t="s">
        <v>79</v>
      </c>
      <c r="D32" s="1" t="s">
        <v>80</v>
      </c>
      <c r="E32" s="1" t="s">
        <v>33</v>
      </c>
      <c r="F32" s="1" t="s">
        <v>77</v>
      </c>
      <c r="G32" s="1" t="s">
        <v>69</v>
      </c>
      <c r="H32" s="1" t="s">
        <v>54</v>
      </c>
      <c r="I32" s="1" t="s">
        <v>58</v>
      </c>
      <c r="J32" s="1">
        <v>66.5415625313139</v>
      </c>
      <c r="K32" s="1">
        <v>76.777041099075007</v>
      </c>
      <c r="L32" s="1">
        <v>70.710174221203602</v>
      </c>
      <c r="M32" s="1">
        <v>74.789475331830701</v>
      </c>
      <c r="N32" s="1">
        <v>87.828426717315594</v>
      </c>
      <c r="O32" s="1">
        <v>69.728212930629851</v>
      </c>
      <c r="P32" s="1">
        <v>81.685245115665893</v>
      </c>
      <c r="Q32" s="1">
        <v>69.855179185076096</v>
      </c>
      <c r="R32" s="1">
        <v>71.010920609604796</v>
      </c>
      <c r="S32" s="1">
        <v>59.855340284261899</v>
      </c>
      <c r="T32" s="1">
        <v>63.702245552639297</v>
      </c>
      <c r="U32" s="1">
        <v>62.220304308911899</v>
      </c>
      <c r="V32" s="1">
        <v>62.2470395010738</v>
      </c>
      <c r="W32" s="1">
        <v>63.431344007763201</v>
      </c>
      <c r="X32" s="1">
        <v>45.929999148957997</v>
      </c>
      <c r="Y32" s="1">
        <v>80.6119056031105</v>
      </c>
      <c r="Z32" s="1">
        <v>48.769972198543599</v>
      </c>
      <c r="AA32" s="1">
        <v>52.1201492872881</v>
      </c>
    </row>
    <row r="33" spans="1:27" x14ac:dyDescent="0.2">
      <c r="A33" s="1" t="s">
        <v>1</v>
      </c>
      <c r="B33" s="1" t="s">
        <v>78</v>
      </c>
      <c r="C33" s="1" t="s">
        <v>79</v>
      </c>
      <c r="D33" s="1" t="s">
        <v>80</v>
      </c>
      <c r="E33" s="1" t="s">
        <v>33</v>
      </c>
      <c r="F33" s="1" t="s">
        <v>77</v>
      </c>
      <c r="G33" s="1" t="s">
        <v>69</v>
      </c>
      <c r="H33" s="1" t="s">
        <v>54</v>
      </c>
      <c r="I33" s="1" t="s">
        <v>58</v>
      </c>
      <c r="J33" s="1">
        <v>71.944434145405907</v>
      </c>
      <c r="K33" s="1">
        <v>75.353894471541494</v>
      </c>
      <c r="L33" s="1">
        <v>78.0740964461895</v>
      </c>
      <c r="M33" s="1">
        <v>74.403158569825194</v>
      </c>
      <c r="N33" s="1">
        <v>76.179138321995495</v>
      </c>
      <c r="O33" s="1">
        <v>75.837112622826893</v>
      </c>
      <c r="P33" s="1">
        <v>88.663663663663698</v>
      </c>
      <c r="Q33" s="1">
        <v>77.088564213564197</v>
      </c>
      <c r="R33" s="1">
        <v>70.962114405510604</v>
      </c>
      <c r="S33" s="1">
        <v>72.836356764928198</v>
      </c>
      <c r="T33" s="1">
        <v>66.663216011042095</v>
      </c>
      <c r="U33" s="1">
        <v>89.357864357864401</v>
      </c>
      <c r="V33" s="1">
        <v>70.519798828622399</v>
      </c>
      <c r="W33" s="1">
        <v>74.875116713352</v>
      </c>
      <c r="X33" s="1">
        <v>58.961489082812598</v>
      </c>
      <c r="Y33" s="1">
        <v>63.221026049973403</v>
      </c>
      <c r="Z33" s="1">
        <v>62.368192507081403</v>
      </c>
      <c r="AA33" s="1">
        <v>52.240896358543402</v>
      </c>
    </row>
    <row r="34" spans="1:27" x14ac:dyDescent="0.2">
      <c r="A34" s="1" t="s">
        <v>2</v>
      </c>
      <c r="B34" s="1" t="s">
        <v>78</v>
      </c>
      <c r="C34" s="1" t="s">
        <v>79</v>
      </c>
      <c r="D34" s="1" t="s">
        <v>80</v>
      </c>
      <c r="E34" s="1" t="s">
        <v>33</v>
      </c>
      <c r="F34" s="1" t="s">
        <v>77</v>
      </c>
      <c r="G34" s="1" t="s">
        <v>69</v>
      </c>
      <c r="H34" s="1" t="s">
        <v>54</v>
      </c>
      <c r="I34" s="1" t="s">
        <v>58</v>
      </c>
      <c r="J34" s="1">
        <v>94.756752116664103</v>
      </c>
      <c r="K34" s="1">
        <v>97.731092436974805</v>
      </c>
      <c r="L34" s="1">
        <v>98.75</v>
      </c>
      <c r="M34" s="1">
        <v>98.787878787878796</v>
      </c>
      <c r="N34" s="1">
        <v>95.238095238095298</v>
      </c>
      <c r="O34" s="1">
        <v>94.590286256952893</v>
      </c>
      <c r="P34" s="1">
        <v>96.138392857142904</v>
      </c>
      <c r="Q34" s="1">
        <v>97.497294372294405</v>
      </c>
      <c r="R34" s="1">
        <v>97.0833333333333</v>
      </c>
      <c r="S34" s="1">
        <v>95.858585858585897</v>
      </c>
      <c r="T34" s="1">
        <v>92.532467532467507</v>
      </c>
      <c r="U34" s="1">
        <v>94.327485380116997</v>
      </c>
      <c r="V34" s="1">
        <v>91.821789321789296</v>
      </c>
      <c r="W34" s="1">
        <v>97.103174603174594</v>
      </c>
      <c r="X34" s="1">
        <v>88.944978632478595</v>
      </c>
      <c r="Y34" s="1">
        <v>93.368508991777702</v>
      </c>
      <c r="Z34" s="1">
        <v>87.901785714285694</v>
      </c>
      <c r="AA34" s="1">
        <v>98.0555555555556</v>
      </c>
    </row>
    <row r="35" spans="1:27" x14ac:dyDescent="0.2">
      <c r="A35" s="1" t="s">
        <v>0</v>
      </c>
      <c r="B35" s="1" t="s">
        <v>50</v>
      </c>
      <c r="C35" s="1" t="s">
        <v>55</v>
      </c>
      <c r="D35" s="1" t="s">
        <v>6</v>
      </c>
      <c r="E35" s="1" t="s">
        <v>85</v>
      </c>
      <c r="F35" s="1" t="s">
        <v>56</v>
      </c>
      <c r="G35" s="1" t="s">
        <v>57</v>
      </c>
      <c r="H35" s="1" t="s">
        <v>54</v>
      </c>
      <c r="I35" s="1" t="s">
        <v>58</v>
      </c>
      <c r="J35" s="1">
        <v>13.991529481508898</v>
      </c>
      <c r="K35" s="1">
        <v>5.6945936249943099</v>
      </c>
      <c r="L35" s="1">
        <v>11.726246221364999</v>
      </c>
      <c r="M35" s="1">
        <v>10.6281717568849</v>
      </c>
      <c r="N35" s="1">
        <v>4.7213493237011006</v>
      </c>
      <c r="O35" s="1">
        <v>0</v>
      </c>
      <c r="P35" s="1">
        <v>3.9297989547023802</v>
      </c>
      <c r="Q35" s="1">
        <v>10.316953928938601</v>
      </c>
      <c r="R35" s="1">
        <v>13.2302836612012</v>
      </c>
      <c r="S35" s="1">
        <v>24.884821664702599</v>
      </c>
      <c r="T35" s="1">
        <v>5.72375866930971</v>
      </c>
      <c r="U35" s="1">
        <v>3.7972305096559098</v>
      </c>
      <c r="V35" s="1">
        <v>2.7094787392326602</v>
      </c>
      <c r="W35" s="1">
        <v>14.368453918895</v>
      </c>
      <c r="X35" s="1">
        <v>14.6836646435308</v>
      </c>
      <c r="Y35" s="1">
        <v>13.8260872685198</v>
      </c>
      <c r="Z35" s="1">
        <v>12.274858867074</v>
      </c>
      <c r="AA35" s="1">
        <v>7.8947676976997005</v>
      </c>
    </row>
    <row r="36" spans="1:27" x14ac:dyDescent="0.2">
      <c r="A36" s="1" t="s">
        <v>1</v>
      </c>
      <c r="B36" s="1" t="s">
        <v>50</v>
      </c>
      <c r="C36" s="1" t="s">
        <v>55</v>
      </c>
      <c r="D36" s="1" t="s">
        <v>6</v>
      </c>
      <c r="E36" s="1" t="s">
        <v>85</v>
      </c>
      <c r="F36" s="1" t="s">
        <v>56</v>
      </c>
      <c r="G36" s="1" t="s">
        <v>57</v>
      </c>
      <c r="H36" s="1" t="s">
        <v>54</v>
      </c>
      <c r="I36" s="1" t="s">
        <v>58</v>
      </c>
      <c r="J36" s="1">
        <v>19.422969334118502</v>
      </c>
      <c r="K36" s="1">
        <v>5.7527852894873401</v>
      </c>
      <c r="L36" s="1">
        <v>13.2851314065942</v>
      </c>
      <c r="M36" s="1">
        <v>7.6360354018612391</v>
      </c>
      <c r="N36" s="1">
        <v>7.9413807464578001</v>
      </c>
      <c r="O36" s="1">
        <v>6.3750861193397803</v>
      </c>
      <c r="P36" s="1">
        <v>6.6298440182131797</v>
      </c>
      <c r="Q36" s="1">
        <v>16.917209081563598</v>
      </c>
      <c r="R36" s="1">
        <v>10.2556376620125</v>
      </c>
      <c r="S36" s="1">
        <v>31.269624414658796</v>
      </c>
      <c r="T36" s="1">
        <v>10.5138059171296</v>
      </c>
      <c r="U36" s="1">
        <v>12.255507666905901</v>
      </c>
      <c r="V36" s="1">
        <v>11.842665989489101</v>
      </c>
      <c r="W36" s="1">
        <v>14.864688067813001</v>
      </c>
      <c r="X36" s="1">
        <v>15.8741309633361</v>
      </c>
      <c r="Y36" s="1">
        <v>8.4331209833005296</v>
      </c>
      <c r="Z36" s="1">
        <v>9.8274537527843311</v>
      </c>
      <c r="AA36" s="1">
        <v>6.8511379282669402</v>
      </c>
    </row>
    <row r="37" spans="1:27" x14ac:dyDescent="0.2">
      <c r="A37" s="1" t="s">
        <v>2</v>
      </c>
      <c r="B37" s="1" t="s">
        <v>50</v>
      </c>
      <c r="C37" s="1" t="s">
        <v>55</v>
      </c>
      <c r="D37" s="1" t="s">
        <v>6</v>
      </c>
      <c r="E37" s="1" t="s">
        <v>85</v>
      </c>
      <c r="F37" s="1" t="s">
        <v>56</v>
      </c>
      <c r="G37" s="1" t="s">
        <v>57</v>
      </c>
      <c r="H37" s="1" t="s">
        <v>54</v>
      </c>
      <c r="I37" s="1" t="s">
        <v>58</v>
      </c>
      <c r="J37" s="1">
        <v>12.6681409673317</v>
      </c>
      <c r="K37" s="1">
        <v>9.2796887099655301</v>
      </c>
      <c r="L37" s="1">
        <v>10.147236820735801</v>
      </c>
      <c r="M37" s="1">
        <v>6.4128430888548804</v>
      </c>
      <c r="N37" s="1">
        <v>8.9486400494739193</v>
      </c>
      <c r="O37" s="1">
        <v>3.4808363668868201</v>
      </c>
      <c r="P37" s="1">
        <v>3.9627684637715799</v>
      </c>
      <c r="Q37" s="1">
        <v>19.068077406715002</v>
      </c>
      <c r="R37" s="1">
        <v>5.2764869139702499</v>
      </c>
      <c r="S37" s="1">
        <v>16.8522200295136</v>
      </c>
      <c r="T37" s="1">
        <v>3.2888292922006799</v>
      </c>
      <c r="U37" s="1">
        <v>8.2896106028478993</v>
      </c>
      <c r="V37" s="1">
        <v>15.270519657104501</v>
      </c>
      <c r="W37" s="1">
        <v>4.7095379461045797</v>
      </c>
      <c r="X37" s="1">
        <v>12.0531838113065</v>
      </c>
      <c r="Y37" s="1">
        <v>3.4107184795465999</v>
      </c>
      <c r="Z37" s="1">
        <v>9.4196822010320993</v>
      </c>
      <c r="AA37" s="1">
        <v>1.5175410934331102</v>
      </c>
    </row>
    <row r="39" spans="1:27" x14ac:dyDescent="0.2">
      <c r="E39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9"/>
  <sheetViews>
    <sheetView workbookViewId="0">
      <selection activeCell="O649" sqref="O649"/>
    </sheetView>
  </sheetViews>
  <sheetFormatPr baseColWidth="10" defaultRowHeight="16" x14ac:dyDescent="0.2"/>
  <cols>
    <col min="10" max="10" width="23.1640625" bestFit="1" customWidth="1"/>
  </cols>
  <sheetData>
    <row r="1" spans="1:15" x14ac:dyDescent="0.2">
      <c r="A1" t="str">
        <f>Sheet1!A1</f>
        <v>评测项目</v>
      </c>
      <c r="B1" t="str">
        <f>Sheet1!B1</f>
        <v>年级</v>
      </c>
      <c r="C1" t="str">
        <f>Sheet1!C1</f>
        <v>学科</v>
      </c>
      <c r="D1" t="str">
        <f>Sheet1!D1</f>
        <v>统计层级</v>
      </c>
      <c r="E1" t="str">
        <f>Sheet1!E1</f>
        <v>统计范围</v>
      </c>
      <c r="F1" t="str">
        <f>Sheet1!F1</f>
        <v>统计视角</v>
      </c>
      <c r="G1" t="str">
        <f>Sheet1!G1</f>
        <v>统计样本</v>
      </c>
      <c r="H1" t="str">
        <f>Sheet1!H1</f>
        <v>领域</v>
      </c>
      <c r="I1" t="str">
        <f>Sheet1!I1</f>
        <v>维度</v>
      </c>
      <c r="J1" t="str">
        <f>Sheet1!J1</f>
        <v>主题</v>
      </c>
      <c r="K1" t="str">
        <f>Sheet1!K1</f>
        <v>变量</v>
      </c>
      <c r="L1" t="str">
        <f>Sheet1!L1</f>
        <v>统计</v>
      </c>
      <c r="M1" t="str">
        <f>Sheet1!M1</f>
        <v>加权</v>
      </c>
      <c r="N1" t="str">
        <f>Sheet1!N1</f>
        <v>键</v>
      </c>
      <c r="O1" t="str">
        <f>Sheet1!O1</f>
        <v>值</v>
      </c>
    </row>
    <row r="2" spans="1:15" x14ac:dyDescent="0.2">
      <c r="A2" t="str">
        <f>Sheet1!A2</f>
        <v>2011年度上海市中小学学业质量绿色指标</v>
      </c>
      <c r="B2" t="str">
        <f>Sheet1!B2</f>
        <v>四年级</v>
      </c>
      <c r="C2" t="str">
        <f>Sheet1!C2</f>
        <v>学业成绩</v>
      </c>
      <c r="D2" t="str">
        <f>Sheet1!D2</f>
        <v>省市</v>
      </c>
      <c r="E2" t="str">
        <f>Sheet1!E2</f>
        <v>上海市</v>
      </c>
      <c r="F2" t="str">
        <f>Sheet1!F2</f>
        <v>总体</v>
      </c>
      <c r="G2" t="str">
        <f>Sheet1!G2</f>
        <v>总体</v>
      </c>
      <c r="H2" t="str">
        <f>Sheet1!H2</f>
        <v>成绩</v>
      </c>
      <c r="I2" t="str">
        <f>Sheet1!I2</f>
        <v>等级</v>
      </c>
      <c r="J2" t="str">
        <f>Sheet1!J2</f>
        <v>成绩标准达成度系数</v>
      </c>
      <c r="K2" t="str">
        <f>Sheet1!K2</f>
        <v>学科平均</v>
      </c>
      <c r="L2" t="str">
        <f>Sheet1!L2</f>
        <v>达标指数</v>
      </c>
      <c r="M2" t="str">
        <f>Sheet1!M2</f>
        <v>计数</v>
      </c>
      <c r="N2" t="str">
        <f>Sheet1!N2</f>
        <v>系数</v>
      </c>
      <c r="O2">
        <f>IF(I2="学校间均衡",MAX(0,100-Sheet1!O2),IF(I2="家庭背景",100-MIN(100,MAX(0,Sheet1!O2*2.5-12.5)),Sheet1!O2))</f>
        <v>99.237870200475101</v>
      </c>
    </row>
    <row r="3" spans="1:15" x14ac:dyDescent="0.2">
      <c r="A3" t="str">
        <f>Sheet1!A3</f>
        <v>2012年度上海市中小学学业质量绿色指标</v>
      </c>
      <c r="B3" t="str">
        <f>Sheet1!B3</f>
        <v>四年级</v>
      </c>
      <c r="C3" t="str">
        <f>Sheet1!C3</f>
        <v>学业成绩</v>
      </c>
      <c r="D3" t="str">
        <f>Sheet1!D3</f>
        <v>省市</v>
      </c>
      <c r="E3" t="str">
        <f>Sheet1!E3</f>
        <v>上海市</v>
      </c>
      <c r="F3" t="str">
        <f>Sheet1!F3</f>
        <v>总体</v>
      </c>
      <c r="G3" t="str">
        <f>Sheet1!G3</f>
        <v>总体</v>
      </c>
      <c r="H3" t="str">
        <f>Sheet1!H3</f>
        <v>成绩</v>
      </c>
      <c r="I3" t="str">
        <f>Sheet1!I3</f>
        <v>等级</v>
      </c>
      <c r="J3" t="str">
        <f>Sheet1!J3</f>
        <v>成绩标准达成度系数</v>
      </c>
      <c r="K3" t="str">
        <f>Sheet1!K3</f>
        <v>学科平均</v>
      </c>
      <c r="L3" t="str">
        <f>Sheet1!L3</f>
        <v>达标指数</v>
      </c>
      <c r="M3" t="str">
        <f>Sheet1!M3</f>
        <v>计数</v>
      </c>
      <c r="N3" t="str">
        <f>Sheet1!N3</f>
        <v>系数</v>
      </c>
      <c r="O3">
        <f>IF(I3="学校间均衡",MAX(0,100-Sheet1!O3),IF(I3="家庭背景",100-MIN(100,MAX(0,Sheet1!O3*2.5-12.5)),Sheet1!O3))</f>
        <v>99.133097348738005</v>
      </c>
    </row>
    <row r="4" spans="1:15" x14ac:dyDescent="0.2">
      <c r="A4" t="str">
        <f>Sheet1!A4</f>
        <v>2014年度上海市中小学学业质量绿色指标</v>
      </c>
      <c r="B4" t="str">
        <f>Sheet1!B4</f>
        <v>四年级</v>
      </c>
      <c r="C4" t="str">
        <f>Sheet1!C4</f>
        <v>学业成绩</v>
      </c>
      <c r="D4" t="str">
        <f>Sheet1!D4</f>
        <v>省市</v>
      </c>
      <c r="E4" t="str">
        <f>Sheet1!E4</f>
        <v>上海市</v>
      </c>
      <c r="F4" t="str">
        <f>Sheet1!F4</f>
        <v>总体</v>
      </c>
      <c r="G4" t="str">
        <f>Sheet1!G4</f>
        <v>总体</v>
      </c>
      <c r="H4" t="str">
        <f>Sheet1!H4</f>
        <v>成绩</v>
      </c>
      <c r="I4" t="str">
        <f>Sheet1!I4</f>
        <v>等级</v>
      </c>
      <c r="J4" t="str">
        <f>Sheet1!J4</f>
        <v>成绩标准达成度系数</v>
      </c>
      <c r="K4" t="str">
        <f>Sheet1!K4</f>
        <v>学科平均</v>
      </c>
      <c r="L4" t="str">
        <f>Sheet1!L4</f>
        <v>达标指数</v>
      </c>
      <c r="M4" t="str">
        <f>Sheet1!M4</f>
        <v>计数</v>
      </c>
      <c r="N4" t="str">
        <f>Sheet1!N4</f>
        <v>系数</v>
      </c>
      <c r="O4">
        <f>IF(I4="学校间均衡",MAX(0,100-Sheet1!O4),IF(I4="家庭背景",100-MIN(100,MAX(0,Sheet1!O4*2.5-12.5)),Sheet1!O4))</f>
        <v>99.002894913215798</v>
      </c>
    </row>
    <row r="5" spans="1:15" x14ac:dyDescent="0.2">
      <c r="A5" t="str">
        <f>Sheet1!A5</f>
        <v>2011年度上海市中小学学业质量绿色指标</v>
      </c>
      <c r="B5" t="str">
        <f>Sheet1!B5</f>
        <v>四年级</v>
      </c>
      <c r="C5" t="str">
        <f>Sheet1!C5</f>
        <v>学业成绩</v>
      </c>
      <c r="D5" t="str">
        <f>Sheet1!D5</f>
        <v>省市</v>
      </c>
      <c r="E5" t="str">
        <f>Sheet1!E5</f>
        <v>上海市</v>
      </c>
      <c r="F5" t="str">
        <f>Sheet1!F5</f>
        <v>总体</v>
      </c>
      <c r="G5" t="str">
        <f>Sheet1!G5</f>
        <v>总体</v>
      </c>
      <c r="H5" t="str">
        <f>Sheet1!H5</f>
        <v>思维</v>
      </c>
      <c r="I5" t="str">
        <f>Sheet1!I5</f>
        <v>思维</v>
      </c>
      <c r="J5" t="str">
        <f>Sheet1!J5</f>
        <v>高层次思维能力系数</v>
      </c>
      <c r="K5" t="str">
        <f>Sheet1!K5</f>
        <v>学科平均</v>
      </c>
      <c r="L5" t="str">
        <f>Sheet1!L5</f>
        <v>平均水平之上</v>
      </c>
      <c r="M5" t="str">
        <f>Sheet1!M5</f>
        <v>计数</v>
      </c>
      <c r="N5" t="str">
        <f>Sheet1!N5</f>
        <v>系数</v>
      </c>
      <c r="O5">
        <f>IF(I5="学校间均衡",MAX(0,100-Sheet1!O5),IF(I5="家庭背景",100-MIN(100,MAX(0,Sheet1!O5*2.5-12.5)),Sheet1!O5))</f>
        <v>70.389961266969394</v>
      </c>
    </row>
    <row r="6" spans="1:15" x14ac:dyDescent="0.2">
      <c r="A6" t="str">
        <f>Sheet1!A6</f>
        <v>2012年度上海市中小学学业质量绿色指标</v>
      </c>
      <c r="B6" t="str">
        <f>Sheet1!B6</f>
        <v>四年级</v>
      </c>
      <c r="C6" t="str">
        <f>Sheet1!C6</f>
        <v>学业成绩</v>
      </c>
      <c r="D6" t="str">
        <f>Sheet1!D6</f>
        <v>省市</v>
      </c>
      <c r="E6" t="str">
        <f>Sheet1!E6</f>
        <v>上海市</v>
      </c>
      <c r="F6" t="str">
        <f>Sheet1!F6</f>
        <v>总体</v>
      </c>
      <c r="G6" t="str">
        <f>Sheet1!G6</f>
        <v>总体</v>
      </c>
      <c r="H6" t="str">
        <f>Sheet1!H6</f>
        <v>思维</v>
      </c>
      <c r="I6" t="str">
        <f>Sheet1!I6</f>
        <v>思维</v>
      </c>
      <c r="J6" t="str">
        <f>Sheet1!J6</f>
        <v>高层次思维能力系数</v>
      </c>
      <c r="K6" t="str">
        <f>Sheet1!K6</f>
        <v>学科平均</v>
      </c>
      <c r="L6" t="str">
        <f>Sheet1!L6</f>
        <v>平均水平之上</v>
      </c>
      <c r="M6" t="str">
        <f>Sheet1!M6</f>
        <v>计数</v>
      </c>
      <c r="N6" t="str">
        <f>Sheet1!N6</f>
        <v>系数</v>
      </c>
      <c r="O6">
        <f>IF(I6="学校间均衡",MAX(0,100-Sheet1!O6),IF(I6="家庭背景",100-MIN(100,MAX(0,Sheet1!O6*2.5-12.5)),Sheet1!O6))</f>
        <v>63.262986149888398</v>
      </c>
    </row>
    <row r="7" spans="1:15" x14ac:dyDescent="0.2">
      <c r="A7" t="str">
        <f>Sheet1!A7</f>
        <v>2014年度上海市中小学学业质量绿色指标</v>
      </c>
      <c r="B7" t="str">
        <f>Sheet1!B7</f>
        <v>四年级</v>
      </c>
      <c r="C7" t="str">
        <f>Sheet1!C7</f>
        <v>学业成绩</v>
      </c>
      <c r="D7" t="str">
        <f>Sheet1!D7</f>
        <v>省市</v>
      </c>
      <c r="E7" t="str">
        <f>Sheet1!E7</f>
        <v>上海市</v>
      </c>
      <c r="F7" t="str">
        <f>Sheet1!F7</f>
        <v>总体</v>
      </c>
      <c r="G7" t="str">
        <f>Sheet1!G7</f>
        <v>总体</v>
      </c>
      <c r="H7" t="str">
        <f>Sheet1!H7</f>
        <v>思维</v>
      </c>
      <c r="I7" t="str">
        <f>Sheet1!I7</f>
        <v>思维</v>
      </c>
      <c r="J7" t="str">
        <f>Sheet1!J7</f>
        <v>高层次思维能力系数</v>
      </c>
      <c r="K7" t="str">
        <f>Sheet1!K7</f>
        <v>学科平均</v>
      </c>
      <c r="L7" t="str">
        <f>Sheet1!L7</f>
        <v>平均水平之上</v>
      </c>
      <c r="M7" t="str">
        <f>Sheet1!M7</f>
        <v>计数</v>
      </c>
      <c r="N7" t="str">
        <f>Sheet1!N7</f>
        <v>系数</v>
      </c>
      <c r="O7">
        <f>IF(I7="学校间均衡",MAX(0,100-Sheet1!O7),IF(I7="家庭背景",100-MIN(100,MAX(0,Sheet1!O7*2.5-12.5)),Sheet1!O7))</f>
        <v>65.476028803813705</v>
      </c>
    </row>
    <row r="8" spans="1:15" x14ac:dyDescent="0.2">
      <c r="A8" t="str">
        <f>Sheet1!A8</f>
        <v>2011年度上海市中小学学业质量绿色指标</v>
      </c>
      <c r="B8" t="str">
        <f>Sheet1!B8</f>
        <v>四年级</v>
      </c>
      <c r="C8" t="str">
        <f>Sheet1!C8</f>
        <v>学业成绩</v>
      </c>
      <c r="D8" t="str">
        <f>Sheet1!D8</f>
        <v>省市</v>
      </c>
      <c r="E8" t="str">
        <f>Sheet1!E8</f>
        <v>上海市</v>
      </c>
      <c r="F8" t="str">
        <f>Sheet1!F8</f>
        <v>总体</v>
      </c>
      <c r="G8" t="str">
        <f>Sheet1!G8</f>
        <v>总体</v>
      </c>
      <c r="H8" t="str">
        <f>Sheet1!H8</f>
        <v>成绩</v>
      </c>
      <c r="I8" t="str">
        <f>Sheet1!I8</f>
        <v>学校间均衡</v>
      </c>
      <c r="J8" t="str">
        <f>Sheet1!J8</f>
        <v>学业成绩学校间均衡系数</v>
      </c>
      <c r="K8" t="str">
        <f>Sheet1!K8</f>
        <v>统计计算</v>
      </c>
      <c r="L8" t="str">
        <f>Sheet1!L8</f>
        <v>变异系数</v>
      </c>
      <c r="M8" t="str">
        <f>Sheet1!M8</f>
        <v>计数</v>
      </c>
      <c r="N8" t="str">
        <f>Sheet1!N8</f>
        <v>系数</v>
      </c>
      <c r="O8">
        <f>IF(I8="学校间均衡",MAX(0,100-Sheet1!O8),IF(I8="家庭背景",100-MIN(100,MAX(0,Sheet1!O8*2.5-12.5)),Sheet1!O8))</f>
        <v>73.502296635218002</v>
      </c>
    </row>
    <row r="9" spans="1:15" x14ac:dyDescent="0.2">
      <c r="A9" t="str">
        <f>Sheet1!A9</f>
        <v>2012年度上海市中小学学业质量绿色指标</v>
      </c>
      <c r="B9" t="str">
        <f>Sheet1!B9</f>
        <v>四年级</v>
      </c>
      <c r="C9" t="str">
        <f>Sheet1!C9</f>
        <v>学业成绩</v>
      </c>
      <c r="D9" t="str">
        <f>Sheet1!D9</f>
        <v>省市</v>
      </c>
      <c r="E9" t="str">
        <f>Sheet1!E9</f>
        <v>上海市</v>
      </c>
      <c r="F9" t="str">
        <f>Sheet1!F9</f>
        <v>总体</v>
      </c>
      <c r="G9" t="str">
        <f>Sheet1!G9</f>
        <v>总体</v>
      </c>
      <c r="H9" t="str">
        <f>Sheet1!H9</f>
        <v>成绩</v>
      </c>
      <c r="I9" t="str">
        <f>Sheet1!I9</f>
        <v>学校间均衡</v>
      </c>
      <c r="J9" t="str">
        <f>Sheet1!J9</f>
        <v>学业成绩学校间均衡系数</v>
      </c>
      <c r="K9" t="str">
        <f>Sheet1!K9</f>
        <v>统计计算</v>
      </c>
      <c r="L9" t="str">
        <f>Sheet1!L9</f>
        <v>变异系数</v>
      </c>
      <c r="M9" t="str">
        <f>Sheet1!M9</f>
        <v>计数</v>
      </c>
      <c r="N9" t="str">
        <f>Sheet1!N9</f>
        <v>系数</v>
      </c>
      <c r="O9">
        <f>IF(I9="学校间均衡",MAX(0,100-Sheet1!O9),IF(I9="家庭背景",100-MIN(100,MAX(0,Sheet1!O9*2.5-12.5)),Sheet1!O9))</f>
        <v>71.337598502736697</v>
      </c>
    </row>
    <row r="10" spans="1:15" x14ac:dyDescent="0.2">
      <c r="A10" t="str">
        <f>Sheet1!A10</f>
        <v>2014年度上海市中小学学业质量绿色指标</v>
      </c>
      <c r="B10" t="str">
        <f>Sheet1!B10</f>
        <v>四年级</v>
      </c>
      <c r="C10" t="str">
        <f>Sheet1!C10</f>
        <v>学业成绩</v>
      </c>
      <c r="D10" t="str">
        <f>Sheet1!D10</f>
        <v>省市</v>
      </c>
      <c r="E10" t="str">
        <f>Sheet1!E10</f>
        <v>上海市</v>
      </c>
      <c r="F10" t="str">
        <f>Sheet1!F10</f>
        <v>总体</v>
      </c>
      <c r="G10" t="str">
        <f>Sheet1!G10</f>
        <v>总体</v>
      </c>
      <c r="H10" t="str">
        <f>Sheet1!H10</f>
        <v>成绩</v>
      </c>
      <c r="I10" t="str">
        <f>Sheet1!I10</f>
        <v>学校间均衡</v>
      </c>
      <c r="J10" t="str">
        <f>Sheet1!J10</f>
        <v>学业成绩学校间均衡系数</v>
      </c>
      <c r="K10" t="str">
        <f>Sheet1!K10</f>
        <v>统计计算</v>
      </c>
      <c r="L10" t="str">
        <f>Sheet1!L10</f>
        <v>变异系数</v>
      </c>
      <c r="M10" t="str">
        <f>Sheet1!M10</f>
        <v>计数</v>
      </c>
      <c r="N10" t="str">
        <f>Sheet1!N10</f>
        <v>系数</v>
      </c>
      <c r="O10">
        <f>IF(I10="学校间均衡",MAX(0,100-Sheet1!O10),IF(I10="家庭背景",100-MIN(100,MAX(0,Sheet1!O10*2.5-12.5)),Sheet1!O10))</f>
        <v>76.191556736061898</v>
      </c>
    </row>
    <row r="11" spans="1:15" x14ac:dyDescent="0.2">
      <c r="A11" t="str">
        <f>Sheet1!A11</f>
        <v>2011年度上海市中小学学业质量绿色指标</v>
      </c>
      <c r="B11" t="str">
        <f>Sheet1!B11</f>
        <v>四年级</v>
      </c>
      <c r="C11" t="str">
        <f>Sheet1!C11</f>
        <v>学生问卷</v>
      </c>
      <c r="D11" t="str">
        <f>Sheet1!D11</f>
        <v>省市</v>
      </c>
      <c r="E11" t="str">
        <f>Sheet1!E11</f>
        <v>上海市</v>
      </c>
      <c r="F11" t="str">
        <f>Sheet1!F11</f>
        <v>总体</v>
      </c>
      <c r="G11" t="str">
        <f>Sheet1!G11</f>
        <v>总体</v>
      </c>
      <c r="H11" t="str">
        <f>Sheet1!H11</f>
        <v>学习生活</v>
      </c>
      <c r="I11" t="str">
        <f>Sheet1!I11</f>
        <v>学习动机</v>
      </c>
      <c r="J11" t="str">
        <f>Sheet1!J11</f>
        <v>学习动机系数</v>
      </c>
      <c r="K11" t="str">
        <f>Sheet1!K11</f>
        <v>学习动机较强</v>
      </c>
      <c r="L11" t="str">
        <f>Sheet1!L11</f>
        <v>百分数指数</v>
      </c>
      <c r="M11" t="str">
        <f>Sheet1!M11</f>
        <v>计数</v>
      </c>
      <c r="N11" t="str">
        <f>Sheet1!N11</f>
        <v>系数</v>
      </c>
      <c r="O11">
        <f>IF(I11="学校间均衡",MAX(0,100-Sheet1!O11),IF(I11="家庭背景",100-MIN(100,MAX(0,Sheet1!O11*2.5-12.5)),Sheet1!O11))</f>
        <v>66.314322453162603</v>
      </c>
    </row>
    <row r="12" spans="1:15" x14ac:dyDescent="0.2">
      <c r="A12" t="str">
        <f>Sheet1!A12</f>
        <v>2012年度上海市中小学学业质量绿色指标</v>
      </c>
      <c r="B12" t="str">
        <f>Sheet1!B12</f>
        <v>四年级</v>
      </c>
      <c r="C12" t="str">
        <f>Sheet1!C12</f>
        <v>学生问卷</v>
      </c>
      <c r="D12" t="str">
        <f>Sheet1!D12</f>
        <v>省市</v>
      </c>
      <c r="E12" t="str">
        <f>Sheet1!E12</f>
        <v>上海市</v>
      </c>
      <c r="F12" t="str">
        <f>Sheet1!F12</f>
        <v>总体</v>
      </c>
      <c r="G12" t="str">
        <f>Sheet1!G12</f>
        <v>总体</v>
      </c>
      <c r="H12" t="str">
        <f>Sheet1!H12</f>
        <v>学习生活</v>
      </c>
      <c r="I12" t="str">
        <f>Sheet1!I12</f>
        <v>学习动机</v>
      </c>
      <c r="J12" t="str">
        <f>Sheet1!J12</f>
        <v>学习动机系数</v>
      </c>
      <c r="K12" t="str">
        <f>Sheet1!K12</f>
        <v>学习动机较强</v>
      </c>
      <c r="L12" t="str">
        <f>Sheet1!L12</f>
        <v>百分数指数</v>
      </c>
      <c r="M12" t="str">
        <f>Sheet1!M12</f>
        <v>计数</v>
      </c>
      <c r="N12" t="str">
        <f>Sheet1!N12</f>
        <v>系数</v>
      </c>
      <c r="O12">
        <f>IF(I12="学校间均衡",MAX(0,100-Sheet1!O12),IF(I12="家庭背景",100-MIN(100,MAX(0,Sheet1!O12*2.5-12.5)),Sheet1!O12))</f>
        <v>69.196499625277099</v>
      </c>
    </row>
    <row r="13" spans="1:15" x14ac:dyDescent="0.2">
      <c r="A13" t="str">
        <f>Sheet1!A13</f>
        <v>2014年度上海市中小学学业质量绿色指标</v>
      </c>
      <c r="B13" t="str">
        <f>Sheet1!B13</f>
        <v>四年级</v>
      </c>
      <c r="C13" t="str">
        <f>Sheet1!C13</f>
        <v>学生问卷</v>
      </c>
      <c r="D13" t="str">
        <f>Sheet1!D13</f>
        <v>省市</v>
      </c>
      <c r="E13" t="str">
        <f>Sheet1!E13</f>
        <v>上海市</v>
      </c>
      <c r="F13" t="str">
        <f>Sheet1!F13</f>
        <v>总体</v>
      </c>
      <c r="G13" t="str">
        <f>Sheet1!G13</f>
        <v>总体</v>
      </c>
      <c r="H13" t="str">
        <f>Sheet1!H13</f>
        <v>学习生活</v>
      </c>
      <c r="I13" t="str">
        <f>Sheet1!I13</f>
        <v>学习动机</v>
      </c>
      <c r="J13" t="str">
        <f>Sheet1!J13</f>
        <v>学习动机系数</v>
      </c>
      <c r="K13" t="str">
        <f>Sheet1!K13</f>
        <v>学习动机较强</v>
      </c>
      <c r="L13" t="str">
        <f>Sheet1!L13</f>
        <v>百分数指数</v>
      </c>
      <c r="M13" t="str">
        <f>Sheet1!M13</f>
        <v>计数</v>
      </c>
      <c r="N13" t="str">
        <f>Sheet1!N13</f>
        <v>系数</v>
      </c>
      <c r="O13">
        <f>IF(I13="学校间均衡",MAX(0,100-Sheet1!O13),IF(I13="家庭背景",100-MIN(100,MAX(0,Sheet1!O13*2.5-12.5)),Sheet1!O13))</f>
        <v>95.685698549660401</v>
      </c>
    </row>
    <row r="14" spans="1:15" x14ac:dyDescent="0.2">
      <c r="A14" t="str">
        <f>Sheet1!A14</f>
        <v>2011年度上海市中小学学业质量绿色指标</v>
      </c>
      <c r="B14" t="str">
        <f>Sheet1!B14</f>
        <v>四年级</v>
      </c>
      <c r="C14" t="str">
        <f>Sheet1!C14</f>
        <v>学生问卷</v>
      </c>
      <c r="D14" t="str">
        <f>Sheet1!D14</f>
        <v>省市</v>
      </c>
      <c r="E14" t="str">
        <f>Sheet1!E14</f>
        <v>上海市</v>
      </c>
      <c r="F14" t="str">
        <f>Sheet1!F14</f>
        <v>总体</v>
      </c>
      <c r="G14" t="str">
        <f>Sheet1!G14</f>
        <v>总体</v>
      </c>
      <c r="H14" t="str">
        <f>Sheet1!H14</f>
        <v>学习生活</v>
      </c>
      <c r="I14" t="str">
        <f>Sheet1!I14</f>
        <v>学习压力</v>
      </c>
      <c r="J14" t="str">
        <f>Sheet1!J14</f>
        <v>学习压力系数</v>
      </c>
      <c r="K14" t="str">
        <f>Sheet1!K14</f>
        <v>学习压力较轻</v>
      </c>
      <c r="L14" t="str">
        <f>Sheet1!L14</f>
        <v>百分数指数</v>
      </c>
      <c r="M14" t="str">
        <f>Sheet1!M14</f>
        <v>计数</v>
      </c>
      <c r="N14" t="str">
        <f>Sheet1!N14</f>
        <v>系数</v>
      </c>
      <c r="O14">
        <f>IF(I14="学校间均衡",MAX(0,100-Sheet1!O14),IF(I14="家庭背景",100-MIN(100,MAX(0,Sheet1!O14*2.5-12.5)),Sheet1!O14))</f>
        <v>4.87134223555746</v>
      </c>
    </row>
    <row r="15" spans="1:15" x14ac:dyDescent="0.2">
      <c r="A15" t="str">
        <f>Sheet1!A15</f>
        <v>2012年度上海市中小学学业质量绿色指标</v>
      </c>
      <c r="B15" t="str">
        <f>Sheet1!B15</f>
        <v>四年级</v>
      </c>
      <c r="C15" t="str">
        <f>Sheet1!C15</f>
        <v>学生问卷</v>
      </c>
      <c r="D15" t="str">
        <f>Sheet1!D15</f>
        <v>省市</v>
      </c>
      <c r="E15" t="str">
        <f>Sheet1!E15</f>
        <v>上海市</v>
      </c>
      <c r="F15" t="str">
        <f>Sheet1!F15</f>
        <v>总体</v>
      </c>
      <c r="G15" t="str">
        <f>Sheet1!G15</f>
        <v>总体</v>
      </c>
      <c r="H15" t="str">
        <f>Sheet1!H15</f>
        <v>学习生活</v>
      </c>
      <c r="I15" t="str">
        <f>Sheet1!I15</f>
        <v>学习压力</v>
      </c>
      <c r="J15" t="str">
        <f>Sheet1!J15</f>
        <v>学习压力系数</v>
      </c>
      <c r="K15" t="str">
        <f>Sheet1!K15</f>
        <v>学习压力较轻</v>
      </c>
      <c r="L15" t="str">
        <f>Sheet1!L15</f>
        <v>百分数指数</v>
      </c>
      <c r="M15" t="str">
        <f>Sheet1!M15</f>
        <v>计数</v>
      </c>
      <c r="N15" t="str">
        <f>Sheet1!N15</f>
        <v>系数</v>
      </c>
      <c r="O15">
        <f>IF(I15="学校间均衡",MAX(0,100-Sheet1!O15),IF(I15="家庭背景",100-MIN(100,MAX(0,Sheet1!O15*2.5-12.5)),Sheet1!O15))</f>
        <v>5.4993338938195597</v>
      </c>
    </row>
    <row r="16" spans="1:15" x14ac:dyDescent="0.2">
      <c r="A16" t="str">
        <f>Sheet1!A16</f>
        <v>2014年度上海市中小学学业质量绿色指标</v>
      </c>
      <c r="B16" t="str">
        <f>Sheet1!B16</f>
        <v>四年级</v>
      </c>
      <c r="C16" t="str">
        <f>Sheet1!C16</f>
        <v>学生问卷</v>
      </c>
      <c r="D16" t="str">
        <f>Sheet1!D16</f>
        <v>省市</v>
      </c>
      <c r="E16" t="str">
        <f>Sheet1!E16</f>
        <v>上海市</v>
      </c>
      <c r="F16" t="str">
        <f>Sheet1!F16</f>
        <v>总体</v>
      </c>
      <c r="G16" t="str">
        <f>Sheet1!G16</f>
        <v>总体</v>
      </c>
      <c r="H16" t="str">
        <f>Sheet1!H16</f>
        <v>学习生活</v>
      </c>
      <c r="I16" t="str">
        <f>Sheet1!I16</f>
        <v>学习压力</v>
      </c>
      <c r="J16" t="str">
        <f>Sheet1!J16</f>
        <v>学习压力系数</v>
      </c>
      <c r="K16" t="str">
        <f>Sheet1!K16</f>
        <v>学习压力较轻</v>
      </c>
      <c r="L16" t="str">
        <f>Sheet1!L16</f>
        <v>百分数指数</v>
      </c>
      <c r="M16" t="str">
        <f>Sheet1!M16</f>
        <v>计数</v>
      </c>
      <c r="N16" t="str">
        <f>Sheet1!N16</f>
        <v>系数</v>
      </c>
      <c r="O16">
        <f>IF(I16="学校间均衡",MAX(0,100-Sheet1!O16),IF(I16="家庭背景",100-MIN(100,MAX(0,Sheet1!O16*2.5-12.5)),Sheet1!O16))</f>
        <v>60.156967137873998</v>
      </c>
    </row>
    <row r="17" spans="1:15" x14ac:dyDescent="0.2">
      <c r="A17" t="str">
        <f>Sheet1!A17</f>
        <v>2011年度上海市中小学学业质量绿色指标</v>
      </c>
      <c r="B17" t="str">
        <f>Sheet1!B17</f>
        <v>四年级</v>
      </c>
      <c r="C17" t="str">
        <f>Sheet1!C17</f>
        <v>学生问卷</v>
      </c>
      <c r="D17" t="str">
        <f>Sheet1!D17</f>
        <v>省市</v>
      </c>
      <c r="E17" t="str">
        <f>Sheet1!E17</f>
        <v>上海市</v>
      </c>
      <c r="F17" t="str">
        <f>Sheet1!F17</f>
        <v>总体</v>
      </c>
      <c r="G17" t="str">
        <f>Sheet1!G17</f>
        <v>总体</v>
      </c>
      <c r="H17" t="str">
        <f>Sheet1!H17</f>
        <v>学习生活</v>
      </c>
      <c r="I17" t="str">
        <f>Sheet1!I17</f>
        <v>学业负担</v>
      </c>
      <c r="J17" t="str">
        <f>Sheet1!J17</f>
        <v>睡眠系数</v>
      </c>
      <c r="K17" t="str">
        <f>Sheet1!K17</f>
        <v>staa002</v>
      </c>
      <c r="L17" t="str">
        <f>Sheet1!L17</f>
        <v>百分数指数</v>
      </c>
      <c r="M17" t="str">
        <f>Sheet1!M17</f>
        <v>计数</v>
      </c>
      <c r="N17" t="str">
        <f>Sheet1!N17</f>
        <v>系数</v>
      </c>
      <c r="O17">
        <f>IF(I17="学校间均衡",MAX(0,100-Sheet1!O17),IF(I17="家庭背景",100-MIN(100,MAX(0,Sheet1!O17*2.5-12.5)),Sheet1!O17))</f>
        <v>44.029365785939802</v>
      </c>
    </row>
    <row r="18" spans="1:15" x14ac:dyDescent="0.2">
      <c r="A18" t="str">
        <f>Sheet1!A18</f>
        <v>2012年度上海市中小学学业质量绿色指标</v>
      </c>
      <c r="B18" t="str">
        <f>Sheet1!B18</f>
        <v>四年级</v>
      </c>
      <c r="C18" t="str">
        <f>Sheet1!C18</f>
        <v>学生问卷</v>
      </c>
      <c r="D18" t="str">
        <f>Sheet1!D18</f>
        <v>省市</v>
      </c>
      <c r="E18" t="str">
        <f>Sheet1!E18</f>
        <v>上海市</v>
      </c>
      <c r="F18" t="str">
        <f>Sheet1!F18</f>
        <v>总体</v>
      </c>
      <c r="G18" t="str">
        <f>Sheet1!G18</f>
        <v>总体</v>
      </c>
      <c r="H18" t="str">
        <f>Sheet1!H18</f>
        <v>学习生活</v>
      </c>
      <c r="I18" t="str">
        <f>Sheet1!I18</f>
        <v>学业负担</v>
      </c>
      <c r="J18" t="str">
        <f>Sheet1!J18</f>
        <v>睡眠系数</v>
      </c>
      <c r="K18" t="str">
        <f>Sheet1!K18</f>
        <v>staa002</v>
      </c>
      <c r="L18" t="str">
        <f>Sheet1!L18</f>
        <v>百分数指数</v>
      </c>
      <c r="M18" t="str">
        <f>Sheet1!M18</f>
        <v>计数</v>
      </c>
      <c r="N18" t="str">
        <f>Sheet1!N18</f>
        <v>系数</v>
      </c>
      <c r="O18">
        <f>IF(I18="学校间均衡",MAX(0,100-Sheet1!O18),IF(I18="家庭背景",100-MIN(100,MAX(0,Sheet1!O18*2.5-12.5)),Sheet1!O18))</f>
        <v>43.983473759033302</v>
      </c>
    </row>
    <row r="19" spans="1:15" x14ac:dyDescent="0.2">
      <c r="A19" t="str">
        <f>Sheet1!A19</f>
        <v>2014年度上海市中小学学业质量绿色指标</v>
      </c>
      <c r="B19" t="str">
        <f>Sheet1!B19</f>
        <v>四年级</v>
      </c>
      <c r="C19" t="str">
        <f>Sheet1!C19</f>
        <v>学生问卷</v>
      </c>
      <c r="D19" t="str">
        <f>Sheet1!D19</f>
        <v>省市</v>
      </c>
      <c r="E19" t="str">
        <f>Sheet1!E19</f>
        <v>上海市</v>
      </c>
      <c r="F19" t="str">
        <f>Sheet1!F19</f>
        <v>总体</v>
      </c>
      <c r="G19" t="str">
        <f>Sheet1!G19</f>
        <v>总体</v>
      </c>
      <c r="H19" t="str">
        <f>Sheet1!H19</f>
        <v>学习生活</v>
      </c>
      <c r="I19" t="str">
        <f>Sheet1!I19</f>
        <v>学业负担</v>
      </c>
      <c r="J19" t="str">
        <f>Sheet1!J19</f>
        <v>睡眠系数</v>
      </c>
      <c r="K19" t="str">
        <f>Sheet1!K19</f>
        <v>staa002</v>
      </c>
      <c r="L19" t="str">
        <f>Sheet1!L19</f>
        <v>百分数指数</v>
      </c>
      <c r="M19" t="str">
        <f>Sheet1!M19</f>
        <v>计数</v>
      </c>
      <c r="N19" t="str">
        <f>Sheet1!N19</f>
        <v>系数</v>
      </c>
      <c r="O19">
        <f>IF(I19="学校间均衡",MAX(0,100-Sheet1!O19),IF(I19="家庭背景",100-MIN(100,MAX(0,Sheet1!O19*2.5-12.5)),Sheet1!O19))</f>
        <v>51.828255263732501</v>
      </c>
    </row>
    <row r="20" spans="1:15" x14ac:dyDescent="0.2">
      <c r="A20" t="str">
        <f>Sheet1!A20</f>
        <v>2011年度上海市中小学学业质量绿色指标</v>
      </c>
      <c r="B20" t="str">
        <f>Sheet1!B20</f>
        <v>四年级</v>
      </c>
      <c r="C20" t="str">
        <f>Sheet1!C20</f>
        <v>学生问卷</v>
      </c>
      <c r="D20" t="str">
        <f>Sheet1!D20</f>
        <v>省市</v>
      </c>
      <c r="E20" t="str">
        <f>Sheet1!E20</f>
        <v>上海市</v>
      </c>
      <c r="F20" t="str">
        <f>Sheet1!F20</f>
        <v>总体</v>
      </c>
      <c r="G20" t="str">
        <f>Sheet1!G20</f>
        <v>总体</v>
      </c>
      <c r="H20" t="str">
        <f>Sheet1!H20</f>
        <v>学习生活</v>
      </c>
      <c r="I20" t="str">
        <f>Sheet1!I20</f>
        <v>学业负担</v>
      </c>
      <c r="J20" t="str">
        <f>Sheet1!J20</f>
        <v>作业系数</v>
      </c>
      <c r="K20" t="str">
        <f>Sheet1!K20</f>
        <v>staa053</v>
      </c>
      <c r="L20" t="str">
        <f>Sheet1!L20</f>
        <v>百分数指数</v>
      </c>
      <c r="M20" t="str">
        <f>Sheet1!M20</f>
        <v>计数</v>
      </c>
      <c r="N20" t="str">
        <f>Sheet1!N20</f>
        <v>系数</v>
      </c>
      <c r="O20">
        <f>IF(I20="学校间均衡",MAX(0,100-Sheet1!O20),IF(I20="家庭背景",100-MIN(100,MAX(0,Sheet1!O20*2.5-12.5)),Sheet1!O20))</f>
        <v>38.093923792010102</v>
      </c>
    </row>
    <row r="21" spans="1:15" x14ac:dyDescent="0.2">
      <c r="A21" t="str">
        <f>Sheet1!A21</f>
        <v>2012年度上海市中小学学业质量绿色指标</v>
      </c>
      <c r="B21" t="str">
        <f>Sheet1!B21</f>
        <v>四年级</v>
      </c>
      <c r="C21" t="str">
        <f>Sheet1!C21</f>
        <v>学生问卷</v>
      </c>
      <c r="D21" t="str">
        <f>Sheet1!D21</f>
        <v>省市</v>
      </c>
      <c r="E21" t="str">
        <f>Sheet1!E21</f>
        <v>上海市</v>
      </c>
      <c r="F21" t="str">
        <f>Sheet1!F21</f>
        <v>总体</v>
      </c>
      <c r="G21" t="str">
        <f>Sheet1!G21</f>
        <v>总体</v>
      </c>
      <c r="H21" t="str">
        <f>Sheet1!H21</f>
        <v>学习生活</v>
      </c>
      <c r="I21" t="str">
        <f>Sheet1!I21</f>
        <v>学业负担</v>
      </c>
      <c r="J21" t="str">
        <f>Sheet1!J21</f>
        <v>作业系数</v>
      </c>
      <c r="K21" t="str">
        <f>Sheet1!K21</f>
        <v>staa053</v>
      </c>
      <c r="L21" t="str">
        <f>Sheet1!L21</f>
        <v>百分数指数</v>
      </c>
      <c r="M21" t="str">
        <f>Sheet1!M21</f>
        <v>计数</v>
      </c>
      <c r="N21" t="str">
        <f>Sheet1!N21</f>
        <v>系数</v>
      </c>
      <c r="O21">
        <f>IF(I21="学校间均衡",MAX(0,100-Sheet1!O21),IF(I21="家庭背景",100-MIN(100,MAX(0,Sheet1!O21*2.5-12.5)),Sheet1!O21))</f>
        <v>40.243644208306897</v>
      </c>
    </row>
    <row r="22" spans="1:15" x14ac:dyDescent="0.2">
      <c r="A22" t="str">
        <f>Sheet1!A22</f>
        <v>2014年度上海市中小学学业质量绿色指标</v>
      </c>
      <c r="B22" t="str">
        <f>Sheet1!B22</f>
        <v>四年级</v>
      </c>
      <c r="C22" t="str">
        <f>Sheet1!C22</f>
        <v>学生问卷</v>
      </c>
      <c r="D22" t="str">
        <f>Sheet1!D22</f>
        <v>省市</v>
      </c>
      <c r="E22" t="str">
        <f>Sheet1!E22</f>
        <v>上海市</v>
      </c>
      <c r="F22" t="str">
        <f>Sheet1!F22</f>
        <v>总体</v>
      </c>
      <c r="G22" t="str">
        <f>Sheet1!G22</f>
        <v>总体</v>
      </c>
      <c r="H22" t="str">
        <f>Sheet1!H22</f>
        <v>学习生活</v>
      </c>
      <c r="I22" t="str">
        <f>Sheet1!I22</f>
        <v>学业负担</v>
      </c>
      <c r="J22" t="str">
        <f>Sheet1!J22</f>
        <v>作业系数</v>
      </c>
      <c r="K22" t="str">
        <f>Sheet1!K22</f>
        <v>staa053</v>
      </c>
      <c r="L22" t="str">
        <f>Sheet1!L22</f>
        <v>百分数指数</v>
      </c>
      <c r="M22" t="str">
        <f>Sheet1!M22</f>
        <v>计数</v>
      </c>
      <c r="N22" t="str">
        <f>Sheet1!N22</f>
        <v>系数</v>
      </c>
      <c r="O22">
        <f>IF(I22="学校间均衡",MAX(0,100-Sheet1!O22),IF(I22="家庭背景",100-MIN(100,MAX(0,Sheet1!O22*2.5-12.5)),Sheet1!O22))</f>
        <v>49.001014644480598</v>
      </c>
    </row>
    <row r="23" spans="1:15" x14ac:dyDescent="0.2">
      <c r="A23" t="str">
        <f>Sheet1!A23</f>
        <v>2011年度上海市中小学学业质量绿色指标</v>
      </c>
      <c r="B23" t="str">
        <f>Sheet1!B23</f>
        <v>四年级</v>
      </c>
      <c r="C23" t="str">
        <f>Sheet1!C23</f>
        <v>学生问卷</v>
      </c>
      <c r="D23" t="str">
        <f>Sheet1!D23</f>
        <v>省市</v>
      </c>
      <c r="E23" t="str">
        <f>Sheet1!E23</f>
        <v>上海市</v>
      </c>
      <c r="F23" t="str">
        <f>Sheet1!F23</f>
        <v>总体</v>
      </c>
      <c r="G23" t="str">
        <f>Sheet1!G23</f>
        <v>总体</v>
      </c>
      <c r="H23" t="str">
        <f>Sheet1!H23</f>
        <v>学习生活</v>
      </c>
      <c r="I23" t="str">
        <f>Sheet1!I23</f>
        <v>学业负担</v>
      </c>
      <c r="J23" t="str">
        <f>Sheet1!J23</f>
        <v>校外补课系数</v>
      </c>
      <c r="K23" t="str">
        <f>Sheet1!K23</f>
        <v>pg012</v>
      </c>
      <c r="L23" t="str">
        <f>Sheet1!L23</f>
        <v>百分数指数</v>
      </c>
      <c r="M23" t="str">
        <f>Sheet1!M23</f>
        <v>计数</v>
      </c>
      <c r="N23" t="str">
        <f>Sheet1!N23</f>
        <v>系数</v>
      </c>
      <c r="O23">
        <f>IF(I23="学校间均衡",MAX(0,100-Sheet1!O23),IF(I23="家庭背景",100-MIN(100,MAX(0,Sheet1!O23*2.5-12.5)),Sheet1!O23))</f>
        <v>64.592254534854106</v>
      </c>
    </row>
    <row r="24" spans="1:15" x14ac:dyDescent="0.2">
      <c r="A24" t="str">
        <f>Sheet1!A24</f>
        <v>2012年度上海市中小学学业质量绿色指标</v>
      </c>
      <c r="B24" t="str">
        <f>Sheet1!B24</f>
        <v>四年级</v>
      </c>
      <c r="C24" t="str">
        <f>Sheet1!C24</f>
        <v>学生问卷</v>
      </c>
      <c r="D24" t="str">
        <f>Sheet1!D24</f>
        <v>省市</v>
      </c>
      <c r="E24" t="str">
        <f>Sheet1!E24</f>
        <v>上海市</v>
      </c>
      <c r="F24" t="str">
        <f>Sheet1!F24</f>
        <v>总体</v>
      </c>
      <c r="G24" t="str">
        <f>Sheet1!G24</f>
        <v>总体</v>
      </c>
      <c r="H24" t="str">
        <f>Sheet1!H24</f>
        <v>学习生活</v>
      </c>
      <c r="I24" t="str">
        <f>Sheet1!I24</f>
        <v>学业负担</v>
      </c>
      <c r="J24" t="str">
        <f>Sheet1!J24</f>
        <v>校外补课系数</v>
      </c>
      <c r="K24" t="str">
        <f>Sheet1!K24</f>
        <v>pg012</v>
      </c>
      <c r="L24" t="str">
        <f>Sheet1!L24</f>
        <v>百分数指数</v>
      </c>
      <c r="M24" t="str">
        <f>Sheet1!M24</f>
        <v>计数</v>
      </c>
      <c r="N24" t="str">
        <f>Sheet1!N24</f>
        <v>系数</v>
      </c>
      <c r="O24">
        <f>IF(I24="学校间均衡",MAX(0,100-Sheet1!O24),IF(I24="家庭背景",100-MIN(100,MAX(0,Sheet1!O24*2.5-12.5)),Sheet1!O24))</f>
        <v>51.566004874178603</v>
      </c>
    </row>
    <row r="25" spans="1:15" x14ac:dyDescent="0.2">
      <c r="A25" t="str">
        <f>Sheet1!A25</f>
        <v>2014年度上海市中小学学业质量绿色指标</v>
      </c>
      <c r="B25" t="str">
        <f>Sheet1!B25</f>
        <v>四年级</v>
      </c>
      <c r="C25" t="str">
        <f>Sheet1!C25</f>
        <v>学生问卷</v>
      </c>
      <c r="D25" t="str">
        <f>Sheet1!D25</f>
        <v>省市</v>
      </c>
      <c r="E25" t="str">
        <f>Sheet1!E25</f>
        <v>上海市</v>
      </c>
      <c r="F25" t="str">
        <f>Sheet1!F25</f>
        <v>总体</v>
      </c>
      <c r="G25" t="str">
        <f>Sheet1!G25</f>
        <v>总体</v>
      </c>
      <c r="H25" t="str">
        <f>Sheet1!H25</f>
        <v>学习生活</v>
      </c>
      <c r="I25" t="str">
        <f>Sheet1!I25</f>
        <v>学业负担</v>
      </c>
      <c r="J25" t="str">
        <f>Sheet1!J25</f>
        <v>校外补课系数</v>
      </c>
      <c r="K25" t="str">
        <f>Sheet1!K25</f>
        <v>pg012</v>
      </c>
      <c r="L25" t="str">
        <f>Sheet1!L25</f>
        <v>百分数指数</v>
      </c>
      <c r="M25" t="str">
        <f>Sheet1!M25</f>
        <v>计数</v>
      </c>
      <c r="N25" t="str">
        <f>Sheet1!N25</f>
        <v>系数</v>
      </c>
      <c r="O25">
        <f>IF(I25="学校间均衡",MAX(0,100-Sheet1!O25),IF(I25="家庭背景",100-MIN(100,MAX(0,Sheet1!O25*2.5-12.5)),Sheet1!O25))</f>
        <v>65.729450001105405</v>
      </c>
    </row>
    <row r="26" spans="1:15" x14ac:dyDescent="0.2">
      <c r="A26" t="str">
        <f>Sheet1!A26</f>
        <v>2011年度上海市中小学学业质量绿色指标</v>
      </c>
      <c r="B26" t="str">
        <f>Sheet1!B26</f>
        <v>四年级</v>
      </c>
      <c r="C26" t="str">
        <f>Sheet1!C26</f>
        <v>学生问卷</v>
      </c>
      <c r="D26" t="str">
        <f>Sheet1!D26</f>
        <v>省市</v>
      </c>
      <c r="E26" t="str">
        <f>Sheet1!E26</f>
        <v>上海市</v>
      </c>
      <c r="F26" t="str">
        <f>Sheet1!F26</f>
        <v>总体</v>
      </c>
      <c r="G26" t="str">
        <f>Sheet1!G26</f>
        <v>总体</v>
      </c>
      <c r="H26" t="str">
        <f>Sheet1!H26</f>
        <v>师生关系</v>
      </c>
      <c r="I26" t="str">
        <f>Sheet1!I26</f>
        <v>师生关系</v>
      </c>
      <c r="J26" t="str">
        <f>Sheet1!J26</f>
        <v>师生关系系数</v>
      </c>
      <c r="K26" t="str">
        <f>Sheet1!K26</f>
        <v>师生关系较好</v>
      </c>
      <c r="L26" t="str">
        <f>Sheet1!L26</f>
        <v>百分数指数</v>
      </c>
      <c r="M26" t="str">
        <f>Sheet1!M26</f>
        <v>计数</v>
      </c>
      <c r="N26" t="str">
        <f>Sheet1!N26</f>
        <v>系数</v>
      </c>
      <c r="O26">
        <f>IF(I26="学校间均衡",MAX(0,100-Sheet1!O26),IF(I26="家庭背景",100-MIN(100,MAX(0,Sheet1!O26*2.5-12.5)),Sheet1!O26))</f>
        <v>57.759662181117697</v>
      </c>
    </row>
    <row r="27" spans="1:15" x14ac:dyDescent="0.2">
      <c r="A27" t="str">
        <f>Sheet1!A27</f>
        <v>2012年度上海市中小学学业质量绿色指标</v>
      </c>
      <c r="B27" t="str">
        <f>Sheet1!B27</f>
        <v>四年级</v>
      </c>
      <c r="C27" t="str">
        <f>Sheet1!C27</f>
        <v>学生问卷</v>
      </c>
      <c r="D27" t="str">
        <f>Sheet1!D27</f>
        <v>省市</v>
      </c>
      <c r="E27" t="str">
        <f>Sheet1!E27</f>
        <v>上海市</v>
      </c>
      <c r="F27" t="str">
        <f>Sheet1!F27</f>
        <v>总体</v>
      </c>
      <c r="G27" t="str">
        <f>Sheet1!G27</f>
        <v>总体</v>
      </c>
      <c r="H27" t="str">
        <f>Sheet1!H27</f>
        <v>师生关系</v>
      </c>
      <c r="I27" t="str">
        <f>Sheet1!I27</f>
        <v>师生关系</v>
      </c>
      <c r="J27" t="str">
        <f>Sheet1!J27</f>
        <v>师生关系系数</v>
      </c>
      <c r="K27" t="str">
        <f>Sheet1!K27</f>
        <v>师生关系较好</v>
      </c>
      <c r="L27" t="str">
        <f>Sheet1!L27</f>
        <v>百分数指数</v>
      </c>
      <c r="M27" t="str">
        <f>Sheet1!M27</f>
        <v>计数</v>
      </c>
      <c r="N27" t="str">
        <f>Sheet1!N27</f>
        <v>系数</v>
      </c>
      <c r="O27">
        <f>IF(I27="学校间均衡",MAX(0,100-Sheet1!O27),IF(I27="家庭背景",100-MIN(100,MAX(0,Sheet1!O27*2.5-12.5)),Sheet1!O27))</f>
        <v>71.381114428862602</v>
      </c>
    </row>
    <row r="28" spans="1:15" x14ac:dyDescent="0.2">
      <c r="A28" t="str">
        <f>Sheet1!A28</f>
        <v>2014年度上海市中小学学业质量绿色指标</v>
      </c>
      <c r="B28" t="str">
        <f>Sheet1!B28</f>
        <v>四年级</v>
      </c>
      <c r="C28" t="str">
        <f>Sheet1!C28</f>
        <v>学生问卷</v>
      </c>
      <c r="D28" t="str">
        <f>Sheet1!D28</f>
        <v>省市</v>
      </c>
      <c r="E28" t="str">
        <f>Sheet1!E28</f>
        <v>上海市</v>
      </c>
      <c r="F28" t="str">
        <f>Sheet1!F28</f>
        <v>总体</v>
      </c>
      <c r="G28" t="str">
        <f>Sheet1!G28</f>
        <v>总体</v>
      </c>
      <c r="H28" t="str">
        <f>Sheet1!H28</f>
        <v>师生关系</v>
      </c>
      <c r="I28" t="str">
        <f>Sheet1!I28</f>
        <v>师生关系</v>
      </c>
      <c r="J28" t="str">
        <f>Sheet1!J28</f>
        <v>师生关系系数</v>
      </c>
      <c r="K28" t="str">
        <f>Sheet1!K28</f>
        <v>师生关系较好</v>
      </c>
      <c r="L28" t="str">
        <f>Sheet1!L28</f>
        <v>百分数指数</v>
      </c>
      <c r="M28" t="str">
        <f>Sheet1!M28</f>
        <v>计数</v>
      </c>
      <c r="N28" t="str">
        <f>Sheet1!N28</f>
        <v>系数</v>
      </c>
      <c r="O28">
        <f>IF(I28="学校间均衡",MAX(0,100-Sheet1!O28),IF(I28="家庭背景",100-MIN(100,MAX(0,Sheet1!O28*2.5-12.5)),Sheet1!O28))</f>
        <v>95.059206902882295</v>
      </c>
    </row>
    <row r="29" spans="1:15" x14ac:dyDescent="0.2">
      <c r="A29" t="str">
        <f>Sheet1!A29</f>
        <v>2011年度上海市中小学学业质量绿色指标</v>
      </c>
      <c r="B29" t="str">
        <f>Sheet1!B29</f>
        <v>四年级</v>
      </c>
      <c r="C29" t="str">
        <f>Sheet1!C29</f>
        <v>学生问卷</v>
      </c>
      <c r="D29" t="str">
        <f>Sheet1!D29</f>
        <v>省市</v>
      </c>
      <c r="E29" t="str">
        <f>Sheet1!E29</f>
        <v>上海市</v>
      </c>
      <c r="F29" t="str">
        <f>Sheet1!F29</f>
        <v>总体</v>
      </c>
      <c r="G29" t="str">
        <f>Sheet1!G29</f>
        <v>总体</v>
      </c>
      <c r="H29" t="str">
        <f>Sheet1!H29</f>
        <v>教学方式</v>
      </c>
      <c r="I29" t="str">
        <f>Sheet1!I29</f>
        <v>教学方式</v>
      </c>
      <c r="J29" t="str">
        <f>Sheet1!J29</f>
        <v>教学方式系数</v>
      </c>
      <c r="K29" t="str">
        <f>Sheet1!K29</f>
        <v>教学方法较好</v>
      </c>
      <c r="L29" t="str">
        <f>Sheet1!L29</f>
        <v>百分数指数</v>
      </c>
      <c r="M29" t="str">
        <f>Sheet1!M29</f>
        <v>计数</v>
      </c>
      <c r="N29" t="str">
        <f>Sheet1!N29</f>
        <v>系数</v>
      </c>
      <c r="O29">
        <f>IF(I29="学校间均衡",MAX(0,100-Sheet1!O29),IF(I29="家庭背景",100-MIN(100,MAX(0,Sheet1!O29*2.5-12.5)),Sheet1!O29))</f>
        <v>53.108720937196303</v>
      </c>
    </row>
    <row r="30" spans="1:15" x14ac:dyDescent="0.2">
      <c r="A30" t="str">
        <f>Sheet1!A30</f>
        <v>2012年度上海市中小学学业质量绿色指标</v>
      </c>
      <c r="B30" t="str">
        <f>Sheet1!B30</f>
        <v>四年级</v>
      </c>
      <c r="C30" t="str">
        <f>Sheet1!C30</f>
        <v>学生问卷</v>
      </c>
      <c r="D30" t="str">
        <f>Sheet1!D30</f>
        <v>省市</v>
      </c>
      <c r="E30" t="str">
        <f>Sheet1!E30</f>
        <v>上海市</v>
      </c>
      <c r="F30" t="str">
        <f>Sheet1!F30</f>
        <v>总体</v>
      </c>
      <c r="G30" t="str">
        <f>Sheet1!G30</f>
        <v>总体</v>
      </c>
      <c r="H30" t="str">
        <f>Sheet1!H30</f>
        <v>教学方式</v>
      </c>
      <c r="I30" t="str">
        <f>Sheet1!I30</f>
        <v>教学方式</v>
      </c>
      <c r="J30" t="str">
        <f>Sheet1!J30</f>
        <v>教学方式系数</v>
      </c>
      <c r="K30" t="str">
        <f>Sheet1!K30</f>
        <v>教学方法较好</v>
      </c>
      <c r="L30" t="str">
        <f>Sheet1!L30</f>
        <v>百分数指数</v>
      </c>
      <c r="M30" t="str">
        <f>Sheet1!M30</f>
        <v>计数</v>
      </c>
      <c r="N30" t="str">
        <f>Sheet1!N30</f>
        <v>系数</v>
      </c>
      <c r="O30">
        <f>IF(I30="学校间均衡",MAX(0,100-Sheet1!O30),IF(I30="家庭背景",100-MIN(100,MAX(0,Sheet1!O30*2.5-12.5)),Sheet1!O30))</f>
        <v>58.663223386269102</v>
      </c>
    </row>
    <row r="31" spans="1:15" x14ac:dyDescent="0.2">
      <c r="A31" t="str">
        <f>Sheet1!A31</f>
        <v>2014年度上海市中小学学业质量绿色指标</v>
      </c>
      <c r="B31" t="str">
        <f>Sheet1!B31</f>
        <v>四年级</v>
      </c>
      <c r="C31" t="str">
        <f>Sheet1!C31</f>
        <v>学生问卷</v>
      </c>
      <c r="D31" t="str">
        <f>Sheet1!D31</f>
        <v>省市</v>
      </c>
      <c r="E31" t="str">
        <f>Sheet1!E31</f>
        <v>上海市</v>
      </c>
      <c r="F31" t="str">
        <f>Sheet1!F31</f>
        <v>总体</v>
      </c>
      <c r="G31" t="str">
        <f>Sheet1!G31</f>
        <v>总体</v>
      </c>
      <c r="H31" t="str">
        <f>Sheet1!H31</f>
        <v>教学方式</v>
      </c>
      <c r="I31" t="str">
        <f>Sheet1!I31</f>
        <v>教学方式</v>
      </c>
      <c r="J31" t="str">
        <f>Sheet1!J31</f>
        <v>教学方式系数</v>
      </c>
      <c r="K31" t="str">
        <f>Sheet1!K31</f>
        <v>教学方法较好</v>
      </c>
      <c r="L31" t="str">
        <f>Sheet1!L31</f>
        <v>百分数指数</v>
      </c>
      <c r="M31" t="str">
        <f>Sheet1!M31</f>
        <v>计数</v>
      </c>
      <c r="N31" t="str">
        <f>Sheet1!N31</f>
        <v>系数</v>
      </c>
      <c r="O31">
        <f>IF(I31="学校间均衡",MAX(0,100-Sheet1!O31),IF(I31="家庭背景",100-MIN(100,MAX(0,Sheet1!O31*2.5-12.5)),Sheet1!O31))</f>
        <v>76.234624563980205</v>
      </c>
    </row>
    <row r="32" spans="1:15" x14ac:dyDescent="0.2">
      <c r="A32" t="str">
        <f>Sheet1!A32</f>
        <v>2011年度上海市中小学学业质量绿色指标</v>
      </c>
      <c r="B32" t="str">
        <f>Sheet1!B32</f>
        <v>四年级</v>
      </c>
      <c r="C32" t="str">
        <f>Sheet1!C32</f>
        <v>教师问卷</v>
      </c>
      <c r="D32" t="str">
        <f>Sheet1!D32</f>
        <v>省市</v>
      </c>
      <c r="E32" t="str">
        <f>Sheet1!E32</f>
        <v>上海市</v>
      </c>
      <c r="F32" t="str">
        <f>Sheet1!F32</f>
        <v>总体</v>
      </c>
      <c r="G32" t="str">
        <f>Sheet1!G32</f>
        <v>总体</v>
      </c>
      <c r="H32" t="str">
        <f>Sheet1!H32</f>
        <v>学校课程</v>
      </c>
      <c r="I32" t="str">
        <f>Sheet1!I32</f>
        <v>课程领导力</v>
      </c>
      <c r="J32" t="str">
        <f>Sheet1!J32</f>
        <v>课程领导力系数</v>
      </c>
      <c r="K32" t="str">
        <f>Sheet1!K32</f>
        <v>课程领导力较高</v>
      </c>
      <c r="L32" t="str">
        <f>Sheet1!L32</f>
        <v>百分数指数</v>
      </c>
      <c r="M32" t="str">
        <f>Sheet1!M32</f>
        <v>计数</v>
      </c>
      <c r="N32" t="str">
        <f>Sheet1!N32</f>
        <v>系数</v>
      </c>
      <c r="O32">
        <f>IF(I32="学校间均衡",MAX(0,100-Sheet1!O32),IF(I32="家庭背景",100-MIN(100,MAX(0,Sheet1!O32*2.5-12.5)),Sheet1!O32))</f>
        <v>66.5415625313139</v>
      </c>
    </row>
    <row r="33" spans="1:15" x14ac:dyDescent="0.2">
      <c r="A33" t="str">
        <f>Sheet1!A33</f>
        <v>2012年度上海市中小学学业质量绿色指标</v>
      </c>
      <c r="B33" t="str">
        <f>Sheet1!B33</f>
        <v>四年级</v>
      </c>
      <c r="C33" t="str">
        <f>Sheet1!C33</f>
        <v>教师问卷</v>
      </c>
      <c r="D33" t="str">
        <f>Sheet1!D33</f>
        <v>省市</v>
      </c>
      <c r="E33" t="str">
        <f>Sheet1!E33</f>
        <v>上海市</v>
      </c>
      <c r="F33" t="str">
        <f>Sheet1!F33</f>
        <v>总体</v>
      </c>
      <c r="G33" t="str">
        <f>Sheet1!G33</f>
        <v>总体</v>
      </c>
      <c r="H33" t="str">
        <f>Sheet1!H33</f>
        <v>学校课程</v>
      </c>
      <c r="I33" t="str">
        <f>Sheet1!I33</f>
        <v>课程领导力</v>
      </c>
      <c r="J33" t="str">
        <f>Sheet1!J33</f>
        <v>课程领导力系数</v>
      </c>
      <c r="K33" t="str">
        <f>Sheet1!K33</f>
        <v>课程领导力较高</v>
      </c>
      <c r="L33" t="str">
        <f>Sheet1!L33</f>
        <v>百分数指数</v>
      </c>
      <c r="M33" t="str">
        <f>Sheet1!M33</f>
        <v>计数</v>
      </c>
      <c r="N33" t="str">
        <f>Sheet1!N33</f>
        <v>系数</v>
      </c>
      <c r="O33">
        <f>IF(I33="学校间均衡",MAX(0,100-Sheet1!O33),IF(I33="家庭背景",100-MIN(100,MAX(0,Sheet1!O33*2.5-12.5)),Sheet1!O33))</f>
        <v>71.944434145405907</v>
      </c>
    </row>
    <row r="34" spans="1:15" x14ac:dyDescent="0.2">
      <c r="A34" t="str">
        <f>Sheet1!A34</f>
        <v>2014年度上海市中小学学业质量绿色指标</v>
      </c>
      <c r="B34" t="str">
        <f>Sheet1!B34</f>
        <v>四年级</v>
      </c>
      <c r="C34" t="str">
        <f>Sheet1!C34</f>
        <v>教师问卷</v>
      </c>
      <c r="D34" t="str">
        <f>Sheet1!D34</f>
        <v>省市</v>
      </c>
      <c r="E34" t="str">
        <f>Sheet1!E34</f>
        <v>上海市</v>
      </c>
      <c r="F34" t="str">
        <f>Sheet1!F34</f>
        <v>总体</v>
      </c>
      <c r="G34" t="str">
        <f>Sheet1!G34</f>
        <v>总体</v>
      </c>
      <c r="H34" t="str">
        <f>Sheet1!H34</f>
        <v>学校课程</v>
      </c>
      <c r="I34" t="str">
        <f>Sheet1!I34</f>
        <v>课程领导力</v>
      </c>
      <c r="J34" t="str">
        <f>Sheet1!J34</f>
        <v>课程领导力系数</v>
      </c>
      <c r="K34" t="str">
        <f>Sheet1!K34</f>
        <v>课程领导力较高</v>
      </c>
      <c r="L34" t="str">
        <f>Sheet1!L34</f>
        <v>百分数指数</v>
      </c>
      <c r="M34" t="str">
        <f>Sheet1!M34</f>
        <v>计数</v>
      </c>
      <c r="N34" t="str">
        <f>Sheet1!N34</f>
        <v>系数</v>
      </c>
      <c r="O34">
        <f>IF(I34="学校间均衡",MAX(0,100-Sheet1!O34),IF(I34="家庭背景",100-MIN(100,MAX(0,Sheet1!O34*2.5-12.5)),Sheet1!O34))</f>
        <v>94.756752116664103</v>
      </c>
    </row>
    <row r="35" spans="1:15" x14ac:dyDescent="0.2">
      <c r="A35" t="str">
        <f>Sheet1!A35</f>
        <v>2011年度上海市中小学学业质量绿色指标</v>
      </c>
      <c r="B35" t="str">
        <f>Sheet1!B35</f>
        <v>四年级</v>
      </c>
      <c r="C35" t="str">
        <f>Sheet1!C35</f>
        <v>学生问卷</v>
      </c>
      <c r="D35" t="str">
        <f>Sheet1!D35</f>
        <v>省市</v>
      </c>
      <c r="E35" t="str">
        <f>Sheet1!E35</f>
        <v>上海市</v>
      </c>
      <c r="F35" t="str">
        <f>Sheet1!F35</f>
        <v>总体</v>
      </c>
      <c r="G35" t="str">
        <f>Sheet1!G35</f>
        <v>总体</v>
      </c>
      <c r="H35" t="str">
        <f>Sheet1!H35</f>
        <v>成绩</v>
      </c>
      <c r="I35" t="str">
        <f>Sheet1!I35</f>
        <v>家庭背景</v>
      </c>
      <c r="J35" t="str">
        <f>Sheet1!J35</f>
        <v>社会经济背景影响系数</v>
      </c>
      <c r="K35" t="str">
        <f>Sheet1!K35</f>
        <v>统计计算</v>
      </c>
      <c r="L35" t="str">
        <f>Sheet1!L35</f>
        <v>变异系数</v>
      </c>
      <c r="M35" t="str">
        <f>Sheet1!M35</f>
        <v>计数</v>
      </c>
      <c r="N35" t="str">
        <f>Sheet1!N35</f>
        <v>系数</v>
      </c>
      <c r="O35">
        <f>IF(I35="学校间均衡",MAX(0,100-Sheet1!O35),IF(I35="家庭背景",100-MIN(100,MAX(0,Sheet1!O35*2.5-12.5)),Sheet1!O35))</f>
        <v>77.52117629622775</v>
      </c>
    </row>
    <row r="36" spans="1:15" x14ac:dyDescent="0.2">
      <c r="A36" t="str">
        <f>Sheet1!A36</f>
        <v>2012年度上海市中小学学业质量绿色指标</v>
      </c>
      <c r="B36" t="str">
        <f>Sheet1!B36</f>
        <v>四年级</v>
      </c>
      <c r="C36" t="str">
        <f>Sheet1!C36</f>
        <v>学生问卷</v>
      </c>
      <c r="D36" t="str">
        <f>Sheet1!D36</f>
        <v>省市</v>
      </c>
      <c r="E36" t="str">
        <f>Sheet1!E36</f>
        <v>上海市</v>
      </c>
      <c r="F36" t="str">
        <f>Sheet1!F36</f>
        <v>总体</v>
      </c>
      <c r="G36" t="str">
        <f>Sheet1!G36</f>
        <v>总体</v>
      </c>
      <c r="H36" t="str">
        <f>Sheet1!H36</f>
        <v>成绩</v>
      </c>
      <c r="I36" t="str">
        <f>Sheet1!I36</f>
        <v>家庭背景</v>
      </c>
      <c r="J36" t="str">
        <f>Sheet1!J36</f>
        <v>社会经济背景影响系数</v>
      </c>
      <c r="K36" t="str">
        <f>Sheet1!K36</f>
        <v>统计计算</v>
      </c>
      <c r="L36" t="str">
        <f>Sheet1!L36</f>
        <v>变异系数</v>
      </c>
      <c r="M36" t="str">
        <f>Sheet1!M36</f>
        <v>计数</v>
      </c>
      <c r="N36" t="str">
        <f>Sheet1!N36</f>
        <v>系数</v>
      </c>
      <c r="O36">
        <f>IF(I36="学校间均衡",MAX(0,100-Sheet1!O36),IF(I36="家庭背景",100-MIN(100,MAX(0,Sheet1!O36*2.5-12.5)),Sheet1!O36))</f>
        <v>63.942576664703743</v>
      </c>
    </row>
    <row r="37" spans="1:15" x14ac:dyDescent="0.2">
      <c r="A37" t="str">
        <f>Sheet1!A37</f>
        <v>2014年度上海市中小学学业质量绿色指标</v>
      </c>
      <c r="B37" t="str">
        <f>Sheet1!B37</f>
        <v>四年级</v>
      </c>
      <c r="C37" t="str">
        <f>Sheet1!C37</f>
        <v>学生问卷</v>
      </c>
      <c r="D37" t="str">
        <f>Sheet1!D37</f>
        <v>省市</v>
      </c>
      <c r="E37" t="str">
        <f>Sheet1!E37</f>
        <v>上海市</v>
      </c>
      <c r="F37" t="str">
        <f>Sheet1!F37</f>
        <v>总体</v>
      </c>
      <c r="G37" t="str">
        <f>Sheet1!G37</f>
        <v>总体</v>
      </c>
      <c r="H37" t="str">
        <f>Sheet1!H37</f>
        <v>成绩</v>
      </c>
      <c r="I37" t="str">
        <f>Sheet1!I37</f>
        <v>家庭背景</v>
      </c>
      <c r="J37" t="str">
        <f>Sheet1!J37</f>
        <v>社会经济背景影响系数</v>
      </c>
      <c r="K37" t="str">
        <f>Sheet1!K37</f>
        <v>统计计算</v>
      </c>
      <c r="L37" t="str">
        <f>Sheet1!L37</f>
        <v>变异系数</v>
      </c>
      <c r="M37" t="str">
        <f>Sheet1!M37</f>
        <v>计数</v>
      </c>
      <c r="N37" t="str">
        <f>Sheet1!N37</f>
        <v>系数</v>
      </c>
      <c r="O37">
        <f>IF(I37="学校间均衡",MAX(0,100-Sheet1!O37),IF(I37="家庭背景",100-MIN(100,MAX(0,Sheet1!O37*2.5-12.5)),Sheet1!O37))</f>
        <v>80.829647581670741</v>
      </c>
    </row>
    <row r="38" spans="1:15" x14ac:dyDescent="0.2">
      <c r="A38" t="str">
        <f>Sheet1!A38</f>
        <v>2011年度上海市中小学学业质量绿色指标</v>
      </c>
      <c r="B38" t="str">
        <f>Sheet1!B38</f>
        <v>四年级</v>
      </c>
      <c r="C38" t="str">
        <f>Sheet1!C38</f>
        <v>学业成绩</v>
      </c>
      <c r="D38" t="str">
        <f>Sheet1!D38</f>
        <v>区县</v>
      </c>
      <c r="E38" t="str">
        <f>Sheet1!E38</f>
        <v>黄浦区</v>
      </c>
      <c r="F38" t="str">
        <f>Sheet1!F38</f>
        <v>总体</v>
      </c>
      <c r="G38" t="str">
        <f>Sheet1!G38</f>
        <v>总体</v>
      </c>
      <c r="H38" t="str">
        <f>Sheet1!H38</f>
        <v>成绩</v>
      </c>
      <c r="I38" t="str">
        <f>Sheet1!I38</f>
        <v>等级</v>
      </c>
      <c r="J38" t="str">
        <f>Sheet1!J38</f>
        <v>成绩标准达成度系数</v>
      </c>
      <c r="K38" t="str">
        <f>Sheet1!K38</f>
        <v>学科平均</v>
      </c>
      <c r="L38" t="str">
        <f>Sheet1!L38</f>
        <v>达标指数</v>
      </c>
      <c r="M38" t="str">
        <f>Sheet1!M38</f>
        <v>计数</v>
      </c>
      <c r="N38" t="str">
        <f>Sheet1!N38</f>
        <v>系数</v>
      </c>
      <c r="O38">
        <f>IF(I38="学校间均衡",MAX(0,100-Sheet1!O38),IF(I38="家庭背景",100-MIN(100,MAX(0,Sheet1!O38*2.5-12.5)),Sheet1!O38))</f>
        <v>99.873770703251594</v>
      </c>
    </row>
    <row r="39" spans="1:15" x14ac:dyDescent="0.2">
      <c r="A39" t="str">
        <f>Sheet1!A39</f>
        <v>2012年度上海市中小学学业质量绿色指标</v>
      </c>
      <c r="B39" t="str">
        <f>Sheet1!B39</f>
        <v>四年级</v>
      </c>
      <c r="C39" t="str">
        <f>Sheet1!C39</f>
        <v>学业成绩</v>
      </c>
      <c r="D39" t="str">
        <f>Sheet1!D39</f>
        <v>区县</v>
      </c>
      <c r="E39" t="str">
        <f>Sheet1!E39</f>
        <v>黄浦区</v>
      </c>
      <c r="F39" t="str">
        <f>Sheet1!F39</f>
        <v>总体</v>
      </c>
      <c r="G39" t="str">
        <f>Sheet1!G39</f>
        <v>总体</v>
      </c>
      <c r="H39" t="str">
        <f>Sheet1!H39</f>
        <v>成绩</v>
      </c>
      <c r="I39" t="str">
        <f>Sheet1!I39</f>
        <v>等级</v>
      </c>
      <c r="J39" t="str">
        <f>Sheet1!J39</f>
        <v>成绩标准达成度系数</v>
      </c>
      <c r="K39" t="str">
        <f>Sheet1!K39</f>
        <v>学科平均</v>
      </c>
      <c r="L39" t="str">
        <f>Sheet1!L39</f>
        <v>达标指数</v>
      </c>
      <c r="M39" t="str">
        <f>Sheet1!M39</f>
        <v>计数</v>
      </c>
      <c r="N39" t="str">
        <f>Sheet1!N39</f>
        <v>系数</v>
      </c>
      <c r="O39">
        <f>IF(I39="学校间均衡",MAX(0,100-Sheet1!O39),IF(I39="家庭背景",100-MIN(100,MAX(0,Sheet1!O39*2.5-12.5)),Sheet1!O39))</f>
        <v>99.919733374493006</v>
      </c>
    </row>
    <row r="40" spans="1:15" x14ac:dyDescent="0.2">
      <c r="A40" t="str">
        <f>Sheet1!A40</f>
        <v>2014年度上海市中小学学业质量绿色指标</v>
      </c>
      <c r="B40" t="str">
        <f>Sheet1!B40</f>
        <v>四年级</v>
      </c>
      <c r="C40" t="str">
        <f>Sheet1!C40</f>
        <v>学业成绩</v>
      </c>
      <c r="D40" t="str">
        <f>Sheet1!D40</f>
        <v>区县</v>
      </c>
      <c r="E40" t="str">
        <f>Sheet1!E40</f>
        <v>黄浦区</v>
      </c>
      <c r="F40" t="str">
        <f>Sheet1!F40</f>
        <v>总体</v>
      </c>
      <c r="G40" t="str">
        <f>Sheet1!G40</f>
        <v>总体</v>
      </c>
      <c r="H40" t="str">
        <f>Sheet1!H40</f>
        <v>成绩</v>
      </c>
      <c r="I40" t="str">
        <f>Sheet1!I40</f>
        <v>等级</v>
      </c>
      <c r="J40" t="str">
        <f>Sheet1!J40</f>
        <v>成绩标准达成度系数</v>
      </c>
      <c r="K40" t="str">
        <f>Sheet1!K40</f>
        <v>学科平均</v>
      </c>
      <c r="L40" t="str">
        <f>Sheet1!L40</f>
        <v>达标指数</v>
      </c>
      <c r="M40" t="str">
        <f>Sheet1!M40</f>
        <v>计数</v>
      </c>
      <c r="N40" t="str">
        <f>Sheet1!N40</f>
        <v>系数</v>
      </c>
      <c r="O40">
        <f>IF(I40="学校间均衡",MAX(0,100-Sheet1!O40),IF(I40="家庭背景",100-MIN(100,MAX(0,Sheet1!O40*2.5-12.5)),Sheet1!O40))</f>
        <v>99.833657935023197</v>
      </c>
    </row>
    <row r="41" spans="1:15" x14ac:dyDescent="0.2">
      <c r="A41" t="str">
        <f>Sheet1!A41</f>
        <v>2011年度上海市中小学学业质量绿色指标</v>
      </c>
      <c r="B41" t="str">
        <f>Sheet1!B41</f>
        <v>四年级</v>
      </c>
      <c r="C41" t="str">
        <f>Sheet1!C41</f>
        <v>学业成绩</v>
      </c>
      <c r="D41" t="str">
        <f>Sheet1!D41</f>
        <v>区县</v>
      </c>
      <c r="E41" t="str">
        <f>Sheet1!E41</f>
        <v>黄浦区</v>
      </c>
      <c r="F41" t="str">
        <f>Sheet1!F41</f>
        <v>总体</v>
      </c>
      <c r="G41" t="str">
        <f>Sheet1!G41</f>
        <v>总体</v>
      </c>
      <c r="H41" t="str">
        <f>Sheet1!H41</f>
        <v>思维</v>
      </c>
      <c r="I41" t="str">
        <f>Sheet1!I41</f>
        <v>思维</v>
      </c>
      <c r="J41" t="str">
        <f>Sheet1!J41</f>
        <v>高层次思维能力系数</v>
      </c>
      <c r="K41" t="str">
        <f>Sheet1!K41</f>
        <v>学科平均</v>
      </c>
      <c r="L41" t="str">
        <f>Sheet1!L41</f>
        <v>平均水平之上</v>
      </c>
      <c r="M41" t="str">
        <f>Sheet1!M41</f>
        <v>计数</v>
      </c>
      <c r="N41" t="str">
        <f>Sheet1!N41</f>
        <v>系数</v>
      </c>
      <c r="O41">
        <f>IF(I41="学校间均衡",MAX(0,100-Sheet1!O41),IF(I41="家庭背景",100-MIN(100,MAX(0,Sheet1!O41*2.5-12.5)),Sheet1!O41))</f>
        <v>82.480999850811898</v>
      </c>
    </row>
    <row r="42" spans="1:15" x14ac:dyDescent="0.2">
      <c r="A42" t="str">
        <f>Sheet1!A42</f>
        <v>2012年度上海市中小学学业质量绿色指标</v>
      </c>
      <c r="B42" t="str">
        <f>Sheet1!B42</f>
        <v>四年级</v>
      </c>
      <c r="C42" t="str">
        <f>Sheet1!C42</f>
        <v>学业成绩</v>
      </c>
      <c r="D42" t="str">
        <f>Sheet1!D42</f>
        <v>区县</v>
      </c>
      <c r="E42" t="str">
        <f>Sheet1!E42</f>
        <v>黄浦区</v>
      </c>
      <c r="F42" t="str">
        <f>Sheet1!F42</f>
        <v>总体</v>
      </c>
      <c r="G42" t="str">
        <f>Sheet1!G42</f>
        <v>总体</v>
      </c>
      <c r="H42" t="str">
        <f>Sheet1!H42</f>
        <v>思维</v>
      </c>
      <c r="I42" t="str">
        <f>Sheet1!I42</f>
        <v>思维</v>
      </c>
      <c r="J42" t="str">
        <f>Sheet1!J42</f>
        <v>高层次思维能力系数</v>
      </c>
      <c r="K42" t="str">
        <f>Sheet1!K42</f>
        <v>学科平均</v>
      </c>
      <c r="L42" t="str">
        <f>Sheet1!L42</f>
        <v>平均水平之上</v>
      </c>
      <c r="M42" t="str">
        <f>Sheet1!M42</f>
        <v>计数</v>
      </c>
      <c r="N42" t="str">
        <f>Sheet1!N42</f>
        <v>系数</v>
      </c>
      <c r="O42">
        <f>IF(I42="学校间均衡",MAX(0,100-Sheet1!O42),IF(I42="家庭背景",100-MIN(100,MAX(0,Sheet1!O42*2.5-12.5)),Sheet1!O42))</f>
        <v>77.070257443224804</v>
      </c>
    </row>
    <row r="43" spans="1:15" x14ac:dyDescent="0.2">
      <c r="A43" t="str">
        <f>Sheet1!A43</f>
        <v>2014年度上海市中小学学业质量绿色指标</v>
      </c>
      <c r="B43" t="str">
        <f>Sheet1!B43</f>
        <v>四年级</v>
      </c>
      <c r="C43" t="str">
        <f>Sheet1!C43</f>
        <v>学业成绩</v>
      </c>
      <c r="D43" t="str">
        <f>Sheet1!D43</f>
        <v>区县</v>
      </c>
      <c r="E43" t="str">
        <f>Sheet1!E43</f>
        <v>黄浦区</v>
      </c>
      <c r="F43" t="str">
        <f>Sheet1!F43</f>
        <v>总体</v>
      </c>
      <c r="G43" t="str">
        <f>Sheet1!G43</f>
        <v>总体</v>
      </c>
      <c r="H43" t="str">
        <f>Sheet1!H43</f>
        <v>思维</v>
      </c>
      <c r="I43" t="str">
        <f>Sheet1!I43</f>
        <v>思维</v>
      </c>
      <c r="J43" t="str">
        <f>Sheet1!J43</f>
        <v>高层次思维能力系数</v>
      </c>
      <c r="K43" t="str">
        <f>Sheet1!K43</f>
        <v>学科平均</v>
      </c>
      <c r="L43" t="str">
        <f>Sheet1!L43</f>
        <v>平均水平之上</v>
      </c>
      <c r="M43" t="str">
        <f>Sheet1!M43</f>
        <v>计数</v>
      </c>
      <c r="N43" t="str">
        <f>Sheet1!N43</f>
        <v>系数</v>
      </c>
      <c r="O43">
        <f>IF(I43="学校间均衡",MAX(0,100-Sheet1!O43),IF(I43="家庭背景",100-MIN(100,MAX(0,Sheet1!O43*2.5-12.5)),Sheet1!O43))</f>
        <v>79.375501675581702</v>
      </c>
    </row>
    <row r="44" spans="1:15" x14ac:dyDescent="0.2">
      <c r="A44" t="str">
        <f>Sheet1!A44</f>
        <v>2011年度上海市中小学学业质量绿色指标</v>
      </c>
      <c r="B44" t="str">
        <f>Sheet1!B44</f>
        <v>四年级</v>
      </c>
      <c r="C44" t="str">
        <f>Sheet1!C44</f>
        <v>学业成绩</v>
      </c>
      <c r="D44" t="str">
        <f>Sheet1!D44</f>
        <v>区县</v>
      </c>
      <c r="E44" t="str">
        <f>Sheet1!E44</f>
        <v>黄浦区</v>
      </c>
      <c r="F44" t="str">
        <f>Sheet1!F44</f>
        <v>总体</v>
      </c>
      <c r="G44" t="str">
        <f>Sheet1!G44</f>
        <v>总体</v>
      </c>
      <c r="H44" t="str">
        <f>Sheet1!H44</f>
        <v>成绩</v>
      </c>
      <c r="I44" t="str">
        <f>Sheet1!I44</f>
        <v>学校间均衡</v>
      </c>
      <c r="J44" t="str">
        <f>Sheet1!J44</f>
        <v>学业成绩学校间均衡系数</v>
      </c>
      <c r="K44" t="str">
        <f>Sheet1!K44</f>
        <v>统计计算</v>
      </c>
      <c r="L44" t="str">
        <f>Sheet1!L44</f>
        <v>变异系数</v>
      </c>
      <c r="M44" t="str">
        <f>Sheet1!M44</f>
        <v>计数</v>
      </c>
      <c r="N44" t="str">
        <f>Sheet1!N44</f>
        <v>系数</v>
      </c>
      <c r="O44">
        <f>IF(I44="学校间均衡",MAX(0,100-Sheet1!O44),IF(I44="家庭背景",100-MIN(100,MAX(0,Sheet1!O44*2.5-12.5)),Sheet1!O44))</f>
        <v>86.450060016150701</v>
      </c>
    </row>
    <row r="45" spans="1:15" x14ac:dyDescent="0.2">
      <c r="A45" t="str">
        <f>Sheet1!A45</f>
        <v>2012年度上海市中小学学业质量绿色指标</v>
      </c>
      <c r="B45" t="str">
        <f>Sheet1!B45</f>
        <v>四年级</v>
      </c>
      <c r="C45" t="str">
        <f>Sheet1!C45</f>
        <v>学业成绩</v>
      </c>
      <c r="D45" t="str">
        <f>Sheet1!D45</f>
        <v>区县</v>
      </c>
      <c r="E45" t="str">
        <f>Sheet1!E45</f>
        <v>黄浦区</v>
      </c>
      <c r="F45" t="str">
        <f>Sheet1!F45</f>
        <v>总体</v>
      </c>
      <c r="G45" t="str">
        <f>Sheet1!G45</f>
        <v>总体</v>
      </c>
      <c r="H45" t="str">
        <f>Sheet1!H45</f>
        <v>成绩</v>
      </c>
      <c r="I45" t="str">
        <f>Sheet1!I45</f>
        <v>学校间均衡</v>
      </c>
      <c r="J45" t="str">
        <f>Sheet1!J45</f>
        <v>学业成绩学校间均衡系数</v>
      </c>
      <c r="K45" t="str">
        <f>Sheet1!K45</f>
        <v>统计计算</v>
      </c>
      <c r="L45" t="str">
        <f>Sheet1!L45</f>
        <v>变异系数</v>
      </c>
      <c r="M45" t="str">
        <f>Sheet1!M45</f>
        <v>计数</v>
      </c>
      <c r="N45" t="str">
        <f>Sheet1!N45</f>
        <v>系数</v>
      </c>
      <c r="O45">
        <f>IF(I45="学校间均衡",MAX(0,100-Sheet1!O45),IF(I45="家庭背景",100-MIN(100,MAX(0,Sheet1!O45*2.5-12.5)),Sheet1!O45))</f>
        <v>88.8982686280645</v>
      </c>
    </row>
    <row r="46" spans="1:15" x14ac:dyDescent="0.2">
      <c r="A46" t="str">
        <f>Sheet1!A46</f>
        <v>2014年度上海市中小学学业质量绿色指标</v>
      </c>
      <c r="B46" t="str">
        <f>Sheet1!B46</f>
        <v>四年级</v>
      </c>
      <c r="C46" t="str">
        <f>Sheet1!C46</f>
        <v>学业成绩</v>
      </c>
      <c r="D46" t="str">
        <f>Sheet1!D46</f>
        <v>区县</v>
      </c>
      <c r="E46" t="str">
        <f>Sheet1!E46</f>
        <v>黄浦区</v>
      </c>
      <c r="F46" t="str">
        <f>Sheet1!F46</f>
        <v>总体</v>
      </c>
      <c r="G46" t="str">
        <f>Sheet1!G46</f>
        <v>总体</v>
      </c>
      <c r="H46" t="str">
        <f>Sheet1!H46</f>
        <v>成绩</v>
      </c>
      <c r="I46" t="str">
        <f>Sheet1!I46</f>
        <v>学校间均衡</v>
      </c>
      <c r="J46" t="str">
        <f>Sheet1!J46</f>
        <v>学业成绩学校间均衡系数</v>
      </c>
      <c r="K46" t="str">
        <f>Sheet1!K46</f>
        <v>统计计算</v>
      </c>
      <c r="L46" t="str">
        <f>Sheet1!L46</f>
        <v>变异系数</v>
      </c>
      <c r="M46" t="str">
        <f>Sheet1!M46</f>
        <v>计数</v>
      </c>
      <c r="N46" t="str">
        <f>Sheet1!N46</f>
        <v>系数</v>
      </c>
      <c r="O46">
        <f>IF(I46="学校间均衡",MAX(0,100-Sheet1!O46),IF(I46="家庭背景",100-MIN(100,MAX(0,Sheet1!O46*2.5-12.5)),Sheet1!O46))</f>
        <v>81.675293429108905</v>
      </c>
    </row>
    <row r="47" spans="1:15" x14ac:dyDescent="0.2">
      <c r="A47" t="str">
        <f>Sheet1!A47</f>
        <v>2011年度上海市中小学学业质量绿色指标</v>
      </c>
      <c r="B47" t="str">
        <f>Sheet1!B47</f>
        <v>四年级</v>
      </c>
      <c r="C47" t="str">
        <f>Sheet1!C47</f>
        <v>学生问卷</v>
      </c>
      <c r="D47" t="str">
        <f>Sheet1!D47</f>
        <v>区县</v>
      </c>
      <c r="E47" t="str">
        <f>Sheet1!E47</f>
        <v>黄浦区</v>
      </c>
      <c r="F47" t="str">
        <f>Sheet1!F47</f>
        <v>总体</v>
      </c>
      <c r="G47" t="str">
        <f>Sheet1!G47</f>
        <v>总体</v>
      </c>
      <c r="H47" t="str">
        <f>Sheet1!H47</f>
        <v>学习生活</v>
      </c>
      <c r="I47" t="str">
        <f>Sheet1!I47</f>
        <v>学习动机</v>
      </c>
      <c r="J47" t="str">
        <f>Sheet1!J47</f>
        <v>学习动机系数</v>
      </c>
      <c r="K47" t="str">
        <f>Sheet1!K47</f>
        <v>学习动机较强</v>
      </c>
      <c r="L47" t="str">
        <f>Sheet1!L47</f>
        <v>百分数指数</v>
      </c>
      <c r="M47" t="str">
        <f>Sheet1!M47</f>
        <v>计数</v>
      </c>
      <c r="N47" t="str">
        <f>Sheet1!N47</f>
        <v>系数</v>
      </c>
      <c r="O47">
        <f>IF(I47="学校间均衡",MAX(0,100-Sheet1!O47),IF(I47="家庭背景",100-MIN(100,MAX(0,Sheet1!O47*2.5-12.5)),Sheet1!O47))</f>
        <v>72.708844701907495</v>
      </c>
    </row>
    <row r="48" spans="1:15" x14ac:dyDescent="0.2">
      <c r="A48" t="str">
        <f>Sheet1!A48</f>
        <v>2012年度上海市中小学学业质量绿色指标</v>
      </c>
      <c r="B48" t="str">
        <f>Sheet1!B48</f>
        <v>四年级</v>
      </c>
      <c r="C48" t="str">
        <f>Sheet1!C48</f>
        <v>学生问卷</v>
      </c>
      <c r="D48" t="str">
        <f>Sheet1!D48</f>
        <v>区县</v>
      </c>
      <c r="E48" t="str">
        <f>Sheet1!E48</f>
        <v>黄浦区</v>
      </c>
      <c r="F48" t="str">
        <f>Sheet1!F48</f>
        <v>总体</v>
      </c>
      <c r="G48" t="str">
        <f>Sheet1!G48</f>
        <v>总体</v>
      </c>
      <c r="H48" t="str">
        <f>Sheet1!H48</f>
        <v>学习生活</v>
      </c>
      <c r="I48" t="str">
        <f>Sheet1!I48</f>
        <v>学习动机</v>
      </c>
      <c r="J48" t="str">
        <f>Sheet1!J48</f>
        <v>学习动机系数</v>
      </c>
      <c r="K48" t="str">
        <f>Sheet1!K48</f>
        <v>学习动机较强</v>
      </c>
      <c r="L48" t="str">
        <f>Sheet1!L48</f>
        <v>百分数指数</v>
      </c>
      <c r="M48" t="str">
        <f>Sheet1!M48</f>
        <v>计数</v>
      </c>
      <c r="N48" t="str">
        <f>Sheet1!N48</f>
        <v>系数</v>
      </c>
      <c r="O48">
        <f>IF(I48="学校间均衡",MAX(0,100-Sheet1!O48),IF(I48="家庭背景",100-MIN(100,MAX(0,Sheet1!O48*2.5-12.5)),Sheet1!O48))</f>
        <v>78.210761871878105</v>
      </c>
    </row>
    <row r="49" spans="1:15" x14ac:dyDescent="0.2">
      <c r="A49" t="str">
        <f>Sheet1!A49</f>
        <v>2014年度上海市中小学学业质量绿色指标</v>
      </c>
      <c r="B49" t="str">
        <f>Sheet1!B49</f>
        <v>四年级</v>
      </c>
      <c r="C49" t="str">
        <f>Sheet1!C49</f>
        <v>学生问卷</v>
      </c>
      <c r="D49" t="str">
        <f>Sheet1!D49</f>
        <v>区县</v>
      </c>
      <c r="E49" t="str">
        <f>Sheet1!E49</f>
        <v>黄浦区</v>
      </c>
      <c r="F49" t="str">
        <f>Sheet1!F49</f>
        <v>总体</v>
      </c>
      <c r="G49" t="str">
        <f>Sheet1!G49</f>
        <v>总体</v>
      </c>
      <c r="H49" t="str">
        <f>Sheet1!H49</f>
        <v>学习生活</v>
      </c>
      <c r="I49" t="str">
        <f>Sheet1!I49</f>
        <v>学习动机</v>
      </c>
      <c r="J49" t="str">
        <f>Sheet1!J49</f>
        <v>学习动机系数</v>
      </c>
      <c r="K49" t="str">
        <f>Sheet1!K49</f>
        <v>学习动机较强</v>
      </c>
      <c r="L49" t="str">
        <f>Sheet1!L49</f>
        <v>百分数指数</v>
      </c>
      <c r="M49" t="str">
        <f>Sheet1!M49</f>
        <v>计数</v>
      </c>
      <c r="N49" t="str">
        <f>Sheet1!N49</f>
        <v>系数</v>
      </c>
      <c r="O49">
        <f>IF(I49="学校间均衡",MAX(0,100-Sheet1!O49),IF(I49="家庭背景",100-MIN(100,MAX(0,Sheet1!O49*2.5-12.5)),Sheet1!O49))</f>
        <v>97.712106768350793</v>
      </c>
    </row>
    <row r="50" spans="1:15" x14ac:dyDescent="0.2">
      <c r="A50" t="str">
        <f>Sheet1!A50</f>
        <v>2011年度上海市中小学学业质量绿色指标</v>
      </c>
      <c r="B50" t="str">
        <f>Sheet1!B50</f>
        <v>四年级</v>
      </c>
      <c r="C50" t="str">
        <f>Sheet1!C50</f>
        <v>学生问卷</v>
      </c>
      <c r="D50" t="str">
        <f>Sheet1!D50</f>
        <v>区县</v>
      </c>
      <c r="E50" t="str">
        <f>Sheet1!E50</f>
        <v>黄浦区</v>
      </c>
      <c r="F50" t="str">
        <f>Sheet1!F50</f>
        <v>总体</v>
      </c>
      <c r="G50" t="str">
        <f>Sheet1!G50</f>
        <v>总体</v>
      </c>
      <c r="H50" t="str">
        <f>Sheet1!H50</f>
        <v>学习生活</v>
      </c>
      <c r="I50" t="str">
        <f>Sheet1!I50</f>
        <v>学习压力</v>
      </c>
      <c r="J50" t="str">
        <f>Sheet1!J50</f>
        <v>学习压力系数</v>
      </c>
      <c r="K50" t="str">
        <f>Sheet1!K50</f>
        <v>学习压力较轻</v>
      </c>
      <c r="L50" t="str">
        <f>Sheet1!L50</f>
        <v>百分数指数</v>
      </c>
      <c r="M50" t="str">
        <f>Sheet1!M50</f>
        <v>计数</v>
      </c>
      <c r="N50" t="str">
        <f>Sheet1!N50</f>
        <v>系数</v>
      </c>
      <c r="O50">
        <f>IF(I50="学校间均衡",MAX(0,100-Sheet1!O50),IF(I50="家庭背景",100-MIN(100,MAX(0,Sheet1!O50*2.5-12.5)),Sheet1!O50))</f>
        <v>7.6028149211874103</v>
      </c>
    </row>
    <row r="51" spans="1:15" x14ac:dyDescent="0.2">
      <c r="A51" t="str">
        <f>Sheet1!A51</f>
        <v>2012年度上海市中小学学业质量绿色指标</v>
      </c>
      <c r="B51" t="str">
        <f>Sheet1!B51</f>
        <v>四年级</v>
      </c>
      <c r="C51" t="str">
        <f>Sheet1!C51</f>
        <v>学生问卷</v>
      </c>
      <c r="D51" t="str">
        <f>Sheet1!D51</f>
        <v>区县</v>
      </c>
      <c r="E51" t="str">
        <f>Sheet1!E51</f>
        <v>黄浦区</v>
      </c>
      <c r="F51" t="str">
        <f>Sheet1!F51</f>
        <v>总体</v>
      </c>
      <c r="G51" t="str">
        <f>Sheet1!G51</f>
        <v>总体</v>
      </c>
      <c r="H51" t="str">
        <f>Sheet1!H51</f>
        <v>学习生活</v>
      </c>
      <c r="I51" t="str">
        <f>Sheet1!I51</f>
        <v>学习压力</v>
      </c>
      <c r="J51" t="str">
        <f>Sheet1!J51</f>
        <v>学习压力系数</v>
      </c>
      <c r="K51" t="str">
        <f>Sheet1!K51</f>
        <v>学习压力较轻</v>
      </c>
      <c r="L51" t="str">
        <f>Sheet1!L51</f>
        <v>百分数指数</v>
      </c>
      <c r="M51" t="str">
        <f>Sheet1!M51</f>
        <v>计数</v>
      </c>
      <c r="N51" t="str">
        <f>Sheet1!N51</f>
        <v>系数</v>
      </c>
      <c r="O51">
        <f>IF(I51="学校间均衡",MAX(0,100-Sheet1!O51),IF(I51="家庭背景",100-MIN(100,MAX(0,Sheet1!O51*2.5-12.5)),Sheet1!O51))</f>
        <v>7.5883891986911696</v>
      </c>
    </row>
    <row r="52" spans="1:15" x14ac:dyDescent="0.2">
      <c r="A52" t="str">
        <f>Sheet1!A52</f>
        <v>2014年度上海市中小学学业质量绿色指标</v>
      </c>
      <c r="B52" t="str">
        <f>Sheet1!B52</f>
        <v>四年级</v>
      </c>
      <c r="C52" t="str">
        <f>Sheet1!C52</f>
        <v>学生问卷</v>
      </c>
      <c r="D52" t="str">
        <f>Sheet1!D52</f>
        <v>区县</v>
      </c>
      <c r="E52" t="str">
        <f>Sheet1!E52</f>
        <v>黄浦区</v>
      </c>
      <c r="F52" t="str">
        <f>Sheet1!F52</f>
        <v>总体</v>
      </c>
      <c r="G52" t="str">
        <f>Sheet1!G52</f>
        <v>总体</v>
      </c>
      <c r="H52" t="str">
        <f>Sheet1!H52</f>
        <v>学习生活</v>
      </c>
      <c r="I52" t="str">
        <f>Sheet1!I52</f>
        <v>学习压力</v>
      </c>
      <c r="J52" t="str">
        <f>Sheet1!J52</f>
        <v>学习压力系数</v>
      </c>
      <c r="K52" t="str">
        <f>Sheet1!K52</f>
        <v>学习压力较轻</v>
      </c>
      <c r="L52" t="str">
        <f>Sheet1!L52</f>
        <v>百分数指数</v>
      </c>
      <c r="M52" t="str">
        <f>Sheet1!M52</f>
        <v>计数</v>
      </c>
      <c r="N52" t="str">
        <f>Sheet1!N52</f>
        <v>系数</v>
      </c>
      <c r="O52">
        <f>IF(I52="学校间均衡",MAX(0,100-Sheet1!O52),IF(I52="家庭背景",100-MIN(100,MAX(0,Sheet1!O52*2.5-12.5)),Sheet1!O52))</f>
        <v>66.539561487130598</v>
      </c>
    </row>
    <row r="53" spans="1:15" x14ac:dyDescent="0.2">
      <c r="A53" t="str">
        <f>Sheet1!A53</f>
        <v>2011年度上海市中小学学业质量绿色指标</v>
      </c>
      <c r="B53" t="str">
        <f>Sheet1!B53</f>
        <v>四年级</v>
      </c>
      <c r="C53" t="str">
        <f>Sheet1!C53</f>
        <v>学生问卷</v>
      </c>
      <c r="D53" t="str">
        <f>Sheet1!D53</f>
        <v>区县</v>
      </c>
      <c r="E53" t="str">
        <f>Sheet1!E53</f>
        <v>黄浦区</v>
      </c>
      <c r="F53" t="str">
        <f>Sheet1!F53</f>
        <v>总体</v>
      </c>
      <c r="G53" t="str">
        <f>Sheet1!G53</f>
        <v>总体</v>
      </c>
      <c r="H53" t="str">
        <f>Sheet1!H53</f>
        <v>学习生活</v>
      </c>
      <c r="I53" t="str">
        <f>Sheet1!I53</f>
        <v>学业负担</v>
      </c>
      <c r="J53" t="str">
        <f>Sheet1!J53</f>
        <v>睡眠系数</v>
      </c>
      <c r="K53" t="str">
        <f>Sheet1!K53</f>
        <v>staa002</v>
      </c>
      <c r="L53" t="str">
        <f>Sheet1!L53</f>
        <v>百分数指数</v>
      </c>
      <c r="M53" t="str">
        <f>Sheet1!M53</f>
        <v>计数</v>
      </c>
      <c r="N53" t="str">
        <f>Sheet1!N53</f>
        <v>系数</v>
      </c>
      <c r="O53">
        <f>IF(I53="学校间均衡",MAX(0,100-Sheet1!O53),IF(I53="家庭背景",100-MIN(100,MAX(0,Sheet1!O53*2.5-12.5)),Sheet1!O53))</f>
        <v>55.230203467451098</v>
      </c>
    </row>
    <row r="54" spans="1:15" x14ac:dyDescent="0.2">
      <c r="A54" t="str">
        <f>Sheet1!A54</f>
        <v>2012年度上海市中小学学业质量绿色指标</v>
      </c>
      <c r="B54" t="str">
        <f>Sheet1!B54</f>
        <v>四年级</v>
      </c>
      <c r="C54" t="str">
        <f>Sheet1!C54</f>
        <v>学生问卷</v>
      </c>
      <c r="D54" t="str">
        <f>Sheet1!D54</f>
        <v>区县</v>
      </c>
      <c r="E54" t="str">
        <f>Sheet1!E54</f>
        <v>黄浦区</v>
      </c>
      <c r="F54" t="str">
        <f>Sheet1!F54</f>
        <v>总体</v>
      </c>
      <c r="G54" t="str">
        <f>Sheet1!G54</f>
        <v>总体</v>
      </c>
      <c r="H54" t="str">
        <f>Sheet1!H54</f>
        <v>学习生活</v>
      </c>
      <c r="I54" t="str">
        <f>Sheet1!I54</f>
        <v>学业负担</v>
      </c>
      <c r="J54" t="str">
        <f>Sheet1!J54</f>
        <v>睡眠系数</v>
      </c>
      <c r="K54" t="str">
        <f>Sheet1!K54</f>
        <v>staa002</v>
      </c>
      <c r="L54" t="str">
        <f>Sheet1!L54</f>
        <v>百分数指数</v>
      </c>
      <c r="M54" t="str">
        <f>Sheet1!M54</f>
        <v>计数</v>
      </c>
      <c r="N54" t="str">
        <f>Sheet1!N54</f>
        <v>系数</v>
      </c>
      <c r="O54">
        <f>IF(I54="学校间均衡",MAX(0,100-Sheet1!O54),IF(I54="家庭背景",100-MIN(100,MAX(0,Sheet1!O54*2.5-12.5)),Sheet1!O54))</f>
        <v>53.421015983119702</v>
      </c>
    </row>
    <row r="55" spans="1:15" x14ac:dyDescent="0.2">
      <c r="A55" t="str">
        <f>Sheet1!A55</f>
        <v>2014年度上海市中小学学业质量绿色指标</v>
      </c>
      <c r="B55" t="str">
        <f>Sheet1!B55</f>
        <v>四年级</v>
      </c>
      <c r="C55" t="str">
        <f>Sheet1!C55</f>
        <v>学生问卷</v>
      </c>
      <c r="D55" t="str">
        <f>Sheet1!D55</f>
        <v>区县</v>
      </c>
      <c r="E55" t="str">
        <f>Sheet1!E55</f>
        <v>黄浦区</v>
      </c>
      <c r="F55" t="str">
        <f>Sheet1!F55</f>
        <v>总体</v>
      </c>
      <c r="G55" t="str">
        <f>Sheet1!G55</f>
        <v>总体</v>
      </c>
      <c r="H55" t="str">
        <f>Sheet1!H55</f>
        <v>学习生活</v>
      </c>
      <c r="I55" t="str">
        <f>Sheet1!I55</f>
        <v>学业负担</v>
      </c>
      <c r="J55" t="str">
        <f>Sheet1!J55</f>
        <v>睡眠系数</v>
      </c>
      <c r="K55" t="str">
        <f>Sheet1!K55</f>
        <v>staa002</v>
      </c>
      <c r="L55" t="str">
        <f>Sheet1!L55</f>
        <v>百分数指数</v>
      </c>
      <c r="M55" t="str">
        <f>Sheet1!M55</f>
        <v>计数</v>
      </c>
      <c r="N55" t="str">
        <f>Sheet1!N55</f>
        <v>系数</v>
      </c>
      <c r="O55">
        <f>IF(I55="学校间均衡",MAX(0,100-Sheet1!O55),IF(I55="家庭背景",100-MIN(100,MAX(0,Sheet1!O55*2.5-12.5)),Sheet1!O55))</f>
        <v>61.348222797221801</v>
      </c>
    </row>
    <row r="56" spans="1:15" x14ac:dyDescent="0.2">
      <c r="A56" t="str">
        <f>Sheet1!A56</f>
        <v>2011年度上海市中小学学业质量绿色指标</v>
      </c>
      <c r="B56" t="str">
        <f>Sheet1!B56</f>
        <v>四年级</v>
      </c>
      <c r="C56" t="str">
        <f>Sheet1!C56</f>
        <v>学生问卷</v>
      </c>
      <c r="D56" t="str">
        <f>Sheet1!D56</f>
        <v>区县</v>
      </c>
      <c r="E56" t="str">
        <f>Sheet1!E56</f>
        <v>黄浦区</v>
      </c>
      <c r="F56" t="str">
        <f>Sheet1!F56</f>
        <v>总体</v>
      </c>
      <c r="G56" t="str">
        <f>Sheet1!G56</f>
        <v>总体</v>
      </c>
      <c r="H56" t="str">
        <f>Sheet1!H56</f>
        <v>学习生活</v>
      </c>
      <c r="I56" t="str">
        <f>Sheet1!I56</f>
        <v>学业负担</v>
      </c>
      <c r="J56" t="str">
        <f>Sheet1!J56</f>
        <v>作业系数</v>
      </c>
      <c r="K56" t="str">
        <f>Sheet1!K56</f>
        <v>staa053</v>
      </c>
      <c r="L56" t="str">
        <f>Sheet1!L56</f>
        <v>百分数指数</v>
      </c>
      <c r="M56" t="str">
        <f>Sheet1!M56</f>
        <v>计数</v>
      </c>
      <c r="N56" t="str">
        <f>Sheet1!N56</f>
        <v>系数</v>
      </c>
      <c r="O56">
        <f>IF(I56="学校间均衡",MAX(0,100-Sheet1!O56),IF(I56="家庭背景",100-MIN(100,MAX(0,Sheet1!O56*2.5-12.5)),Sheet1!O56))</f>
        <v>37.478090402409897</v>
      </c>
    </row>
    <row r="57" spans="1:15" x14ac:dyDescent="0.2">
      <c r="A57" t="str">
        <f>Sheet1!A57</f>
        <v>2012年度上海市中小学学业质量绿色指标</v>
      </c>
      <c r="B57" t="str">
        <f>Sheet1!B57</f>
        <v>四年级</v>
      </c>
      <c r="C57" t="str">
        <f>Sheet1!C57</f>
        <v>学生问卷</v>
      </c>
      <c r="D57" t="str">
        <f>Sheet1!D57</f>
        <v>区县</v>
      </c>
      <c r="E57" t="str">
        <f>Sheet1!E57</f>
        <v>黄浦区</v>
      </c>
      <c r="F57" t="str">
        <f>Sheet1!F57</f>
        <v>总体</v>
      </c>
      <c r="G57" t="str">
        <f>Sheet1!G57</f>
        <v>总体</v>
      </c>
      <c r="H57" t="str">
        <f>Sheet1!H57</f>
        <v>学习生活</v>
      </c>
      <c r="I57" t="str">
        <f>Sheet1!I57</f>
        <v>学业负担</v>
      </c>
      <c r="J57" t="str">
        <f>Sheet1!J57</f>
        <v>作业系数</v>
      </c>
      <c r="K57" t="str">
        <f>Sheet1!K57</f>
        <v>staa053</v>
      </c>
      <c r="L57" t="str">
        <f>Sheet1!L57</f>
        <v>百分数指数</v>
      </c>
      <c r="M57" t="str">
        <f>Sheet1!M57</f>
        <v>计数</v>
      </c>
      <c r="N57" t="str">
        <f>Sheet1!N57</f>
        <v>系数</v>
      </c>
      <c r="O57">
        <f>IF(I57="学校间均衡",MAX(0,100-Sheet1!O57),IF(I57="家庭背景",100-MIN(100,MAX(0,Sheet1!O57*2.5-12.5)),Sheet1!O57))</f>
        <v>44.808488225260596</v>
      </c>
    </row>
    <row r="58" spans="1:15" x14ac:dyDescent="0.2">
      <c r="A58" t="str">
        <f>Sheet1!A58</f>
        <v>2014年度上海市中小学学业质量绿色指标</v>
      </c>
      <c r="B58" t="str">
        <f>Sheet1!B58</f>
        <v>四年级</v>
      </c>
      <c r="C58" t="str">
        <f>Sheet1!C58</f>
        <v>学生问卷</v>
      </c>
      <c r="D58" t="str">
        <f>Sheet1!D58</f>
        <v>区县</v>
      </c>
      <c r="E58" t="str">
        <f>Sheet1!E58</f>
        <v>黄浦区</v>
      </c>
      <c r="F58" t="str">
        <f>Sheet1!F58</f>
        <v>总体</v>
      </c>
      <c r="G58" t="str">
        <f>Sheet1!G58</f>
        <v>总体</v>
      </c>
      <c r="H58" t="str">
        <f>Sheet1!H58</f>
        <v>学习生活</v>
      </c>
      <c r="I58" t="str">
        <f>Sheet1!I58</f>
        <v>学业负担</v>
      </c>
      <c r="J58" t="str">
        <f>Sheet1!J58</f>
        <v>作业系数</v>
      </c>
      <c r="K58" t="str">
        <f>Sheet1!K58</f>
        <v>staa053</v>
      </c>
      <c r="L58" t="str">
        <f>Sheet1!L58</f>
        <v>百分数指数</v>
      </c>
      <c r="M58" t="str">
        <f>Sheet1!M58</f>
        <v>计数</v>
      </c>
      <c r="N58" t="str">
        <f>Sheet1!N58</f>
        <v>系数</v>
      </c>
      <c r="O58">
        <f>IF(I58="学校间均衡",MAX(0,100-Sheet1!O58),IF(I58="家庭背景",100-MIN(100,MAX(0,Sheet1!O58*2.5-12.5)),Sheet1!O58))</f>
        <v>45.706114667029802</v>
      </c>
    </row>
    <row r="59" spans="1:15" x14ac:dyDescent="0.2">
      <c r="A59" t="str">
        <f>Sheet1!A59</f>
        <v>2011年度上海市中小学学业质量绿色指标</v>
      </c>
      <c r="B59" t="str">
        <f>Sheet1!B59</f>
        <v>四年级</v>
      </c>
      <c r="C59" t="str">
        <f>Sheet1!C59</f>
        <v>学生问卷</v>
      </c>
      <c r="D59" t="str">
        <f>Sheet1!D59</f>
        <v>区县</v>
      </c>
      <c r="E59" t="str">
        <f>Sheet1!E59</f>
        <v>黄浦区</v>
      </c>
      <c r="F59" t="str">
        <f>Sheet1!F59</f>
        <v>总体</v>
      </c>
      <c r="G59" t="str">
        <f>Sheet1!G59</f>
        <v>总体</v>
      </c>
      <c r="H59" t="str">
        <f>Sheet1!H59</f>
        <v>学习生活</v>
      </c>
      <c r="I59" t="str">
        <f>Sheet1!I59</f>
        <v>学业负担</v>
      </c>
      <c r="J59" t="str">
        <f>Sheet1!J59</f>
        <v>校外补课系数</v>
      </c>
      <c r="K59" t="str">
        <f>Sheet1!K59</f>
        <v>pg012</v>
      </c>
      <c r="L59" t="str">
        <f>Sheet1!L59</f>
        <v>百分数指数</v>
      </c>
      <c r="M59" t="str">
        <f>Sheet1!M59</f>
        <v>计数</v>
      </c>
      <c r="N59" t="str">
        <f>Sheet1!N59</f>
        <v>系数</v>
      </c>
      <c r="O59">
        <f>IF(I59="学校间均衡",MAX(0,100-Sheet1!O59),IF(I59="家庭背景",100-MIN(100,MAX(0,Sheet1!O59*2.5-12.5)),Sheet1!O59))</f>
        <v>66.147554638716002</v>
      </c>
    </row>
    <row r="60" spans="1:15" x14ac:dyDescent="0.2">
      <c r="A60" t="str">
        <f>Sheet1!A60</f>
        <v>2012年度上海市中小学学业质量绿色指标</v>
      </c>
      <c r="B60" t="str">
        <f>Sheet1!B60</f>
        <v>四年级</v>
      </c>
      <c r="C60" t="str">
        <f>Sheet1!C60</f>
        <v>学生问卷</v>
      </c>
      <c r="D60" t="str">
        <f>Sheet1!D60</f>
        <v>区县</v>
      </c>
      <c r="E60" t="str">
        <f>Sheet1!E60</f>
        <v>黄浦区</v>
      </c>
      <c r="F60" t="str">
        <f>Sheet1!F60</f>
        <v>总体</v>
      </c>
      <c r="G60" t="str">
        <f>Sheet1!G60</f>
        <v>总体</v>
      </c>
      <c r="H60" t="str">
        <f>Sheet1!H60</f>
        <v>学习生活</v>
      </c>
      <c r="I60" t="str">
        <f>Sheet1!I60</f>
        <v>学业负担</v>
      </c>
      <c r="J60" t="str">
        <f>Sheet1!J60</f>
        <v>校外补课系数</v>
      </c>
      <c r="K60" t="str">
        <f>Sheet1!K60</f>
        <v>pg012</v>
      </c>
      <c r="L60" t="str">
        <f>Sheet1!L60</f>
        <v>百分数指数</v>
      </c>
      <c r="M60" t="str">
        <f>Sheet1!M60</f>
        <v>计数</v>
      </c>
      <c r="N60" t="str">
        <f>Sheet1!N60</f>
        <v>系数</v>
      </c>
      <c r="O60">
        <f>IF(I60="学校间均衡",MAX(0,100-Sheet1!O60),IF(I60="家庭背景",100-MIN(100,MAX(0,Sheet1!O60*2.5-12.5)),Sheet1!O60))</f>
        <v>52.401171369610701</v>
      </c>
    </row>
    <row r="61" spans="1:15" x14ac:dyDescent="0.2">
      <c r="A61" t="str">
        <f>Sheet1!A61</f>
        <v>2014年度上海市中小学学业质量绿色指标</v>
      </c>
      <c r="B61" t="str">
        <f>Sheet1!B61</f>
        <v>四年级</v>
      </c>
      <c r="C61" t="str">
        <f>Sheet1!C61</f>
        <v>学生问卷</v>
      </c>
      <c r="D61" t="str">
        <f>Sheet1!D61</f>
        <v>区县</v>
      </c>
      <c r="E61" t="str">
        <f>Sheet1!E61</f>
        <v>黄浦区</v>
      </c>
      <c r="F61" t="str">
        <f>Sheet1!F61</f>
        <v>总体</v>
      </c>
      <c r="G61" t="str">
        <f>Sheet1!G61</f>
        <v>总体</v>
      </c>
      <c r="H61" t="str">
        <f>Sheet1!H61</f>
        <v>学习生活</v>
      </c>
      <c r="I61" t="str">
        <f>Sheet1!I61</f>
        <v>学业负担</v>
      </c>
      <c r="J61" t="str">
        <f>Sheet1!J61</f>
        <v>校外补课系数</v>
      </c>
      <c r="K61" t="str">
        <f>Sheet1!K61</f>
        <v>pg012</v>
      </c>
      <c r="L61" t="str">
        <f>Sheet1!L61</f>
        <v>百分数指数</v>
      </c>
      <c r="M61" t="str">
        <f>Sheet1!M61</f>
        <v>计数</v>
      </c>
      <c r="N61" t="str">
        <f>Sheet1!N61</f>
        <v>系数</v>
      </c>
      <c r="O61">
        <f>IF(I61="学校间均衡",MAX(0,100-Sheet1!O61),IF(I61="家庭背景",100-MIN(100,MAX(0,Sheet1!O61*2.5-12.5)),Sheet1!O61))</f>
        <v>62.565708838349401</v>
      </c>
    </row>
    <row r="62" spans="1:15" x14ac:dyDescent="0.2">
      <c r="A62" t="str">
        <f>Sheet1!A62</f>
        <v>2011年度上海市中小学学业质量绿色指标</v>
      </c>
      <c r="B62" t="str">
        <f>Sheet1!B62</f>
        <v>四年级</v>
      </c>
      <c r="C62" t="str">
        <f>Sheet1!C62</f>
        <v>学生问卷</v>
      </c>
      <c r="D62" t="str">
        <f>Sheet1!D62</f>
        <v>区县</v>
      </c>
      <c r="E62" t="str">
        <f>Sheet1!E62</f>
        <v>黄浦区</v>
      </c>
      <c r="F62" t="str">
        <f>Sheet1!F62</f>
        <v>总体</v>
      </c>
      <c r="G62" t="str">
        <f>Sheet1!G62</f>
        <v>总体</v>
      </c>
      <c r="H62" t="str">
        <f>Sheet1!H62</f>
        <v>师生关系</v>
      </c>
      <c r="I62" t="str">
        <f>Sheet1!I62</f>
        <v>师生关系</v>
      </c>
      <c r="J62" t="str">
        <f>Sheet1!J62</f>
        <v>师生关系系数</v>
      </c>
      <c r="K62" t="str">
        <f>Sheet1!K62</f>
        <v>师生关系较好</v>
      </c>
      <c r="L62" t="str">
        <f>Sheet1!L62</f>
        <v>百分数指数</v>
      </c>
      <c r="M62" t="str">
        <f>Sheet1!M62</f>
        <v>计数</v>
      </c>
      <c r="N62" t="str">
        <f>Sheet1!N62</f>
        <v>系数</v>
      </c>
      <c r="O62">
        <f>IF(I62="学校间均衡",MAX(0,100-Sheet1!O62),IF(I62="家庭背景",100-MIN(100,MAX(0,Sheet1!O62*2.5-12.5)),Sheet1!O62))</f>
        <v>69.456960704826599</v>
      </c>
    </row>
    <row r="63" spans="1:15" x14ac:dyDescent="0.2">
      <c r="A63" t="str">
        <f>Sheet1!A63</f>
        <v>2012年度上海市中小学学业质量绿色指标</v>
      </c>
      <c r="B63" t="str">
        <f>Sheet1!B63</f>
        <v>四年级</v>
      </c>
      <c r="C63" t="str">
        <f>Sheet1!C63</f>
        <v>学生问卷</v>
      </c>
      <c r="D63" t="str">
        <f>Sheet1!D63</f>
        <v>区县</v>
      </c>
      <c r="E63" t="str">
        <f>Sheet1!E63</f>
        <v>黄浦区</v>
      </c>
      <c r="F63" t="str">
        <f>Sheet1!F63</f>
        <v>总体</v>
      </c>
      <c r="G63" t="str">
        <f>Sheet1!G63</f>
        <v>总体</v>
      </c>
      <c r="H63" t="str">
        <f>Sheet1!H63</f>
        <v>师生关系</v>
      </c>
      <c r="I63" t="str">
        <f>Sheet1!I63</f>
        <v>师生关系</v>
      </c>
      <c r="J63" t="str">
        <f>Sheet1!J63</f>
        <v>师生关系系数</v>
      </c>
      <c r="K63" t="str">
        <f>Sheet1!K63</f>
        <v>师生关系较好</v>
      </c>
      <c r="L63" t="str">
        <f>Sheet1!L63</f>
        <v>百分数指数</v>
      </c>
      <c r="M63" t="str">
        <f>Sheet1!M63</f>
        <v>计数</v>
      </c>
      <c r="N63" t="str">
        <f>Sheet1!N63</f>
        <v>系数</v>
      </c>
      <c r="O63">
        <f>IF(I63="学校间均衡",MAX(0,100-Sheet1!O63),IF(I63="家庭背景",100-MIN(100,MAX(0,Sheet1!O63*2.5-12.5)),Sheet1!O63))</f>
        <v>84.361246283112393</v>
      </c>
    </row>
    <row r="64" spans="1:15" x14ac:dyDescent="0.2">
      <c r="A64" t="str">
        <f>Sheet1!A64</f>
        <v>2014年度上海市中小学学业质量绿色指标</v>
      </c>
      <c r="B64" t="str">
        <f>Sheet1!B64</f>
        <v>四年级</v>
      </c>
      <c r="C64" t="str">
        <f>Sheet1!C64</f>
        <v>学生问卷</v>
      </c>
      <c r="D64" t="str">
        <f>Sheet1!D64</f>
        <v>区县</v>
      </c>
      <c r="E64" t="str">
        <f>Sheet1!E64</f>
        <v>黄浦区</v>
      </c>
      <c r="F64" t="str">
        <f>Sheet1!F64</f>
        <v>总体</v>
      </c>
      <c r="G64" t="str">
        <f>Sheet1!G64</f>
        <v>总体</v>
      </c>
      <c r="H64" t="str">
        <f>Sheet1!H64</f>
        <v>师生关系</v>
      </c>
      <c r="I64" t="str">
        <f>Sheet1!I64</f>
        <v>师生关系</v>
      </c>
      <c r="J64" t="str">
        <f>Sheet1!J64</f>
        <v>师生关系系数</v>
      </c>
      <c r="K64" t="str">
        <f>Sheet1!K64</f>
        <v>师生关系较好</v>
      </c>
      <c r="L64" t="str">
        <f>Sheet1!L64</f>
        <v>百分数指数</v>
      </c>
      <c r="M64" t="str">
        <f>Sheet1!M64</f>
        <v>计数</v>
      </c>
      <c r="N64" t="str">
        <f>Sheet1!N64</f>
        <v>系数</v>
      </c>
      <c r="O64">
        <f>IF(I64="学校间均衡",MAX(0,100-Sheet1!O64),IF(I64="家庭背景",100-MIN(100,MAX(0,Sheet1!O64*2.5-12.5)),Sheet1!O64))</f>
        <v>97.998093422306994</v>
      </c>
    </row>
    <row r="65" spans="1:15" x14ac:dyDescent="0.2">
      <c r="A65" t="str">
        <f>Sheet1!A65</f>
        <v>2011年度上海市中小学学业质量绿色指标</v>
      </c>
      <c r="B65" t="str">
        <f>Sheet1!B65</f>
        <v>四年级</v>
      </c>
      <c r="C65" t="str">
        <f>Sheet1!C65</f>
        <v>学生问卷</v>
      </c>
      <c r="D65" t="str">
        <f>Sheet1!D65</f>
        <v>区县</v>
      </c>
      <c r="E65" t="str">
        <f>Sheet1!E65</f>
        <v>黄浦区</v>
      </c>
      <c r="F65" t="str">
        <f>Sheet1!F65</f>
        <v>总体</v>
      </c>
      <c r="G65" t="str">
        <f>Sheet1!G65</f>
        <v>总体</v>
      </c>
      <c r="H65" t="str">
        <f>Sheet1!H65</f>
        <v>教学方式</v>
      </c>
      <c r="I65" t="str">
        <f>Sheet1!I65</f>
        <v>教学方式</v>
      </c>
      <c r="J65" t="str">
        <f>Sheet1!J65</f>
        <v>教学方式系数</v>
      </c>
      <c r="K65" t="str">
        <f>Sheet1!K65</f>
        <v>教学方法较好</v>
      </c>
      <c r="L65" t="str">
        <f>Sheet1!L65</f>
        <v>百分数指数</v>
      </c>
      <c r="M65" t="str">
        <f>Sheet1!M65</f>
        <v>计数</v>
      </c>
      <c r="N65" t="str">
        <f>Sheet1!N65</f>
        <v>系数</v>
      </c>
      <c r="O65">
        <f>IF(I65="学校间均衡",MAX(0,100-Sheet1!O65),IF(I65="家庭背景",100-MIN(100,MAX(0,Sheet1!O65*2.5-12.5)),Sheet1!O65))</f>
        <v>65.998024267682794</v>
      </c>
    </row>
    <row r="66" spans="1:15" x14ac:dyDescent="0.2">
      <c r="A66" t="str">
        <f>Sheet1!A66</f>
        <v>2012年度上海市中小学学业质量绿色指标</v>
      </c>
      <c r="B66" t="str">
        <f>Sheet1!B66</f>
        <v>四年级</v>
      </c>
      <c r="C66" t="str">
        <f>Sheet1!C66</f>
        <v>学生问卷</v>
      </c>
      <c r="D66" t="str">
        <f>Sheet1!D66</f>
        <v>区县</v>
      </c>
      <c r="E66" t="str">
        <f>Sheet1!E66</f>
        <v>黄浦区</v>
      </c>
      <c r="F66" t="str">
        <f>Sheet1!F66</f>
        <v>总体</v>
      </c>
      <c r="G66" t="str">
        <f>Sheet1!G66</f>
        <v>总体</v>
      </c>
      <c r="H66" t="str">
        <f>Sheet1!H66</f>
        <v>教学方式</v>
      </c>
      <c r="I66" t="str">
        <f>Sheet1!I66</f>
        <v>教学方式</v>
      </c>
      <c r="J66" t="str">
        <f>Sheet1!J66</f>
        <v>教学方式系数</v>
      </c>
      <c r="K66" t="str">
        <f>Sheet1!K66</f>
        <v>教学方法较好</v>
      </c>
      <c r="L66" t="str">
        <f>Sheet1!L66</f>
        <v>百分数指数</v>
      </c>
      <c r="M66" t="str">
        <f>Sheet1!M66</f>
        <v>计数</v>
      </c>
      <c r="N66" t="str">
        <f>Sheet1!N66</f>
        <v>系数</v>
      </c>
      <c r="O66">
        <f>IF(I66="学校间均衡",MAX(0,100-Sheet1!O66),IF(I66="家庭背景",100-MIN(100,MAX(0,Sheet1!O66*2.5-12.5)),Sheet1!O66))</f>
        <v>78.991056425603801</v>
      </c>
    </row>
    <row r="67" spans="1:15" x14ac:dyDescent="0.2">
      <c r="A67" t="str">
        <f>Sheet1!A67</f>
        <v>2014年度上海市中小学学业质量绿色指标</v>
      </c>
      <c r="B67" t="str">
        <f>Sheet1!B67</f>
        <v>四年级</v>
      </c>
      <c r="C67" t="str">
        <f>Sheet1!C67</f>
        <v>学生问卷</v>
      </c>
      <c r="D67" t="str">
        <f>Sheet1!D67</f>
        <v>区县</v>
      </c>
      <c r="E67" t="str">
        <f>Sheet1!E67</f>
        <v>黄浦区</v>
      </c>
      <c r="F67" t="str">
        <f>Sheet1!F67</f>
        <v>总体</v>
      </c>
      <c r="G67" t="str">
        <f>Sheet1!G67</f>
        <v>总体</v>
      </c>
      <c r="H67" t="str">
        <f>Sheet1!H67</f>
        <v>教学方式</v>
      </c>
      <c r="I67" t="str">
        <f>Sheet1!I67</f>
        <v>教学方式</v>
      </c>
      <c r="J67" t="str">
        <f>Sheet1!J67</f>
        <v>教学方式系数</v>
      </c>
      <c r="K67" t="str">
        <f>Sheet1!K67</f>
        <v>教学方法较好</v>
      </c>
      <c r="L67" t="str">
        <f>Sheet1!L67</f>
        <v>百分数指数</v>
      </c>
      <c r="M67" t="str">
        <f>Sheet1!M67</f>
        <v>计数</v>
      </c>
      <c r="N67" t="str">
        <f>Sheet1!N67</f>
        <v>系数</v>
      </c>
      <c r="O67">
        <f>IF(I67="学校间均衡",MAX(0,100-Sheet1!O67),IF(I67="家庭背景",100-MIN(100,MAX(0,Sheet1!O67*2.5-12.5)),Sheet1!O67))</f>
        <v>90.085795996186803</v>
      </c>
    </row>
    <row r="68" spans="1:15" x14ac:dyDescent="0.2">
      <c r="A68" t="str">
        <f>Sheet1!A68</f>
        <v>2011年度上海市中小学学业质量绿色指标</v>
      </c>
      <c r="B68" t="str">
        <f>Sheet1!B68</f>
        <v>四年级</v>
      </c>
      <c r="C68" t="str">
        <f>Sheet1!C68</f>
        <v>教师问卷</v>
      </c>
      <c r="D68" t="str">
        <f>Sheet1!D68</f>
        <v>区县</v>
      </c>
      <c r="E68" t="str">
        <f>Sheet1!E68</f>
        <v>黄浦区</v>
      </c>
      <c r="F68" t="str">
        <f>Sheet1!F68</f>
        <v>总体</v>
      </c>
      <c r="G68" t="str">
        <f>Sheet1!G68</f>
        <v>总体</v>
      </c>
      <c r="H68" t="str">
        <f>Sheet1!H68</f>
        <v>学校课程</v>
      </c>
      <c r="I68" t="str">
        <f>Sheet1!I68</f>
        <v>课程领导力</v>
      </c>
      <c r="J68" t="str">
        <f>Sheet1!J68</f>
        <v>课程领导力系数</v>
      </c>
      <c r="K68" t="str">
        <f>Sheet1!K68</f>
        <v>课程领导力较高</v>
      </c>
      <c r="L68" t="str">
        <f>Sheet1!L68</f>
        <v>百分数指数</v>
      </c>
      <c r="M68" t="str">
        <f>Sheet1!M68</f>
        <v>计数</v>
      </c>
      <c r="N68" t="str">
        <f>Sheet1!N68</f>
        <v>系数</v>
      </c>
      <c r="O68">
        <f>IF(I68="学校间均衡",MAX(0,100-Sheet1!O68),IF(I68="家庭背景",100-MIN(100,MAX(0,Sheet1!O68*2.5-12.5)),Sheet1!O68))</f>
        <v>76.777041099075007</v>
      </c>
    </row>
    <row r="69" spans="1:15" x14ac:dyDescent="0.2">
      <c r="A69" t="str">
        <f>Sheet1!A69</f>
        <v>2012年度上海市中小学学业质量绿色指标</v>
      </c>
      <c r="B69" t="str">
        <f>Sheet1!B69</f>
        <v>四年级</v>
      </c>
      <c r="C69" t="str">
        <f>Sheet1!C69</f>
        <v>教师问卷</v>
      </c>
      <c r="D69" t="str">
        <f>Sheet1!D69</f>
        <v>区县</v>
      </c>
      <c r="E69" t="str">
        <f>Sheet1!E69</f>
        <v>黄浦区</v>
      </c>
      <c r="F69" t="str">
        <f>Sheet1!F69</f>
        <v>总体</v>
      </c>
      <c r="G69" t="str">
        <f>Sheet1!G69</f>
        <v>总体</v>
      </c>
      <c r="H69" t="str">
        <f>Sheet1!H69</f>
        <v>学校课程</v>
      </c>
      <c r="I69" t="str">
        <f>Sheet1!I69</f>
        <v>课程领导力</v>
      </c>
      <c r="J69" t="str">
        <f>Sheet1!J69</f>
        <v>课程领导力系数</v>
      </c>
      <c r="K69" t="str">
        <f>Sheet1!K69</f>
        <v>课程领导力较高</v>
      </c>
      <c r="L69" t="str">
        <f>Sheet1!L69</f>
        <v>百分数指数</v>
      </c>
      <c r="M69" t="str">
        <f>Sheet1!M69</f>
        <v>计数</v>
      </c>
      <c r="N69" t="str">
        <f>Sheet1!N69</f>
        <v>系数</v>
      </c>
      <c r="O69">
        <f>IF(I69="学校间均衡",MAX(0,100-Sheet1!O69),IF(I69="家庭背景",100-MIN(100,MAX(0,Sheet1!O69*2.5-12.5)),Sheet1!O69))</f>
        <v>75.353894471541494</v>
      </c>
    </row>
    <row r="70" spans="1:15" x14ac:dyDescent="0.2">
      <c r="A70" t="str">
        <f>Sheet1!A70</f>
        <v>2014年度上海市中小学学业质量绿色指标</v>
      </c>
      <c r="B70" t="str">
        <f>Sheet1!B70</f>
        <v>四年级</v>
      </c>
      <c r="C70" t="str">
        <f>Sheet1!C70</f>
        <v>教师问卷</v>
      </c>
      <c r="D70" t="str">
        <f>Sheet1!D70</f>
        <v>区县</v>
      </c>
      <c r="E70" t="str">
        <f>Sheet1!E70</f>
        <v>黄浦区</v>
      </c>
      <c r="F70" t="str">
        <f>Sheet1!F70</f>
        <v>总体</v>
      </c>
      <c r="G70" t="str">
        <f>Sheet1!G70</f>
        <v>总体</v>
      </c>
      <c r="H70" t="str">
        <f>Sheet1!H70</f>
        <v>学校课程</v>
      </c>
      <c r="I70" t="str">
        <f>Sheet1!I70</f>
        <v>课程领导力</v>
      </c>
      <c r="J70" t="str">
        <f>Sheet1!J70</f>
        <v>课程领导力系数</v>
      </c>
      <c r="K70" t="str">
        <f>Sheet1!K70</f>
        <v>课程领导力较高</v>
      </c>
      <c r="L70" t="str">
        <f>Sheet1!L70</f>
        <v>百分数指数</v>
      </c>
      <c r="M70" t="str">
        <f>Sheet1!M70</f>
        <v>计数</v>
      </c>
      <c r="N70" t="str">
        <f>Sheet1!N70</f>
        <v>系数</v>
      </c>
      <c r="O70">
        <f>IF(I70="学校间均衡",MAX(0,100-Sheet1!O70),IF(I70="家庭背景",100-MIN(100,MAX(0,Sheet1!O70*2.5-12.5)),Sheet1!O70))</f>
        <v>97.731092436974805</v>
      </c>
    </row>
    <row r="71" spans="1:15" x14ac:dyDescent="0.2">
      <c r="A71" t="str">
        <f>Sheet1!A71</f>
        <v>2011年度上海市中小学学业质量绿色指标</v>
      </c>
      <c r="B71" t="str">
        <f>Sheet1!B71</f>
        <v>四年级</v>
      </c>
      <c r="C71" t="str">
        <f>Sheet1!C71</f>
        <v>学生问卷</v>
      </c>
      <c r="D71" t="str">
        <f>Sheet1!D71</f>
        <v>区县</v>
      </c>
      <c r="E71" t="str">
        <f>Sheet1!E71</f>
        <v>黄浦区</v>
      </c>
      <c r="F71" t="str">
        <f>Sheet1!F71</f>
        <v>总体</v>
      </c>
      <c r="G71" t="str">
        <f>Sheet1!G71</f>
        <v>总体</v>
      </c>
      <c r="H71" t="str">
        <f>Sheet1!H71</f>
        <v>成绩</v>
      </c>
      <c r="I71" t="str">
        <f>Sheet1!I71</f>
        <v>家庭背景</v>
      </c>
      <c r="J71" t="str">
        <f>Sheet1!J71</f>
        <v>社会经济背景影响系数</v>
      </c>
      <c r="K71" t="str">
        <f>Sheet1!K71</f>
        <v>统计计算</v>
      </c>
      <c r="L71" t="str">
        <f>Sheet1!L71</f>
        <v>变异系数</v>
      </c>
      <c r="M71" t="str">
        <f>Sheet1!M71</f>
        <v>计数</v>
      </c>
      <c r="N71" t="str">
        <f>Sheet1!N71</f>
        <v>系数</v>
      </c>
      <c r="O71">
        <f>IF(I71="学校间均衡",MAX(0,100-Sheet1!O71),IF(I71="家庭背景",100-MIN(100,MAX(0,Sheet1!O71*2.5-12.5)),Sheet1!O71))</f>
        <v>98.263515937514228</v>
      </c>
    </row>
    <row r="72" spans="1:15" x14ac:dyDescent="0.2">
      <c r="A72" t="str">
        <f>Sheet1!A72</f>
        <v>2012年度上海市中小学学业质量绿色指标</v>
      </c>
      <c r="B72" t="str">
        <f>Sheet1!B72</f>
        <v>四年级</v>
      </c>
      <c r="C72" t="str">
        <f>Sheet1!C72</f>
        <v>学生问卷</v>
      </c>
      <c r="D72" t="str">
        <f>Sheet1!D72</f>
        <v>区县</v>
      </c>
      <c r="E72" t="str">
        <f>Sheet1!E72</f>
        <v>黄浦区</v>
      </c>
      <c r="F72" t="str">
        <f>Sheet1!F72</f>
        <v>总体</v>
      </c>
      <c r="G72" t="str">
        <f>Sheet1!G72</f>
        <v>总体</v>
      </c>
      <c r="H72" t="str">
        <f>Sheet1!H72</f>
        <v>成绩</v>
      </c>
      <c r="I72" t="str">
        <f>Sheet1!I72</f>
        <v>家庭背景</v>
      </c>
      <c r="J72" t="str">
        <f>Sheet1!J72</f>
        <v>社会经济背景影响系数</v>
      </c>
      <c r="K72" t="str">
        <f>Sheet1!K72</f>
        <v>统计计算</v>
      </c>
      <c r="L72" t="str">
        <f>Sheet1!L72</f>
        <v>变异系数</v>
      </c>
      <c r="M72" t="str">
        <f>Sheet1!M72</f>
        <v>计数</v>
      </c>
      <c r="N72" t="str">
        <f>Sheet1!N72</f>
        <v>系数</v>
      </c>
      <c r="O72">
        <f>IF(I72="学校间均衡",MAX(0,100-Sheet1!O72),IF(I72="家庭背景",100-MIN(100,MAX(0,Sheet1!O72*2.5-12.5)),Sheet1!O72))</f>
        <v>98.118036776281656</v>
      </c>
    </row>
    <row r="73" spans="1:15" x14ac:dyDescent="0.2">
      <c r="A73" t="str">
        <f>Sheet1!A73</f>
        <v>2014年度上海市中小学学业质量绿色指标</v>
      </c>
      <c r="B73" t="str">
        <f>Sheet1!B73</f>
        <v>四年级</v>
      </c>
      <c r="C73" t="str">
        <f>Sheet1!C73</f>
        <v>学生问卷</v>
      </c>
      <c r="D73" t="str">
        <f>Sheet1!D73</f>
        <v>区县</v>
      </c>
      <c r="E73" t="str">
        <f>Sheet1!E73</f>
        <v>黄浦区</v>
      </c>
      <c r="F73" t="str">
        <f>Sheet1!F73</f>
        <v>总体</v>
      </c>
      <c r="G73" t="str">
        <f>Sheet1!G73</f>
        <v>总体</v>
      </c>
      <c r="H73" t="str">
        <f>Sheet1!H73</f>
        <v>成绩</v>
      </c>
      <c r="I73" t="str">
        <f>Sheet1!I73</f>
        <v>家庭背景</v>
      </c>
      <c r="J73" t="str">
        <f>Sheet1!J73</f>
        <v>社会经济背景影响系数</v>
      </c>
      <c r="K73" t="str">
        <f>Sheet1!K73</f>
        <v>统计计算</v>
      </c>
      <c r="L73" t="str">
        <f>Sheet1!L73</f>
        <v>变异系数</v>
      </c>
      <c r="M73" t="str">
        <f>Sheet1!M73</f>
        <v>计数</v>
      </c>
      <c r="N73" t="str">
        <f>Sheet1!N73</f>
        <v>系数</v>
      </c>
      <c r="O73">
        <f>IF(I73="学校间均衡",MAX(0,100-Sheet1!O73),IF(I73="家庭背景",100-MIN(100,MAX(0,Sheet1!O73*2.5-12.5)),Sheet1!O73))</f>
        <v>89.300778225086177</v>
      </c>
    </row>
    <row r="74" spans="1:15" x14ac:dyDescent="0.2">
      <c r="A74" t="str">
        <f>Sheet1!A74</f>
        <v>2011年度上海市中小学学业质量绿色指标</v>
      </c>
      <c r="B74" t="str">
        <f>Sheet1!B74</f>
        <v>四年级</v>
      </c>
      <c r="C74" t="str">
        <f>Sheet1!C74</f>
        <v>学业成绩</v>
      </c>
      <c r="D74" t="str">
        <f>Sheet1!D74</f>
        <v>区县</v>
      </c>
      <c r="E74" t="str">
        <f>Sheet1!E74</f>
        <v>徐汇区</v>
      </c>
      <c r="F74" t="str">
        <f>Sheet1!F74</f>
        <v>总体</v>
      </c>
      <c r="G74" t="str">
        <f>Sheet1!G74</f>
        <v>总体</v>
      </c>
      <c r="H74" t="str">
        <f>Sheet1!H74</f>
        <v>成绩</v>
      </c>
      <c r="I74" t="str">
        <f>Sheet1!I74</f>
        <v>等级</v>
      </c>
      <c r="J74" t="str">
        <f>Sheet1!J74</f>
        <v>成绩标准达成度系数</v>
      </c>
      <c r="K74" t="str">
        <f>Sheet1!K74</f>
        <v>学科平均</v>
      </c>
      <c r="L74" t="str">
        <f>Sheet1!L74</f>
        <v>达标指数</v>
      </c>
      <c r="M74" t="str">
        <f>Sheet1!M74</f>
        <v>计数</v>
      </c>
      <c r="N74" t="str">
        <f>Sheet1!N74</f>
        <v>系数</v>
      </c>
      <c r="O74">
        <f>IF(I74="学校间均衡",MAX(0,100-Sheet1!O74),IF(I74="家庭背景",100-MIN(100,MAX(0,Sheet1!O74*2.5-12.5)),Sheet1!O74))</f>
        <v>99.782755453936502</v>
      </c>
    </row>
    <row r="75" spans="1:15" x14ac:dyDescent="0.2">
      <c r="A75" t="str">
        <f>Sheet1!A75</f>
        <v>2012年度上海市中小学学业质量绿色指标</v>
      </c>
      <c r="B75" t="str">
        <f>Sheet1!B75</f>
        <v>四年级</v>
      </c>
      <c r="C75" t="str">
        <f>Sheet1!C75</f>
        <v>学业成绩</v>
      </c>
      <c r="D75" t="str">
        <f>Sheet1!D75</f>
        <v>区县</v>
      </c>
      <c r="E75" t="str">
        <f>Sheet1!E75</f>
        <v>徐汇区</v>
      </c>
      <c r="F75" t="str">
        <f>Sheet1!F75</f>
        <v>总体</v>
      </c>
      <c r="G75" t="str">
        <f>Sheet1!G75</f>
        <v>总体</v>
      </c>
      <c r="H75" t="str">
        <f>Sheet1!H75</f>
        <v>成绩</v>
      </c>
      <c r="I75" t="str">
        <f>Sheet1!I75</f>
        <v>等级</v>
      </c>
      <c r="J75" t="str">
        <f>Sheet1!J75</f>
        <v>成绩标准达成度系数</v>
      </c>
      <c r="K75" t="str">
        <f>Sheet1!K75</f>
        <v>学科平均</v>
      </c>
      <c r="L75" t="str">
        <f>Sheet1!L75</f>
        <v>达标指数</v>
      </c>
      <c r="M75" t="str">
        <f>Sheet1!M75</f>
        <v>计数</v>
      </c>
      <c r="N75" t="str">
        <f>Sheet1!N75</f>
        <v>系数</v>
      </c>
      <c r="O75">
        <f>IF(I75="学校间均衡",MAX(0,100-Sheet1!O75),IF(I75="家庭背景",100-MIN(100,MAX(0,Sheet1!O75*2.5-12.5)),Sheet1!O75))</f>
        <v>99.818315457085802</v>
      </c>
    </row>
    <row r="76" spans="1:15" x14ac:dyDescent="0.2">
      <c r="A76" t="str">
        <f>Sheet1!A76</f>
        <v>2014年度上海市中小学学业质量绿色指标</v>
      </c>
      <c r="B76" t="str">
        <f>Sheet1!B76</f>
        <v>四年级</v>
      </c>
      <c r="C76" t="str">
        <f>Sheet1!C76</f>
        <v>学业成绩</v>
      </c>
      <c r="D76" t="str">
        <f>Sheet1!D76</f>
        <v>区县</v>
      </c>
      <c r="E76" t="str">
        <f>Sheet1!E76</f>
        <v>徐汇区</v>
      </c>
      <c r="F76" t="str">
        <f>Sheet1!F76</f>
        <v>总体</v>
      </c>
      <c r="G76" t="str">
        <f>Sheet1!G76</f>
        <v>总体</v>
      </c>
      <c r="H76" t="str">
        <f>Sheet1!H76</f>
        <v>成绩</v>
      </c>
      <c r="I76" t="str">
        <f>Sheet1!I76</f>
        <v>等级</v>
      </c>
      <c r="J76" t="str">
        <f>Sheet1!J76</f>
        <v>成绩标准达成度系数</v>
      </c>
      <c r="K76" t="str">
        <f>Sheet1!K76</f>
        <v>学科平均</v>
      </c>
      <c r="L76" t="str">
        <f>Sheet1!L76</f>
        <v>达标指数</v>
      </c>
      <c r="M76" t="str">
        <f>Sheet1!M76</f>
        <v>计数</v>
      </c>
      <c r="N76" t="str">
        <f>Sheet1!N76</f>
        <v>系数</v>
      </c>
      <c r="O76">
        <f>IF(I76="学校间均衡",MAX(0,100-Sheet1!O76),IF(I76="家庭背景",100-MIN(100,MAX(0,Sheet1!O76*2.5-12.5)),Sheet1!O76))</f>
        <v>99.746575342465704</v>
      </c>
    </row>
    <row r="77" spans="1:15" x14ac:dyDescent="0.2">
      <c r="A77" t="str">
        <f>Sheet1!A77</f>
        <v>2011年度上海市中小学学业质量绿色指标</v>
      </c>
      <c r="B77" t="str">
        <f>Sheet1!B77</f>
        <v>四年级</v>
      </c>
      <c r="C77" t="str">
        <f>Sheet1!C77</f>
        <v>学业成绩</v>
      </c>
      <c r="D77" t="str">
        <f>Sheet1!D77</f>
        <v>区县</v>
      </c>
      <c r="E77" t="str">
        <f>Sheet1!E77</f>
        <v>徐汇区</v>
      </c>
      <c r="F77" t="str">
        <f>Sheet1!F77</f>
        <v>总体</v>
      </c>
      <c r="G77" t="str">
        <f>Sheet1!G77</f>
        <v>总体</v>
      </c>
      <c r="H77" t="str">
        <f>Sheet1!H77</f>
        <v>思维</v>
      </c>
      <c r="I77" t="str">
        <f>Sheet1!I77</f>
        <v>思维</v>
      </c>
      <c r="J77" t="str">
        <f>Sheet1!J77</f>
        <v>高层次思维能力系数</v>
      </c>
      <c r="K77" t="str">
        <f>Sheet1!K77</f>
        <v>学科平均</v>
      </c>
      <c r="L77" t="str">
        <f>Sheet1!L77</f>
        <v>平均水平之上</v>
      </c>
      <c r="M77" t="str">
        <f>Sheet1!M77</f>
        <v>计数</v>
      </c>
      <c r="N77" t="str">
        <f>Sheet1!N77</f>
        <v>系数</v>
      </c>
      <c r="O77">
        <f>IF(I77="学校间均衡",MAX(0,100-Sheet1!O77),IF(I77="家庭背景",100-MIN(100,MAX(0,Sheet1!O77*2.5-12.5)),Sheet1!O77))</f>
        <v>78.678414147987596</v>
      </c>
    </row>
    <row r="78" spans="1:15" x14ac:dyDescent="0.2">
      <c r="A78" t="str">
        <f>Sheet1!A78</f>
        <v>2012年度上海市中小学学业质量绿色指标</v>
      </c>
      <c r="B78" t="str">
        <f>Sheet1!B78</f>
        <v>四年级</v>
      </c>
      <c r="C78" t="str">
        <f>Sheet1!C78</f>
        <v>学业成绩</v>
      </c>
      <c r="D78" t="str">
        <f>Sheet1!D78</f>
        <v>区县</v>
      </c>
      <c r="E78" t="str">
        <f>Sheet1!E78</f>
        <v>徐汇区</v>
      </c>
      <c r="F78" t="str">
        <f>Sheet1!F78</f>
        <v>总体</v>
      </c>
      <c r="G78" t="str">
        <f>Sheet1!G78</f>
        <v>总体</v>
      </c>
      <c r="H78" t="str">
        <f>Sheet1!H78</f>
        <v>思维</v>
      </c>
      <c r="I78" t="str">
        <f>Sheet1!I78</f>
        <v>思维</v>
      </c>
      <c r="J78" t="str">
        <f>Sheet1!J78</f>
        <v>高层次思维能力系数</v>
      </c>
      <c r="K78" t="str">
        <f>Sheet1!K78</f>
        <v>学科平均</v>
      </c>
      <c r="L78" t="str">
        <f>Sheet1!L78</f>
        <v>平均水平之上</v>
      </c>
      <c r="M78" t="str">
        <f>Sheet1!M78</f>
        <v>计数</v>
      </c>
      <c r="N78" t="str">
        <f>Sheet1!N78</f>
        <v>系数</v>
      </c>
      <c r="O78">
        <f>IF(I78="学校间均衡",MAX(0,100-Sheet1!O78),IF(I78="家庭背景",100-MIN(100,MAX(0,Sheet1!O78*2.5-12.5)),Sheet1!O78))</f>
        <v>75.991380914411806</v>
      </c>
    </row>
    <row r="79" spans="1:15" x14ac:dyDescent="0.2">
      <c r="A79" t="str">
        <f>Sheet1!A79</f>
        <v>2014年度上海市中小学学业质量绿色指标</v>
      </c>
      <c r="B79" t="str">
        <f>Sheet1!B79</f>
        <v>四年级</v>
      </c>
      <c r="C79" t="str">
        <f>Sheet1!C79</f>
        <v>学业成绩</v>
      </c>
      <c r="D79" t="str">
        <f>Sheet1!D79</f>
        <v>区县</v>
      </c>
      <c r="E79" t="str">
        <f>Sheet1!E79</f>
        <v>徐汇区</v>
      </c>
      <c r="F79" t="str">
        <f>Sheet1!F79</f>
        <v>总体</v>
      </c>
      <c r="G79" t="str">
        <f>Sheet1!G79</f>
        <v>总体</v>
      </c>
      <c r="H79" t="str">
        <f>Sheet1!H79</f>
        <v>思维</v>
      </c>
      <c r="I79" t="str">
        <f>Sheet1!I79</f>
        <v>思维</v>
      </c>
      <c r="J79" t="str">
        <f>Sheet1!J79</f>
        <v>高层次思维能力系数</v>
      </c>
      <c r="K79" t="str">
        <f>Sheet1!K79</f>
        <v>学科平均</v>
      </c>
      <c r="L79" t="str">
        <f>Sheet1!L79</f>
        <v>平均水平之上</v>
      </c>
      <c r="M79" t="str">
        <f>Sheet1!M79</f>
        <v>计数</v>
      </c>
      <c r="N79" t="str">
        <f>Sheet1!N79</f>
        <v>系数</v>
      </c>
      <c r="O79">
        <f>IF(I79="学校间均衡",MAX(0,100-Sheet1!O79),IF(I79="家庭背景",100-MIN(100,MAX(0,Sheet1!O79*2.5-12.5)),Sheet1!O79))</f>
        <v>80.579516107011301</v>
      </c>
    </row>
    <row r="80" spans="1:15" x14ac:dyDescent="0.2">
      <c r="A80" t="str">
        <f>Sheet1!A80</f>
        <v>2011年度上海市中小学学业质量绿色指标</v>
      </c>
      <c r="B80" t="str">
        <f>Sheet1!B80</f>
        <v>四年级</v>
      </c>
      <c r="C80" t="str">
        <f>Sheet1!C80</f>
        <v>学业成绩</v>
      </c>
      <c r="D80" t="str">
        <f>Sheet1!D80</f>
        <v>区县</v>
      </c>
      <c r="E80" t="str">
        <f>Sheet1!E80</f>
        <v>徐汇区</v>
      </c>
      <c r="F80" t="str">
        <f>Sheet1!F80</f>
        <v>总体</v>
      </c>
      <c r="G80" t="str">
        <f>Sheet1!G80</f>
        <v>总体</v>
      </c>
      <c r="H80" t="str">
        <f>Sheet1!H80</f>
        <v>成绩</v>
      </c>
      <c r="I80" t="str">
        <f>Sheet1!I80</f>
        <v>学校间均衡</v>
      </c>
      <c r="J80" t="str">
        <f>Sheet1!J80</f>
        <v>学业成绩学校间均衡系数</v>
      </c>
      <c r="K80" t="str">
        <f>Sheet1!K80</f>
        <v>统计计算</v>
      </c>
      <c r="L80" t="str">
        <f>Sheet1!L80</f>
        <v>变异系数</v>
      </c>
      <c r="M80" t="str">
        <f>Sheet1!M80</f>
        <v>计数</v>
      </c>
      <c r="N80" t="str">
        <f>Sheet1!N80</f>
        <v>系数</v>
      </c>
      <c r="O80">
        <f>IF(I80="学校间均衡",MAX(0,100-Sheet1!O80),IF(I80="家庭背景",100-MIN(100,MAX(0,Sheet1!O80*2.5-12.5)),Sheet1!O80))</f>
        <v>80.635536015473292</v>
      </c>
    </row>
    <row r="81" spans="1:15" x14ac:dyDescent="0.2">
      <c r="A81" t="str">
        <f>Sheet1!A81</f>
        <v>2012年度上海市中小学学业质量绿色指标</v>
      </c>
      <c r="B81" t="str">
        <f>Sheet1!B81</f>
        <v>四年级</v>
      </c>
      <c r="C81" t="str">
        <f>Sheet1!C81</f>
        <v>学业成绩</v>
      </c>
      <c r="D81" t="str">
        <f>Sheet1!D81</f>
        <v>区县</v>
      </c>
      <c r="E81" t="str">
        <f>Sheet1!E81</f>
        <v>徐汇区</v>
      </c>
      <c r="F81" t="str">
        <f>Sheet1!F81</f>
        <v>总体</v>
      </c>
      <c r="G81" t="str">
        <f>Sheet1!G81</f>
        <v>总体</v>
      </c>
      <c r="H81" t="str">
        <f>Sheet1!H81</f>
        <v>成绩</v>
      </c>
      <c r="I81" t="str">
        <f>Sheet1!I81</f>
        <v>学校间均衡</v>
      </c>
      <c r="J81" t="str">
        <f>Sheet1!J81</f>
        <v>学业成绩学校间均衡系数</v>
      </c>
      <c r="K81" t="str">
        <f>Sheet1!K81</f>
        <v>统计计算</v>
      </c>
      <c r="L81" t="str">
        <f>Sheet1!L81</f>
        <v>变异系数</v>
      </c>
      <c r="M81" t="str">
        <f>Sheet1!M81</f>
        <v>计数</v>
      </c>
      <c r="N81" t="str">
        <f>Sheet1!N81</f>
        <v>系数</v>
      </c>
      <c r="O81">
        <f>IF(I81="学校间均衡",MAX(0,100-Sheet1!O81),IF(I81="家庭背景",100-MIN(100,MAX(0,Sheet1!O81*2.5-12.5)),Sheet1!O81))</f>
        <v>79.896229072907801</v>
      </c>
    </row>
    <row r="82" spans="1:15" x14ac:dyDescent="0.2">
      <c r="A82" t="str">
        <f>Sheet1!A82</f>
        <v>2014年度上海市中小学学业质量绿色指标</v>
      </c>
      <c r="B82" t="str">
        <f>Sheet1!B82</f>
        <v>四年级</v>
      </c>
      <c r="C82" t="str">
        <f>Sheet1!C82</f>
        <v>学业成绩</v>
      </c>
      <c r="D82" t="str">
        <f>Sheet1!D82</f>
        <v>区县</v>
      </c>
      <c r="E82" t="str">
        <f>Sheet1!E82</f>
        <v>徐汇区</v>
      </c>
      <c r="F82" t="str">
        <f>Sheet1!F82</f>
        <v>总体</v>
      </c>
      <c r="G82" t="str">
        <f>Sheet1!G82</f>
        <v>总体</v>
      </c>
      <c r="H82" t="str">
        <f>Sheet1!H82</f>
        <v>成绩</v>
      </c>
      <c r="I82" t="str">
        <f>Sheet1!I82</f>
        <v>学校间均衡</v>
      </c>
      <c r="J82" t="str">
        <f>Sheet1!J82</f>
        <v>学业成绩学校间均衡系数</v>
      </c>
      <c r="K82" t="str">
        <f>Sheet1!K82</f>
        <v>统计计算</v>
      </c>
      <c r="L82" t="str">
        <f>Sheet1!L82</f>
        <v>变异系数</v>
      </c>
      <c r="M82" t="str">
        <f>Sheet1!M82</f>
        <v>计数</v>
      </c>
      <c r="N82" t="str">
        <f>Sheet1!N82</f>
        <v>系数</v>
      </c>
      <c r="O82">
        <f>IF(I82="学校间均衡",MAX(0,100-Sheet1!O82),IF(I82="家庭背景",100-MIN(100,MAX(0,Sheet1!O82*2.5-12.5)),Sheet1!O82))</f>
        <v>86.681746479023801</v>
      </c>
    </row>
    <row r="83" spans="1:15" x14ac:dyDescent="0.2">
      <c r="A83" t="str">
        <f>Sheet1!A83</f>
        <v>2011年度上海市中小学学业质量绿色指标</v>
      </c>
      <c r="B83" t="str">
        <f>Sheet1!B83</f>
        <v>四年级</v>
      </c>
      <c r="C83" t="str">
        <f>Sheet1!C83</f>
        <v>学生问卷</v>
      </c>
      <c r="D83" t="str">
        <f>Sheet1!D83</f>
        <v>区县</v>
      </c>
      <c r="E83" t="str">
        <f>Sheet1!E83</f>
        <v>徐汇区</v>
      </c>
      <c r="F83" t="str">
        <f>Sheet1!F83</f>
        <v>总体</v>
      </c>
      <c r="G83" t="str">
        <f>Sheet1!G83</f>
        <v>总体</v>
      </c>
      <c r="H83" t="str">
        <f>Sheet1!H83</f>
        <v>学习生活</v>
      </c>
      <c r="I83" t="str">
        <f>Sheet1!I83</f>
        <v>学习动机</v>
      </c>
      <c r="J83" t="str">
        <f>Sheet1!J83</f>
        <v>学习动机系数</v>
      </c>
      <c r="K83" t="str">
        <f>Sheet1!K83</f>
        <v>学习动机较强</v>
      </c>
      <c r="L83" t="str">
        <f>Sheet1!L83</f>
        <v>百分数指数</v>
      </c>
      <c r="M83" t="str">
        <f>Sheet1!M83</f>
        <v>计数</v>
      </c>
      <c r="N83" t="str">
        <f>Sheet1!N83</f>
        <v>系数</v>
      </c>
      <c r="O83">
        <f>IF(I83="学校间均衡",MAX(0,100-Sheet1!O83),IF(I83="家庭背景",100-MIN(100,MAX(0,Sheet1!O83*2.5-12.5)),Sheet1!O83))</f>
        <v>68.183154929597606</v>
      </c>
    </row>
    <row r="84" spans="1:15" x14ac:dyDescent="0.2">
      <c r="A84" t="str">
        <f>Sheet1!A84</f>
        <v>2012年度上海市中小学学业质量绿色指标</v>
      </c>
      <c r="B84" t="str">
        <f>Sheet1!B84</f>
        <v>四年级</v>
      </c>
      <c r="C84" t="str">
        <f>Sheet1!C84</f>
        <v>学生问卷</v>
      </c>
      <c r="D84" t="str">
        <f>Sheet1!D84</f>
        <v>区县</v>
      </c>
      <c r="E84" t="str">
        <f>Sheet1!E84</f>
        <v>徐汇区</v>
      </c>
      <c r="F84" t="str">
        <f>Sheet1!F84</f>
        <v>总体</v>
      </c>
      <c r="G84" t="str">
        <f>Sheet1!G84</f>
        <v>总体</v>
      </c>
      <c r="H84" t="str">
        <f>Sheet1!H84</f>
        <v>学习生活</v>
      </c>
      <c r="I84" t="str">
        <f>Sheet1!I84</f>
        <v>学习动机</v>
      </c>
      <c r="J84" t="str">
        <f>Sheet1!J84</f>
        <v>学习动机系数</v>
      </c>
      <c r="K84" t="str">
        <f>Sheet1!K84</f>
        <v>学习动机较强</v>
      </c>
      <c r="L84" t="str">
        <f>Sheet1!L84</f>
        <v>百分数指数</v>
      </c>
      <c r="M84" t="str">
        <f>Sheet1!M84</f>
        <v>计数</v>
      </c>
      <c r="N84" t="str">
        <f>Sheet1!N84</f>
        <v>系数</v>
      </c>
      <c r="O84">
        <f>IF(I84="学校间均衡",MAX(0,100-Sheet1!O84),IF(I84="家庭背景",100-MIN(100,MAX(0,Sheet1!O84*2.5-12.5)),Sheet1!O84))</f>
        <v>68.520233382329593</v>
      </c>
    </row>
    <row r="85" spans="1:15" x14ac:dyDescent="0.2">
      <c r="A85" t="str">
        <f>Sheet1!A85</f>
        <v>2014年度上海市中小学学业质量绿色指标</v>
      </c>
      <c r="B85" t="str">
        <f>Sheet1!B85</f>
        <v>四年级</v>
      </c>
      <c r="C85" t="str">
        <f>Sheet1!C85</f>
        <v>学生问卷</v>
      </c>
      <c r="D85" t="str">
        <f>Sheet1!D85</f>
        <v>区县</v>
      </c>
      <c r="E85" t="str">
        <f>Sheet1!E85</f>
        <v>徐汇区</v>
      </c>
      <c r="F85" t="str">
        <f>Sheet1!F85</f>
        <v>总体</v>
      </c>
      <c r="G85" t="str">
        <f>Sheet1!G85</f>
        <v>总体</v>
      </c>
      <c r="H85" t="str">
        <f>Sheet1!H85</f>
        <v>学习生活</v>
      </c>
      <c r="I85" t="str">
        <f>Sheet1!I85</f>
        <v>学习动机</v>
      </c>
      <c r="J85" t="str">
        <f>Sheet1!J85</f>
        <v>学习动机系数</v>
      </c>
      <c r="K85" t="str">
        <f>Sheet1!K85</f>
        <v>学习动机较强</v>
      </c>
      <c r="L85" t="str">
        <f>Sheet1!L85</f>
        <v>百分数指数</v>
      </c>
      <c r="M85" t="str">
        <f>Sheet1!M85</f>
        <v>计数</v>
      </c>
      <c r="N85" t="str">
        <f>Sheet1!N85</f>
        <v>系数</v>
      </c>
      <c r="O85">
        <f>IF(I85="学校间均衡",MAX(0,100-Sheet1!O85),IF(I85="家庭背景",100-MIN(100,MAX(0,Sheet1!O85*2.5-12.5)),Sheet1!O85))</f>
        <v>97.275204359672998</v>
      </c>
    </row>
    <row r="86" spans="1:15" x14ac:dyDescent="0.2">
      <c r="A86" t="str">
        <f>Sheet1!A86</f>
        <v>2011年度上海市中小学学业质量绿色指标</v>
      </c>
      <c r="B86" t="str">
        <f>Sheet1!B86</f>
        <v>四年级</v>
      </c>
      <c r="C86" t="str">
        <f>Sheet1!C86</f>
        <v>学生问卷</v>
      </c>
      <c r="D86" t="str">
        <f>Sheet1!D86</f>
        <v>区县</v>
      </c>
      <c r="E86" t="str">
        <f>Sheet1!E86</f>
        <v>徐汇区</v>
      </c>
      <c r="F86" t="str">
        <f>Sheet1!F86</f>
        <v>总体</v>
      </c>
      <c r="G86" t="str">
        <f>Sheet1!G86</f>
        <v>总体</v>
      </c>
      <c r="H86" t="str">
        <f>Sheet1!H86</f>
        <v>学习生活</v>
      </c>
      <c r="I86" t="str">
        <f>Sheet1!I86</f>
        <v>学习压力</v>
      </c>
      <c r="J86" t="str">
        <f>Sheet1!J86</f>
        <v>学习压力系数</v>
      </c>
      <c r="K86" t="str">
        <f>Sheet1!K86</f>
        <v>学习压力较轻</v>
      </c>
      <c r="L86" t="str">
        <f>Sheet1!L86</f>
        <v>百分数指数</v>
      </c>
      <c r="M86" t="str">
        <f>Sheet1!M86</f>
        <v>计数</v>
      </c>
      <c r="N86" t="str">
        <f>Sheet1!N86</f>
        <v>系数</v>
      </c>
      <c r="O86">
        <f>IF(I86="学校间均衡",MAX(0,100-Sheet1!O86),IF(I86="家庭背景",100-MIN(100,MAX(0,Sheet1!O86*2.5-12.5)),Sheet1!O86))</f>
        <v>2.9292277802909301</v>
      </c>
    </row>
    <row r="87" spans="1:15" x14ac:dyDescent="0.2">
      <c r="A87" t="str">
        <f>Sheet1!A87</f>
        <v>2012年度上海市中小学学业质量绿色指标</v>
      </c>
      <c r="B87" t="str">
        <f>Sheet1!B87</f>
        <v>四年级</v>
      </c>
      <c r="C87" t="str">
        <f>Sheet1!C87</f>
        <v>学生问卷</v>
      </c>
      <c r="D87" t="str">
        <f>Sheet1!D87</f>
        <v>区县</v>
      </c>
      <c r="E87" t="str">
        <f>Sheet1!E87</f>
        <v>徐汇区</v>
      </c>
      <c r="F87" t="str">
        <f>Sheet1!F87</f>
        <v>总体</v>
      </c>
      <c r="G87" t="str">
        <f>Sheet1!G87</f>
        <v>总体</v>
      </c>
      <c r="H87" t="str">
        <f>Sheet1!H87</f>
        <v>学习生活</v>
      </c>
      <c r="I87" t="str">
        <f>Sheet1!I87</f>
        <v>学习压力</v>
      </c>
      <c r="J87" t="str">
        <f>Sheet1!J87</f>
        <v>学习压力系数</v>
      </c>
      <c r="K87" t="str">
        <f>Sheet1!K87</f>
        <v>学习压力较轻</v>
      </c>
      <c r="L87" t="str">
        <f>Sheet1!L87</f>
        <v>百分数指数</v>
      </c>
      <c r="M87" t="str">
        <f>Sheet1!M87</f>
        <v>计数</v>
      </c>
      <c r="N87" t="str">
        <f>Sheet1!N87</f>
        <v>系数</v>
      </c>
      <c r="O87">
        <f>IF(I87="学校间均衡",MAX(0,100-Sheet1!O87),IF(I87="家庭背景",100-MIN(100,MAX(0,Sheet1!O87*2.5-12.5)),Sheet1!O87))</f>
        <v>5.2668575013929804</v>
      </c>
    </row>
    <row r="88" spans="1:15" x14ac:dyDescent="0.2">
      <c r="A88" t="str">
        <f>Sheet1!A88</f>
        <v>2014年度上海市中小学学业质量绿色指标</v>
      </c>
      <c r="B88" t="str">
        <f>Sheet1!B88</f>
        <v>四年级</v>
      </c>
      <c r="C88" t="str">
        <f>Sheet1!C88</f>
        <v>学生问卷</v>
      </c>
      <c r="D88" t="str">
        <f>Sheet1!D88</f>
        <v>区县</v>
      </c>
      <c r="E88" t="str">
        <f>Sheet1!E88</f>
        <v>徐汇区</v>
      </c>
      <c r="F88" t="str">
        <f>Sheet1!F88</f>
        <v>总体</v>
      </c>
      <c r="G88" t="str">
        <f>Sheet1!G88</f>
        <v>总体</v>
      </c>
      <c r="H88" t="str">
        <f>Sheet1!H88</f>
        <v>学习生活</v>
      </c>
      <c r="I88" t="str">
        <f>Sheet1!I88</f>
        <v>学习压力</v>
      </c>
      <c r="J88" t="str">
        <f>Sheet1!J88</f>
        <v>学习压力系数</v>
      </c>
      <c r="K88" t="str">
        <f>Sheet1!K88</f>
        <v>学习压力较轻</v>
      </c>
      <c r="L88" t="str">
        <f>Sheet1!L88</f>
        <v>百分数指数</v>
      </c>
      <c r="M88" t="str">
        <f>Sheet1!M88</f>
        <v>计数</v>
      </c>
      <c r="N88" t="str">
        <f>Sheet1!N88</f>
        <v>系数</v>
      </c>
      <c r="O88">
        <f>IF(I88="学校间均衡",MAX(0,100-Sheet1!O88),IF(I88="家庭背景",100-MIN(100,MAX(0,Sheet1!O88*2.5-12.5)),Sheet1!O88))</f>
        <v>71.389645776566795</v>
      </c>
    </row>
    <row r="89" spans="1:15" x14ac:dyDescent="0.2">
      <c r="A89" t="str">
        <f>Sheet1!A89</f>
        <v>2011年度上海市中小学学业质量绿色指标</v>
      </c>
      <c r="B89" t="str">
        <f>Sheet1!B89</f>
        <v>四年级</v>
      </c>
      <c r="C89" t="str">
        <f>Sheet1!C89</f>
        <v>学生问卷</v>
      </c>
      <c r="D89" t="str">
        <f>Sheet1!D89</f>
        <v>区县</v>
      </c>
      <c r="E89" t="str">
        <f>Sheet1!E89</f>
        <v>徐汇区</v>
      </c>
      <c r="F89" t="str">
        <f>Sheet1!F89</f>
        <v>总体</v>
      </c>
      <c r="G89" t="str">
        <f>Sheet1!G89</f>
        <v>总体</v>
      </c>
      <c r="H89" t="str">
        <f>Sheet1!H89</f>
        <v>学习生活</v>
      </c>
      <c r="I89" t="str">
        <f>Sheet1!I89</f>
        <v>学业负担</v>
      </c>
      <c r="J89" t="str">
        <f>Sheet1!J89</f>
        <v>睡眠系数</v>
      </c>
      <c r="K89" t="str">
        <f>Sheet1!K89</f>
        <v>staa002</v>
      </c>
      <c r="L89" t="str">
        <f>Sheet1!L89</f>
        <v>百分数指数</v>
      </c>
      <c r="M89" t="str">
        <f>Sheet1!M89</f>
        <v>计数</v>
      </c>
      <c r="N89" t="str">
        <f>Sheet1!N89</f>
        <v>系数</v>
      </c>
      <c r="O89">
        <f>IF(I89="学校间均衡",MAX(0,100-Sheet1!O89),IF(I89="家庭背景",100-MIN(100,MAX(0,Sheet1!O89*2.5-12.5)),Sheet1!O89))</f>
        <v>49.681293407463002</v>
      </c>
    </row>
    <row r="90" spans="1:15" x14ac:dyDescent="0.2">
      <c r="A90" t="str">
        <f>Sheet1!A90</f>
        <v>2012年度上海市中小学学业质量绿色指标</v>
      </c>
      <c r="B90" t="str">
        <f>Sheet1!B90</f>
        <v>四年级</v>
      </c>
      <c r="C90" t="str">
        <f>Sheet1!C90</f>
        <v>学生问卷</v>
      </c>
      <c r="D90" t="str">
        <f>Sheet1!D90</f>
        <v>区县</v>
      </c>
      <c r="E90" t="str">
        <f>Sheet1!E90</f>
        <v>徐汇区</v>
      </c>
      <c r="F90" t="str">
        <f>Sheet1!F90</f>
        <v>总体</v>
      </c>
      <c r="G90" t="str">
        <f>Sheet1!G90</f>
        <v>总体</v>
      </c>
      <c r="H90" t="str">
        <f>Sheet1!H90</f>
        <v>学习生活</v>
      </c>
      <c r="I90" t="str">
        <f>Sheet1!I90</f>
        <v>学业负担</v>
      </c>
      <c r="J90" t="str">
        <f>Sheet1!J90</f>
        <v>睡眠系数</v>
      </c>
      <c r="K90" t="str">
        <f>Sheet1!K90</f>
        <v>staa002</v>
      </c>
      <c r="L90" t="str">
        <f>Sheet1!L90</f>
        <v>百分数指数</v>
      </c>
      <c r="M90" t="str">
        <f>Sheet1!M90</f>
        <v>计数</v>
      </c>
      <c r="N90" t="str">
        <f>Sheet1!N90</f>
        <v>系数</v>
      </c>
      <c r="O90">
        <f>IF(I90="学校间均衡",MAX(0,100-Sheet1!O90),IF(I90="家庭背景",100-MIN(100,MAX(0,Sheet1!O90*2.5-12.5)),Sheet1!O90))</f>
        <v>50.7411203137953</v>
      </c>
    </row>
    <row r="91" spans="1:15" x14ac:dyDescent="0.2">
      <c r="A91" t="str">
        <f>Sheet1!A91</f>
        <v>2014年度上海市中小学学业质量绿色指标</v>
      </c>
      <c r="B91" t="str">
        <f>Sheet1!B91</f>
        <v>四年级</v>
      </c>
      <c r="C91" t="str">
        <f>Sheet1!C91</f>
        <v>学生问卷</v>
      </c>
      <c r="D91" t="str">
        <f>Sheet1!D91</f>
        <v>区县</v>
      </c>
      <c r="E91" t="str">
        <f>Sheet1!E91</f>
        <v>徐汇区</v>
      </c>
      <c r="F91" t="str">
        <f>Sheet1!F91</f>
        <v>总体</v>
      </c>
      <c r="G91" t="str">
        <f>Sheet1!G91</f>
        <v>总体</v>
      </c>
      <c r="H91" t="str">
        <f>Sheet1!H91</f>
        <v>学习生活</v>
      </c>
      <c r="I91" t="str">
        <f>Sheet1!I91</f>
        <v>学业负担</v>
      </c>
      <c r="J91" t="str">
        <f>Sheet1!J91</f>
        <v>睡眠系数</v>
      </c>
      <c r="K91" t="str">
        <f>Sheet1!K91</f>
        <v>staa002</v>
      </c>
      <c r="L91" t="str">
        <f>Sheet1!L91</f>
        <v>百分数指数</v>
      </c>
      <c r="M91" t="str">
        <f>Sheet1!M91</f>
        <v>计数</v>
      </c>
      <c r="N91" t="str">
        <f>Sheet1!N91</f>
        <v>系数</v>
      </c>
      <c r="O91">
        <f>IF(I91="学校间均衡",MAX(0,100-Sheet1!O91),IF(I91="家庭背景",100-MIN(100,MAX(0,Sheet1!O91*2.5-12.5)),Sheet1!O91))</f>
        <v>65.494246286836599</v>
      </c>
    </row>
    <row r="92" spans="1:15" x14ac:dyDescent="0.2">
      <c r="A92" t="str">
        <f>Sheet1!A92</f>
        <v>2011年度上海市中小学学业质量绿色指标</v>
      </c>
      <c r="B92" t="str">
        <f>Sheet1!B92</f>
        <v>四年级</v>
      </c>
      <c r="C92" t="str">
        <f>Sheet1!C92</f>
        <v>学生问卷</v>
      </c>
      <c r="D92" t="str">
        <f>Sheet1!D92</f>
        <v>区县</v>
      </c>
      <c r="E92" t="str">
        <f>Sheet1!E92</f>
        <v>徐汇区</v>
      </c>
      <c r="F92" t="str">
        <f>Sheet1!F92</f>
        <v>总体</v>
      </c>
      <c r="G92" t="str">
        <f>Sheet1!G92</f>
        <v>总体</v>
      </c>
      <c r="H92" t="str">
        <f>Sheet1!H92</f>
        <v>学习生活</v>
      </c>
      <c r="I92" t="str">
        <f>Sheet1!I92</f>
        <v>学业负担</v>
      </c>
      <c r="J92" t="str">
        <f>Sheet1!J92</f>
        <v>作业系数</v>
      </c>
      <c r="K92" t="str">
        <f>Sheet1!K92</f>
        <v>staa053</v>
      </c>
      <c r="L92" t="str">
        <f>Sheet1!L92</f>
        <v>百分数指数</v>
      </c>
      <c r="M92" t="str">
        <f>Sheet1!M92</f>
        <v>计数</v>
      </c>
      <c r="N92" t="str">
        <f>Sheet1!N92</f>
        <v>系数</v>
      </c>
      <c r="O92">
        <f>IF(I92="学校间均衡",MAX(0,100-Sheet1!O92),IF(I92="家庭背景",100-MIN(100,MAX(0,Sheet1!O92*2.5-12.5)),Sheet1!O92))</f>
        <v>28.747853163482201</v>
      </c>
    </row>
    <row r="93" spans="1:15" x14ac:dyDescent="0.2">
      <c r="A93" t="str">
        <f>Sheet1!A93</f>
        <v>2012年度上海市中小学学业质量绿色指标</v>
      </c>
      <c r="B93" t="str">
        <f>Sheet1!B93</f>
        <v>四年级</v>
      </c>
      <c r="C93" t="str">
        <f>Sheet1!C93</f>
        <v>学生问卷</v>
      </c>
      <c r="D93" t="str">
        <f>Sheet1!D93</f>
        <v>区县</v>
      </c>
      <c r="E93" t="str">
        <f>Sheet1!E93</f>
        <v>徐汇区</v>
      </c>
      <c r="F93" t="str">
        <f>Sheet1!F93</f>
        <v>总体</v>
      </c>
      <c r="G93" t="str">
        <f>Sheet1!G93</f>
        <v>总体</v>
      </c>
      <c r="H93" t="str">
        <f>Sheet1!H93</f>
        <v>学习生活</v>
      </c>
      <c r="I93" t="str">
        <f>Sheet1!I93</f>
        <v>学业负担</v>
      </c>
      <c r="J93" t="str">
        <f>Sheet1!J93</f>
        <v>作业系数</v>
      </c>
      <c r="K93" t="str">
        <f>Sheet1!K93</f>
        <v>staa053</v>
      </c>
      <c r="L93" t="str">
        <f>Sheet1!L93</f>
        <v>百分数指数</v>
      </c>
      <c r="M93" t="str">
        <f>Sheet1!M93</f>
        <v>计数</v>
      </c>
      <c r="N93" t="str">
        <f>Sheet1!N93</f>
        <v>系数</v>
      </c>
      <c r="O93">
        <f>IF(I93="学校间均衡",MAX(0,100-Sheet1!O93),IF(I93="家庭背景",100-MIN(100,MAX(0,Sheet1!O93*2.5-12.5)),Sheet1!O93))</f>
        <v>31.101070013914999</v>
      </c>
    </row>
    <row r="94" spans="1:15" x14ac:dyDescent="0.2">
      <c r="A94" t="str">
        <f>Sheet1!A94</f>
        <v>2014年度上海市中小学学业质量绿色指标</v>
      </c>
      <c r="B94" t="str">
        <f>Sheet1!B94</f>
        <v>四年级</v>
      </c>
      <c r="C94" t="str">
        <f>Sheet1!C94</f>
        <v>学生问卷</v>
      </c>
      <c r="D94" t="str">
        <f>Sheet1!D94</f>
        <v>区县</v>
      </c>
      <c r="E94" t="str">
        <f>Sheet1!E94</f>
        <v>徐汇区</v>
      </c>
      <c r="F94" t="str">
        <f>Sheet1!F94</f>
        <v>总体</v>
      </c>
      <c r="G94" t="str">
        <f>Sheet1!G94</f>
        <v>总体</v>
      </c>
      <c r="H94" t="str">
        <f>Sheet1!H94</f>
        <v>学习生活</v>
      </c>
      <c r="I94" t="str">
        <f>Sheet1!I94</f>
        <v>学业负担</v>
      </c>
      <c r="J94" t="str">
        <f>Sheet1!J94</f>
        <v>作业系数</v>
      </c>
      <c r="K94" t="str">
        <f>Sheet1!K94</f>
        <v>staa053</v>
      </c>
      <c r="L94" t="str">
        <f>Sheet1!L94</f>
        <v>百分数指数</v>
      </c>
      <c r="M94" t="str">
        <f>Sheet1!M94</f>
        <v>计数</v>
      </c>
      <c r="N94" t="str">
        <f>Sheet1!N94</f>
        <v>系数</v>
      </c>
      <c r="O94">
        <f>IF(I94="学校间均衡",MAX(0,100-Sheet1!O94),IF(I94="家庭背景",100-MIN(100,MAX(0,Sheet1!O94*2.5-12.5)),Sheet1!O94))</f>
        <v>38.806558560260498</v>
      </c>
    </row>
    <row r="95" spans="1:15" x14ac:dyDescent="0.2">
      <c r="A95" t="str">
        <f>Sheet1!A95</f>
        <v>2011年度上海市中小学学业质量绿色指标</v>
      </c>
      <c r="B95" t="str">
        <f>Sheet1!B95</f>
        <v>四年级</v>
      </c>
      <c r="C95" t="str">
        <f>Sheet1!C95</f>
        <v>学生问卷</v>
      </c>
      <c r="D95" t="str">
        <f>Sheet1!D95</f>
        <v>区县</v>
      </c>
      <c r="E95" t="str">
        <f>Sheet1!E95</f>
        <v>徐汇区</v>
      </c>
      <c r="F95" t="str">
        <f>Sheet1!F95</f>
        <v>总体</v>
      </c>
      <c r="G95" t="str">
        <f>Sheet1!G95</f>
        <v>总体</v>
      </c>
      <c r="H95" t="str">
        <f>Sheet1!H95</f>
        <v>学习生活</v>
      </c>
      <c r="I95" t="str">
        <f>Sheet1!I95</f>
        <v>学业负担</v>
      </c>
      <c r="J95" t="str">
        <f>Sheet1!J95</f>
        <v>校外补课系数</v>
      </c>
      <c r="K95" t="str">
        <f>Sheet1!K95</f>
        <v>pg012</v>
      </c>
      <c r="L95" t="str">
        <f>Sheet1!L95</f>
        <v>百分数指数</v>
      </c>
      <c r="M95" t="str">
        <f>Sheet1!M95</f>
        <v>计数</v>
      </c>
      <c r="N95" t="str">
        <f>Sheet1!N95</f>
        <v>系数</v>
      </c>
      <c r="O95">
        <f>IF(I95="学校间均衡",MAX(0,100-Sheet1!O95),IF(I95="家庭背景",100-MIN(100,MAX(0,Sheet1!O95*2.5-12.5)),Sheet1!O95))</f>
        <v>61.552427170664501</v>
      </c>
    </row>
    <row r="96" spans="1:15" x14ac:dyDescent="0.2">
      <c r="A96" t="str">
        <f>Sheet1!A96</f>
        <v>2012年度上海市中小学学业质量绿色指标</v>
      </c>
      <c r="B96" t="str">
        <f>Sheet1!B96</f>
        <v>四年级</v>
      </c>
      <c r="C96" t="str">
        <f>Sheet1!C96</f>
        <v>学生问卷</v>
      </c>
      <c r="D96" t="str">
        <f>Sheet1!D96</f>
        <v>区县</v>
      </c>
      <c r="E96" t="str">
        <f>Sheet1!E96</f>
        <v>徐汇区</v>
      </c>
      <c r="F96" t="str">
        <f>Sheet1!F96</f>
        <v>总体</v>
      </c>
      <c r="G96" t="str">
        <f>Sheet1!G96</f>
        <v>总体</v>
      </c>
      <c r="H96" t="str">
        <f>Sheet1!H96</f>
        <v>学习生活</v>
      </c>
      <c r="I96" t="str">
        <f>Sheet1!I96</f>
        <v>学业负担</v>
      </c>
      <c r="J96" t="str">
        <f>Sheet1!J96</f>
        <v>校外补课系数</v>
      </c>
      <c r="K96" t="str">
        <f>Sheet1!K96</f>
        <v>pg012</v>
      </c>
      <c r="L96" t="str">
        <f>Sheet1!L96</f>
        <v>百分数指数</v>
      </c>
      <c r="M96" t="str">
        <f>Sheet1!M96</f>
        <v>计数</v>
      </c>
      <c r="N96" t="str">
        <f>Sheet1!N96</f>
        <v>系数</v>
      </c>
      <c r="O96">
        <f>IF(I96="学校间均衡",MAX(0,100-Sheet1!O96),IF(I96="家庭背景",100-MIN(100,MAX(0,Sheet1!O96*2.5-12.5)),Sheet1!O96))</f>
        <v>34.543643357280502</v>
      </c>
    </row>
    <row r="97" spans="1:15" x14ac:dyDescent="0.2">
      <c r="A97" t="str">
        <f>Sheet1!A97</f>
        <v>2014年度上海市中小学学业质量绿色指标</v>
      </c>
      <c r="B97" t="str">
        <f>Sheet1!B97</f>
        <v>四年级</v>
      </c>
      <c r="C97" t="str">
        <f>Sheet1!C97</f>
        <v>学生问卷</v>
      </c>
      <c r="D97" t="str">
        <f>Sheet1!D97</f>
        <v>区县</v>
      </c>
      <c r="E97" t="str">
        <f>Sheet1!E97</f>
        <v>徐汇区</v>
      </c>
      <c r="F97" t="str">
        <f>Sheet1!F97</f>
        <v>总体</v>
      </c>
      <c r="G97" t="str">
        <f>Sheet1!G97</f>
        <v>总体</v>
      </c>
      <c r="H97" t="str">
        <f>Sheet1!H97</f>
        <v>学习生活</v>
      </c>
      <c r="I97" t="str">
        <f>Sheet1!I97</f>
        <v>学业负担</v>
      </c>
      <c r="J97" t="str">
        <f>Sheet1!J97</f>
        <v>校外补课系数</v>
      </c>
      <c r="K97" t="str">
        <f>Sheet1!K97</f>
        <v>pg012</v>
      </c>
      <c r="L97" t="str">
        <f>Sheet1!L97</f>
        <v>百分数指数</v>
      </c>
      <c r="M97" t="str">
        <f>Sheet1!M97</f>
        <v>计数</v>
      </c>
      <c r="N97" t="str">
        <f>Sheet1!N97</f>
        <v>系数</v>
      </c>
      <c r="O97">
        <f>IF(I97="学校间均衡",MAX(0,100-Sheet1!O97),IF(I97="家庭背景",100-MIN(100,MAX(0,Sheet1!O97*2.5-12.5)),Sheet1!O97))</f>
        <v>47.299983682670799</v>
      </c>
    </row>
    <row r="98" spans="1:15" x14ac:dyDescent="0.2">
      <c r="A98" t="str">
        <f>Sheet1!A98</f>
        <v>2011年度上海市中小学学业质量绿色指标</v>
      </c>
      <c r="B98" t="str">
        <f>Sheet1!B98</f>
        <v>四年级</v>
      </c>
      <c r="C98" t="str">
        <f>Sheet1!C98</f>
        <v>学生问卷</v>
      </c>
      <c r="D98" t="str">
        <f>Sheet1!D98</f>
        <v>区县</v>
      </c>
      <c r="E98" t="str">
        <f>Sheet1!E98</f>
        <v>徐汇区</v>
      </c>
      <c r="F98" t="str">
        <f>Sheet1!F98</f>
        <v>总体</v>
      </c>
      <c r="G98" t="str">
        <f>Sheet1!G98</f>
        <v>总体</v>
      </c>
      <c r="H98" t="str">
        <f>Sheet1!H98</f>
        <v>师生关系</v>
      </c>
      <c r="I98" t="str">
        <f>Sheet1!I98</f>
        <v>师生关系</v>
      </c>
      <c r="J98" t="str">
        <f>Sheet1!J98</f>
        <v>师生关系系数</v>
      </c>
      <c r="K98" t="str">
        <f>Sheet1!K98</f>
        <v>师生关系较好</v>
      </c>
      <c r="L98" t="str">
        <f>Sheet1!L98</f>
        <v>百分数指数</v>
      </c>
      <c r="M98" t="str">
        <f>Sheet1!M98</f>
        <v>计数</v>
      </c>
      <c r="N98" t="str">
        <f>Sheet1!N98</f>
        <v>系数</v>
      </c>
      <c r="O98">
        <f>IF(I98="学校间均衡",MAX(0,100-Sheet1!O98),IF(I98="家庭背景",100-MIN(100,MAX(0,Sheet1!O98*2.5-12.5)),Sheet1!O98))</f>
        <v>58.159669919008302</v>
      </c>
    </row>
    <row r="99" spans="1:15" x14ac:dyDescent="0.2">
      <c r="A99" t="str">
        <f>Sheet1!A99</f>
        <v>2012年度上海市中小学学业质量绿色指标</v>
      </c>
      <c r="B99" t="str">
        <f>Sheet1!B99</f>
        <v>四年级</v>
      </c>
      <c r="C99" t="str">
        <f>Sheet1!C99</f>
        <v>学生问卷</v>
      </c>
      <c r="D99" t="str">
        <f>Sheet1!D99</f>
        <v>区县</v>
      </c>
      <c r="E99" t="str">
        <f>Sheet1!E99</f>
        <v>徐汇区</v>
      </c>
      <c r="F99" t="str">
        <f>Sheet1!F99</f>
        <v>总体</v>
      </c>
      <c r="G99" t="str">
        <f>Sheet1!G99</f>
        <v>总体</v>
      </c>
      <c r="H99" t="str">
        <f>Sheet1!H99</f>
        <v>师生关系</v>
      </c>
      <c r="I99" t="str">
        <f>Sheet1!I99</f>
        <v>师生关系</v>
      </c>
      <c r="J99" t="str">
        <f>Sheet1!J99</f>
        <v>师生关系系数</v>
      </c>
      <c r="K99" t="str">
        <f>Sheet1!K99</f>
        <v>师生关系较好</v>
      </c>
      <c r="L99" t="str">
        <f>Sheet1!L99</f>
        <v>百分数指数</v>
      </c>
      <c r="M99" t="str">
        <f>Sheet1!M99</f>
        <v>计数</v>
      </c>
      <c r="N99" t="str">
        <f>Sheet1!N99</f>
        <v>系数</v>
      </c>
      <c r="O99">
        <f>IF(I99="学校间均衡",MAX(0,100-Sheet1!O99),IF(I99="家庭背景",100-MIN(100,MAX(0,Sheet1!O99*2.5-12.5)),Sheet1!O99))</f>
        <v>72.972438054583606</v>
      </c>
    </row>
    <row r="100" spans="1:15" x14ac:dyDescent="0.2">
      <c r="A100" t="str">
        <f>Sheet1!A100</f>
        <v>2014年度上海市中小学学业质量绿色指标</v>
      </c>
      <c r="B100" t="str">
        <f>Sheet1!B100</f>
        <v>四年级</v>
      </c>
      <c r="C100" t="str">
        <f>Sheet1!C100</f>
        <v>学生问卷</v>
      </c>
      <c r="D100" t="str">
        <f>Sheet1!D100</f>
        <v>区县</v>
      </c>
      <c r="E100" t="str">
        <f>Sheet1!E100</f>
        <v>徐汇区</v>
      </c>
      <c r="F100" t="str">
        <f>Sheet1!F100</f>
        <v>总体</v>
      </c>
      <c r="G100" t="str">
        <f>Sheet1!G100</f>
        <v>总体</v>
      </c>
      <c r="H100" t="str">
        <f>Sheet1!H100</f>
        <v>师生关系</v>
      </c>
      <c r="I100" t="str">
        <f>Sheet1!I100</f>
        <v>师生关系</v>
      </c>
      <c r="J100" t="str">
        <f>Sheet1!J100</f>
        <v>师生关系系数</v>
      </c>
      <c r="K100" t="str">
        <f>Sheet1!K100</f>
        <v>师生关系较好</v>
      </c>
      <c r="L100" t="str">
        <f>Sheet1!L100</f>
        <v>百分数指数</v>
      </c>
      <c r="M100" t="str">
        <f>Sheet1!M100</f>
        <v>计数</v>
      </c>
      <c r="N100" t="str">
        <f>Sheet1!N100</f>
        <v>系数</v>
      </c>
      <c r="O100">
        <f>IF(I100="学校间均衡",MAX(0,100-Sheet1!O100),IF(I100="家庭背景",100-MIN(100,MAX(0,Sheet1!O100*2.5-12.5)),Sheet1!O100))</f>
        <v>97.502270663033599</v>
      </c>
    </row>
    <row r="101" spans="1:15" x14ac:dyDescent="0.2">
      <c r="A101" t="str">
        <f>Sheet1!A101</f>
        <v>2011年度上海市中小学学业质量绿色指标</v>
      </c>
      <c r="B101" t="str">
        <f>Sheet1!B101</f>
        <v>四年级</v>
      </c>
      <c r="C101" t="str">
        <f>Sheet1!C101</f>
        <v>学生问卷</v>
      </c>
      <c r="D101" t="str">
        <f>Sheet1!D101</f>
        <v>区县</v>
      </c>
      <c r="E101" t="str">
        <f>Sheet1!E101</f>
        <v>徐汇区</v>
      </c>
      <c r="F101" t="str">
        <f>Sheet1!F101</f>
        <v>总体</v>
      </c>
      <c r="G101" t="str">
        <f>Sheet1!G101</f>
        <v>总体</v>
      </c>
      <c r="H101" t="str">
        <f>Sheet1!H101</f>
        <v>教学方式</v>
      </c>
      <c r="I101" t="str">
        <f>Sheet1!I101</f>
        <v>教学方式</v>
      </c>
      <c r="J101" t="str">
        <f>Sheet1!J101</f>
        <v>教学方式系数</v>
      </c>
      <c r="K101" t="str">
        <f>Sheet1!K101</f>
        <v>教学方法较好</v>
      </c>
      <c r="L101" t="str">
        <f>Sheet1!L101</f>
        <v>百分数指数</v>
      </c>
      <c r="M101" t="str">
        <f>Sheet1!M101</f>
        <v>计数</v>
      </c>
      <c r="N101" t="str">
        <f>Sheet1!N101</f>
        <v>系数</v>
      </c>
      <c r="O101">
        <f>IF(I101="学校间均衡",MAX(0,100-Sheet1!O101),IF(I101="家庭背景",100-MIN(100,MAX(0,Sheet1!O101*2.5-12.5)),Sheet1!O101))</f>
        <v>55.597189675724401</v>
      </c>
    </row>
    <row r="102" spans="1:15" x14ac:dyDescent="0.2">
      <c r="A102" t="str">
        <f>Sheet1!A102</f>
        <v>2012年度上海市中小学学业质量绿色指标</v>
      </c>
      <c r="B102" t="str">
        <f>Sheet1!B102</f>
        <v>四年级</v>
      </c>
      <c r="C102" t="str">
        <f>Sheet1!C102</f>
        <v>学生问卷</v>
      </c>
      <c r="D102" t="str">
        <f>Sheet1!D102</f>
        <v>区县</v>
      </c>
      <c r="E102" t="str">
        <f>Sheet1!E102</f>
        <v>徐汇区</v>
      </c>
      <c r="F102" t="str">
        <f>Sheet1!F102</f>
        <v>总体</v>
      </c>
      <c r="G102" t="str">
        <f>Sheet1!G102</f>
        <v>总体</v>
      </c>
      <c r="H102" t="str">
        <f>Sheet1!H102</f>
        <v>教学方式</v>
      </c>
      <c r="I102" t="str">
        <f>Sheet1!I102</f>
        <v>教学方式</v>
      </c>
      <c r="J102" t="str">
        <f>Sheet1!J102</f>
        <v>教学方式系数</v>
      </c>
      <c r="K102" t="str">
        <f>Sheet1!K102</f>
        <v>教学方法较好</v>
      </c>
      <c r="L102" t="str">
        <f>Sheet1!L102</f>
        <v>百分数指数</v>
      </c>
      <c r="M102" t="str">
        <f>Sheet1!M102</f>
        <v>计数</v>
      </c>
      <c r="N102" t="str">
        <f>Sheet1!N102</f>
        <v>系数</v>
      </c>
      <c r="O102">
        <f>IF(I102="学校间均衡",MAX(0,100-Sheet1!O102),IF(I102="家庭背景",100-MIN(100,MAX(0,Sheet1!O102*2.5-12.5)),Sheet1!O102))</f>
        <v>64.719416983354407</v>
      </c>
    </row>
    <row r="103" spans="1:15" x14ac:dyDescent="0.2">
      <c r="A103" t="str">
        <f>Sheet1!A103</f>
        <v>2014年度上海市中小学学业质量绿色指标</v>
      </c>
      <c r="B103" t="str">
        <f>Sheet1!B103</f>
        <v>四年级</v>
      </c>
      <c r="C103" t="str">
        <f>Sheet1!C103</f>
        <v>学生问卷</v>
      </c>
      <c r="D103" t="str">
        <f>Sheet1!D103</f>
        <v>区县</v>
      </c>
      <c r="E103" t="str">
        <f>Sheet1!E103</f>
        <v>徐汇区</v>
      </c>
      <c r="F103" t="str">
        <f>Sheet1!F103</f>
        <v>总体</v>
      </c>
      <c r="G103" t="str">
        <f>Sheet1!G103</f>
        <v>总体</v>
      </c>
      <c r="H103" t="str">
        <f>Sheet1!H103</f>
        <v>教学方式</v>
      </c>
      <c r="I103" t="str">
        <f>Sheet1!I103</f>
        <v>教学方式</v>
      </c>
      <c r="J103" t="str">
        <f>Sheet1!J103</f>
        <v>教学方式系数</v>
      </c>
      <c r="K103" t="str">
        <f>Sheet1!K103</f>
        <v>教学方法较好</v>
      </c>
      <c r="L103" t="str">
        <f>Sheet1!L103</f>
        <v>百分数指数</v>
      </c>
      <c r="M103" t="str">
        <f>Sheet1!M103</f>
        <v>计数</v>
      </c>
      <c r="N103" t="str">
        <f>Sheet1!N103</f>
        <v>系数</v>
      </c>
      <c r="O103">
        <f>IF(I103="学校间均衡",MAX(0,100-Sheet1!O103),IF(I103="家庭背景",100-MIN(100,MAX(0,Sheet1!O103*2.5-12.5)),Sheet1!O103))</f>
        <v>88.192552225249798</v>
      </c>
    </row>
    <row r="104" spans="1:15" x14ac:dyDescent="0.2">
      <c r="A104" t="str">
        <f>Sheet1!A104</f>
        <v>2011年度上海市中小学学业质量绿色指标</v>
      </c>
      <c r="B104" t="str">
        <f>Sheet1!B104</f>
        <v>四年级</v>
      </c>
      <c r="C104" t="str">
        <f>Sheet1!C104</f>
        <v>教师问卷</v>
      </c>
      <c r="D104" t="str">
        <f>Sheet1!D104</f>
        <v>区县</v>
      </c>
      <c r="E104" t="str">
        <f>Sheet1!E104</f>
        <v>徐汇区</v>
      </c>
      <c r="F104" t="str">
        <f>Sheet1!F104</f>
        <v>总体</v>
      </c>
      <c r="G104" t="str">
        <f>Sheet1!G104</f>
        <v>总体</v>
      </c>
      <c r="H104" t="str">
        <f>Sheet1!H104</f>
        <v>学校课程</v>
      </c>
      <c r="I104" t="str">
        <f>Sheet1!I104</f>
        <v>课程领导力</v>
      </c>
      <c r="J104" t="str">
        <f>Sheet1!J104</f>
        <v>课程领导力系数</v>
      </c>
      <c r="K104" t="str">
        <f>Sheet1!K104</f>
        <v>课程领导力较高</v>
      </c>
      <c r="L104" t="str">
        <f>Sheet1!L104</f>
        <v>百分数指数</v>
      </c>
      <c r="M104" t="str">
        <f>Sheet1!M104</f>
        <v>计数</v>
      </c>
      <c r="N104" t="str">
        <f>Sheet1!N104</f>
        <v>系数</v>
      </c>
      <c r="O104">
        <f>IF(I104="学校间均衡",MAX(0,100-Sheet1!O104),IF(I104="家庭背景",100-MIN(100,MAX(0,Sheet1!O104*2.5-12.5)),Sheet1!O104))</f>
        <v>70.710174221203602</v>
      </c>
    </row>
    <row r="105" spans="1:15" x14ac:dyDescent="0.2">
      <c r="A105" t="str">
        <f>Sheet1!A105</f>
        <v>2012年度上海市中小学学业质量绿色指标</v>
      </c>
      <c r="B105" t="str">
        <f>Sheet1!B105</f>
        <v>四年级</v>
      </c>
      <c r="C105" t="str">
        <f>Sheet1!C105</f>
        <v>教师问卷</v>
      </c>
      <c r="D105" t="str">
        <f>Sheet1!D105</f>
        <v>区县</v>
      </c>
      <c r="E105" t="str">
        <f>Sheet1!E105</f>
        <v>徐汇区</v>
      </c>
      <c r="F105" t="str">
        <f>Sheet1!F105</f>
        <v>总体</v>
      </c>
      <c r="G105" t="str">
        <f>Sheet1!G105</f>
        <v>总体</v>
      </c>
      <c r="H105" t="str">
        <f>Sheet1!H105</f>
        <v>学校课程</v>
      </c>
      <c r="I105" t="str">
        <f>Sheet1!I105</f>
        <v>课程领导力</v>
      </c>
      <c r="J105" t="str">
        <f>Sheet1!J105</f>
        <v>课程领导力系数</v>
      </c>
      <c r="K105" t="str">
        <f>Sheet1!K105</f>
        <v>课程领导力较高</v>
      </c>
      <c r="L105" t="str">
        <f>Sheet1!L105</f>
        <v>百分数指数</v>
      </c>
      <c r="M105" t="str">
        <f>Sheet1!M105</f>
        <v>计数</v>
      </c>
      <c r="N105" t="str">
        <f>Sheet1!N105</f>
        <v>系数</v>
      </c>
      <c r="O105">
        <f>IF(I105="学校间均衡",MAX(0,100-Sheet1!O105),IF(I105="家庭背景",100-MIN(100,MAX(0,Sheet1!O105*2.5-12.5)),Sheet1!O105))</f>
        <v>78.0740964461895</v>
      </c>
    </row>
    <row r="106" spans="1:15" x14ac:dyDescent="0.2">
      <c r="A106" t="str">
        <f>Sheet1!A106</f>
        <v>2014年度上海市中小学学业质量绿色指标</v>
      </c>
      <c r="B106" t="str">
        <f>Sheet1!B106</f>
        <v>四年级</v>
      </c>
      <c r="C106" t="str">
        <f>Sheet1!C106</f>
        <v>教师问卷</v>
      </c>
      <c r="D106" t="str">
        <f>Sheet1!D106</f>
        <v>区县</v>
      </c>
      <c r="E106" t="str">
        <f>Sheet1!E106</f>
        <v>徐汇区</v>
      </c>
      <c r="F106" t="str">
        <f>Sheet1!F106</f>
        <v>总体</v>
      </c>
      <c r="G106" t="str">
        <f>Sheet1!G106</f>
        <v>总体</v>
      </c>
      <c r="H106" t="str">
        <f>Sheet1!H106</f>
        <v>学校课程</v>
      </c>
      <c r="I106" t="str">
        <f>Sheet1!I106</f>
        <v>课程领导力</v>
      </c>
      <c r="J106" t="str">
        <f>Sheet1!J106</f>
        <v>课程领导力系数</v>
      </c>
      <c r="K106" t="str">
        <f>Sheet1!K106</f>
        <v>课程领导力较高</v>
      </c>
      <c r="L106" t="str">
        <f>Sheet1!L106</f>
        <v>百分数指数</v>
      </c>
      <c r="M106" t="str">
        <f>Sheet1!M106</f>
        <v>计数</v>
      </c>
      <c r="N106" t="str">
        <f>Sheet1!N106</f>
        <v>系数</v>
      </c>
      <c r="O106">
        <f>IF(I106="学校间均衡",MAX(0,100-Sheet1!O106),IF(I106="家庭背景",100-MIN(100,MAX(0,Sheet1!O106*2.5-12.5)),Sheet1!O106))</f>
        <v>98.75</v>
      </c>
    </row>
    <row r="107" spans="1:15" x14ac:dyDescent="0.2">
      <c r="A107" t="str">
        <f>Sheet1!A107</f>
        <v>2011年度上海市中小学学业质量绿色指标</v>
      </c>
      <c r="B107" t="str">
        <f>Sheet1!B107</f>
        <v>四年级</v>
      </c>
      <c r="C107" t="str">
        <f>Sheet1!C107</f>
        <v>学生问卷</v>
      </c>
      <c r="D107" t="str">
        <f>Sheet1!D107</f>
        <v>区县</v>
      </c>
      <c r="E107" t="str">
        <f>Sheet1!E107</f>
        <v>徐汇区</v>
      </c>
      <c r="F107" t="str">
        <f>Sheet1!F107</f>
        <v>总体</v>
      </c>
      <c r="G107" t="str">
        <f>Sheet1!G107</f>
        <v>总体</v>
      </c>
      <c r="H107" t="str">
        <f>Sheet1!H107</f>
        <v>成绩</v>
      </c>
      <c r="I107" t="str">
        <f>Sheet1!I107</f>
        <v>家庭背景</v>
      </c>
      <c r="J107" t="str">
        <f>Sheet1!J107</f>
        <v>社会经济背景影响系数</v>
      </c>
      <c r="K107" t="str">
        <f>Sheet1!K107</f>
        <v>统计计算</v>
      </c>
      <c r="L107" t="str">
        <f>Sheet1!L107</f>
        <v>变异系数</v>
      </c>
      <c r="M107" t="str">
        <f>Sheet1!M107</f>
        <v>计数</v>
      </c>
      <c r="N107" t="str">
        <f>Sheet1!N107</f>
        <v>系数</v>
      </c>
      <c r="O107">
        <f>IF(I107="学校间均衡",MAX(0,100-Sheet1!O107),IF(I107="家庭背景",100-MIN(100,MAX(0,Sheet1!O107*2.5-12.5)),Sheet1!O107))</f>
        <v>83.184384446587501</v>
      </c>
    </row>
    <row r="108" spans="1:15" x14ac:dyDescent="0.2">
      <c r="A108" t="str">
        <f>Sheet1!A108</f>
        <v>2012年度上海市中小学学业质量绿色指标</v>
      </c>
      <c r="B108" t="str">
        <f>Sheet1!B108</f>
        <v>四年级</v>
      </c>
      <c r="C108" t="str">
        <f>Sheet1!C108</f>
        <v>学生问卷</v>
      </c>
      <c r="D108" t="str">
        <f>Sheet1!D108</f>
        <v>区县</v>
      </c>
      <c r="E108" t="str">
        <f>Sheet1!E108</f>
        <v>徐汇区</v>
      </c>
      <c r="F108" t="str">
        <f>Sheet1!F108</f>
        <v>总体</v>
      </c>
      <c r="G108" t="str">
        <f>Sheet1!G108</f>
        <v>总体</v>
      </c>
      <c r="H108" t="str">
        <f>Sheet1!H108</f>
        <v>成绩</v>
      </c>
      <c r="I108" t="str">
        <f>Sheet1!I108</f>
        <v>家庭背景</v>
      </c>
      <c r="J108" t="str">
        <f>Sheet1!J108</f>
        <v>社会经济背景影响系数</v>
      </c>
      <c r="K108" t="str">
        <f>Sheet1!K108</f>
        <v>统计计算</v>
      </c>
      <c r="L108" t="str">
        <f>Sheet1!L108</f>
        <v>变异系数</v>
      </c>
      <c r="M108" t="str">
        <f>Sheet1!M108</f>
        <v>计数</v>
      </c>
      <c r="N108" t="str">
        <f>Sheet1!N108</f>
        <v>系数</v>
      </c>
      <c r="O108">
        <f>IF(I108="学校间均衡",MAX(0,100-Sheet1!O108),IF(I108="家庭背景",100-MIN(100,MAX(0,Sheet1!O108*2.5-12.5)),Sheet1!O108))</f>
        <v>79.287171483514499</v>
      </c>
    </row>
    <row r="109" spans="1:15" x14ac:dyDescent="0.2">
      <c r="A109" t="str">
        <f>Sheet1!A109</f>
        <v>2014年度上海市中小学学业质量绿色指标</v>
      </c>
      <c r="B109" t="str">
        <f>Sheet1!B109</f>
        <v>四年级</v>
      </c>
      <c r="C109" t="str">
        <f>Sheet1!C109</f>
        <v>学生问卷</v>
      </c>
      <c r="D109" t="str">
        <f>Sheet1!D109</f>
        <v>区县</v>
      </c>
      <c r="E109" t="str">
        <f>Sheet1!E109</f>
        <v>徐汇区</v>
      </c>
      <c r="F109" t="str">
        <f>Sheet1!F109</f>
        <v>总体</v>
      </c>
      <c r="G109" t="str">
        <f>Sheet1!G109</f>
        <v>总体</v>
      </c>
      <c r="H109" t="str">
        <f>Sheet1!H109</f>
        <v>成绩</v>
      </c>
      <c r="I109" t="str">
        <f>Sheet1!I109</f>
        <v>家庭背景</v>
      </c>
      <c r="J109" t="str">
        <f>Sheet1!J109</f>
        <v>社会经济背景影响系数</v>
      </c>
      <c r="K109" t="str">
        <f>Sheet1!K109</f>
        <v>统计计算</v>
      </c>
      <c r="L109" t="str">
        <f>Sheet1!L109</f>
        <v>变异系数</v>
      </c>
      <c r="M109" t="str">
        <f>Sheet1!M109</f>
        <v>计数</v>
      </c>
      <c r="N109" t="str">
        <f>Sheet1!N109</f>
        <v>系数</v>
      </c>
      <c r="O109">
        <f>IF(I109="学校间均衡",MAX(0,100-Sheet1!O109),IF(I109="家庭背景",100-MIN(100,MAX(0,Sheet1!O109*2.5-12.5)),Sheet1!O109))</f>
        <v>87.131907948160503</v>
      </c>
    </row>
    <row r="110" spans="1:15" x14ac:dyDescent="0.2">
      <c r="A110" t="str">
        <f>Sheet1!A110</f>
        <v>2011年度上海市中小学学业质量绿色指标</v>
      </c>
      <c r="B110" t="str">
        <f>Sheet1!B110</f>
        <v>四年级</v>
      </c>
      <c r="C110" t="str">
        <f>Sheet1!C110</f>
        <v>学业成绩</v>
      </c>
      <c r="D110" t="str">
        <f>Sheet1!D110</f>
        <v>区县</v>
      </c>
      <c r="E110" t="str">
        <f>Sheet1!E110</f>
        <v>长宁区</v>
      </c>
      <c r="F110" t="str">
        <f>Sheet1!F110</f>
        <v>总体</v>
      </c>
      <c r="G110" t="str">
        <f>Sheet1!G110</f>
        <v>总体</v>
      </c>
      <c r="H110" t="str">
        <f>Sheet1!H110</f>
        <v>成绩</v>
      </c>
      <c r="I110" t="str">
        <f>Sheet1!I110</f>
        <v>等级</v>
      </c>
      <c r="J110" t="str">
        <f>Sheet1!J110</f>
        <v>成绩标准达成度系数</v>
      </c>
      <c r="K110" t="str">
        <f>Sheet1!K110</f>
        <v>学科平均</v>
      </c>
      <c r="L110" t="str">
        <f>Sheet1!L110</f>
        <v>达标指数</v>
      </c>
      <c r="M110" t="str">
        <f>Sheet1!M110</f>
        <v>计数</v>
      </c>
      <c r="N110" t="str">
        <f>Sheet1!N110</f>
        <v>系数</v>
      </c>
      <c r="O110">
        <f>IF(I110="学校间均衡",MAX(0,100-Sheet1!O110),IF(I110="家庭背景",100-MIN(100,MAX(0,Sheet1!O110*2.5-12.5)),Sheet1!O110))</f>
        <v>99.865598774596506</v>
      </c>
    </row>
    <row r="111" spans="1:15" x14ac:dyDescent="0.2">
      <c r="A111" t="str">
        <f>Sheet1!A111</f>
        <v>2012年度上海市中小学学业质量绿色指标</v>
      </c>
      <c r="B111" t="str">
        <f>Sheet1!B111</f>
        <v>四年级</v>
      </c>
      <c r="C111" t="str">
        <f>Sheet1!C111</f>
        <v>学业成绩</v>
      </c>
      <c r="D111" t="str">
        <f>Sheet1!D111</f>
        <v>区县</v>
      </c>
      <c r="E111" t="str">
        <f>Sheet1!E111</f>
        <v>长宁区</v>
      </c>
      <c r="F111" t="str">
        <f>Sheet1!F111</f>
        <v>总体</v>
      </c>
      <c r="G111" t="str">
        <f>Sheet1!G111</f>
        <v>总体</v>
      </c>
      <c r="H111" t="str">
        <f>Sheet1!H111</f>
        <v>成绩</v>
      </c>
      <c r="I111" t="str">
        <f>Sheet1!I111</f>
        <v>等级</v>
      </c>
      <c r="J111" t="str">
        <f>Sheet1!J111</f>
        <v>成绩标准达成度系数</v>
      </c>
      <c r="K111" t="str">
        <f>Sheet1!K111</f>
        <v>学科平均</v>
      </c>
      <c r="L111" t="str">
        <f>Sheet1!L111</f>
        <v>达标指数</v>
      </c>
      <c r="M111" t="str">
        <f>Sheet1!M111</f>
        <v>计数</v>
      </c>
      <c r="N111" t="str">
        <f>Sheet1!N111</f>
        <v>系数</v>
      </c>
      <c r="O111">
        <f>IF(I111="学校间均衡",MAX(0,100-Sheet1!O111),IF(I111="家庭背景",100-MIN(100,MAX(0,Sheet1!O111*2.5-12.5)),Sheet1!O111))</f>
        <v>99.673518654008703</v>
      </c>
    </row>
    <row r="112" spans="1:15" x14ac:dyDescent="0.2">
      <c r="A112" t="str">
        <f>Sheet1!A112</f>
        <v>2014年度上海市中小学学业质量绿色指标</v>
      </c>
      <c r="B112" t="str">
        <f>Sheet1!B112</f>
        <v>四年级</v>
      </c>
      <c r="C112" t="str">
        <f>Sheet1!C112</f>
        <v>学业成绩</v>
      </c>
      <c r="D112" t="str">
        <f>Sheet1!D112</f>
        <v>区县</v>
      </c>
      <c r="E112" t="str">
        <f>Sheet1!E112</f>
        <v>长宁区</v>
      </c>
      <c r="F112" t="str">
        <f>Sheet1!F112</f>
        <v>总体</v>
      </c>
      <c r="G112" t="str">
        <f>Sheet1!G112</f>
        <v>总体</v>
      </c>
      <c r="H112" t="str">
        <f>Sheet1!H112</f>
        <v>成绩</v>
      </c>
      <c r="I112" t="str">
        <f>Sheet1!I112</f>
        <v>等级</v>
      </c>
      <c r="J112" t="str">
        <f>Sheet1!J112</f>
        <v>成绩标准达成度系数</v>
      </c>
      <c r="K112" t="str">
        <f>Sheet1!K112</f>
        <v>学科平均</v>
      </c>
      <c r="L112" t="str">
        <f>Sheet1!L112</f>
        <v>达标指数</v>
      </c>
      <c r="M112" t="str">
        <f>Sheet1!M112</f>
        <v>计数</v>
      </c>
      <c r="N112" t="str">
        <f>Sheet1!N112</f>
        <v>系数</v>
      </c>
      <c r="O112">
        <f>IF(I112="学校间均衡",MAX(0,100-Sheet1!O112),IF(I112="家庭背景",100-MIN(100,MAX(0,Sheet1!O112*2.5-12.5)),Sheet1!O112))</f>
        <v>99.7259290480809</v>
      </c>
    </row>
    <row r="113" spans="1:15" x14ac:dyDescent="0.2">
      <c r="A113" t="str">
        <f>Sheet1!A113</f>
        <v>2011年度上海市中小学学业质量绿色指标</v>
      </c>
      <c r="B113" t="str">
        <f>Sheet1!B113</f>
        <v>四年级</v>
      </c>
      <c r="C113" t="str">
        <f>Sheet1!C113</f>
        <v>学业成绩</v>
      </c>
      <c r="D113" t="str">
        <f>Sheet1!D113</f>
        <v>区县</v>
      </c>
      <c r="E113" t="str">
        <f>Sheet1!E113</f>
        <v>长宁区</v>
      </c>
      <c r="F113" t="str">
        <f>Sheet1!F113</f>
        <v>总体</v>
      </c>
      <c r="G113" t="str">
        <f>Sheet1!G113</f>
        <v>总体</v>
      </c>
      <c r="H113" t="str">
        <f>Sheet1!H113</f>
        <v>思维</v>
      </c>
      <c r="I113" t="str">
        <f>Sheet1!I113</f>
        <v>思维</v>
      </c>
      <c r="J113" t="str">
        <f>Sheet1!J113</f>
        <v>高层次思维能力系数</v>
      </c>
      <c r="K113" t="str">
        <f>Sheet1!K113</f>
        <v>学科平均</v>
      </c>
      <c r="L113" t="str">
        <f>Sheet1!L113</f>
        <v>平均水平之上</v>
      </c>
      <c r="M113" t="str">
        <f>Sheet1!M113</f>
        <v>计数</v>
      </c>
      <c r="N113" t="str">
        <f>Sheet1!N113</f>
        <v>系数</v>
      </c>
      <c r="O113">
        <f>IF(I113="学校间均衡",MAX(0,100-Sheet1!O113),IF(I113="家庭背景",100-MIN(100,MAX(0,Sheet1!O113*2.5-12.5)),Sheet1!O113))</f>
        <v>75.357925705499596</v>
      </c>
    </row>
    <row r="114" spans="1:15" x14ac:dyDescent="0.2">
      <c r="A114" t="str">
        <f>Sheet1!A114</f>
        <v>2012年度上海市中小学学业质量绿色指标</v>
      </c>
      <c r="B114" t="str">
        <f>Sheet1!B114</f>
        <v>四年级</v>
      </c>
      <c r="C114" t="str">
        <f>Sheet1!C114</f>
        <v>学业成绩</v>
      </c>
      <c r="D114" t="str">
        <f>Sheet1!D114</f>
        <v>区县</v>
      </c>
      <c r="E114" t="str">
        <f>Sheet1!E114</f>
        <v>长宁区</v>
      </c>
      <c r="F114" t="str">
        <f>Sheet1!F114</f>
        <v>总体</v>
      </c>
      <c r="G114" t="str">
        <f>Sheet1!G114</f>
        <v>总体</v>
      </c>
      <c r="H114" t="str">
        <f>Sheet1!H114</f>
        <v>思维</v>
      </c>
      <c r="I114" t="str">
        <f>Sheet1!I114</f>
        <v>思维</v>
      </c>
      <c r="J114" t="str">
        <f>Sheet1!J114</f>
        <v>高层次思维能力系数</v>
      </c>
      <c r="K114" t="str">
        <f>Sheet1!K114</f>
        <v>学科平均</v>
      </c>
      <c r="L114" t="str">
        <f>Sheet1!L114</f>
        <v>平均水平之上</v>
      </c>
      <c r="M114" t="str">
        <f>Sheet1!M114</f>
        <v>计数</v>
      </c>
      <c r="N114" t="str">
        <f>Sheet1!N114</f>
        <v>系数</v>
      </c>
      <c r="O114">
        <f>IF(I114="学校间均衡",MAX(0,100-Sheet1!O114),IF(I114="家庭背景",100-MIN(100,MAX(0,Sheet1!O114*2.5-12.5)),Sheet1!O114))</f>
        <v>65.361837887694307</v>
      </c>
    </row>
    <row r="115" spans="1:15" x14ac:dyDescent="0.2">
      <c r="A115" t="str">
        <f>Sheet1!A115</f>
        <v>2014年度上海市中小学学业质量绿色指标</v>
      </c>
      <c r="B115" t="str">
        <f>Sheet1!B115</f>
        <v>四年级</v>
      </c>
      <c r="C115" t="str">
        <f>Sheet1!C115</f>
        <v>学业成绩</v>
      </c>
      <c r="D115" t="str">
        <f>Sheet1!D115</f>
        <v>区县</v>
      </c>
      <c r="E115" t="str">
        <f>Sheet1!E115</f>
        <v>长宁区</v>
      </c>
      <c r="F115" t="str">
        <f>Sheet1!F115</f>
        <v>总体</v>
      </c>
      <c r="G115" t="str">
        <f>Sheet1!G115</f>
        <v>总体</v>
      </c>
      <c r="H115" t="str">
        <f>Sheet1!H115</f>
        <v>思维</v>
      </c>
      <c r="I115" t="str">
        <f>Sheet1!I115</f>
        <v>思维</v>
      </c>
      <c r="J115" t="str">
        <f>Sheet1!J115</f>
        <v>高层次思维能力系数</v>
      </c>
      <c r="K115" t="str">
        <f>Sheet1!K115</f>
        <v>学科平均</v>
      </c>
      <c r="L115" t="str">
        <f>Sheet1!L115</f>
        <v>平均水平之上</v>
      </c>
      <c r="M115" t="str">
        <f>Sheet1!M115</f>
        <v>计数</v>
      </c>
      <c r="N115" t="str">
        <f>Sheet1!N115</f>
        <v>系数</v>
      </c>
      <c r="O115">
        <f>IF(I115="学校间均衡",MAX(0,100-Sheet1!O115),IF(I115="家庭背景",100-MIN(100,MAX(0,Sheet1!O115*2.5-12.5)),Sheet1!O115))</f>
        <v>69.914187627917798</v>
      </c>
    </row>
    <row r="116" spans="1:15" x14ac:dyDescent="0.2">
      <c r="A116" t="str">
        <f>Sheet1!A116</f>
        <v>2011年度上海市中小学学业质量绿色指标</v>
      </c>
      <c r="B116" t="str">
        <f>Sheet1!B116</f>
        <v>四年级</v>
      </c>
      <c r="C116" t="str">
        <f>Sheet1!C116</f>
        <v>学业成绩</v>
      </c>
      <c r="D116" t="str">
        <f>Sheet1!D116</f>
        <v>区县</v>
      </c>
      <c r="E116" t="str">
        <f>Sheet1!E116</f>
        <v>长宁区</v>
      </c>
      <c r="F116" t="str">
        <f>Sheet1!F116</f>
        <v>总体</v>
      </c>
      <c r="G116" t="str">
        <f>Sheet1!G116</f>
        <v>总体</v>
      </c>
      <c r="H116" t="str">
        <f>Sheet1!H116</f>
        <v>成绩</v>
      </c>
      <c r="I116" t="str">
        <f>Sheet1!I116</f>
        <v>学校间均衡</v>
      </c>
      <c r="J116" t="str">
        <f>Sheet1!J116</f>
        <v>学业成绩学校间均衡系数</v>
      </c>
      <c r="K116" t="str">
        <f>Sheet1!K116</f>
        <v>统计计算</v>
      </c>
      <c r="L116" t="str">
        <f>Sheet1!L116</f>
        <v>变异系数</v>
      </c>
      <c r="M116" t="str">
        <f>Sheet1!M116</f>
        <v>计数</v>
      </c>
      <c r="N116" t="str">
        <f>Sheet1!N116</f>
        <v>系数</v>
      </c>
      <c r="O116">
        <f>IF(I116="学校间均衡",MAX(0,100-Sheet1!O116),IF(I116="家庭背景",100-MIN(100,MAX(0,Sheet1!O116*2.5-12.5)),Sheet1!O116))</f>
        <v>85.884889529230904</v>
      </c>
    </row>
    <row r="117" spans="1:15" x14ac:dyDescent="0.2">
      <c r="A117" t="str">
        <f>Sheet1!A117</f>
        <v>2012年度上海市中小学学业质量绿色指标</v>
      </c>
      <c r="B117" t="str">
        <f>Sheet1!B117</f>
        <v>四年级</v>
      </c>
      <c r="C117" t="str">
        <f>Sheet1!C117</f>
        <v>学业成绩</v>
      </c>
      <c r="D117" t="str">
        <f>Sheet1!D117</f>
        <v>区县</v>
      </c>
      <c r="E117" t="str">
        <f>Sheet1!E117</f>
        <v>长宁区</v>
      </c>
      <c r="F117" t="str">
        <f>Sheet1!F117</f>
        <v>总体</v>
      </c>
      <c r="G117" t="str">
        <f>Sheet1!G117</f>
        <v>总体</v>
      </c>
      <c r="H117" t="str">
        <f>Sheet1!H117</f>
        <v>成绩</v>
      </c>
      <c r="I117" t="str">
        <f>Sheet1!I117</f>
        <v>学校间均衡</v>
      </c>
      <c r="J117" t="str">
        <f>Sheet1!J117</f>
        <v>学业成绩学校间均衡系数</v>
      </c>
      <c r="K117" t="str">
        <f>Sheet1!K117</f>
        <v>统计计算</v>
      </c>
      <c r="L117" t="str">
        <f>Sheet1!L117</f>
        <v>变异系数</v>
      </c>
      <c r="M117" t="str">
        <f>Sheet1!M117</f>
        <v>计数</v>
      </c>
      <c r="N117" t="str">
        <f>Sheet1!N117</f>
        <v>系数</v>
      </c>
      <c r="O117">
        <f>IF(I117="学校间均衡",MAX(0,100-Sheet1!O117),IF(I117="家庭背景",100-MIN(100,MAX(0,Sheet1!O117*2.5-12.5)),Sheet1!O117))</f>
        <v>88.085474219296103</v>
      </c>
    </row>
    <row r="118" spans="1:15" x14ac:dyDescent="0.2">
      <c r="A118" t="str">
        <f>Sheet1!A118</f>
        <v>2014年度上海市中小学学业质量绿色指标</v>
      </c>
      <c r="B118" t="str">
        <f>Sheet1!B118</f>
        <v>四年级</v>
      </c>
      <c r="C118" t="str">
        <f>Sheet1!C118</f>
        <v>学业成绩</v>
      </c>
      <c r="D118" t="str">
        <f>Sheet1!D118</f>
        <v>区县</v>
      </c>
      <c r="E118" t="str">
        <f>Sheet1!E118</f>
        <v>长宁区</v>
      </c>
      <c r="F118" t="str">
        <f>Sheet1!F118</f>
        <v>总体</v>
      </c>
      <c r="G118" t="str">
        <f>Sheet1!G118</f>
        <v>总体</v>
      </c>
      <c r="H118" t="str">
        <f>Sheet1!H118</f>
        <v>成绩</v>
      </c>
      <c r="I118" t="str">
        <f>Sheet1!I118</f>
        <v>学校间均衡</v>
      </c>
      <c r="J118" t="str">
        <f>Sheet1!J118</f>
        <v>学业成绩学校间均衡系数</v>
      </c>
      <c r="K118" t="str">
        <f>Sheet1!K118</f>
        <v>统计计算</v>
      </c>
      <c r="L118" t="str">
        <f>Sheet1!L118</f>
        <v>变异系数</v>
      </c>
      <c r="M118" t="str">
        <f>Sheet1!M118</f>
        <v>计数</v>
      </c>
      <c r="N118" t="str">
        <f>Sheet1!N118</f>
        <v>系数</v>
      </c>
      <c r="O118">
        <f>IF(I118="学校间均衡",MAX(0,100-Sheet1!O118),IF(I118="家庭背景",100-MIN(100,MAX(0,Sheet1!O118*2.5-12.5)),Sheet1!O118))</f>
        <v>89.166401757391696</v>
      </c>
    </row>
    <row r="119" spans="1:15" x14ac:dyDescent="0.2">
      <c r="A119" t="str">
        <f>Sheet1!A119</f>
        <v>2011年度上海市中小学学业质量绿色指标</v>
      </c>
      <c r="B119" t="str">
        <f>Sheet1!B119</f>
        <v>四年级</v>
      </c>
      <c r="C119" t="str">
        <f>Sheet1!C119</f>
        <v>学生问卷</v>
      </c>
      <c r="D119" t="str">
        <f>Sheet1!D119</f>
        <v>区县</v>
      </c>
      <c r="E119" t="str">
        <f>Sheet1!E119</f>
        <v>长宁区</v>
      </c>
      <c r="F119" t="str">
        <f>Sheet1!F119</f>
        <v>总体</v>
      </c>
      <c r="G119" t="str">
        <f>Sheet1!G119</f>
        <v>总体</v>
      </c>
      <c r="H119" t="str">
        <f>Sheet1!H119</f>
        <v>学习生活</v>
      </c>
      <c r="I119" t="str">
        <f>Sheet1!I119</f>
        <v>学习动机</v>
      </c>
      <c r="J119" t="str">
        <f>Sheet1!J119</f>
        <v>学习动机系数</v>
      </c>
      <c r="K119" t="str">
        <f>Sheet1!K119</f>
        <v>学习动机较强</v>
      </c>
      <c r="L119" t="str">
        <f>Sheet1!L119</f>
        <v>百分数指数</v>
      </c>
      <c r="M119" t="str">
        <f>Sheet1!M119</f>
        <v>计数</v>
      </c>
      <c r="N119" t="str">
        <f>Sheet1!N119</f>
        <v>系数</v>
      </c>
      <c r="O119">
        <f>IF(I119="学校间均衡",MAX(0,100-Sheet1!O119),IF(I119="家庭背景",100-MIN(100,MAX(0,Sheet1!O119*2.5-12.5)),Sheet1!O119))</f>
        <v>76.772923680588903</v>
      </c>
    </row>
    <row r="120" spans="1:15" x14ac:dyDescent="0.2">
      <c r="A120" t="str">
        <f>Sheet1!A120</f>
        <v>2012年度上海市中小学学业质量绿色指标</v>
      </c>
      <c r="B120" t="str">
        <f>Sheet1!B120</f>
        <v>四年级</v>
      </c>
      <c r="C120" t="str">
        <f>Sheet1!C120</f>
        <v>学生问卷</v>
      </c>
      <c r="D120" t="str">
        <f>Sheet1!D120</f>
        <v>区县</v>
      </c>
      <c r="E120" t="str">
        <f>Sheet1!E120</f>
        <v>长宁区</v>
      </c>
      <c r="F120" t="str">
        <f>Sheet1!F120</f>
        <v>总体</v>
      </c>
      <c r="G120" t="str">
        <f>Sheet1!G120</f>
        <v>总体</v>
      </c>
      <c r="H120" t="str">
        <f>Sheet1!H120</f>
        <v>学习生活</v>
      </c>
      <c r="I120" t="str">
        <f>Sheet1!I120</f>
        <v>学习动机</v>
      </c>
      <c r="J120" t="str">
        <f>Sheet1!J120</f>
        <v>学习动机系数</v>
      </c>
      <c r="K120" t="str">
        <f>Sheet1!K120</f>
        <v>学习动机较强</v>
      </c>
      <c r="L120" t="str">
        <f>Sheet1!L120</f>
        <v>百分数指数</v>
      </c>
      <c r="M120" t="str">
        <f>Sheet1!M120</f>
        <v>计数</v>
      </c>
      <c r="N120" t="str">
        <f>Sheet1!N120</f>
        <v>系数</v>
      </c>
      <c r="O120">
        <f>IF(I120="学校间均衡",MAX(0,100-Sheet1!O120),IF(I120="家庭背景",100-MIN(100,MAX(0,Sheet1!O120*2.5-12.5)),Sheet1!O120))</f>
        <v>69.436985752306995</v>
      </c>
    </row>
    <row r="121" spans="1:15" x14ac:dyDescent="0.2">
      <c r="A121" t="str">
        <f>Sheet1!A121</f>
        <v>2014年度上海市中小学学业质量绿色指标</v>
      </c>
      <c r="B121" t="str">
        <f>Sheet1!B121</f>
        <v>四年级</v>
      </c>
      <c r="C121" t="str">
        <f>Sheet1!C121</f>
        <v>学生问卷</v>
      </c>
      <c r="D121" t="str">
        <f>Sheet1!D121</f>
        <v>区县</v>
      </c>
      <c r="E121" t="str">
        <f>Sheet1!E121</f>
        <v>长宁区</v>
      </c>
      <c r="F121" t="str">
        <f>Sheet1!F121</f>
        <v>总体</v>
      </c>
      <c r="G121" t="str">
        <f>Sheet1!G121</f>
        <v>总体</v>
      </c>
      <c r="H121" t="str">
        <f>Sheet1!H121</f>
        <v>学习生活</v>
      </c>
      <c r="I121" t="str">
        <f>Sheet1!I121</f>
        <v>学习动机</v>
      </c>
      <c r="J121" t="str">
        <f>Sheet1!J121</f>
        <v>学习动机系数</v>
      </c>
      <c r="K121" t="str">
        <f>Sheet1!K121</f>
        <v>学习动机较强</v>
      </c>
      <c r="L121" t="str">
        <f>Sheet1!L121</f>
        <v>百分数指数</v>
      </c>
      <c r="M121" t="str">
        <f>Sheet1!M121</f>
        <v>计数</v>
      </c>
      <c r="N121" t="str">
        <f>Sheet1!N121</f>
        <v>系数</v>
      </c>
      <c r="O121">
        <f>IF(I121="学校间均衡",MAX(0,100-Sheet1!O121),IF(I121="家庭背景",100-MIN(100,MAX(0,Sheet1!O121*2.5-12.5)),Sheet1!O121))</f>
        <v>96.027131782945801</v>
      </c>
    </row>
    <row r="122" spans="1:15" x14ac:dyDescent="0.2">
      <c r="A122" t="str">
        <f>Sheet1!A122</f>
        <v>2011年度上海市中小学学业质量绿色指标</v>
      </c>
      <c r="B122" t="str">
        <f>Sheet1!B122</f>
        <v>四年级</v>
      </c>
      <c r="C122" t="str">
        <f>Sheet1!C122</f>
        <v>学生问卷</v>
      </c>
      <c r="D122" t="str">
        <f>Sheet1!D122</f>
        <v>区县</v>
      </c>
      <c r="E122" t="str">
        <f>Sheet1!E122</f>
        <v>长宁区</v>
      </c>
      <c r="F122" t="str">
        <f>Sheet1!F122</f>
        <v>总体</v>
      </c>
      <c r="G122" t="str">
        <f>Sheet1!G122</f>
        <v>总体</v>
      </c>
      <c r="H122" t="str">
        <f>Sheet1!H122</f>
        <v>学习生活</v>
      </c>
      <c r="I122" t="str">
        <f>Sheet1!I122</f>
        <v>学习压力</v>
      </c>
      <c r="J122" t="str">
        <f>Sheet1!J122</f>
        <v>学习压力系数</v>
      </c>
      <c r="K122" t="str">
        <f>Sheet1!K122</f>
        <v>学习压力较轻</v>
      </c>
      <c r="L122" t="str">
        <f>Sheet1!L122</f>
        <v>百分数指数</v>
      </c>
      <c r="M122" t="str">
        <f>Sheet1!M122</f>
        <v>计数</v>
      </c>
      <c r="N122" t="str">
        <f>Sheet1!N122</f>
        <v>系数</v>
      </c>
      <c r="O122">
        <f>IF(I122="学校间均衡",MAX(0,100-Sheet1!O122),IF(I122="家庭背景",100-MIN(100,MAX(0,Sheet1!O122*2.5-12.5)),Sheet1!O122))</f>
        <v>9.2909912813330795</v>
      </c>
    </row>
    <row r="123" spans="1:15" x14ac:dyDescent="0.2">
      <c r="A123" t="str">
        <f>Sheet1!A123</f>
        <v>2012年度上海市中小学学业质量绿色指标</v>
      </c>
      <c r="B123" t="str">
        <f>Sheet1!B123</f>
        <v>四年级</v>
      </c>
      <c r="C123" t="str">
        <f>Sheet1!C123</f>
        <v>学生问卷</v>
      </c>
      <c r="D123" t="str">
        <f>Sheet1!D123</f>
        <v>区县</v>
      </c>
      <c r="E123" t="str">
        <f>Sheet1!E123</f>
        <v>长宁区</v>
      </c>
      <c r="F123" t="str">
        <f>Sheet1!F123</f>
        <v>总体</v>
      </c>
      <c r="G123" t="str">
        <f>Sheet1!G123</f>
        <v>总体</v>
      </c>
      <c r="H123" t="str">
        <f>Sheet1!H123</f>
        <v>学习生活</v>
      </c>
      <c r="I123" t="str">
        <f>Sheet1!I123</f>
        <v>学习压力</v>
      </c>
      <c r="J123" t="str">
        <f>Sheet1!J123</f>
        <v>学习压力系数</v>
      </c>
      <c r="K123" t="str">
        <f>Sheet1!K123</f>
        <v>学习压力较轻</v>
      </c>
      <c r="L123" t="str">
        <f>Sheet1!L123</f>
        <v>百分数指数</v>
      </c>
      <c r="M123" t="str">
        <f>Sheet1!M123</f>
        <v>计数</v>
      </c>
      <c r="N123" t="str">
        <f>Sheet1!N123</f>
        <v>系数</v>
      </c>
      <c r="O123">
        <f>IF(I123="学校间均衡",MAX(0,100-Sheet1!O123),IF(I123="家庭背景",100-MIN(100,MAX(0,Sheet1!O123*2.5-12.5)),Sheet1!O123))</f>
        <v>8.0216275796870899</v>
      </c>
    </row>
    <row r="124" spans="1:15" x14ac:dyDescent="0.2">
      <c r="A124" t="str">
        <f>Sheet1!A124</f>
        <v>2014年度上海市中小学学业质量绿色指标</v>
      </c>
      <c r="B124" t="str">
        <f>Sheet1!B124</f>
        <v>四年级</v>
      </c>
      <c r="C124" t="str">
        <f>Sheet1!C124</f>
        <v>学生问卷</v>
      </c>
      <c r="D124" t="str">
        <f>Sheet1!D124</f>
        <v>区县</v>
      </c>
      <c r="E124" t="str">
        <f>Sheet1!E124</f>
        <v>长宁区</v>
      </c>
      <c r="F124" t="str">
        <f>Sheet1!F124</f>
        <v>总体</v>
      </c>
      <c r="G124" t="str">
        <f>Sheet1!G124</f>
        <v>总体</v>
      </c>
      <c r="H124" t="str">
        <f>Sheet1!H124</f>
        <v>学习生活</v>
      </c>
      <c r="I124" t="str">
        <f>Sheet1!I124</f>
        <v>学习压力</v>
      </c>
      <c r="J124" t="str">
        <f>Sheet1!J124</f>
        <v>学习压力系数</v>
      </c>
      <c r="K124" t="str">
        <f>Sheet1!K124</f>
        <v>学习压力较轻</v>
      </c>
      <c r="L124" t="str">
        <f>Sheet1!L124</f>
        <v>百分数指数</v>
      </c>
      <c r="M124" t="str">
        <f>Sheet1!M124</f>
        <v>计数</v>
      </c>
      <c r="N124" t="str">
        <f>Sheet1!N124</f>
        <v>系数</v>
      </c>
      <c r="O124">
        <f>IF(I124="学校间均衡",MAX(0,100-Sheet1!O124),IF(I124="家庭背景",100-MIN(100,MAX(0,Sheet1!O124*2.5-12.5)),Sheet1!O124))</f>
        <v>65.600775193798498</v>
      </c>
    </row>
    <row r="125" spans="1:15" x14ac:dyDescent="0.2">
      <c r="A125" t="str">
        <f>Sheet1!A125</f>
        <v>2011年度上海市中小学学业质量绿色指标</v>
      </c>
      <c r="B125" t="str">
        <f>Sheet1!B125</f>
        <v>四年级</v>
      </c>
      <c r="C125" t="str">
        <f>Sheet1!C125</f>
        <v>学生问卷</v>
      </c>
      <c r="D125" t="str">
        <f>Sheet1!D125</f>
        <v>区县</v>
      </c>
      <c r="E125" t="str">
        <f>Sheet1!E125</f>
        <v>长宁区</v>
      </c>
      <c r="F125" t="str">
        <f>Sheet1!F125</f>
        <v>总体</v>
      </c>
      <c r="G125" t="str">
        <f>Sheet1!G125</f>
        <v>总体</v>
      </c>
      <c r="H125" t="str">
        <f>Sheet1!H125</f>
        <v>学习生活</v>
      </c>
      <c r="I125" t="str">
        <f>Sheet1!I125</f>
        <v>学业负担</v>
      </c>
      <c r="J125" t="str">
        <f>Sheet1!J125</f>
        <v>睡眠系数</v>
      </c>
      <c r="K125" t="str">
        <f>Sheet1!K125</f>
        <v>staa002</v>
      </c>
      <c r="L125" t="str">
        <f>Sheet1!L125</f>
        <v>百分数指数</v>
      </c>
      <c r="M125" t="str">
        <f>Sheet1!M125</f>
        <v>计数</v>
      </c>
      <c r="N125" t="str">
        <f>Sheet1!N125</f>
        <v>系数</v>
      </c>
      <c r="O125">
        <f>IF(I125="学校间均衡",MAX(0,100-Sheet1!O125),IF(I125="家庭背景",100-MIN(100,MAX(0,Sheet1!O125*2.5-12.5)),Sheet1!O125))</f>
        <v>69.6131546065279</v>
      </c>
    </row>
    <row r="126" spans="1:15" x14ac:dyDescent="0.2">
      <c r="A126" t="str">
        <f>Sheet1!A126</f>
        <v>2012年度上海市中小学学业质量绿色指标</v>
      </c>
      <c r="B126" t="str">
        <f>Sheet1!B126</f>
        <v>四年级</v>
      </c>
      <c r="C126" t="str">
        <f>Sheet1!C126</f>
        <v>学生问卷</v>
      </c>
      <c r="D126" t="str">
        <f>Sheet1!D126</f>
        <v>区县</v>
      </c>
      <c r="E126" t="str">
        <f>Sheet1!E126</f>
        <v>长宁区</v>
      </c>
      <c r="F126" t="str">
        <f>Sheet1!F126</f>
        <v>总体</v>
      </c>
      <c r="G126" t="str">
        <f>Sheet1!G126</f>
        <v>总体</v>
      </c>
      <c r="H126" t="str">
        <f>Sheet1!H126</f>
        <v>学习生活</v>
      </c>
      <c r="I126" t="str">
        <f>Sheet1!I126</f>
        <v>学业负担</v>
      </c>
      <c r="J126" t="str">
        <f>Sheet1!J126</f>
        <v>睡眠系数</v>
      </c>
      <c r="K126" t="str">
        <f>Sheet1!K126</f>
        <v>staa002</v>
      </c>
      <c r="L126" t="str">
        <f>Sheet1!L126</f>
        <v>百分数指数</v>
      </c>
      <c r="M126" t="str">
        <f>Sheet1!M126</f>
        <v>计数</v>
      </c>
      <c r="N126" t="str">
        <f>Sheet1!N126</f>
        <v>系数</v>
      </c>
      <c r="O126">
        <f>IF(I126="学校间均衡",MAX(0,100-Sheet1!O126),IF(I126="家庭背景",100-MIN(100,MAX(0,Sheet1!O126*2.5-12.5)),Sheet1!O126))</f>
        <v>54.456933820801297</v>
      </c>
    </row>
    <row r="127" spans="1:15" x14ac:dyDescent="0.2">
      <c r="A127" t="str">
        <f>Sheet1!A127</f>
        <v>2014年度上海市中小学学业质量绿色指标</v>
      </c>
      <c r="B127" t="str">
        <f>Sheet1!B127</f>
        <v>四年级</v>
      </c>
      <c r="C127" t="str">
        <f>Sheet1!C127</f>
        <v>学生问卷</v>
      </c>
      <c r="D127" t="str">
        <f>Sheet1!D127</f>
        <v>区县</v>
      </c>
      <c r="E127" t="str">
        <f>Sheet1!E127</f>
        <v>长宁区</v>
      </c>
      <c r="F127" t="str">
        <f>Sheet1!F127</f>
        <v>总体</v>
      </c>
      <c r="G127" t="str">
        <f>Sheet1!G127</f>
        <v>总体</v>
      </c>
      <c r="H127" t="str">
        <f>Sheet1!H127</f>
        <v>学习生活</v>
      </c>
      <c r="I127" t="str">
        <f>Sheet1!I127</f>
        <v>学业负担</v>
      </c>
      <c r="J127" t="str">
        <f>Sheet1!J127</f>
        <v>睡眠系数</v>
      </c>
      <c r="K127" t="str">
        <f>Sheet1!K127</f>
        <v>staa002</v>
      </c>
      <c r="L127" t="str">
        <f>Sheet1!L127</f>
        <v>百分数指数</v>
      </c>
      <c r="M127" t="str">
        <f>Sheet1!M127</f>
        <v>计数</v>
      </c>
      <c r="N127" t="str">
        <f>Sheet1!N127</f>
        <v>系数</v>
      </c>
      <c r="O127">
        <f>IF(I127="学校间均衡",MAX(0,100-Sheet1!O127),IF(I127="家庭背景",100-MIN(100,MAX(0,Sheet1!O127*2.5-12.5)),Sheet1!O127))</f>
        <v>62.112403100775197</v>
      </c>
    </row>
    <row r="128" spans="1:15" x14ac:dyDescent="0.2">
      <c r="A128" t="str">
        <f>Sheet1!A128</f>
        <v>2011年度上海市中小学学业质量绿色指标</v>
      </c>
      <c r="B128" t="str">
        <f>Sheet1!B128</f>
        <v>四年级</v>
      </c>
      <c r="C128" t="str">
        <f>Sheet1!C128</f>
        <v>学生问卷</v>
      </c>
      <c r="D128" t="str">
        <f>Sheet1!D128</f>
        <v>区县</v>
      </c>
      <c r="E128" t="str">
        <f>Sheet1!E128</f>
        <v>长宁区</v>
      </c>
      <c r="F128" t="str">
        <f>Sheet1!F128</f>
        <v>总体</v>
      </c>
      <c r="G128" t="str">
        <f>Sheet1!G128</f>
        <v>总体</v>
      </c>
      <c r="H128" t="str">
        <f>Sheet1!H128</f>
        <v>学习生活</v>
      </c>
      <c r="I128" t="str">
        <f>Sheet1!I128</f>
        <v>学业负担</v>
      </c>
      <c r="J128" t="str">
        <f>Sheet1!J128</f>
        <v>作业系数</v>
      </c>
      <c r="K128" t="str">
        <f>Sheet1!K128</f>
        <v>staa053</v>
      </c>
      <c r="L128" t="str">
        <f>Sheet1!L128</f>
        <v>百分数指数</v>
      </c>
      <c r="M128" t="str">
        <f>Sheet1!M128</f>
        <v>计数</v>
      </c>
      <c r="N128" t="str">
        <f>Sheet1!N128</f>
        <v>系数</v>
      </c>
      <c r="O128">
        <f>IF(I128="学校间均衡",MAX(0,100-Sheet1!O128),IF(I128="家庭背景",100-MIN(100,MAX(0,Sheet1!O128*2.5-12.5)),Sheet1!O128))</f>
        <v>50.2250593578242</v>
      </c>
    </row>
    <row r="129" spans="1:15" x14ac:dyDescent="0.2">
      <c r="A129" t="str">
        <f>Sheet1!A129</f>
        <v>2012年度上海市中小学学业质量绿色指标</v>
      </c>
      <c r="B129" t="str">
        <f>Sheet1!B129</f>
        <v>四年级</v>
      </c>
      <c r="C129" t="str">
        <f>Sheet1!C129</f>
        <v>学生问卷</v>
      </c>
      <c r="D129" t="str">
        <f>Sheet1!D129</f>
        <v>区县</v>
      </c>
      <c r="E129" t="str">
        <f>Sheet1!E129</f>
        <v>长宁区</v>
      </c>
      <c r="F129" t="str">
        <f>Sheet1!F129</f>
        <v>总体</v>
      </c>
      <c r="G129" t="str">
        <f>Sheet1!G129</f>
        <v>总体</v>
      </c>
      <c r="H129" t="str">
        <f>Sheet1!H129</f>
        <v>学习生活</v>
      </c>
      <c r="I129" t="str">
        <f>Sheet1!I129</f>
        <v>学业负担</v>
      </c>
      <c r="J129" t="str">
        <f>Sheet1!J129</f>
        <v>作业系数</v>
      </c>
      <c r="K129" t="str">
        <f>Sheet1!K129</f>
        <v>staa053</v>
      </c>
      <c r="L129" t="str">
        <f>Sheet1!L129</f>
        <v>百分数指数</v>
      </c>
      <c r="M129" t="str">
        <f>Sheet1!M129</f>
        <v>计数</v>
      </c>
      <c r="N129" t="str">
        <f>Sheet1!N129</f>
        <v>系数</v>
      </c>
      <c r="O129">
        <f>IF(I129="学校间均衡",MAX(0,100-Sheet1!O129),IF(I129="家庭背景",100-MIN(100,MAX(0,Sheet1!O129*2.5-12.5)),Sheet1!O129))</f>
        <v>40.111829069332998</v>
      </c>
    </row>
    <row r="130" spans="1:15" x14ac:dyDescent="0.2">
      <c r="A130" t="str">
        <f>Sheet1!A130</f>
        <v>2014年度上海市中小学学业质量绿色指标</v>
      </c>
      <c r="B130" t="str">
        <f>Sheet1!B130</f>
        <v>四年级</v>
      </c>
      <c r="C130" t="str">
        <f>Sheet1!C130</f>
        <v>学生问卷</v>
      </c>
      <c r="D130" t="str">
        <f>Sheet1!D130</f>
        <v>区县</v>
      </c>
      <c r="E130" t="str">
        <f>Sheet1!E130</f>
        <v>长宁区</v>
      </c>
      <c r="F130" t="str">
        <f>Sheet1!F130</f>
        <v>总体</v>
      </c>
      <c r="G130" t="str">
        <f>Sheet1!G130</f>
        <v>总体</v>
      </c>
      <c r="H130" t="str">
        <f>Sheet1!H130</f>
        <v>学习生活</v>
      </c>
      <c r="I130" t="str">
        <f>Sheet1!I130</f>
        <v>学业负担</v>
      </c>
      <c r="J130" t="str">
        <f>Sheet1!J130</f>
        <v>作业系数</v>
      </c>
      <c r="K130" t="str">
        <f>Sheet1!K130</f>
        <v>staa053</v>
      </c>
      <c r="L130" t="str">
        <f>Sheet1!L130</f>
        <v>百分数指数</v>
      </c>
      <c r="M130" t="str">
        <f>Sheet1!M130</f>
        <v>计数</v>
      </c>
      <c r="N130" t="str">
        <f>Sheet1!N130</f>
        <v>系数</v>
      </c>
      <c r="O130">
        <f>IF(I130="学校间均衡",MAX(0,100-Sheet1!O130),IF(I130="家庭背景",100-MIN(100,MAX(0,Sheet1!O130*2.5-12.5)),Sheet1!O130))</f>
        <v>49.418604651162802</v>
      </c>
    </row>
    <row r="131" spans="1:15" x14ac:dyDescent="0.2">
      <c r="A131" t="str">
        <f>Sheet1!A131</f>
        <v>2011年度上海市中小学学业质量绿色指标</v>
      </c>
      <c r="B131" t="str">
        <f>Sheet1!B131</f>
        <v>四年级</v>
      </c>
      <c r="C131" t="str">
        <f>Sheet1!C131</f>
        <v>学生问卷</v>
      </c>
      <c r="D131" t="str">
        <f>Sheet1!D131</f>
        <v>区县</v>
      </c>
      <c r="E131" t="str">
        <f>Sheet1!E131</f>
        <v>长宁区</v>
      </c>
      <c r="F131" t="str">
        <f>Sheet1!F131</f>
        <v>总体</v>
      </c>
      <c r="G131" t="str">
        <f>Sheet1!G131</f>
        <v>总体</v>
      </c>
      <c r="H131" t="str">
        <f>Sheet1!H131</f>
        <v>学习生活</v>
      </c>
      <c r="I131" t="str">
        <f>Sheet1!I131</f>
        <v>学业负担</v>
      </c>
      <c r="J131" t="str">
        <f>Sheet1!J131</f>
        <v>校外补课系数</v>
      </c>
      <c r="K131" t="str">
        <f>Sheet1!K131</f>
        <v>pg012</v>
      </c>
      <c r="L131" t="str">
        <f>Sheet1!L131</f>
        <v>百分数指数</v>
      </c>
      <c r="M131" t="str">
        <f>Sheet1!M131</f>
        <v>计数</v>
      </c>
      <c r="N131" t="str">
        <f>Sheet1!N131</f>
        <v>系数</v>
      </c>
      <c r="O131">
        <f>IF(I131="学校间均衡",MAX(0,100-Sheet1!O131),IF(I131="家庭背景",100-MIN(100,MAX(0,Sheet1!O131*2.5-12.5)),Sheet1!O131))</f>
        <v>61.785196640385301</v>
      </c>
    </row>
    <row r="132" spans="1:15" x14ac:dyDescent="0.2">
      <c r="A132" t="str">
        <f>Sheet1!A132</f>
        <v>2012年度上海市中小学学业质量绿色指标</v>
      </c>
      <c r="B132" t="str">
        <f>Sheet1!B132</f>
        <v>四年级</v>
      </c>
      <c r="C132" t="str">
        <f>Sheet1!C132</f>
        <v>学生问卷</v>
      </c>
      <c r="D132" t="str">
        <f>Sheet1!D132</f>
        <v>区县</v>
      </c>
      <c r="E132" t="str">
        <f>Sheet1!E132</f>
        <v>长宁区</v>
      </c>
      <c r="F132" t="str">
        <f>Sheet1!F132</f>
        <v>总体</v>
      </c>
      <c r="G132" t="str">
        <f>Sheet1!G132</f>
        <v>总体</v>
      </c>
      <c r="H132" t="str">
        <f>Sheet1!H132</f>
        <v>学习生活</v>
      </c>
      <c r="I132" t="str">
        <f>Sheet1!I132</f>
        <v>学业负担</v>
      </c>
      <c r="J132" t="str">
        <f>Sheet1!J132</f>
        <v>校外补课系数</v>
      </c>
      <c r="K132" t="str">
        <f>Sheet1!K132</f>
        <v>pg012</v>
      </c>
      <c r="L132" t="str">
        <f>Sheet1!L132</f>
        <v>百分数指数</v>
      </c>
      <c r="M132" t="str">
        <f>Sheet1!M132</f>
        <v>计数</v>
      </c>
      <c r="N132" t="str">
        <f>Sheet1!N132</f>
        <v>系数</v>
      </c>
      <c r="O132">
        <f>IF(I132="学校间均衡",MAX(0,100-Sheet1!O132),IF(I132="家庭背景",100-MIN(100,MAX(0,Sheet1!O132*2.5-12.5)),Sheet1!O132))</f>
        <v>36.443796793369103</v>
      </c>
    </row>
    <row r="133" spans="1:15" x14ac:dyDescent="0.2">
      <c r="A133" t="str">
        <f>Sheet1!A133</f>
        <v>2014年度上海市中小学学业质量绿色指标</v>
      </c>
      <c r="B133" t="str">
        <f>Sheet1!B133</f>
        <v>四年级</v>
      </c>
      <c r="C133" t="str">
        <f>Sheet1!C133</f>
        <v>学生问卷</v>
      </c>
      <c r="D133" t="str">
        <f>Sheet1!D133</f>
        <v>区县</v>
      </c>
      <c r="E133" t="str">
        <f>Sheet1!E133</f>
        <v>长宁区</v>
      </c>
      <c r="F133" t="str">
        <f>Sheet1!F133</f>
        <v>总体</v>
      </c>
      <c r="G133" t="str">
        <f>Sheet1!G133</f>
        <v>总体</v>
      </c>
      <c r="H133" t="str">
        <f>Sheet1!H133</f>
        <v>学习生活</v>
      </c>
      <c r="I133" t="str">
        <f>Sheet1!I133</f>
        <v>学业负担</v>
      </c>
      <c r="J133" t="str">
        <f>Sheet1!J133</f>
        <v>校外补课系数</v>
      </c>
      <c r="K133" t="str">
        <f>Sheet1!K133</f>
        <v>pg012</v>
      </c>
      <c r="L133" t="str">
        <f>Sheet1!L133</f>
        <v>百分数指数</v>
      </c>
      <c r="M133" t="str">
        <f>Sheet1!M133</f>
        <v>计数</v>
      </c>
      <c r="N133" t="str">
        <f>Sheet1!N133</f>
        <v>系数</v>
      </c>
      <c r="O133">
        <f>IF(I133="学校间均衡",MAX(0,100-Sheet1!O133),IF(I133="家庭背景",100-MIN(100,MAX(0,Sheet1!O133*2.5-12.5)),Sheet1!O133))</f>
        <v>49.515503875969003</v>
      </c>
    </row>
    <row r="134" spans="1:15" x14ac:dyDescent="0.2">
      <c r="A134" t="str">
        <f>Sheet1!A134</f>
        <v>2011年度上海市中小学学业质量绿色指标</v>
      </c>
      <c r="B134" t="str">
        <f>Sheet1!B134</f>
        <v>四年级</v>
      </c>
      <c r="C134" t="str">
        <f>Sheet1!C134</f>
        <v>学生问卷</v>
      </c>
      <c r="D134" t="str">
        <f>Sheet1!D134</f>
        <v>区县</v>
      </c>
      <c r="E134" t="str">
        <f>Sheet1!E134</f>
        <v>长宁区</v>
      </c>
      <c r="F134" t="str">
        <f>Sheet1!F134</f>
        <v>总体</v>
      </c>
      <c r="G134" t="str">
        <f>Sheet1!G134</f>
        <v>总体</v>
      </c>
      <c r="H134" t="str">
        <f>Sheet1!H134</f>
        <v>师生关系</v>
      </c>
      <c r="I134" t="str">
        <f>Sheet1!I134</f>
        <v>师生关系</v>
      </c>
      <c r="J134" t="str">
        <f>Sheet1!J134</f>
        <v>师生关系系数</v>
      </c>
      <c r="K134" t="str">
        <f>Sheet1!K134</f>
        <v>师生关系较好</v>
      </c>
      <c r="L134" t="str">
        <f>Sheet1!L134</f>
        <v>百分数指数</v>
      </c>
      <c r="M134" t="str">
        <f>Sheet1!M134</f>
        <v>计数</v>
      </c>
      <c r="N134" t="str">
        <f>Sheet1!N134</f>
        <v>系数</v>
      </c>
      <c r="O134">
        <f>IF(I134="学校间均衡",MAX(0,100-Sheet1!O134),IF(I134="家庭背景",100-MIN(100,MAX(0,Sheet1!O134*2.5-12.5)),Sheet1!O134))</f>
        <v>74.954126512179201</v>
      </c>
    </row>
    <row r="135" spans="1:15" x14ac:dyDescent="0.2">
      <c r="A135" t="str">
        <f>Sheet1!A135</f>
        <v>2012年度上海市中小学学业质量绿色指标</v>
      </c>
      <c r="B135" t="str">
        <f>Sheet1!B135</f>
        <v>四年级</v>
      </c>
      <c r="C135" t="str">
        <f>Sheet1!C135</f>
        <v>学生问卷</v>
      </c>
      <c r="D135" t="str">
        <f>Sheet1!D135</f>
        <v>区县</v>
      </c>
      <c r="E135" t="str">
        <f>Sheet1!E135</f>
        <v>长宁区</v>
      </c>
      <c r="F135" t="str">
        <f>Sheet1!F135</f>
        <v>总体</v>
      </c>
      <c r="G135" t="str">
        <f>Sheet1!G135</f>
        <v>总体</v>
      </c>
      <c r="H135" t="str">
        <f>Sheet1!H135</f>
        <v>师生关系</v>
      </c>
      <c r="I135" t="str">
        <f>Sheet1!I135</f>
        <v>师生关系</v>
      </c>
      <c r="J135" t="str">
        <f>Sheet1!J135</f>
        <v>师生关系系数</v>
      </c>
      <c r="K135" t="str">
        <f>Sheet1!K135</f>
        <v>师生关系较好</v>
      </c>
      <c r="L135" t="str">
        <f>Sheet1!L135</f>
        <v>百分数指数</v>
      </c>
      <c r="M135" t="str">
        <f>Sheet1!M135</f>
        <v>计数</v>
      </c>
      <c r="N135" t="str">
        <f>Sheet1!N135</f>
        <v>系数</v>
      </c>
      <c r="O135">
        <f>IF(I135="学校间均衡",MAX(0,100-Sheet1!O135),IF(I135="家庭背景",100-MIN(100,MAX(0,Sheet1!O135*2.5-12.5)),Sheet1!O135))</f>
        <v>78.706845642904696</v>
      </c>
    </row>
    <row r="136" spans="1:15" x14ac:dyDescent="0.2">
      <c r="A136" t="str">
        <f>Sheet1!A136</f>
        <v>2014年度上海市中小学学业质量绿色指标</v>
      </c>
      <c r="B136" t="str">
        <f>Sheet1!B136</f>
        <v>四年级</v>
      </c>
      <c r="C136" t="str">
        <f>Sheet1!C136</f>
        <v>学生问卷</v>
      </c>
      <c r="D136" t="str">
        <f>Sheet1!D136</f>
        <v>区县</v>
      </c>
      <c r="E136" t="str">
        <f>Sheet1!E136</f>
        <v>长宁区</v>
      </c>
      <c r="F136" t="str">
        <f>Sheet1!F136</f>
        <v>总体</v>
      </c>
      <c r="G136" t="str">
        <f>Sheet1!G136</f>
        <v>总体</v>
      </c>
      <c r="H136" t="str">
        <f>Sheet1!H136</f>
        <v>师生关系</v>
      </c>
      <c r="I136" t="str">
        <f>Sheet1!I136</f>
        <v>师生关系</v>
      </c>
      <c r="J136" t="str">
        <f>Sheet1!J136</f>
        <v>师生关系系数</v>
      </c>
      <c r="K136" t="str">
        <f>Sheet1!K136</f>
        <v>师生关系较好</v>
      </c>
      <c r="L136" t="str">
        <f>Sheet1!L136</f>
        <v>百分数指数</v>
      </c>
      <c r="M136" t="str">
        <f>Sheet1!M136</f>
        <v>计数</v>
      </c>
      <c r="N136" t="str">
        <f>Sheet1!N136</f>
        <v>系数</v>
      </c>
      <c r="O136">
        <f>IF(I136="学校间均衡",MAX(0,100-Sheet1!O136),IF(I136="家庭背景",100-MIN(100,MAX(0,Sheet1!O136*2.5-12.5)),Sheet1!O136))</f>
        <v>96.075581395348806</v>
      </c>
    </row>
    <row r="137" spans="1:15" x14ac:dyDescent="0.2">
      <c r="A137" t="str">
        <f>Sheet1!A137</f>
        <v>2011年度上海市中小学学业质量绿色指标</v>
      </c>
      <c r="B137" t="str">
        <f>Sheet1!B137</f>
        <v>四年级</v>
      </c>
      <c r="C137" t="str">
        <f>Sheet1!C137</f>
        <v>学生问卷</v>
      </c>
      <c r="D137" t="str">
        <f>Sheet1!D137</f>
        <v>区县</v>
      </c>
      <c r="E137" t="str">
        <f>Sheet1!E137</f>
        <v>长宁区</v>
      </c>
      <c r="F137" t="str">
        <f>Sheet1!F137</f>
        <v>总体</v>
      </c>
      <c r="G137" t="str">
        <f>Sheet1!G137</f>
        <v>总体</v>
      </c>
      <c r="H137" t="str">
        <f>Sheet1!H137</f>
        <v>教学方式</v>
      </c>
      <c r="I137" t="str">
        <f>Sheet1!I137</f>
        <v>教学方式</v>
      </c>
      <c r="J137" t="str">
        <f>Sheet1!J137</f>
        <v>教学方式系数</v>
      </c>
      <c r="K137" t="str">
        <f>Sheet1!K137</f>
        <v>教学方法较好</v>
      </c>
      <c r="L137" t="str">
        <f>Sheet1!L137</f>
        <v>百分数指数</v>
      </c>
      <c r="M137" t="str">
        <f>Sheet1!M137</f>
        <v>计数</v>
      </c>
      <c r="N137" t="str">
        <f>Sheet1!N137</f>
        <v>系数</v>
      </c>
      <c r="O137">
        <f>IF(I137="学校间均衡",MAX(0,100-Sheet1!O137),IF(I137="家庭背景",100-MIN(100,MAX(0,Sheet1!O137*2.5-12.5)),Sheet1!O137))</f>
        <v>78.547464874438504</v>
      </c>
    </row>
    <row r="138" spans="1:15" x14ac:dyDescent="0.2">
      <c r="A138" t="str">
        <f>Sheet1!A138</f>
        <v>2012年度上海市中小学学业质量绿色指标</v>
      </c>
      <c r="B138" t="str">
        <f>Sheet1!B138</f>
        <v>四年级</v>
      </c>
      <c r="C138" t="str">
        <f>Sheet1!C138</f>
        <v>学生问卷</v>
      </c>
      <c r="D138" t="str">
        <f>Sheet1!D138</f>
        <v>区县</v>
      </c>
      <c r="E138" t="str">
        <f>Sheet1!E138</f>
        <v>长宁区</v>
      </c>
      <c r="F138" t="str">
        <f>Sheet1!F138</f>
        <v>总体</v>
      </c>
      <c r="G138" t="str">
        <f>Sheet1!G138</f>
        <v>总体</v>
      </c>
      <c r="H138" t="str">
        <f>Sheet1!H138</f>
        <v>教学方式</v>
      </c>
      <c r="I138" t="str">
        <f>Sheet1!I138</f>
        <v>教学方式</v>
      </c>
      <c r="J138" t="str">
        <f>Sheet1!J138</f>
        <v>教学方式系数</v>
      </c>
      <c r="K138" t="str">
        <f>Sheet1!K138</f>
        <v>教学方法较好</v>
      </c>
      <c r="L138" t="str">
        <f>Sheet1!L138</f>
        <v>百分数指数</v>
      </c>
      <c r="M138" t="str">
        <f>Sheet1!M138</f>
        <v>计数</v>
      </c>
      <c r="N138" t="str">
        <f>Sheet1!N138</f>
        <v>系数</v>
      </c>
      <c r="O138">
        <f>IF(I138="学校间均衡",MAX(0,100-Sheet1!O138),IF(I138="家庭背景",100-MIN(100,MAX(0,Sheet1!O138*2.5-12.5)),Sheet1!O138))</f>
        <v>72.837291882369996</v>
      </c>
    </row>
    <row r="139" spans="1:15" x14ac:dyDescent="0.2">
      <c r="A139" t="str">
        <f>Sheet1!A139</f>
        <v>2014年度上海市中小学学业质量绿色指标</v>
      </c>
      <c r="B139" t="str">
        <f>Sheet1!B139</f>
        <v>四年级</v>
      </c>
      <c r="C139" t="str">
        <f>Sheet1!C139</f>
        <v>学生问卷</v>
      </c>
      <c r="D139" t="str">
        <f>Sheet1!D139</f>
        <v>区县</v>
      </c>
      <c r="E139" t="str">
        <f>Sheet1!E139</f>
        <v>长宁区</v>
      </c>
      <c r="F139" t="str">
        <f>Sheet1!F139</f>
        <v>总体</v>
      </c>
      <c r="G139" t="str">
        <f>Sheet1!G139</f>
        <v>总体</v>
      </c>
      <c r="H139" t="str">
        <f>Sheet1!H139</f>
        <v>教学方式</v>
      </c>
      <c r="I139" t="str">
        <f>Sheet1!I139</f>
        <v>教学方式</v>
      </c>
      <c r="J139" t="str">
        <f>Sheet1!J139</f>
        <v>教学方式系数</v>
      </c>
      <c r="K139" t="str">
        <f>Sheet1!K139</f>
        <v>教学方法较好</v>
      </c>
      <c r="L139" t="str">
        <f>Sheet1!L139</f>
        <v>百分数指数</v>
      </c>
      <c r="M139" t="str">
        <f>Sheet1!M139</f>
        <v>计数</v>
      </c>
      <c r="N139" t="str">
        <f>Sheet1!N139</f>
        <v>系数</v>
      </c>
      <c r="O139">
        <f>IF(I139="学校间均衡",MAX(0,100-Sheet1!O139),IF(I139="家庭背景",100-MIN(100,MAX(0,Sheet1!O139*2.5-12.5)),Sheet1!O139))</f>
        <v>78.779069767441896</v>
      </c>
    </row>
    <row r="140" spans="1:15" x14ac:dyDescent="0.2">
      <c r="A140" t="str">
        <f>Sheet1!A140</f>
        <v>2011年度上海市中小学学业质量绿色指标</v>
      </c>
      <c r="B140" t="str">
        <f>Sheet1!B140</f>
        <v>四年级</v>
      </c>
      <c r="C140" t="str">
        <f>Sheet1!C140</f>
        <v>教师问卷</v>
      </c>
      <c r="D140" t="str">
        <f>Sheet1!D140</f>
        <v>区县</v>
      </c>
      <c r="E140" t="str">
        <f>Sheet1!E140</f>
        <v>长宁区</v>
      </c>
      <c r="F140" t="str">
        <f>Sheet1!F140</f>
        <v>总体</v>
      </c>
      <c r="G140" t="str">
        <f>Sheet1!G140</f>
        <v>总体</v>
      </c>
      <c r="H140" t="str">
        <f>Sheet1!H140</f>
        <v>学校课程</v>
      </c>
      <c r="I140" t="str">
        <f>Sheet1!I140</f>
        <v>课程领导力</v>
      </c>
      <c r="J140" t="str">
        <f>Sheet1!J140</f>
        <v>课程领导力系数</v>
      </c>
      <c r="K140" t="str">
        <f>Sheet1!K140</f>
        <v>课程领导力较高</v>
      </c>
      <c r="L140" t="str">
        <f>Sheet1!L140</f>
        <v>百分数指数</v>
      </c>
      <c r="M140" t="str">
        <f>Sheet1!M140</f>
        <v>计数</v>
      </c>
      <c r="N140" t="str">
        <f>Sheet1!N140</f>
        <v>系数</v>
      </c>
      <c r="O140">
        <f>IF(I140="学校间均衡",MAX(0,100-Sheet1!O140),IF(I140="家庭背景",100-MIN(100,MAX(0,Sheet1!O140*2.5-12.5)),Sheet1!O140))</f>
        <v>74.789475331830701</v>
      </c>
    </row>
    <row r="141" spans="1:15" x14ac:dyDescent="0.2">
      <c r="A141" t="str">
        <f>Sheet1!A141</f>
        <v>2012年度上海市中小学学业质量绿色指标</v>
      </c>
      <c r="B141" t="str">
        <f>Sheet1!B141</f>
        <v>四年级</v>
      </c>
      <c r="C141" t="str">
        <f>Sheet1!C141</f>
        <v>教师问卷</v>
      </c>
      <c r="D141" t="str">
        <f>Sheet1!D141</f>
        <v>区县</v>
      </c>
      <c r="E141" t="str">
        <f>Sheet1!E141</f>
        <v>长宁区</v>
      </c>
      <c r="F141" t="str">
        <f>Sheet1!F141</f>
        <v>总体</v>
      </c>
      <c r="G141" t="str">
        <f>Sheet1!G141</f>
        <v>总体</v>
      </c>
      <c r="H141" t="str">
        <f>Sheet1!H141</f>
        <v>学校课程</v>
      </c>
      <c r="I141" t="str">
        <f>Sheet1!I141</f>
        <v>课程领导力</v>
      </c>
      <c r="J141" t="str">
        <f>Sheet1!J141</f>
        <v>课程领导力系数</v>
      </c>
      <c r="K141" t="str">
        <f>Sheet1!K141</f>
        <v>课程领导力较高</v>
      </c>
      <c r="L141" t="str">
        <f>Sheet1!L141</f>
        <v>百分数指数</v>
      </c>
      <c r="M141" t="str">
        <f>Sheet1!M141</f>
        <v>计数</v>
      </c>
      <c r="N141" t="str">
        <f>Sheet1!N141</f>
        <v>系数</v>
      </c>
      <c r="O141">
        <f>IF(I141="学校间均衡",MAX(0,100-Sheet1!O141),IF(I141="家庭背景",100-MIN(100,MAX(0,Sheet1!O141*2.5-12.5)),Sheet1!O141))</f>
        <v>74.403158569825194</v>
      </c>
    </row>
    <row r="142" spans="1:15" x14ac:dyDescent="0.2">
      <c r="A142" t="str">
        <f>Sheet1!A142</f>
        <v>2014年度上海市中小学学业质量绿色指标</v>
      </c>
      <c r="B142" t="str">
        <f>Sheet1!B142</f>
        <v>四年级</v>
      </c>
      <c r="C142" t="str">
        <f>Sheet1!C142</f>
        <v>教师问卷</v>
      </c>
      <c r="D142" t="str">
        <f>Sheet1!D142</f>
        <v>区县</v>
      </c>
      <c r="E142" t="str">
        <f>Sheet1!E142</f>
        <v>长宁区</v>
      </c>
      <c r="F142" t="str">
        <f>Sheet1!F142</f>
        <v>总体</v>
      </c>
      <c r="G142" t="str">
        <f>Sheet1!G142</f>
        <v>总体</v>
      </c>
      <c r="H142" t="str">
        <f>Sheet1!H142</f>
        <v>学校课程</v>
      </c>
      <c r="I142" t="str">
        <f>Sheet1!I142</f>
        <v>课程领导力</v>
      </c>
      <c r="J142" t="str">
        <f>Sheet1!J142</f>
        <v>课程领导力系数</v>
      </c>
      <c r="K142" t="str">
        <f>Sheet1!K142</f>
        <v>课程领导力较高</v>
      </c>
      <c r="L142" t="str">
        <f>Sheet1!L142</f>
        <v>百分数指数</v>
      </c>
      <c r="M142" t="str">
        <f>Sheet1!M142</f>
        <v>计数</v>
      </c>
      <c r="N142" t="str">
        <f>Sheet1!N142</f>
        <v>系数</v>
      </c>
      <c r="O142">
        <f>IF(I142="学校间均衡",MAX(0,100-Sheet1!O142),IF(I142="家庭背景",100-MIN(100,MAX(0,Sheet1!O142*2.5-12.5)),Sheet1!O142))</f>
        <v>98.787878787878796</v>
      </c>
    </row>
    <row r="143" spans="1:15" x14ac:dyDescent="0.2">
      <c r="A143" t="str">
        <f>Sheet1!A143</f>
        <v>2011年度上海市中小学学业质量绿色指标</v>
      </c>
      <c r="B143" t="str">
        <f>Sheet1!B143</f>
        <v>四年级</v>
      </c>
      <c r="C143" t="str">
        <f>Sheet1!C143</f>
        <v>学生问卷</v>
      </c>
      <c r="D143" t="str">
        <f>Sheet1!D143</f>
        <v>区县</v>
      </c>
      <c r="E143" t="str">
        <f>Sheet1!E143</f>
        <v>长宁区</v>
      </c>
      <c r="F143" t="str">
        <f>Sheet1!F143</f>
        <v>总体</v>
      </c>
      <c r="G143" t="str">
        <f>Sheet1!G143</f>
        <v>总体</v>
      </c>
      <c r="H143" t="str">
        <f>Sheet1!H143</f>
        <v>成绩</v>
      </c>
      <c r="I143" t="str">
        <f>Sheet1!I143</f>
        <v>家庭背景</v>
      </c>
      <c r="J143" t="str">
        <f>Sheet1!J143</f>
        <v>社会经济背景影响系数</v>
      </c>
      <c r="K143" t="str">
        <f>Sheet1!K143</f>
        <v>统计计算</v>
      </c>
      <c r="L143" t="str">
        <f>Sheet1!L143</f>
        <v>变异系数</v>
      </c>
      <c r="M143" t="str">
        <f>Sheet1!M143</f>
        <v>计数</v>
      </c>
      <c r="N143" t="str">
        <f>Sheet1!N143</f>
        <v>系数</v>
      </c>
      <c r="O143">
        <f>IF(I143="学校间均衡",MAX(0,100-Sheet1!O143),IF(I143="家庭背景",100-MIN(100,MAX(0,Sheet1!O143*2.5-12.5)),Sheet1!O143))</f>
        <v>85.929570607787753</v>
      </c>
    </row>
    <row r="144" spans="1:15" x14ac:dyDescent="0.2">
      <c r="A144" t="str">
        <f>Sheet1!A144</f>
        <v>2012年度上海市中小学学业质量绿色指标</v>
      </c>
      <c r="B144" t="str">
        <f>Sheet1!B144</f>
        <v>四年级</v>
      </c>
      <c r="C144" t="str">
        <f>Sheet1!C144</f>
        <v>学生问卷</v>
      </c>
      <c r="D144" t="str">
        <f>Sheet1!D144</f>
        <v>区县</v>
      </c>
      <c r="E144" t="str">
        <f>Sheet1!E144</f>
        <v>长宁区</v>
      </c>
      <c r="F144" t="str">
        <f>Sheet1!F144</f>
        <v>总体</v>
      </c>
      <c r="G144" t="str">
        <f>Sheet1!G144</f>
        <v>总体</v>
      </c>
      <c r="H144" t="str">
        <f>Sheet1!H144</f>
        <v>成绩</v>
      </c>
      <c r="I144" t="str">
        <f>Sheet1!I144</f>
        <v>家庭背景</v>
      </c>
      <c r="J144" t="str">
        <f>Sheet1!J144</f>
        <v>社会经济背景影响系数</v>
      </c>
      <c r="K144" t="str">
        <f>Sheet1!K144</f>
        <v>统计计算</v>
      </c>
      <c r="L144" t="str">
        <f>Sheet1!L144</f>
        <v>变异系数</v>
      </c>
      <c r="M144" t="str">
        <f>Sheet1!M144</f>
        <v>计数</v>
      </c>
      <c r="N144" t="str">
        <f>Sheet1!N144</f>
        <v>系数</v>
      </c>
      <c r="O144">
        <f>IF(I144="学校间均衡",MAX(0,100-Sheet1!O144),IF(I144="家庭背景",100-MIN(100,MAX(0,Sheet1!O144*2.5-12.5)),Sheet1!O144))</f>
        <v>93.409911495346904</v>
      </c>
    </row>
    <row r="145" spans="1:15" x14ac:dyDescent="0.2">
      <c r="A145" t="str">
        <f>Sheet1!A145</f>
        <v>2014年度上海市中小学学业质量绿色指标</v>
      </c>
      <c r="B145" t="str">
        <f>Sheet1!B145</f>
        <v>四年级</v>
      </c>
      <c r="C145" t="str">
        <f>Sheet1!C145</f>
        <v>学生问卷</v>
      </c>
      <c r="D145" t="str">
        <f>Sheet1!D145</f>
        <v>区县</v>
      </c>
      <c r="E145" t="str">
        <f>Sheet1!E145</f>
        <v>长宁区</v>
      </c>
      <c r="F145" t="str">
        <f>Sheet1!F145</f>
        <v>总体</v>
      </c>
      <c r="G145" t="str">
        <f>Sheet1!G145</f>
        <v>总体</v>
      </c>
      <c r="H145" t="str">
        <f>Sheet1!H145</f>
        <v>成绩</v>
      </c>
      <c r="I145" t="str">
        <f>Sheet1!I145</f>
        <v>家庭背景</v>
      </c>
      <c r="J145" t="str">
        <f>Sheet1!J145</f>
        <v>社会经济背景影响系数</v>
      </c>
      <c r="K145" t="str">
        <f>Sheet1!K145</f>
        <v>统计计算</v>
      </c>
      <c r="L145" t="str">
        <f>Sheet1!L145</f>
        <v>变异系数</v>
      </c>
      <c r="M145" t="str">
        <f>Sheet1!M145</f>
        <v>计数</v>
      </c>
      <c r="N145" t="str">
        <f>Sheet1!N145</f>
        <v>系数</v>
      </c>
      <c r="O145">
        <f>IF(I145="学校间均衡",MAX(0,100-Sheet1!O145),IF(I145="家庭背景",100-MIN(100,MAX(0,Sheet1!O145*2.5-12.5)),Sheet1!O145))</f>
        <v>96.467892277862802</v>
      </c>
    </row>
    <row r="146" spans="1:15" x14ac:dyDescent="0.2">
      <c r="A146" t="str">
        <f>Sheet1!A146</f>
        <v>2011年度上海市中小学学业质量绿色指标</v>
      </c>
      <c r="B146" t="str">
        <f>Sheet1!B146</f>
        <v>四年级</v>
      </c>
      <c r="C146" t="str">
        <f>Sheet1!C146</f>
        <v>学业成绩</v>
      </c>
      <c r="D146" t="str">
        <f>Sheet1!D146</f>
        <v>区县</v>
      </c>
      <c r="E146" t="str">
        <f>Sheet1!E146</f>
        <v>静安区</v>
      </c>
      <c r="F146" t="str">
        <f>Sheet1!F146</f>
        <v>总体</v>
      </c>
      <c r="G146" t="str">
        <f>Sheet1!G146</f>
        <v>总体</v>
      </c>
      <c r="H146" t="str">
        <f>Sheet1!H146</f>
        <v>成绩</v>
      </c>
      <c r="I146" t="str">
        <f>Sheet1!I146</f>
        <v>等级</v>
      </c>
      <c r="J146" t="str">
        <f>Sheet1!J146</f>
        <v>成绩标准达成度系数</v>
      </c>
      <c r="K146" t="str">
        <f>Sheet1!K146</f>
        <v>学科平均</v>
      </c>
      <c r="L146" t="str">
        <f>Sheet1!L146</f>
        <v>达标指数</v>
      </c>
      <c r="M146" t="str">
        <f>Sheet1!M146</f>
        <v>计数</v>
      </c>
      <c r="N146" t="str">
        <f>Sheet1!N146</f>
        <v>系数</v>
      </c>
      <c r="O146">
        <f>IF(I146="学校间均衡",MAX(0,100-Sheet1!O146),IF(I146="家庭背景",100-MIN(100,MAX(0,Sheet1!O146*2.5-12.5)),Sheet1!O146))</f>
        <v>100</v>
      </c>
    </row>
    <row r="147" spans="1:15" x14ac:dyDescent="0.2">
      <c r="A147" t="str">
        <f>Sheet1!A147</f>
        <v>2012年度上海市中小学学业质量绿色指标</v>
      </c>
      <c r="B147" t="str">
        <f>Sheet1!B147</f>
        <v>四年级</v>
      </c>
      <c r="C147" t="str">
        <f>Sheet1!C147</f>
        <v>学业成绩</v>
      </c>
      <c r="D147" t="str">
        <f>Sheet1!D147</f>
        <v>区县</v>
      </c>
      <c r="E147" t="str">
        <f>Sheet1!E147</f>
        <v>静安区</v>
      </c>
      <c r="F147" t="str">
        <f>Sheet1!F147</f>
        <v>总体</v>
      </c>
      <c r="G147" t="str">
        <f>Sheet1!G147</f>
        <v>总体</v>
      </c>
      <c r="H147" t="str">
        <f>Sheet1!H147</f>
        <v>成绩</v>
      </c>
      <c r="I147" t="str">
        <f>Sheet1!I147</f>
        <v>等级</v>
      </c>
      <c r="J147" t="str">
        <f>Sheet1!J147</f>
        <v>成绩标准达成度系数</v>
      </c>
      <c r="K147" t="str">
        <f>Sheet1!K147</f>
        <v>学科平均</v>
      </c>
      <c r="L147" t="str">
        <f>Sheet1!L147</f>
        <v>达标指数</v>
      </c>
      <c r="M147" t="str">
        <f>Sheet1!M147</f>
        <v>计数</v>
      </c>
      <c r="N147" t="str">
        <f>Sheet1!N147</f>
        <v>系数</v>
      </c>
      <c r="O147">
        <f>IF(I147="学校间均衡",MAX(0,100-Sheet1!O147),IF(I147="家庭背景",100-MIN(100,MAX(0,Sheet1!O147*2.5-12.5)),Sheet1!O147))</f>
        <v>100</v>
      </c>
    </row>
    <row r="148" spans="1:15" x14ac:dyDescent="0.2">
      <c r="A148" t="str">
        <f>Sheet1!A148</f>
        <v>2014年度上海市中小学学业质量绿色指标</v>
      </c>
      <c r="B148" t="str">
        <f>Sheet1!B148</f>
        <v>四年级</v>
      </c>
      <c r="C148" t="str">
        <f>Sheet1!C148</f>
        <v>学业成绩</v>
      </c>
      <c r="D148" t="str">
        <f>Sheet1!D148</f>
        <v>区县</v>
      </c>
      <c r="E148" t="str">
        <f>Sheet1!E148</f>
        <v>静安区</v>
      </c>
      <c r="F148" t="str">
        <f>Sheet1!F148</f>
        <v>总体</v>
      </c>
      <c r="G148" t="str">
        <f>Sheet1!G148</f>
        <v>总体</v>
      </c>
      <c r="H148" t="str">
        <f>Sheet1!H148</f>
        <v>成绩</v>
      </c>
      <c r="I148" t="str">
        <f>Sheet1!I148</f>
        <v>等级</v>
      </c>
      <c r="J148" t="str">
        <f>Sheet1!J148</f>
        <v>成绩标准达成度系数</v>
      </c>
      <c r="K148" t="str">
        <f>Sheet1!K148</f>
        <v>学科平均</v>
      </c>
      <c r="L148" t="str">
        <f>Sheet1!L148</f>
        <v>达标指数</v>
      </c>
      <c r="M148" t="str">
        <f>Sheet1!M148</f>
        <v>计数</v>
      </c>
      <c r="N148" t="str">
        <f>Sheet1!N148</f>
        <v>系数</v>
      </c>
      <c r="O148">
        <f>IF(I148="学校间均衡",MAX(0,100-Sheet1!O148),IF(I148="家庭背景",100-MIN(100,MAX(0,Sheet1!O148*2.5-12.5)),Sheet1!O148))</f>
        <v>99.898075361909093</v>
      </c>
    </row>
    <row r="149" spans="1:15" x14ac:dyDescent="0.2">
      <c r="A149" t="str">
        <f>Sheet1!A149</f>
        <v>2011年度上海市中小学学业质量绿色指标</v>
      </c>
      <c r="B149" t="str">
        <f>Sheet1!B149</f>
        <v>四年级</v>
      </c>
      <c r="C149" t="str">
        <f>Sheet1!C149</f>
        <v>学业成绩</v>
      </c>
      <c r="D149" t="str">
        <f>Sheet1!D149</f>
        <v>区县</v>
      </c>
      <c r="E149" t="str">
        <f>Sheet1!E149</f>
        <v>静安区</v>
      </c>
      <c r="F149" t="str">
        <f>Sheet1!F149</f>
        <v>总体</v>
      </c>
      <c r="G149" t="str">
        <f>Sheet1!G149</f>
        <v>总体</v>
      </c>
      <c r="H149" t="str">
        <f>Sheet1!H149</f>
        <v>思维</v>
      </c>
      <c r="I149" t="str">
        <f>Sheet1!I149</f>
        <v>思维</v>
      </c>
      <c r="J149" t="str">
        <f>Sheet1!J149</f>
        <v>高层次思维能力系数</v>
      </c>
      <c r="K149" t="str">
        <f>Sheet1!K149</f>
        <v>学科平均</v>
      </c>
      <c r="L149" t="str">
        <f>Sheet1!L149</f>
        <v>平均水平之上</v>
      </c>
      <c r="M149" t="str">
        <f>Sheet1!M149</f>
        <v>计数</v>
      </c>
      <c r="N149" t="str">
        <f>Sheet1!N149</f>
        <v>系数</v>
      </c>
      <c r="O149">
        <f>IF(I149="学校间均衡",MAX(0,100-Sheet1!O149),IF(I149="家庭背景",100-MIN(100,MAX(0,Sheet1!O149*2.5-12.5)),Sheet1!O149))</f>
        <v>86.714743544145406</v>
      </c>
    </row>
    <row r="150" spans="1:15" x14ac:dyDescent="0.2">
      <c r="A150" t="str">
        <f>Sheet1!A150</f>
        <v>2012年度上海市中小学学业质量绿色指标</v>
      </c>
      <c r="B150" t="str">
        <f>Sheet1!B150</f>
        <v>四年级</v>
      </c>
      <c r="C150" t="str">
        <f>Sheet1!C150</f>
        <v>学业成绩</v>
      </c>
      <c r="D150" t="str">
        <f>Sheet1!D150</f>
        <v>区县</v>
      </c>
      <c r="E150" t="str">
        <f>Sheet1!E150</f>
        <v>静安区</v>
      </c>
      <c r="F150" t="str">
        <f>Sheet1!F150</f>
        <v>总体</v>
      </c>
      <c r="G150" t="str">
        <f>Sheet1!G150</f>
        <v>总体</v>
      </c>
      <c r="H150" t="str">
        <f>Sheet1!H150</f>
        <v>思维</v>
      </c>
      <c r="I150" t="str">
        <f>Sheet1!I150</f>
        <v>思维</v>
      </c>
      <c r="J150" t="str">
        <f>Sheet1!J150</f>
        <v>高层次思维能力系数</v>
      </c>
      <c r="K150" t="str">
        <f>Sheet1!K150</f>
        <v>学科平均</v>
      </c>
      <c r="L150" t="str">
        <f>Sheet1!L150</f>
        <v>平均水平之上</v>
      </c>
      <c r="M150" t="str">
        <f>Sheet1!M150</f>
        <v>计数</v>
      </c>
      <c r="N150" t="str">
        <f>Sheet1!N150</f>
        <v>系数</v>
      </c>
      <c r="O150">
        <f>IF(I150="学校间均衡",MAX(0,100-Sheet1!O150),IF(I150="家庭背景",100-MIN(100,MAX(0,Sheet1!O150*2.5-12.5)),Sheet1!O150))</f>
        <v>80.270429407410901</v>
      </c>
    </row>
    <row r="151" spans="1:15" x14ac:dyDescent="0.2">
      <c r="A151" t="str">
        <f>Sheet1!A151</f>
        <v>2014年度上海市中小学学业质量绿色指标</v>
      </c>
      <c r="B151" t="str">
        <f>Sheet1!B151</f>
        <v>四年级</v>
      </c>
      <c r="C151" t="str">
        <f>Sheet1!C151</f>
        <v>学业成绩</v>
      </c>
      <c r="D151" t="str">
        <f>Sheet1!D151</f>
        <v>区县</v>
      </c>
      <c r="E151" t="str">
        <f>Sheet1!E151</f>
        <v>静安区</v>
      </c>
      <c r="F151" t="str">
        <f>Sheet1!F151</f>
        <v>总体</v>
      </c>
      <c r="G151" t="str">
        <f>Sheet1!G151</f>
        <v>总体</v>
      </c>
      <c r="H151" t="str">
        <f>Sheet1!H151</f>
        <v>思维</v>
      </c>
      <c r="I151" t="str">
        <f>Sheet1!I151</f>
        <v>思维</v>
      </c>
      <c r="J151" t="str">
        <f>Sheet1!J151</f>
        <v>高层次思维能力系数</v>
      </c>
      <c r="K151" t="str">
        <f>Sheet1!K151</f>
        <v>学科平均</v>
      </c>
      <c r="L151" t="str">
        <f>Sheet1!L151</f>
        <v>平均水平之上</v>
      </c>
      <c r="M151" t="str">
        <f>Sheet1!M151</f>
        <v>计数</v>
      </c>
      <c r="N151" t="str">
        <f>Sheet1!N151</f>
        <v>系数</v>
      </c>
      <c r="O151">
        <f>IF(I151="学校间均衡",MAX(0,100-Sheet1!O151),IF(I151="家庭背景",100-MIN(100,MAX(0,Sheet1!O151*2.5-12.5)),Sheet1!O151))</f>
        <v>80.689951427045798</v>
      </c>
    </row>
    <row r="152" spans="1:15" x14ac:dyDescent="0.2">
      <c r="A152" t="str">
        <f>Sheet1!A152</f>
        <v>2011年度上海市中小学学业质量绿色指标</v>
      </c>
      <c r="B152" t="str">
        <f>Sheet1!B152</f>
        <v>四年级</v>
      </c>
      <c r="C152" t="str">
        <f>Sheet1!C152</f>
        <v>学业成绩</v>
      </c>
      <c r="D152" t="str">
        <f>Sheet1!D152</f>
        <v>区县</v>
      </c>
      <c r="E152" t="str">
        <f>Sheet1!E152</f>
        <v>静安区</v>
      </c>
      <c r="F152" t="str">
        <f>Sheet1!F152</f>
        <v>总体</v>
      </c>
      <c r="G152" t="str">
        <f>Sheet1!G152</f>
        <v>总体</v>
      </c>
      <c r="H152" t="str">
        <f>Sheet1!H152</f>
        <v>成绩</v>
      </c>
      <c r="I152" t="str">
        <f>Sheet1!I152</f>
        <v>学校间均衡</v>
      </c>
      <c r="J152" t="str">
        <f>Sheet1!J152</f>
        <v>学业成绩学校间均衡系数</v>
      </c>
      <c r="K152" t="str">
        <f>Sheet1!K152</f>
        <v>统计计算</v>
      </c>
      <c r="L152" t="str">
        <f>Sheet1!L152</f>
        <v>变异系数</v>
      </c>
      <c r="M152" t="str">
        <f>Sheet1!M152</f>
        <v>计数</v>
      </c>
      <c r="N152" t="str">
        <f>Sheet1!N152</f>
        <v>系数</v>
      </c>
      <c r="O152">
        <f>IF(I152="学校间均衡",MAX(0,100-Sheet1!O152),IF(I152="家庭背景",100-MIN(100,MAX(0,Sheet1!O152*2.5-12.5)),Sheet1!O152))</f>
        <v>93.066610389114601</v>
      </c>
    </row>
    <row r="153" spans="1:15" x14ac:dyDescent="0.2">
      <c r="A153" t="str">
        <f>Sheet1!A153</f>
        <v>2012年度上海市中小学学业质量绿色指标</v>
      </c>
      <c r="B153" t="str">
        <f>Sheet1!B153</f>
        <v>四年级</v>
      </c>
      <c r="C153" t="str">
        <f>Sheet1!C153</f>
        <v>学业成绩</v>
      </c>
      <c r="D153" t="str">
        <f>Sheet1!D153</f>
        <v>区县</v>
      </c>
      <c r="E153" t="str">
        <f>Sheet1!E153</f>
        <v>静安区</v>
      </c>
      <c r="F153" t="str">
        <f>Sheet1!F153</f>
        <v>总体</v>
      </c>
      <c r="G153" t="str">
        <f>Sheet1!G153</f>
        <v>总体</v>
      </c>
      <c r="H153" t="str">
        <f>Sheet1!H153</f>
        <v>成绩</v>
      </c>
      <c r="I153" t="str">
        <f>Sheet1!I153</f>
        <v>学校间均衡</v>
      </c>
      <c r="J153" t="str">
        <f>Sheet1!J153</f>
        <v>学业成绩学校间均衡系数</v>
      </c>
      <c r="K153" t="str">
        <f>Sheet1!K153</f>
        <v>统计计算</v>
      </c>
      <c r="L153" t="str">
        <f>Sheet1!L153</f>
        <v>变异系数</v>
      </c>
      <c r="M153" t="str">
        <f>Sheet1!M153</f>
        <v>计数</v>
      </c>
      <c r="N153" t="str">
        <f>Sheet1!N153</f>
        <v>系数</v>
      </c>
      <c r="O153">
        <f>IF(I153="学校间均衡",MAX(0,100-Sheet1!O153),IF(I153="家庭背景",100-MIN(100,MAX(0,Sheet1!O153*2.5-12.5)),Sheet1!O153))</f>
        <v>88.733054083932203</v>
      </c>
    </row>
    <row r="154" spans="1:15" x14ac:dyDescent="0.2">
      <c r="A154" t="str">
        <f>Sheet1!A154</f>
        <v>2014年度上海市中小学学业质量绿色指标</v>
      </c>
      <c r="B154" t="str">
        <f>Sheet1!B154</f>
        <v>四年级</v>
      </c>
      <c r="C154" t="str">
        <f>Sheet1!C154</f>
        <v>学业成绩</v>
      </c>
      <c r="D154" t="str">
        <f>Sheet1!D154</f>
        <v>区县</v>
      </c>
      <c r="E154" t="str">
        <f>Sheet1!E154</f>
        <v>静安区</v>
      </c>
      <c r="F154" t="str">
        <f>Sheet1!F154</f>
        <v>总体</v>
      </c>
      <c r="G154" t="str">
        <f>Sheet1!G154</f>
        <v>总体</v>
      </c>
      <c r="H154" t="str">
        <f>Sheet1!H154</f>
        <v>成绩</v>
      </c>
      <c r="I154" t="str">
        <f>Sheet1!I154</f>
        <v>学校间均衡</v>
      </c>
      <c r="J154" t="str">
        <f>Sheet1!J154</f>
        <v>学业成绩学校间均衡系数</v>
      </c>
      <c r="K154" t="str">
        <f>Sheet1!K154</f>
        <v>统计计算</v>
      </c>
      <c r="L154" t="str">
        <f>Sheet1!L154</f>
        <v>变异系数</v>
      </c>
      <c r="M154" t="str">
        <f>Sheet1!M154</f>
        <v>计数</v>
      </c>
      <c r="N154" t="str">
        <f>Sheet1!N154</f>
        <v>系数</v>
      </c>
      <c r="O154">
        <f>IF(I154="学校间均衡",MAX(0,100-Sheet1!O154),IF(I154="家庭背景",100-MIN(100,MAX(0,Sheet1!O154*2.5-12.5)),Sheet1!O154))</f>
        <v>87.969936649029904</v>
      </c>
    </row>
    <row r="155" spans="1:15" x14ac:dyDescent="0.2">
      <c r="A155" t="str">
        <f>Sheet1!A155</f>
        <v>2011年度上海市中小学学业质量绿色指标</v>
      </c>
      <c r="B155" t="str">
        <f>Sheet1!B155</f>
        <v>四年级</v>
      </c>
      <c r="C155" t="str">
        <f>Sheet1!C155</f>
        <v>学生问卷</v>
      </c>
      <c r="D155" t="str">
        <f>Sheet1!D155</f>
        <v>区县</v>
      </c>
      <c r="E155" t="str">
        <f>Sheet1!E155</f>
        <v>静安区</v>
      </c>
      <c r="F155" t="str">
        <f>Sheet1!F155</f>
        <v>总体</v>
      </c>
      <c r="G155" t="str">
        <f>Sheet1!G155</f>
        <v>总体</v>
      </c>
      <c r="H155" t="str">
        <f>Sheet1!H155</f>
        <v>学习生活</v>
      </c>
      <c r="I155" t="str">
        <f>Sheet1!I155</f>
        <v>学习动机</v>
      </c>
      <c r="J155" t="str">
        <f>Sheet1!J155</f>
        <v>学习动机系数</v>
      </c>
      <c r="K155" t="str">
        <f>Sheet1!K155</f>
        <v>学习动机较强</v>
      </c>
      <c r="L155" t="str">
        <f>Sheet1!L155</f>
        <v>百分数指数</v>
      </c>
      <c r="M155" t="str">
        <f>Sheet1!M155</f>
        <v>计数</v>
      </c>
      <c r="N155" t="str">
        <f>Sheet1!N155</f>
        <v>系数</v>
      </c>
      <c r="O155">
        <f>IF(I155="学校间均衡",MAX(0,100-Sheet1!O155),IF(I155="家庭背景",100-MIN(100,MAX(0,Sheet1!O155*2.5-12.5)),Sheet1!O155))</f>
        <v>73.114525113369297</v>
      </c>
    </row>
    <row r="156" spans="1:15" x14ac:dyDescent="0.2">
      <c r="A156" t="str">
        <f>Sheet1!A156</f>
        <v>2012年度上海市中小学学业质量绿色指标</v>
      </c>
      <c r="B156" t="str">
        <f>Sheet1!B156</f>
        <v>四年级</v>
      </c>
      <c r="C156" t="str">
        <f>Sheet1!C156</f>
        <v>学生问卷</v>
      </c>
      <c r="D156" t="str">
        <f>Sheet1!D156</f>
        <v>区县</v>
      </c>
      <c r="E156" t="str">
        <f>Sheet1!E156</f>
        <v>静安区</v>
      </c>
      <c r="F156" t="str">
        <f>Sheet1!F156</f>
        <v>总体</v>
      </c>
      <c r="G156" t="str">
        <f>Sheet1!G156</f>
        <v>总体</v>
      </c>
      <c r="H156" t="str">
        <f>Sheet1!H156</f>
        <v>学习生活</v>
      </c>
      <c r="I156" t="str">
        <f>Sheet1!I156</f>
        <v>学习动机</v>
      </c>
      <c r="J156" t="str">
        <f>Sheet1!J156</f>
        <v>学习动机系数</v>
      </c>
      <c r="K156" t="str">
        <f>Sheet1!K156</f>
        <v>学习动机较强</v>
      </c>
      <c r="L156" t="str">
        <f>Sheet1!L156</f>
        <v>百分数指数</v>
      </c>
      <c r="M156" t="str">
        <f>Sheet1!M156</f>
        <v>计数</v>
      </c>
      <c r="N156" t="str">
        <f>Sheet1!N156</f>
        <v>系数</v>
      </c>
      <c r="O156">
        <f>IF(I156="学校间均衡",MAX(0,100-Sheet1!O156),IF(I156="家庭背景",100-MIN(100,MAX(0,Sheet1!O156*2.5-12.5)),Sheet1!O156))</f>
        <v>77.868407684686005</v>
      </c>
    </row>
    <row r="157" spans="1:15" x14ac:dyDescent="0.2">
      <c r="A157" t="str">
        <f>Sheet1!A157</f>
        <v>2014年度上海市中小学学业质量绿色指标</v>
      </c>
      <c r="B157" t="str">
        <f>Sheet1!B157</f>
        <v>四年级</v>
      </c>
      <c r="C157" t="str">
        <f>Sheet1!C157</f>
        <v>学生问卷</v>
      </c>
      <c r="D157" t="str">
        <f>Sheet1!D157</f>
        <v>区县</v>
      </c>
      <c r="E157" t="str">
        <f>Sheet1!E157</f>
        <v>静安区</v>
      </c>
      <c r="F157" t="str">
        <f>Sheet1!F157</f>
        <v>总体</v>
      </c>
      <c r="G157" t="str">
        <f>Sheet1!G157</f>
        <v>总体</v>
      </c>
      <c r="H157" t="str">
        <f>Sheet1!H157</f>
        <v>学习生活</v>
      </c>
      <c r="I157" t="str">
        <f>Sheet1!I157</f>
        <v>学习动机</v>
      </c>
      <c r="J157" t="str">
        <f>Sheet1!J157</f>
        <v>学习动机系数</v>
      </c>
      <c r="K157" t="str">
        <f>Sheet1!K157</f>
        <v>学习动机较强</v>
      </c>
      <c r="L157" t="str">
        <f>Sheet1!L157</f>
        <v>百分数指数</v>
      </c>
      <c r="M157" t="str">
        <f>Sheet1!M157</f>
        <v>计数</v>
      </c>
      <c r="N157" t="str">
        <f>Sheet1!N157</f>
        <v>系数</v>
      </c>
      <c r="O157">
        <f>IF(I157="学校间均衡",MAX(0,100-Sheet1!O157),IF(I157="家庭背景",100-MIN(100,MAX(0,Sheet1!O157*2.5-12.5)),Sheet1!O157))</f>
        <v>97.074756229685804</v>
      </c>
    </row>
    <row r="158" spans="1:15" x14ac:dyDescent="0.2">
      <c r="A158" t="str">
        <f>Sheet1!A158</f>
        <v>2011年度上海市中小学学业质量绿色指标</v>
      </c>
      <c r="B158" t="str">
        <f>Sheet1!B158</f>
        <v>四年级</v>
      </c>
      <c r="C158" t="str">
        <f>Sheet1!C158</f>
        <v>学生问卷</v>
      </c>
      <c r="D158" t="str">
        <f>Sheet1!D158</f>
        <v>区县</v>
      </c>
      <c r="E158" t="str">
        <f>Sheet1!E158</f>
        <v>静安区</v>
      </c>
      <c r="F158" t="str">
        <f>Sheet1!F158</f>
        <v>总体</v>
      </c>
      <c r="G158" t="str">
        <f>Sheet1!G158</f>
        <v>总体</v>
      </c>
      <c r="H158" t="str">
        <f>Sheet1!H158</f>
        <v>学习生活</v>
      </c>
      <c r="I158" t="str">
        <f>Sheet1!I158</f>
        <v>学习压力</v>
      </c>
      <c r="J158" t="str">
        <f>Sheet1!J158</f>
        <v>学习压力系数</v>
      </c>
      <c r="K158" t="str">
        <f>Sheet1!K158</f>
        <v>学习压力较轻</v>
      </c>
      <c r="L158" t="str">
        <f>Sheet1!L158</f>
        <v>百分数指数</v>
      </c>
      <c r="M158" t="str">
        <f>Sheet1!M158</f>
        <v>计数</v>
      </c>
      <c r="N158" t="str">
        <f>Sheet1!N158</f>
        <v>系数</v>
      </c>
      <c r="O158">
        <f>IF(I158="学校间均衡",MAX(0,100-Sheet1!O158),IF(I158="家庭背景",100-MIN(100,MAX(0,Sheet1!O158*2.5-12.5)),Sheet1!O158))</f>
        <v>7.6052333177343003</v>
      </c>
    </row>
    <row r="159" spans="1:15" x14ac:dyDescent="0.2">
      <c r="A159" t="str">
        <f>Sheet1!A159</f>
        <v>2012年度上海市中小学学业质量绿色指标</v>
      </c>
      <c r="B159" t="str">
        <f>Sheet1!B159</f>
        <v>四年级</v>
      </c>
      <c r="C159" t="str">
        <f>Sheet1!C159</f>
        <v>学生问卷</v>
      </c>
      <c r="D159" t="str">
        <f>Sheet1!D159</f>
        <v>区县</v>
      </c>
      <c r="E159" t="str">
        <f>Sheet1!E159</f>
        <v>静安区</v>
      </c>
      <c r="F159" t="str">
        <f>Sheet1!F159</f>
        <v>总体</v>
      </c>
      <c r="G159" t="str">
        <f>Sheet1!G159</f>
        <v>总体</v>
      </c>
      <c r="H159" t="str">
        <f>Sheet1!H159</f>
        <v>学习生活</v>
      </c>
      <c r="I159" t="str">
        <f>Sheet1!I159</f>
        <v>学习压力</v>
      </c>
      <c r="J159" t="str">
        <f>Sheet1!J159</f>
        <v>学习压力系数</v>
      </c>
      <c r="K159" t="str">
        <f>Sheet1!K159</f>
        <v>学习压力较轻</v>
      </c>
      <c r="L159" t="str">
        <f>Sheet1!L159</f>
        <v>百分数指数</v>
      </c>
      <c r="M159" t="str">
        <f>Sheet1!M159</f>
        <v>计数</v>
      </c>
      <c r="N159" t="str">
        <f>Sheet1!N159</f>
        <v>系数</v>
      </c>
      <c r="O159">
        <f>IF(I159="学校间均衡",MAX(0,100-Sheet1!O159),IF(I159="家庭背景",100-MIN(100,MAX(0,Sheet1!O159*2.5-12.5)),Sheet1!O159))</f>
        <v>7.2430881283771704</v>
      </c>
    </row>
    <row r="160" spans="1:15" x14ac:dyDescent="0.2">
      <c r="A160" t="str">
        <f>Sheet1!A160</f>
        <v>2014年度上海市中小学学业质量绿色指标</v>
      </c>
      <c r="B160" t="str">
        <f>Sheet1!B160</f>
        <v>四年级</v>
      </c>
      <c r="C160" t="str">
        <f>Sheet1!C160</f>
        <v>学生问卷</v>
      </c>
      <c r="D160" t="str">
        <f>Sheet1!D160</f>
        <v>区县</v>
      </c>
      <c r="E160" t="str">
        <f>Sheet1!E160</f>
        <v>静安区</v>
      </c>
      <c r="F160" t="str">
        <f>Sheet1!F160</f>
        <v>总体</v>
      </c>
      <c r="G160" t="str">
        <f>Sheet1!G160</f>
        <v>总体</v>
      </c>
      <c r="H160" t="str">
        <f>Sheet1!H160</f>
        <v>学习生活</v>
      </c>
      <c r="I160" t="str">
        <f>Sheet1!I160</f>
        <v>学习压力</v>
      </c>
      <c r="J160" t="str">
        <f>Sheet1!J160</f>
        <v>学习压力系数</v>
      </c>
      <c r="K160" t="str">
        <f>Sheet1!K160</f>
        <v>学习压力较轻</v>
      </c>
      <c r="L160" t="str">
        <f>Sheet1!L160</f>
        <v>百分数指数</v>
      </c>
      <c r="M160" t="str">
        <f>Sheet1!M160</f>
        <v>计数</v>
      </c>
      <c r="N160" t="str">
        <f>Sheet1!N160</f>
        <v>系数</v>
      </c>
      <c r="O160">
        <f>IF(I160="学校间均衡",MAX(0,100-Sheet1!O160),IF(I160="家庭背景",100-MIN(100,MAX(0,Sheet1!O160*2.5-12.5)),Sheet1!O160))</f>
        <v>74.106175514626301</v>
      </c>
    </row>
    <row r="161" spans="1:15" x14ac:dyDescent="0.2">
      <c r="A161" t="str">
        <f>Sheet1!A161</f>
        <v>2011年度上海市中小学学业质量绿色指标</v>
      </c>
      <c r="B161" t="str">
        <f>Sheet1!B161</f>
        <v>四年级</v>
      </c>
      <c r="C161" t="str">
        <f>Sheet1!C161</f>
        <v>学生问卷</v>
      </c>
      <c r="D161" t="str">
        <f>Sheet1!D161</f>
        <v>区县</v>
      </c>
      <c r="E161" t="str">
        <f>Sheet1!E161</f>
        <v>静安区</v>
      </c>
      <c r="F161" t="str">
        <f>Sheet1!F161</f>
        <v>总体</v>
      </c>
      <c r="G161" t="str">
        <f>Sheet1!G161</f>
        <v>总体</v>
      </c>
      <c r="H161" t="str">
        <f>Sheet1!H161</f>
        <v>学习生活</v>
      </c>
      <c r="I161" t="str">
        <f>Sheet1!I161</f>
        <v>学业负担</v>
      </c>
      <c r="J161" t="str">
        <f>Sheet1!J161</f>
        <v>睡眠系数</v>
      </c>
      <c r="K161" t="str">
        <f>Sheet1!K161</f>
        <v>staa002</v>
      </c>
      <c r="L161" t="str">
        <f>Sheet1!L161</f>
        <v>百分数指数</v>
      </c>
      <c r="M161" t="str">
        <f>Sheet1!M161</f>
        <v>计数</v>
      </c>
      <c r="N161" t="str">
        <f>Sheet1!N161</f>
        <v>系数</v>
      </c>
      <c r="O161">
        <f>IF(I161="学校间均衡",MAX(0,100-Sheet1!O161),IF(I161="家庭背景",100-MIN(100,MAX(0,Sheet1!O161*2.5-12.5)),Sheet1!O161))</f>
        <v>55.266310180336397</v>
      </c>
    </row>
    <row r="162" spans="1:15" x14ac:dyDescent="0.2">
      <c r="A162" t="str">
        <f>Sheet1!A162</f>
        <v>2012年度上海市中小学学业质量绿色指标</v>
      </c>
      <c r="B162" t="str">
        <f>Sheet1!B162</f>
        <v>四年级</v>
      </c>
      <c r="C162" t="str">
        <f>Sheet1!C162</f>
        <v>学生问卷</v>
      </c>
      <c r="D162" t="str">
        <f>Sheet1!D162</f>
        <v>区县</v>
      </c>
      <c r="E162" t="str">
        <f>Sheet1!E162</f>
        <v>静安区</v>
      </c>
      <c r="F162" t="str">
        <f>Sheet1!F162</f>
        <v>总体</v>
      </c>
      <c r="G162" t="str">
        <f>Sheet1!G162</f>
        <v>总体</v>
      </c>
      <c r="H162" t="str">
        <f>Sheet1!H162</f>
        <v>学习生活</v>
      </c>
      <c r="I162" t="str">
        <f>Sheet1!I162</f>
        <v>学业负担</v>
      </c>
      <c r="J162" t="str">
        <f>Sheet1!J162</f>
        <v>睡眠系数</v>
      </c>
      <c r="K162" t="str">
        <f>Sheet1!K162</f>
        <v>staa002</v>
      </c>
      <c r="L162" t="str">
        <f>Sheet1!L162</f>
        <v>百分数指数</v>
      </c>
      <c r="M162" t="str">
        <f>Sheet1!M162</f>
        <v>计数</v>
      </c>
      <c r="N162" t="str">
        <f>Sheet1!N162</f>
        <v>系数</v>
      </c>
      <c r="O162">
        <f>IF(I162="学校间均衡",MAX(0,100-Sheet1!O162),IF(I162="家庭背景",100-MIN(100,MAX(0,Sheet1!O162*2.5-12.5)),Sheet1!O162))</f>
        <v>59.695520618234397</v>
      </c>
    </row>
    <row r="163" spans="1:15" x14ac:dyDescent="0.2">
      <c r="A163" t="str">
        <f>Sheet1!A163</f>
        <v>2014年度上海市中小学学业质量绿色指标</v>
      </c>
      <c r="B163" t="str">
        <f>Sheet1!B163</f>
        <v>四年级</v>
      </c>
      <c r="C163" t="str">
        <f>Sheet1!C163</f>
        <v>学生问卷</v>
      </c>
      <c r="D163" t="str">
        <f>Sheet1!D163</f>
        <v>区县</v>
      </c>
      <c r="E163" t="str">
        <f>Sheet1!E163</f>
        <v>静安区</v>
      </c>
      <c r="F163" t="str">
        <f>Sheet1!F163</f>
        <v>总体</v>
      </c>
      <c r="G163" t="str">
        <f>Sheet1!G163</f>
        <v>总体</v>
      </c>
      <c r="H163" t="str">
        <f>Sheet1!H163</f>
        <v>学习生活</v>
      </c>
      <c r="I163" t="str">
        <f>Sheet1!I163</f>
        <v>学业负担</v>
      </c>
      <c r="J163" t="str">
        <f>Sheet1!J163</f>
        <v>睡眠系数</v>
      </c>
      <c r="K163" t="str">
        <f>Sheet1!K163</f>
        <v>staa002</v>
      </c>
      <c r="L163" t="str">
        <f>Sheet1!L163</f>
        <v>百分数指数</v>
      </c>
      <c r="M163" t="str">
        <f>Sheet1!M163</f>
        <v>计数</v>
      </c>
      <c r="N163" t="str">
        <f>Sheet1!N163</f>
        <v>系数</v>
      </c>
      <c r="O163">
        <f>IF(I163="学校间均衡",MAX(0,100-Sheet1!O163),IF(I163="家庭背景",100-MIN(100,MAX(0,Sheet1!O163*2.5-12.5)),Sheet1!O163))</f>
        <v>71.289274106175498</v>
      </c>
    </row>
    <row r="164" spans="1:15" x14ac:dyDescent="0.2">
      <c r="A164" t="str">
        <f>Sheet1!A164</f>
        <v>2011年度上海市中小学学业质量绿色指标</v>
      </c>
      <c r="B164" t="str">
        <f>Sheet1!B164</f>
        <v>四年级</v>
      </c>
      <c r="C164" t="str">
        <f>Sheet1!C164</f>
        <v>学生问卷</v>
      </c>
      <c r="D164" t="str">
        <f>Sheet1!D164</f>
        <v>区县</v>
      </c>
      <c r="E164" t="str">
        <f>Sheet1!E164</f>
        <v>静安区</v>
      </c>
      <c r="F164" t="str">
        <f>Sheet1!F164</f>
        <v>总体</v>
      </c>
      <c r="G164" t="str">
        <f>Sheet1!G164</f>
        <v>总体</v>
      </c>
      <c r="H164" t="str">
        <f>Sheet1!H164</f>
        <v>学习生活</v>
      </c>
      <c r="I164" t="str">
        <f>Sheet1!I164</f>
        <v>学业负担</v>
      </c>
      <c r="J164" t="str">
        <f>Sheet1!J164</f>
        <v>作业系数</v>
      </c>
      <c r="K164" t="str">
        <f>Sheet1!K164</f>
        <v>staa053</v>
      </c>
      <c r="L164" t="str">
        <f>Sheet1!L164</f>
        <v>百分数指数</v>
      </c>
      <c r="M164" t="str">
        <f>Sheet1!M164</f>
        <v>计数</v>
      </c>
      <c r="N164" t="str">
        <f>Sheet1!N164</f>
        <v>系数</v>
      </c>
      <c r="O164">
        <f>IF(I164="学校间均衡",MAX(0,100-Sheet1!O164),IF(I164="家庭背景",100-MIN(100,MAX(0,Sheet1!O164*2.5-12.5)),Sheet1!O164))</f>
        <v>31.063298080475999</v>
      </c>
    </row>
    <row r="165" spans="1:15" x14ac:dyDescent="0.2">
      <c r="A165" t="str">
        <f>Sheet1!A165</f>
        <v>2012年度上海市中小学学业质量绿色指标</v>
      </c>
      <c r="B165" t="str">
        <f>Sheet1!B165</f>
        <v>四年级</v>
      </c>
      <c r="C165" t="str">
        <f>Sheet1!C165</f>
        <v>学生问卷</v>
      </c>
      <c r="D165" t="str">
        <f>Sheet1!D165</f>
        <v>区县</v>
      </c>
      <c r="E165" t="str">
        <f>Sheet1!E165</f>
        <v>静安区</v>
      </c>
      <c r="F165" t="str">
        <f>Sheet1!F165</f>
        <v>总体</v>
      </c>
      <c r="G165" t="str">
        <f>Sheet1!G165</f>
        <v>总体</v>
      </c>
      <c r="H165" t="str">
        <f>Sheet1!H165</f>
        <v>学习生活</v>
      </c>
      <c r="I165" t="str">
        <f>Sheet1!I165</f>
        <v>学业负担</v>
      </c>
      <c r="J165" t="str">
        <f>Sheet1!J165</f>
        <v>作业系数</v>
      </c>
      <c r="K165" t="str">
        <f>Sheet1!K165</f>
        <v>staa053</v>
      </c>
      <c r="L165" t="str">
        <f>Sheet1!L165</f>
        <v>百分数指数</v>
      </c>
      <c r="M165" t="str">
        <f>Sheet1!M165</f>
        <v>计数</v>
      </c>
      <c r="N165" t="str">
        <f>Sheet1!N165</f>
        <v>系数</v>
      </c>
      <c r="O165">
        <f>IF(I165="学校间均衡",MAX(0,100-Sheet1!O165),IF(I165="家庭背景",100-MIN(100,MAX(0,Sheet1!O165*2.5-12.5)),Sheet1!O165))</f>
        <v>34.3095796189019</v>
      </c>
    </row>
    <row r="166" spans="1:15" x14ac:dyDescent="0.2">
      <c r="A166" t="str">
        <f>Sheet1!A166</f>
        <v>2014年度上海市中小学学业质量绿色指标</v>
      </c>
      <c r="B166" t="str">
        <f>Sheet1!B166</f>
        <v>四年级</v>
      </c>
      <c r="C166" t="str">
        <f>Sheet1!C166</f>
        <v>学生问卷</v>
      </c>
      <c r="D166" t="str">
        <f>Sheet1!D166</f>
        <v>区县</v>
      </c>
      <c r="E166" t="str">
        <f>Sheet1!E166</f>
        <v>静安区</v>
      </c>
      <c r="F166" t="str">
        <f>Sheet1!F166</f>
        <v>总体</v>
      </c>
      <c r="G166" t="str">
        <f>Sheet1!G166</f>
        <v>总体</v>
      </c>
      <c r="H166" t="str">
        <f>Sheet1!H166</f>
        <v>学习生活</v>
      </c>
      <c r="I166" t="str">
        <f>Sheet1!I166</f>
        <v>学业负担</v>
      </c>
      <c r="J166" t="str">
        <f>Sheet1!J166</f>
        <v>作业系数</v>
      </c>
      <c r="K166" t="str">
        <f>Sheet1!K166</f>
        <v>staa053</v>
      </c>
      <c r="L166" t="str">
        <f>Sheet1!L166</f>
        <v>百分数指数</v>
      </c>
      <c r="M166" t="str">
        <f>Sheet1!M166</f>
        <v>计数</v>
      </c>
      <c r="N166" t="str">
        <f>Sheet1!N166</f>
        <v>系数</v>
      </c>
      <c r="O166">
        <f>IF(I166="学校间均衡",MAX(0,100-Sheet1!O166),IF(I166="家庭背景",100-MIN(100,MAX(0,Sheet1!O166*2.5-12.5)),Sheet1!O166))</f>
        <v>68.797399783315299</v>
      </c>
    </row>
    <row r="167" spans="1:15" x14ac:dyDescent="0.2">
      <c r="A167" t="str">
        <f>Sheet1!A167</f>
        <v>2011年度上海市中小学学业质量绿色指标</v>
      </c>
      <c r="B167" t="str">
        <f>Sheet1!B167</f>
        <v>四年级</v>
      </c>
      <c r="C167" t="str">
        <f>Sheet1!C167</f>
        <v>学生问卷</v>
      </c>
      <c r="D167" t="str">
        <f>Sheet1!D167</f>
        <v>区县</v>
      </c>
      <c r="E167" t="str">
        <f>Sheet1!E167</f>
        <v>静安区</v>
      </c>
      <c r="F167" t="str">
        <f>Sheet1!F167</f>
        <v>总体</v>
      </c>
      <c r="G167" t="str">
        <f>Sheet1!G167</f>
        <v>总体</v>
      </c>
      <c r="H167" t="str">
        <f>Sheet1!H167</f>
        <v>学习生活</v>
      </c>
      <c r="I167" t="str">
        <f>Sheet1!I167</f>
        <v>学业负担</v>
      </c>
      <c r="J167" t="str">
        <f>Sheet1!J167</f>
        <v>校外补课系数</v>
      </c>
      <c r="K167" t="str">
        <f>Sheet1!K167</f>
        <v>pg012</v>
      </c>
      <c r="L167" t="str">
        <f>Sheet1!L167</f>
        <v>百分数指数</v>
      </c>
      <c r="M167" t="str">
        <f>Sheet1!M167</f>
        <v>计数</v>
      </c>
      <c r="N167" t="str">
        <f>Sheet1!N167</f>
        <v>系数</v>
      </c>
      <c r="O167">
        <f>IF(I167="学校间均衡",MAX(0,100-Sheet1!O167),IF(I167="家庭背景",100-MIN(100,MAX(0,Sheet1!O167*2.5-12.5)),Sheet1!O167))</f>
        <v>69.486686173867</v>
      </c>
    </row>
    <row r="168" spans="1:15" x14ac:dyDescent="0.2">
      <c r="A168" t="str">
        <f>Sheet1!A168</f>
        <v>2012年度上海市中小学学业质量绿色指标</v>
      </c>
      <c r="B168" t="str">
        <f>Sheet1!B168</f>
        <v>四年级</v>
      </c>
      <c r="C168" t="str">
        <f>Sheet1!C168</f>
        <v>学生问卷</v>
      </c>
      <c r="D168" t="str">
        <f>Sheet1!D168</f>
        <v>区县</v>
      </c>
      <c r="E168" t="str">
        <f>Sheet1!E168</f>
        <v>静安区</v>
      </c>
      <c r="F168" t="str">
        <f>Sheet1!F168</f>
        <v>总体</v>
      </c>
      <c r="G168" t="str">
        <f>Sheet1!G168</f>
        <v>总体</v>
      </c>
      <c r="H168" t="str">
        <f>Sheet1!H168</f>
        <v>学习生活</v>
      </c>
      <c r="I168" t="str">
        <f>Sheet1!I168</f>
        <v>学业负担</v>
      </c>
      <c r="J168" t="str">
        <f>Sheet1!J168</f>
        <v>校外补课系数</v>
      </c>
      <c r="K168" t="str">
        <f>Sheet1!K168</f>
        <v>pg012</v>
      </c>
      <c r="L168" t="str">
        <f>Sheet1!L168</f>
        <v>百分数指数</v>
      </c>
      <c r="M168" t="str">
        <f>Sheet1!M168</f>
        <v>计数</v>
      </c>
      <c r="N168" t="str">
        <f>Sheet1!N168</f>
        <v>系数</v>
      </c>
      <c r="O168">
        <f>IF(I168="学校间均衡",MAX(0,100-Sheet1!O168),IF(I168="家庭背景",100-MIN(100,MAX(0,Sheet1!O168*2.5-12.5)),Sheet1!O168))</f>
        <v>31.396017522940301</v>
      </c>
    </row>
    <row r="169" spans="1:15" x14ac:dyDescent="0.2">
      <c r="A169" t="str">
        <f>Sheet1!A169</f>
        <v>2014年度上海市中小学学业质量绿色指标</v>
      </c>
      <c r="B169" t="str">
        <f>Sheet1!B169</f>
        <v>四年级</v>
      </c>
      <c r="C169" t="str">
        <f>Sheet1!C169</f>
        <v>学生问卷</v>
      </c>
      <c r="D169" t="str">
        <f>Sheet1!D169</f>
        <v>区县</v>
      </c>
      <c r="E169" t="str">
        <f>Sheet1!E169</f>
        <v>静安区</v>
      </c>
      <c r="F169" t="str">
        <f>Sheet1!F169</f>
        <v>总体</v>
      </c>
      <c r="G169" t="str">
        <f>Sheet1!G169</f>
        <v>总体</v>
      </c>
      <c r="H169" t="str">
        <f>Sheet1!H169</f>
        <v>学习生活</v>
      </c>
      <c r="I169" t="str">
        <f>Sheet1!I169</f>
        <v>学业负担</v>
      </c>
      <c r="J169" t="str">
        <f>Sheet1!J169</f>
        <v>校外补课系数</v>
      </c>
      <c r="K169" t="str">
        <f>Sheet1!K169</f>
        <v>pg012</v>
      </c>
      <c r="L169" t="str">
        <f>Sheet1!L169</f>
        <v>百分数指数</v>
      </c>
      <c r="M169" t="str">
        <f>Sheet1!M169</f>
        <v>计数</v>
      </c>
      <c r="N169" t="str">
        <f>Sheet1!N169</f>
        <v>系数</v>
      </c>
      <c r="O169">
        <f>IF(I169="学校间均衡",MAX(0,100-Sheet1!O169),IF(I169="家庭背景",100-MIN(100,MAX(0,Sheet1!O169*2.5-12.5)),Sheet1!O169))</f>
        <v>58.7215601300109</v>
      </c>
    </row>
    <row r="170" spans="1:15" x14ac:dyDescent="0.2">
      <c r="A170" t="str">
        <f>Sheet1!A170</f>
        <v>2011年度上海市中小学学业质量绿色指标</v>
      </c>
      <c r="B170" t="str">
        <f>Sheet1!B170</f>
        <v>四年级</v>
      </c>
      <c r="C170" t="str">
        <f>Sheet1!C170</f>
        <v>学生问卷</v>
      </c>
      <c r="D170" t="str">
        <f>Sheet1!D170</f>
        <v>区县</v>
      </c>
      <c r="E170" t="str">
        <f>Sheet1!E170</f>
        <v>静安区</v>
      </c>
      <c r="F170" t="str">
        <f>Sheet1!F170</f>
        <v>总体</v>
      </c>
      <c r="G170" t="str">
        <f>Sheet1!G170</f>
        <v>总体</v>
      </c>
      <c r="H170" t="str">
        <f>Sheet1!H170</f>
        <v>师生关系</v>
      </c>
      <c r="I170" t="str">
        <f>Sheet1!I170</f>
        <v>师生关系</v>
      </c>
      <c r="J170" t="str">
        <f>Sheet1!J170</f>
        <v>师生关系系数</v>
      </c>
      <c r="K170" t="str">
        <f>Sheet1!K170</f>
        <v>师生关系较好</v>
      </c>
      <c r="L170" t="str">
        <f>Sheet1!L170</f>
        <v>百分数指数</v>
      </c>
      <c r="M170" t="str">
        <f>Sheet1!M170</f>
        <v>计数</v>
      </c>
      <c r="N170" t="str">
        <f>Sheet1!N170</f>
        <v>系数</v>
      </c>
      <c r="O170">
        <f>IF(I170="学校间均衡",MAX(0,100-Sheet1!O170),IF(I170="家庭背景",100-MIN(100,MAX(0,Sheet1!O170*2.5-12.5)),Sheet1!O170))</f>
        <v>74.935560516676702</v>
      </c>
    </row>
    <row r="171" spans="1:15" x14ac:dyDescent="0.2">
      <c r="A171" t="str">
        <f>Sheet1!A171</f>
        <v>2012年度上海市中小学学业质量绿色指标</v>
      </c>
      <c r="B171" t="str">
        <f>Sheet1!B171</f>
        <v>四年级</v>
      </c>
      <c r="C171" t="str">
        <f>Sheet1!C171</f>
        <v>学生问卷</v>
      </c>
      <c r="D171" t="str">
        <f>Sheet1!D171</f>
        <v>区县</v>
      </c>
      <c r="E171" t="str">
        <f>Sheet1!E171</f>
        <v>静安区</v>
      </c>
      <c r="F171" t="str">
        <f>Sheet1!F171</f>
        <v>总体</v>
      </c>
      <c r="G171" t="str">
        <f>Sheet1!G171</f>
        <v>总体</v>
      </c>
      <c r="H171" t="str">
        <f>Sheet1!H171</f>
        <v>师生关系</v>
      </c>
      <c r="I171" t="str">
        <f>Sheet1!I171</f>
        <v>师生关系</v>
      </c>
      <c r="J171" t="str">
        <f>Sheet1!J171</f>
        <v>师生关系系数</v>
      </c>
      <c r="K171" t="str">
        <f>Sheet1!K171</f>
        <v>师生关系较好</v>
      </c>
      <c r="L171" t="str">
        <f>Sheet1!L171</f>
        <v>百分数指数</v>
      </c>
      <c r="M171" t="str">
        <f>Sheet1!M171</f>
        <v>计数</v>
      </c>
      <c r="N171" t="str">
        <f>Sheet1!N171</f>
        <v>系数</v>
      </c>
      <c r="O171">
        <f>IF(I171="学校间均衡",MAX(0,100-Sheet1!O171),IF(I171="家庭背景",100-MIN(100,MAX(0,Sheet1!O171*2.5-12.5)),Sheet1!O171))</f>
        <v>85.044650805974996</v>
      </c>
    </row>
    <row r="172" spans="1:15" x14ac:dyDescent="0.2">
      <c r="A172" t="str">
        <f>Sheet1!A172</f>
        <v>2014年度上海市中小学学业质量绿色指标</v>
      </c>
      <c r="B172" t="str">
        <f>Sheet1!B172</f>
        <v>四年级</v>
      </c>
      <c r="C172" t="str">
        <f>Sheet1!C172</f>
        <v>学生问卷</v>
      </c>
      <c r="D172" t="str">
        <f>Sheet1!D172</f>
        <v>区县</v>
      </c>
      <c r="E172" t="str">
        <f>Sheet1!E172</f>
        <v>静安区</v>
      </c>
      <c r="F172" t="str">
        <f>Sheet1!F172</f>
        <v>总体</v>
      </c>
      <c r="G172" t="str">
        <f>Sheet1!G172</f>
        <v>总体</v>
      </c>
      <c r="H172" t="str">
        <f>Sheet1!H172</f>
        <v>师生关系</v>
      </c>
      <c r="I172" t="str">
        <f>Sheet1!I172</f>
        <v>师生关系</v>
      </c>
      <c r="J172" t="str">
        <f>Sheet1!J172</f>
        <v>师生关系系数</v>
      </c>
      <c r="K172" t="str">
        <f>Sheet1!K172</f>
        <v>师生关系较好</v>
      </c>
      <c r="L172" t="str">
        <f>Sheet1!L172</f>
        <v>百分数指数</v>
      </c>
      <c r="M172" t="str">
        <f>Sheet1!M172</f>
        <v>计数</v>
      </c>
      <c r="N172" t="str">
        <f>Sheet1!N172</f>
        <v>系数</v>
      </c>
      <c r="O172">
        <f>IF(I172="学校间均衡",MAX(0,100-Sheet1!O172),IF(I172="家庭背景",100-MIN(100,MAX(0,Sheet1!O172*2.5-12.5)),Sheet1!O172))</f>
        <v>96.641386782231905</v>
      </c>
    </row>
    <row r="173" spans="1:15" x14ac:dyDescent="0.2">
      <c r="A173" t="str">
        <f>Sheet1!A173</f>
        <v>2011年度上海市中小学学业质量绿色指标</v>
      </c>
      <c r="B173" t="str">
        <f>Sheet1!B173</f>
        <v>四年级</v>
      </c>
      <c r="C173" t="str">
        <f>Sheet1!C173</f>
        <v>学生问卷</v>
      </c>
      <c r="D173" t="str">
        <f>Sheet1!D173</f>
        <v>区县</v>
      </c>
      <c r="E173" t="str">
        <f>Sheet1!E173</f>
        <v>静安区</v>
      </c>
      <c r="F173" t="str">
        <f>Sheet1!F173</f>
        <v>总体</v>
      </c>
      <c r="G173" t="str">
        <f>Sheet1!G173</f>
        <v>总体</v>
      </c>
      <c r="H173" t="str">
        <f>Sheet1!H173</f>
        <v>教学方式</v>
      </c>
      <c r="I173" t="str">
        <f>Sheet1!I173</f>
        <v>教学方式</v>
      </c>
      <c r="J173" t="str">
        <f>Sheet1!J173</f>
        <v>教学方式系数</v>
      </c>
      <c r="K173" t="str">
        <f>Sheet1!K173</f>
        <v>教学方法较好</v>
      </c>
      <c r="L173" t="str">
        <f>Sheet1!L173</f>
        <v>百分数指数</v>
      </c>
      <c r="M173" t="str">
        <f>Sheet1!M173</f>
        <v>计数</v>
      </c>
      <c r="N173" t="str">
        <f>Sheet1!N173</f>
        <v>系数</v>
      </c>
      <c r="O173">
        <f>IF(I173="学校间均衡",MAX(0,100-Sheet1!O173),IF(I173="家庭背景",100-MIN(100,MAX(0,Sheet1!O173*2.5-12.5)),Sheet1!O173))</f>
        <v>73.294973739102801</v>
      </c>
    </row>
    <row r="174" spans="1:15" x14ac:dyDescent="0.2">
      <c r="A174" t="str">
        <f>Sheet1!A174</f>
        <v>2012年度上海市中小学学业质量绿色指标</v>
      </c>
      <c r="B174" t="str">
        <f>Sheet1!B174</f>
        <v>四年级</v>
      </c>
      <c r="C174" t="str">
        <f>Sheet1!C174</f>
        <v>学生问卷</v>
      </c>
      <c r="D174" t="str">
        <f>Sheet1!D174</f>
        <v>区县</v>
      </c>
      <c r="E174" t="str">
        <f>Sheet1!E174</f>
        <v>静安区</v>
      </c>
      <c r="F174" t="str">
        <f>Sheet1!F174</f>
        <v>总体</v>
      </c>
      <c r="G174" t="str">
        <f>Sheet1!G174</f>
        <v>总体</v>
      </c>
      <c r="H174" t="str">
        <f>Sheet1!H174</f>
        <v>教学方式</v>
      </c>
      <c r="I174" t="str">
        <f>Sheet1!I174</f>
        <v>教学方式</v>
      </c>
      <c r="J174" t="str">
        <f>Sheet1!J174</f>
        <v>教学方式系数</v>
      </c>
      <c r="K174" t="str">
        <f>Sheet1!K174</f>
        <v>教学方法较好</v>
      </c>
      <c r="L174" t="str">
        <f>Sheet1!L174</f>
        <v>百分数指数</v>
      </c>
      <c r="M174" t="str">
        <f>Sheet1!M174</f>
        <v>计数</v>
      </c>
      <c r="N174" t="str">
        <f>Sheet1!N174</f>
        <v>系数</v>
      </c>
      <c r="O174">
        <f>IF(I174="学校间均衡",MAX(0,100-Sheet1!O174),IF(I174="家庭背景",100-MIN(100,MAX(0,Sheet1!O174*2.5-12.5)),Sheet1!O174))</f>
        <v>78.778627433595204</v>
      </c>
    </row>
    <row r="175" spans="1:15" x14ac:dyDescent="0.2">
      <c r="A175" t="str">
        <f>Sheet1!A175</f>
        <v>2014年度上海市中小学学业质量绿色指标</v>
      </c>
      <c r="B175" t="str">
        <f>Sheet1!B175</f>
        <v>四年级</v>
      </c>
      <c r="C175" t="str">
        <f>Sheet1!C175</f>
        <v>学生问卷</v>
      </c>
      <c r="D175" t="str">
        <f>Sheet1!D175</f>
        <v>区县</v>
      </c>
      <c r="E175" t="str">
        <f>Sheet1!E175</f>
        <v>静安区</v>
      </c>
      <c r="F175" t="str">
        <f>Sheet1!F175</f>
        <v>总体</v>
      </c>
      <c r="G175" t="str">
        <f>Sheet1!G175</f>
        <v>总体</v>
      </c>
      <c r="H175" t="str">
        <f>Sheet1!H175</f>
        <v>教学方式</v>
      </c>
      <c r="I175" t="str">
        <f>Sheet1!I175</f>
        <v>教学方式</v>
      </c>
      <c r="J175" t="str">
        <f>Sheet1!J175</f>
        <v>教学方式系数</v>
      </c>
      <c r="K175" t="str">
        <f>Sheet1!K175</f>
        <v>教学方法较好</v>
      </c>
      <c r="L175" t="str">
        <f>Sheet1!L175</f>
        <v>百分数指数</v>
      </c>
      <c r="M175" t="str">
        <f>Sheet1!M175</f>
        <v>计数</v>
      </c>
      <c r="N175" t="str">
        <f>Sheet1!N175</f>
        <v>系数</v>
      </c>
      <c r="O175">
        <f>IF(I175="学校间均衡",MAX(0,100-Sheet1!O175),IF(I175="家庭背景",100-MIN(100,MAX(0,Sheet1!O175*2.5-12.5)),Sheet1!O175))</f>
        <v>88.840736728060705</v>
      </c>
    </row>
    <row r="176" spans="1:15" x14ac:dyDescent="0.2">
      <c r="A176" t="str">
        <f>Sheet1!A176</f>
        <v>2011年度上海市中小学学业质量绿色指标</v>
      </c>
      <c r="B176" t="str">
        <f>Sheet1!B176</f>
        <v>四年级</v>
      </c>
      <c r="C176" t="str">
        <f>Sheet1!C176</f>
        <v>教师问卷</v>
      </c>
      <c r="D176" t="str">
        <f>Sheet1!D176</f>
        <v>区县</v>
      </c>
      <c r="E176" t="str">
        <f>Sheet1!E176</f>
        <v>静安区</v>
      </c>
      <c r="F176" t="str">
        <f>Sheet1!F176</f>
        <v>总体</v>
      </c>
      <c r="G176" t="str">
        <f>Sheet1!G176</f>
        <v>总体</v>
      </c>
      <c r="H176" t="str">
        <f>Sheet1!H176</f>
        <v>学校课程</v>
      </c>
      <c r="I176" t="str">
        <f>Sheet1!I176</f>
        <v>课程领导力</v>
      </c>
      <c r="J176" t="str">
        <f>Sheet1!J176</f>
        <v>课程领导力系数</v>
      </c>
      <c r="K176" t="str">
        <f>Sheet1!K176</f>
        <v>课程领导力较高</v>
      </c>
      <c r="L176" t="str">
        <f>Sheet1!L176</f>
        <v>百分数指数</v>
      </c>
      <c r="M176" t="str">
        <f>Sheet1!M176</f>
        <v>计数</v>
      </c>
      <c r="N176" t="str">
        <f>Sheet1!N176</f>
        <v>系数</v>
      </c>
      <c r="O176">
        <f>IF(I176="学校间均衡",MAX(0,100-Sheet1!O176),IF(I176="家庭背景",100-MIN(100,MAX(0,Sheet1!O176*2.5-12.5)),Sheet1!O176))</f>
        <v>87.828426717315594</v>
      </c>
    </row>
    <row r="177" spans="1:15" x14ac:dyDescent="0.2">
      <c r="A177" t="str">
        <f>Sheet1!A177</f>
        <v>2012年度上海市中小学学业质量绿色指标</v>
      </c>
      <c r="B177" t="str">
        <f>Sheet1!B177</f>
        <v>四年级</v>
      </c>
      <c r="C177" t="str">
        <f>Sheet1!C177</f>
        <v>教师问卷</v>
      </c>
      <c r="D177" t="str">
        <f>Sheet1!D177</f>
        <v>区县</v>
      </c>
      <c r="E177" t="str">
        <f>Sheet1!E177</f>
        <v>静安区</v>
      </c>
      <c r="F177" t="str">
        <f>Sheet1!F177</f>
        <v>总体</v>
      </c>
      <c r="G177" t="str">
        <f>Sheet1!G177</f>
        <v>总体</v>
      </c>
      <c r="H177" t="str">
        <f>Sheet1!H177</f>
        <v>学校课程</v>
      </c>
      <c r="I177" t="str">
        <f>Sheet1!I177</f>
        <v>课程领导力</v>
      </c>
      <c r="J177" t="str">
        <f>Sheet1!J177</f>
        <v>课程领导力系数</v>
      </c>
      <c r="K177" t="str">
        <f>Sheet1!K177</f>
        <v>课程领导力较高</v>
      </c>
      <c r="L177" t="str">
        <f>Sheet1!L177</f>
        <v>百分数指数</v>
      </c>
      <c r="M177" t="str">
        <f>Sheet1!M177</f>
        <v>计数</v>
      </c>
      <c r="N177" t="str">
        <f>Sheet1!N177</f>
        <v>系数</v>
      </c>
      <c r="O177">
        <f>IF(I177="学校间均衡",MAX(0,100-Sheet1!O177),IF(I177="家庭背景",100-MIN(100,MAX(0,Sheet1!O177*2.5-12.5)),Sheet1!O177))</f>
        <v>76.179138321995495</v>
      </c>
    </row>
    <row r="178" spans="1:15" x14ac:dyDescent="0.2">
      <c r="A178" t="str">
        <f>Sheet1!A178</f>
        <v>2014年度上海市中小学学业质量绿色指标</v>
      </c>
      <c r="B178" t="str">
        <f>Sheet1!B178</f>
        <v>四年级</v>
      </c>
      <c r="C178" t="str">
        <f>Sheet1!C178</f>
        <v>教师问卷</v>
      </c>
      <c r="D178" t="str">
        <f>Sheet1!D178</f>
        <v>区县</v>
      </c>
      <c r="E178" t="str">
        <f>Sheet1!E178</f>
        <v>静安区</v>
      </c>
      <c r="F178" t="str">
        <f>Sheet1!F178</f>
        <v>总体</v>
      </c>
      <c r="G178" t="str">
        <f>Sheet1!G178</f>
        <v>总体</v>
      </c>
      <c r="H178" t="str">
        <f>Sheet1!H178</f>
        <v>学校课程</v>
      </c>
      <c r="I178" t="str">
        <f>Sheet1!I178</f>
        <v>课程领导力</v>
      </c>
      <c r="J178" t="str">
        <f>Sheet1!J178</f>
        <v>课程领导力系数</v>
      </c>
      <c r="K178" t="str">
        <f>Sheet1!K178</f>
        <v>课程领导力较高</v>
      </c>
      <c r="L178" t="str">
        <f>Sheet1!L178</f>
        <v>百分数指数</v>
      </c>
      <c r="M178" t="str">
        <f>Sheet1!M178</f>
        <v>计数</v>
      </c>
      <c r="N178" t="str">
        <f>Sheet1!N178</f>
        <v>系数</v>
      </c>
      <c r="O178">
        <f>IF(I178="学校间均衡",MAX(0,100-Sheet1!O178),IF(I178="家庭背景",100-MIN(100,MAX(0,Sheet1!O178*2.5-12.5)),Sheet1!O178))</f>
        <v>95.238095238095298</v>
      </c>
    </row>
    <row r="179" spans="1:15" x14ac:dyDescent="0.2">
      <c r="A179" t="str">
        <f>Sheet1!A179</f>
        <v>2011年度上海市中小学学业质量绿色指标</v>
      </c>
      <c r="B179" t="str">
        <f>Sheet1!B179</f>
        <v>四年级</v>
      </c>
      <c r="C179" t="str">
        <f>Sheet1!C179</f>
        <v>学生问卷</v>
      </c>
      <c r="D179" t="str">
        <f>Sheet1!D179</f>
        <v>区县</v>
      </c>
      <c r="E179" t="str">
        <f>Sheet1!E179</f>
        <v>静安区</v>
      </c>
      <c r="F179" t="str">
        <f>Sheet1!F179</f>
        <v>总体</v>
      </c>
      <c r="G179" t="str">
        <f>Sheet1!G179</f>
        <v>总体</v>
      </c>
      <c r="H179" t="str">
        <f>Sheet1!H179</f>
        <v>成绩</v>
      </c>
      <c r="I179" t="str">
        <f>Sheet1!I179</f>
        <v>家庭背景</v>
      </c>
      <c r="J179" t="str">
        <f>Sheet1!J179</f>
        <v>社会经济背景影响系数</v>
      </c>
      <c r="K179" t="str">
        <f>Sheet1!K179</f>
        <v>统计计算</v>
      </c>
      <c r="L179" t="str">
        <f>Sheet1!L179</f>
        <v>变异系数</v>
      </c>
      <c r="M179" t="str">
        <f>Sheet1!M179</f>
        <v>计数</v>
      </c>
      <c r="N179" t="str">
        <f>Sheet1!N179</f>
        <v>系数</v>
      </c>
      <c r="O179">
        <f>IF(I179="学校间均衡",MAX(0,100-Sheet1!O179),IF(I179="家庭背景",100-MIN(100,MAX(0,Sheet1!O179*2.5-12.5)),Sheet1!O179))</f>
        <v>100</v>
      </c>
    </row>
    <row r="180" spans="1:15" x14ac:dyDescent="0.2">
      <c r="A180" t="str">
        <f>Sheet1!A180</f>
        <v>2012年度上海市中小学学业质量绿色指标</v>
      </c>
      <c r="B180" t="str">
        <f>Sheet1!B180</f>
        <v>四年级</v>
      </c>
      <c r="C180" t="str">
        <f>Sheet1!C180</f>
        <v>学生问卷</v>
      </c>
      <c r="D180" t="str">
        <f>Sheet1!D180</f>
        <v>区县</v>
      </c>
      <c r="E180" t="str">
        <f>Sheet1!E180</f>
        <v>静安区</v>
      </c>
      <c r="F180" t="str">
        <f>Sheet1!F180</f>
        <v>总体</v>
      </c>
      <c r="G180" t="str">
        <f>Sheet1!G180</f>
        <v>总体</v>
      </c>
      <c r="H180" t="str">
        <f>Sheet1!H180</f>
        <v>成绩</v>
      </c>
      <c r="I180" t="str">
        <f>Sheet1!I180</f>
        <v>家庭背景</v>
      </c>
      <c r="J180" t="str">
        <f>Sheet1!J180</f>
        <v>社会经济背景影响系数</v>
      </c>
      <c r="K180" t="str">
        <f>Sheet1!K180</f>
        <v>统计计算</v>
      </c>
      <c r="L180" t="str">
        <f>Sheet1!L180</f>
        <v>变异系数</v>
      </c>
      <c r="M180" t="str">
        <f>Sheet1!M180</f>
        <v>计数</v>
      </c>
      <c r="N180" t="str">
        <f>Sheet1!N180</f>
        <v>系数</v>
      </c>
      <c r="O180">
        <f>IF(I180="学校间均衡",MAX(0,100-Sheet1!O180),IF(I180="家庭背景",100-MIN(100,MAX(0,Sheet1!O180*2.5-12.5)),Sheet1!O180))</f>
        <v>92.646548133855504</v>
      </c>
    </row>
    <row r="181" spans="1:15" x14ac:dyDescent="0.2">
      <c r="A181" t="str">
        <f>Sheet1!A181</f>
        <v>2014年度上海市中小学学业质量绿色指标</v>
      </c>
      <c r="B181" t="str">
        <f>Sheet1!B181</f>
        <v>四年级</v>
      </c>
      <c r="C181" t="str">
        <f>Sheet1!C181</f>
        <v>学生问卷</v>
      </c>
      <c r="D181" t="str">
        <f>Sheet1!D181</f>
        <v>区县</v>
      </c>
      <c r="E181" t="str">
        <f>Sheet1!E181</f>
        <v>静安区</v>
      </c>
      <c r="F181" t="str">
        <f>Sheet1!F181</f>
        <v>总体</v>
      </c>
      <c r="G181" t="str">
        <f>Sheet1!G181</f>
        <v>总体</v>
      </c>
      <c r="H181" t="str">
        <f>Sheet1!H181</f>
        <v>成绩</v>
      </c>
      <c r="I181" t="str">
        <f>Sheet1!I181</f>
        <v>家庭背景</v>
      </c>
      <c r="J181" t="str">
        <f>Sheet1!J181</f>
        <v>社会经济背景影响系数</v>
      </c>
      <c r="K181" t="str">
        <f>Sheet1!K181</f>
        <v>统计计算</v>
      </c>
      <c r="L181" t="str">
        <f>Sheet1!L181</f>
        <v>变异系数</v>
      </c>
      <c r="M181" t="str">
        <f>Sheet1!M181</f>
        <v>计数</v>
      </c>
      <c r="N181" t="str">
        <f>Sheet1!N181</f>
        <v>系数</v>
      </c>
      <c r="O181">
        <f>IF(I181="学校间均衡",MAX(0,100-Sheet1!O181),IF(I181="家庭背景",100-MIN(100,MAX(0,Sheet1!O181*2.5-12.5)),Sheet1!O181))</f>
        <v>90.1283998763152</v>
      </c>
    </row>
    <row r="182" spans="1:15" x14ac:dyDescent="0.2">
      <c r="A182" t="str">
        <f>Sheet1!A182</f>
        <v>2011年度上海市中小学学业质量绿色指标</v>
      </c>
      <c r="B182" t="str">
        <f>Sheet1!B182</f>
        <v>四年级</v>
      </c>
      <c r="C182" t="str">
        <f>Sheet1!C182</f>
        <v>学业成绩</v>
      </c>
      <c r="D182" t="str">
        <f>Sheet1!D182</f>
        <v>区县</v>
      </c>
      <c r="E182" t="str">
        <f>Sheet1!E182</f>
        <v>普陀区</v>
      </c>
      <c r="F182" t="str">
        <f>Sheet1!F182</f>
        <v>总体</v>
      </c>
      <c r="G182" t="str">
        <f>Sheet1!G182</f>
        <v>总体</v>
      </c>
      <c r="H182" t="str">
        <f>Sheet1!H182</f>
        <v>成绩</v>
      </c>
      <c r="I182" t="str">
        <f>Sheet1!I182</f>
        <v>等级</v>
      </c>
      <c r="J182" t="str">
        <f>Sheet1!J182</f>
        <v>成绩标准达成度系数</v>
      </c>
      <c r="K182" t="str">
        <f>Sheet1!K182</f>
        <v>学科平均</v>
      </c>
      <c r="L182" t="str">
        <f>Sheet1!L182</f>
        <v>达标指数</v>
      </c>
      <c r="M182" t="str">
        <f>Sheet1!M182</f>
        <v>计数</v>
      </c>
      <c r="N182" t="str">
        <f>Sheet1!N182</f>
        <v>系数</v>
      </c>
      <c r="O182">
        <f>IF(I182="学校间均衡",MAX(0,100-Sheet1!O182),IF(I182="家庭背景",100-MIN(100,MAX(0,Sheet1!O182*2.5-12.5)),Sheet1!O182))</f>
        <v>99.738486480628595</v>
      </c>
    </row>
    <row r="183" spans="1:15" x14ac:dyDescent="0.2">
      <c r="A183" t="str">
        <f>Sheet1!A183</f>
        <v>2012年度上海市中小学学业质量绿色指标</v>
      </c>
      <c r="B183" t="str">
        <f>Sheet1!B183</f>
        <v>四年级</v>
      </c>
      <c r="C183" t="str">
        <f>Sheet1!C183</f>
        <v>学业成绩</v>
      </c>
      <c r="D183" t="str">
        <f>Sheet1!D183</f>
        <v>区县</v>
      </c>
      <c r="E183" t="str">
        <f>Sheet1!E183</f>
        <v>普陀区</v>
      </c>
      <c r="F183" t="str">
        <f>Sheet1!F183</f>
        <v>总体</v>
      </c>
      <c r="G183" t="str">
        <f>Sheet1!G183</f>
        <v>总体</v>
      </c>
      <c r="H183" t="str">
        <f>Sheet1!H183</f>
        <v>成绩</v>
      </c>
      <c r="I183" t="str">
        <f>Sheet1!I183</f>
        <v>等级</v>
      </c>
      <c r="J183" t="str">
        <f>Sheet1!J183</f>
        <v>成绩标准达成度系数</v>
      </c>
      <c r="K183" t="str">
        <f>Sheet1!K183</f>
        <v>学科平均</v>
      </c>
      <c r="L183" t="str">
        <f>Sheet1!L183</f>
        <v>达标指数</v>
      </c>
      <c r="M183" t="str">
        <f>Sheet1!M183</f>
        <v>计数</v>
      </c>
      <c r="N183" t="str">
        <f>Sheet1!N183</f>
        <v>系数</v>
      </c>
      <c r="O183">
        <f>IF(I183="学校间均衡",MAX(0,100-Sheet1!O183),IF(I183="家庭背景",100-MIN(100,MAX(0,Sheet1!O183*2.5-12.5)),Sheet1!O183))</f>
        <v>99.859519464566205</v>
      </c>
    </row>
    <row r="184" spans="1:15" x14ac:dyDescent="0.2">
      <c r="A184" t="str">
        <f>Sheet1!A184</f>
        <v>2014年度上海市中小学学业质量绿色指标</v>
      </c>
      <c r="B184" t="str">
        <f>Sheet1!B184</f>
        <v>四年级</v>
      </c>
      <c r="C184" t="str">
        <f>Sheet1!C184</f>
        <v>学业成绩</v>
      </c>
      <c r="D184" t="str">
        <f>Sheet1!D184</f>
        <v>区县</v>
      </c>
      <c r="E184" t="str">
        <f>Sheet1!E184</f>
        <v>普陀区</v>
      </c>
      <c r="F184" t="str">
        <f>Sheet1!F184</f>
        <v>总体</v>
      </c>
      <c r="G184" t="str">
        <f>Sheet1!G184</f>
        <v>总体</v>
      </c>
      <c r="H184" t="str">
        <f>Sheet1!H184</f>
        <v>成绩</v>
      </c>
      <c r="I184" t="str">
        <f>Sheet1!I184</f>
        <v>等级</v>
      </c>
      <c r="J184" t="str">
        <f>Sheet1!J184</f>
        <v>成绩标准达成度系数</v>
      </c>
      <c r="K184" t="str">
        <f>Sheet1!K184</f>
        <v>学科平均</v>
      </c>
      <c r="L184" t="str">
        <f>Sheet1!L184</f>
        <v>达标指数</v>
      </c>
      <c r="M184" t="str">
        <f>Sheet1!M184</f>
        <v>计数</v>
      </c>
      <c r="N184" t="str">
        <f>Sheet1!N184</f>
        <v>系数</v>
      </c>
      <c r="O184">
        <f>IF(I184="学校间均衡",MAX(0,100-Sheet1!O184),IF(I184="家庭背景",100-MIN(100,MAX(0,Sheet1!O184*2.5-12.5)),Sheet1!O184))</f>
        <v>99.821187895989794</v>
      </c>
    </row>
    <row r="185" spans="1:15" x14ac:dyDescent="0.2">
      <c r="A185" t="str">
        <f>Sheet1!A185</f>
        <v>2011年度上海市中小学学业质量绿色指标</v>
      </c>
      <c r="B185" t="str">
        <f>Sheet1!B185</f>
        <v>四年级</v>
      </c>
      <c r="C185" t="str">
        <f>Sheet1!C185</f>
        <v>学业成绩</v>
      </c>
      <c r="D185" t="str">
        <f>Sheet1!D185</f>
        <v>区县</v>
      </c>
      <c r="E185" t="str">
        <f>Sheet1!E185</f>
        <v>普陀区</v>
      </c>
      <c r="F185" t="str">
        <f>Sheet1!F185</f>
        <v>总体</v>
      </c>
      <c r="G185" t="str">
        <f>Sheet1!G185</f>
        <v>总体</v>
      </c>
      <c r="H185" t="str">
        <f>Sheet1!H185</f>
        <v>思维</v>
      </c>
      <c r="I185" t="str">
        <f>Sheet1!I185</f>
        <v>思维</v>
      </c>
      <c r="J185" t="str">
        <f>Sheet1!J185</f>
        <v>高层次思维能力系数</v>
      </c>
      <c r="K185" t="str">
        <f>Sheet1!K185</f>
        <v>学科平均</v>
      </c>
      <c r="L185" t="str">
        <f>Sheet1!L185</f>
        <v>平均水平之上</v>
      </c>
      <c r="M185" t="str">
        <f>Sheet1!M185</f>
        <v>计数</v>
      </c>
      <c r="N185" t="str">
        <f>Sheet1!N185</f>
        <v>系数</v>
      </c>
      <c r="O185">
        <f>IF(I185="学校间均衡",MAX(0,100-Sheet1!O185),IF(I185="家庭背景",100-MIN(100,MAX(0,Sheet1!O185*2.5-12.5)),Sheet1!O185))</f>
        <v>79.466020696181118</v>
      </c>
    </row>
    <row r="186" spans="1:15" x14ac:dyDescent="0.2">
      <c r="A186" t="str">
        <f>Sheet1!A186</f>
        <v>2012年度上海市中小学学业质量绿色指标</v>
      </c>
      <c r="B186" t="str">
        <f>Sheet1!B186</f>
        <v>四年级</v>
      </c>
      <c r="C186" t="str">
        <f>Sheet1!C186</f>
        <v>学业成绩</v>
      </c>
      <c r="D186" t="str">
        <f>Sheet1!D186</f>
        <v>区县</v>
      </c>
      <c r="E186" t="str">
        <f>Sheet1!E186</f>
        <v>普陀区</v>
      </c>
      <c r="F186" t="str">
        <f>Sheet1!F186</f>
        <v>总体</v>
      </c>
      <c r="G186" t="str">
        <f>Sheet1!G186</f>
        <v>总体</v>
      </c>
      <c r="H186" t="str">
        <f>Sheet1!H186</f>
        <v>思维</v>
      </c>
      <c r="I186" t="str">
        <f>Sheet1!I186</f>
        <v>思维</v>
      </c>
      <c r="J186" t="str">
        <f>Sheet1!J186</f>
        <v>高层次思维能力系数</v>
      </c>
      <c r="K186" t="str">
        <f>Sheet1!K186</f>
        <v>学科平均</v>
      </c>
      <c r="L186" t="str">
        <f>Sheet1!L186</f>
        <v>平均水平之上</v>
      </c>
      <c r="M186" t="str">
        <f>Sheet1!M186</f>
        <v>计数</v>
      </c>
      <c r="N186" t="str">
        <f>Sheet1!N186</f>
        <v>系数</v>
      </c>
      <c r="O186">
        <f>IF(I186="学校间均衡",MAX(0,100-Sheet1!O186),IF(I186="家庭背景",100-MIN(100,MAX(0,Sheet1!O186*2.5-12.5)),Sheet1!O186))</f>
        <v>78.075948048767302</v>
      </c>
    </row>
    <row r="187" spans="1:15" x14ac:dyDescent="0.2">
      <c r="A187" t="str">
        <f>Sheet1!A187</f>
        <v>2014年度上海市中小学学业质量绿色指标</v>
      </c>
      <c r="B187" t="str">
        <f>Sheet1!B187</f>
        <v>四年级</v>
      </c>
      <c r="C187" t="str">
        <f>Sheet1!C187</f>
        <v>学业成绩</v>
      </c>
      <c r="D187" t="str">
        <f>Sheet1!D187</f>
        <v>区县</v>
      </c>
      <c r="E187" t="str">
        <f>Sheet1!E187</f>
        <v>普陀区</v>
      </c>
      <c r="F187" t="str">
        <f>Sheet1!F187</f>
        <v>总体</v>
      </c>
      <c r="G187" t="str">
        <f>Sheet1!G187</f>
        <v>总体</v>
      </c>
      <c r="H187" t="str">
        <f>Sheet1!H187</f>
        <v>思维</v>
      </c>
      <c r="I187" t="str">
        <f>Sheet1!I187</f>
        <v>思维</v>
      </c>
      <c r="J187" t="str">
        <f>Sheet1!J187</f>
        <v>高层次思维能力系数</v>
      </c>
      <c r="K187" t="str">
        <f>Sheet1!K187</f>
        <v>学科平均</v>
      </c>
      <c r="L187" t="str">
        <f>Sheet1!L187</f>
        <v>平均水平之上</v>
      </c>
      <c r="M187" t="str">
        <f>Sheet1!M187</f>
        <v>计数</v>
      </c>
      <c r="N187" t="str">
        <f>Sheet1!N187</f>
        <v>系数</v>
      </c>
      <c r="O187">
        <f>IF(I187="学校间均衡",MAX(0,100-Sheet1!O187),IF(I187="家庭背景",100-MIN(100,MAX(0,Sheet1!O187*2.5-12.5)),Sheet1!O187))</f>
        <v>78.412901122228007</v>
      </c>
    </row>
    <row r="188" spans="1:15" x14ac:dyDescent="0.2">
      <c r="A188" t="str">
        <f>Sheet1!A188</f>
        <v>2011年度上海市中小学学业质量绿色指标</v>
      </c>
      <c r="B188" t="str">
        <f>Sheet1!B188</f>
        <v>四年级</v>
      </c>
      <c r="C188" t="str">
        <f>Sheet1!C188</f>
        <v>学业成绩</v>
      </c>
      <c r="D188" t="str">
        <f>Sheet1!D188</f>
        <v>区县</v>
      </c>
      <c r="E188" t="str">
        <f>Sheet1!E188</f>
        <v>普陀区</v>
      </c>
      <c r="F188" t="str">
        <f>Sheet1!F188</f>
        <v>总体</v>
      </c>
      <c r="G188" t="str">
        <f>Sheet1!G188</f>
        <v>总体</v>
      </c>
      <c r="H188" t="str">
        <f>Sheet1!H188</f>
        <v>成绩</v>
      </c>
      <c r="I188" t="str">
        <f>Sheet1!I188</f>
        <v>学校间均衡</v>
      </c>
      <c r="J188" t="str">
        <f>Sheet1!J188</f>
        <v>学业成绩学校间均衡系数</v>
      </c>
      <c r="K188" t="str">
        <f>Sheet1!K188</f>
        <v>统计计算</v>
      </c>
      <c r="L188" t="str">
        <f>Sheet1!L188</f>
        <v>变异系数</v>
      </c>
      <c r="M188" t="str">
        <f>Sheet1!M188</f>
        <v>计数</v>
      </c>
      <c r="N188" t="str">
        <f>Sheet1!N188</f>
        <v>系数</v>
      </c>
      <c r="O188">
        <f>IF(I188="学校间均衡",MAX(0,100-Sheet1!O188),IF(I188="家庭背景",100-MIN(100,MAX(0,Sheet1!O188*2.5-12.5)),Sheet1!O188))</f>
        <v>28.148054805965089</v>
      </c>
    </row>
    <row r="189" spans="1:15" x14ac:dyDescent="0.2">
      <c r="A189" t="str">
        <f>Sheet1!A189</f>
        <v>2012年度上海市中小学学业质量绿色指标</v>
      </c>
      <c r="B189" t="str">
        <f>Sheet1!B189</f>
        <v>四年级</v>
      </c>
      <c r="C189" t="str">
        <f>Sheet1!C189</f>
        <v>学业成绩</v>
      </c>
      <c r="D189" t="str">
        <f>Sheet1!D189</f>
        <v>区县</v>
      </c>
      <c r="E189" t="str">
        <f>Sheet1!E189</f>
        <v>普陀区</v>
      </c>
      <c r="F189" t="str">
        <f>Sheet1!F189</f>
        <v>总体</v>
      </c>
      <c r="G189" t="str">
        <f>Sheet1!G189</f>
        <v>总体</v>
      </c>
      <c r="H189" t="str">
        <f>Sheet1!H189</f>
        <v>成绩</v>
      </c>
      <c r="I189" t="str">
        <f>Sheet1!I189</f>
        <v>学校间均衡</v>
      </c>
      <c r="J189" t="str">
        <f>Sheet1!J189</f>
        <v>学业成绩学校间均衡系数</v>
      </c>
      <c r="K189" t="str">
        <f>Sheet1!K189</f>
        <v>统计计算</v>
      </c>
      <c r="L189" t="str">
        <f>Sheet1!L189</f>
        <v>变异系数</v>
      </c>
      <c r="M189" t="str">
        <f>Sheet1!M189</f>
        <v>计数</v>
      </c>
      <c r="N189" t="str">
        <f>Sheet1!N189</f>
        <v>系数</v>
      </c>
      <c r="O189">
        <f>IF(I189="学校间均衡",MAX(0,100-Sheet1!O189),IF(I189="家庭背景",100-MIN(100,MAX(0,Sheet1!O189*2.5-12.5)),Sheet1!O189))</f>
        <v>87.080691028693991</v>
      </c>
    </row>
    <row r="190" spans="1:15" x14ac:dyDescent="0.2">
      <c r="A190" t="str">
        <f>Sheet1!A190</f>
        <v>2014年度上海市中小学学业质量绿色指标</v>
      </c>
      <c r="B190" t="str">
        <f>Sheet1!B190</f>
        <v>四年级</v>
      </c>
      <c r="C190" t="str">
        <f>Sheet1!C190</f>
        <v>学业成绩</v>
      </c>
      <c r="D190" t="str">
        <f>Sheet1!D190</f>
        <v>区县</v>
      </c>
      <c r="E190" t="str">
        <f>Sheet1!E190</f>
        <v>普陀区</v>
      </c>
      <c r="F190" t="str">
        <f>Sheet1!F190</f>
        <v>总体</v>
      </c>
      <c r="G190" t="str">
        <f>Sheet1!G190</f>
        <v>总体</v>
      </c>
      <c r="H190" t="str">
        <f>Sheet1!H190</f>
        <v>成绩</v>
      </c>
      <c r="I190" t="str">
        <f>Sheet1!I190</f>
        <v>学校间均衡</v>
      </c>
      <c r="J190" t="str">
        <f>Sheet1!J190</f>
        <v>学业成绩学校间均衡系数</v>
      </c>
      <c r="K190" t="str">
        <f>Sheet1!K190</f>
        <v>统计计算</v>
      </c>
      <c r="L190" t="str">
        <f>Sheet1!L190</f>
        <v>变异系数</v>
      </c>
      <c r="M190" t="str">
        <f>Sheet1!M190</f>
        <v>计数</v>
      </c>
      <c r="N190" t="str">
        <f>Sheet1!N190</f>
        <v>系数</v>
      </c>
      <c r="O190">
        <f>IF(I190="学校间均衡",MAX(0,100-Sheet1!O190),IF(I190="家庭背景",100-MIN(100,MAX(0,Sheet1!O190*2.5-12.5)),Sheet1!O190))</f>
        <v>85.613704473276798</v>
      </c>
    </row>
    <row r="191" spans="1:15" x14ac:dyDescent="0.2">
      <c r="A191" t="str">
        <f>Sheet1!A191</f>
        <v>2011年度上海市中小学学业质量绿色指标</v>
      </c>
      <c r="B191" t="str">
        <f>Sheet1!B191</f>
        <v>四年级</v>
      </c>
      <c r="C191" t="str">
        <f>Sheet1!C191</f>
        <v>学生问卷</v>
      </c>
      <c r="D191" t="str">
        <f>Sheet1!D191</f>
        <v>区县</v>
      </c>
      <c r="E191" t="str">
        <f>Sheet1!E191</f>
        <v>普陀区</v>
      </c>
      <c r="F191" t="str">
        <f>Sheet1!F191</f>
        <v>总体</v>
      </c>
      <c r="G191" t="str">
        <f>Sheet1!G191</f>
        <v>总体</v>
      </c>
      <c r="H191" t="str">
        <f>Sheet1!H191</f>
        <v>学习生活</v>
      </c>
      <c r="I191" t="str">
        <f>Sheet1!I191</f>
        <v>学习动机</v>
      </c>
      <c r="J191" t="str">
        <f>Sheet1!J191</f>
        <v>学习动机系数</v>
      </c>
      <c r="K191" t="str">
        <f>Sheet1!K191</f>
        <v>学习动机较强</v>
      </c>
      <c r="L191" t="str">
        <f>Sheet1!L191</f>
        <v>百分数指数</v>
      </c>
      <c r="M191" t="str">
        <f>Sheet1!M191</f>
        <v>计数</v>
      </c>
      <c r="N191" t="str">
        <f>Sheet1!N191</f>
        <v>系数</v>
      </c>
      <c r="O191">
        <f>IF(I191="学校间均衡",MAX(0,100-Sheet1!O191),IF(I191="家庭背景",100-MIN(100,MAX(0,Sheet1!O191*2.5-12.5)),Sheet1!O191))</f>
        <v>68.965813476585282</v>
      </c>
    </row>
    <row r="192" spans="1:15" x14ac:dyDescent="0.2">
      <c r="A192" t="str">
        <f>Sheet1!A192</f>
        <v>2012年度上海市中小学学业质量绿色指标</v>
      </c>
      <c r="B192" t="str">
        <f>Sheet1!B192</f>
        <v>四年级</v>
      </c>
      <c r="C192" t="str">
        <f>Sheet1!C192</f>
        <v>学生问卷</v>
      </c>
      <c r="D192" t="str">
        <f>Sheet1!D192</f>
        <v>区县</v>
      </c>
      <c r="E192" t="str">
        <f>Sheet1!E192</f>
        <v>普陀区</v>
      </c>
      <c r="F192" t="str">
        <f>Sheet1!F192</f>
        <v>总体</v>
      </c>
      <c r="G192" t="str">
        <f>Sheet1!G192</f>
        <v>总体</v>
      </c>
      <c r="H192" t="str">
        <f>Sheet1!H192</f>
        <v>学习生活</v>
      </c>
      <c r="I192" t="str">
        <f>Sheet1!I192</f>
        <v>学习动机</v>
      </c>
      <c r="J192" t="str">
        <f>Sheet1!J192</f>
        <v>学习动机系数</v>
      </c>
      <c r="K192" t="str">
        <f>Sheet1!K192</f>
        <v>学习动机较强</v>
      </c>
      <c r="L192" t="str">
        <f>Sheet1!L192</f>
        <v>百分数指数</v>
      </c>
      <c r="M192" t="str">
        <f>Sheet1!M192</f>
        <v>计数</v>
      </c>
      <c r="N192" t="str">
        <f>Sheet1!N192</f>
        <v>系数</v>
      </c>
      <c r="O192">
        <f>IF(I192="学校间均衡",MAX(0,100-Sheet1!O192),IF(I192="家庭背景",100-MIN(100,MAX(0,Sheet1!O192*2.5-12.5)),Sheet1!O192))</f>
        <v>71.884297957283195</v>
      </c>
    </row>
    <row r="193" spans="1:15" x14ac:dyDescent="0.2">
      <c r="A193" t="str">
        <f>Sheet1!A193</f>
        <v>2014年度上海市中小学学业质量绿色指标</v>
      </c>
      <c r="B193" t="str">
        <f>Sheet1!B193</f>
        <v>四年级</v>
      </c>
      <c r="C193" t="str">
        <f>Sheet1!C193</f>
        <v>学生问卷</v>
      </c>
      <c r="D193" t="str">
        <f>Sheet1!D193</f>
        <v>区县</v>
      </c>
      <c r="E193" t="str">
        <f>Sheet1!E193</f>
        <v>普陀区</v>
      </c>
      <c r="F193" t="str">
        <f>Sheet1!F193</f>
        <v>总体</v>
      </c>
      <c r="G193" t="str">
        <f>Sheet1!G193</f>
        <v>总体</v>
      </c>
      <c r="H193" t="str">
        <f>Sheet1!H193</f>
        <v>学习生活</v>
      </c>
      <c r="I193" t="str">
        <f>Sheet1!I193</f>
        <v>学习动机</v>
      </c>
      <c r="J193" t="str">
        <f>Sheet1!J193</f>
        <v>学习动机系数</v>
      </c>
      <c r="K193" t="str">
        <f>Sheet1!K193</f>
        <v>学习动机较强</v>
      </c>
      <c r="L193" t="str">
        <f>Sheet1!L193</f>
        <v>百分数指数</v>
      </c>
      <c r="M193" t="str">
        <f>Sheet1!M193</f>
        <v>计数</v>
      </c>
      <c r="N193" t="str">
        <f>Sheet1!N193</f>
        <v>系数</v>
      </c>
      <c r="O193">
        <f>IF(I193="学校间均衡",MAX(0,100-Sheet1!O193),IF(I193="家庭背景",100-MIN(100,MAX(0,Sheet1!O193*2.5-12.5)),Sheet1!O193))</f>
        <v>96.25</v>
      </c>
    </row>
    <row r="194" spans="1:15" x14ac:dyDescent="0.2">
      <c r="A194" t="str">
        <f>Sheet1!A194</f>
        <v>2011年度上海市中小学学业质量绿色指标</v>
      </c>
      <c r="B194" t="str">
        <f>Sheet1!B194</f>
        <v>四年级</v>
      </c>
      <c r="C194" t="str">
        <f>Sheet1!C194</f>
        <v>学生问卷</v>
      </c>
      <c r="D194" t="str">
        <f>Sheet1!D194</f>
        <v>区县</v>
      </c>
      <c r="E194" t="str">
        <f>Sheet1!E194</f>
        <v>普陀区</v>
      </c>
      <c r="F194" t="str">
        <f>Sheet1!F194</f>
        <v>总体</v>
      </c>
      <c r="G194" t="str">
        <f>Sheet1!G194</f>
        <v>总体</v>
      </c>
      <c r="H194" t="str">
        <f>Sheet1!H194</f>
        <v>学习生活</v>
      </c>
      <c r="I194" t="str">
        <f>Sheet1!I194</f>
        <v>学习压力</v>
      </c>
      <c r="J194" t="str">
        <f>Sheet1!J194</f>
        <v>学习压力系数</v>
      </c>
      <c r="K194" t="str">
        <f>Sheet1!K194</f>
        <v>学习压力较轻</v>
      </c>
      <c r="L194" t="str">
        <f>Sheet1!L194</f>
        <v>百分数指数</v>
      </c>
      <c r="M194" t="str">
        <f>Sheet1!M194</f>
        <v>计数</v>
      </c>
      <c r="N194" t="str">
        <f>Sheet1!N194</f>
        <v>系数</v>
      </c>
      <c r="O194">
        <f>IF(I194="学校间均衡",MAX(0,100-Sheet1!O194),IF(I194="家庭背景",100-MIN(100,MAX(0,Sheet1!O194*2.5-12.5)),Sheet1!O194))</f>
        <v>2.8466111521291446</v>
      </c>
    </row>
    <row r="195" spans="1:15" x14ac:dyDescent="0.2">
      <c r="A195" t="str">
        <f>Sheet1!A195</f>
        <v>2012年度上海市中小学学业质量绿色指标</v>
      </c>
      <c r="B195" t="str">
        <f>Sheet1!B195</f>
        <v>四年级</v>
      </c>
      <c r="C195" t="str">
        <f>Sheet1!C195</f>
        <v>学生问卷</v>
      </c>
      <c r="D195" t="str">
        <f>Sheet1!D195</f>
        <v>区县</v>
      </c>
      <c r="E195" t="str">
        <f>Sheet1!E195</f>
        <v>普陀区</v>
      </c>
      <c r="F195" t="str">
        <f>Sheet1!F195</f>
        <v>总体</v>
      </c>
      <c r="G195" t="str">
        <f>Sheet1!G195</f>
        <v>总体</v>
      </c>
      <c r="H195" t="str">
        <f>Sheet1!H195</f>
        <v>学习生活</v>
      </c>
      <c r="I195" t="str">
        <f>Sheet1!I195</f>
        <v>学习压力</v>
      </c>
      <c r="J195" t="str">
        <f>Sheet1!J195</f>
        <v>学习压力系数</v>
      </c>
      <c r="K195" t="str">
        <f>Sheet1!K195</f>
        <v>学习压力较轻</v>
      </c>
      <c r="L195" t="str">
        <f>Sheet1!L195</f>
        <v>百分数指数</v>
      </c>
      <c r="M195" t="str">
        <f>Sheet1!M195</f>
        <v>计数</v>
      </c>
      <c r="N195" t="str">
        <f>Sheet1!N195</f>
        <v>系数</v>
      </c>
      <c r="O195">
        <f>IF(I195="学校间均衡",MAX(0,100-Sheet1!O195),IF(I195="家庭背景",100-MIN(100,MAX(0,Sheet1!O195*2.5-12.5)),Sheet1!O195))</f>
        <v>4.35412779030968</v>
      </c>
    </row>
    <row r="196" spans="1:15" x14ac:dyDescent="0.2">
      <c r="A196" t="str">
        <f>Sheet1!A196</f>
        <v>2014年度上海市中小学学业质量绿色指标</v>
      </c>
      <c r="B196" t="str">
        <f>Sheet1!B196</f>
        <v>四年级</v>
      </c>
      <c r="C196" t="str">
        <f>Sheet1!C196</f>
        <v>学生问卷</v>
      </c>
      <c r="D196" t="str">
        <f>Sheet1!D196</f>
        <v>区县</v>
      </c>
      <c r="E196" t="str">
        <f>Sheet1!E196</f>
        <v>普陀区</v>
      </c>
      <c r="F196" t="str">
        <f>Sheet1!F196</f>
        <v>总体</v>
      </c>
      <c r="G196" t="str">
        <f>Sheet1!G196</f>
        <v>总体</v>
      </c>
      <c r="H196" t="str">
        <f>Sheet1!H196</f>
        <v>学习生活</v>
      </c>
      <c r="I196" t="str">
        <f>Sheet1!I196</f>
        <v>学习压力</v>
      </c>
      <c r="J196" t="str">
        <f>Sheet1!J196</f>
        <v>学习压力系数</v>
      </c>
      <c r="K196" t="str">
        <f>Sheet1!K196</f>
        <v>学习压力较轻</v>
      </c>
      <c r="L196" t="str">
        <f>Sheet1!L196</f>
        <v>百分数指数</v>
      </c>
      <c r="M196" t="str">
        <f>Sheet1!M196</f>
        <v>计数</v>
      </c>
      <c r="N196" t="str">
        <f>Sheet1!N196</f>
        <v>系数</v>
      </c>
      <c r="O196">
        <f>IF(I196="学校间均衡",MAX(0,100-Sheet1!O196),IF(I196="家庭背景",100-MIN(100,MAX(0,Sheet1!O196*2.5-12.5)),Sheet1!O196))</f>
        <v>66.171875</v>
      </c>
    </row>
    <row r="197" spans="1:15" x14ac:dyDescent="0.2">
      <c r="A197" t="str">
        <f>Sheet1!A197</f>
        <v>2011年度上海市中小学学业质量绿色指标</v>
      </c>
      <c r="B197" t="str">
        <f>Sheet1!B197</f>
        <v>四年级</v>
      </c>
      <c r="C197" t="str">
        <f>Sheet1!C197</f>
        <v>学生问卷</v>
      </c>
      <c r="D197" t="str">
        <f>Sheet1!D197</f>
        <v>区县</v>
      </c>
      <c r="E197" t="str">
        <f>Sheet1!E197</f>
        <v>普陀区</v>
      </c>
      <c r="F197" t="str">
        <f>Sheet1!F197</f>
        <v>总体</v>
      </c>
      <c r="G197" t="str">
        <f>Sheet1!G197</f>
        <v>总体</v>
      </c>
      <c r="H197" t="str">
        <f>Sheet1!H197</f>
        <v>学习生活</v>
      </c>
      <c r="I197" t="str">
        <f>Sheet1!I197</f>
        <v>学业负担</v>
      </c>
      <c r="J197" t="str">
        <f>Sheet1!J197</f>
        <v>睡眠系数</v>
      </c>
      <c r="K197" t="str">
        <f>Sheet1!K197</f>
        <v>staa002</v>
      </c>
      <c r="L197" t="str">
        <f>Sheet1!L197</f>
        <v>百分数指数</v>
      </c>
      <c r="M197" t="str">
        <f>Sheet1!M197</f>
        <v>计数</v>
      </c>
      <c r="N197" t="str">
        <f>Sheet1!N197</f>
        <v>系数</v>
      </c>
      <c r="O197">
        <f>IF(I197="学校间均衡",MAX(0,100-Sheet1!O197),IF(I197="家庭背景",100-MIN(100,MAX(0,Sheet1!O197*2.5-12.5)),Sheet1!O197))</f>
        <v>46.964666948022114</v>
      </c>
    </row>
    <row r="198" spans="1:15" x14ac:dyDescent="0.2">
      <c r="A198" t="str">
        <f>Sheet1!A198</f>
        <v>2012年度上海市中小学学业质量绿色指标</v>
      </c>
      <c r="B198" t="str">
        <f>Sheet1!B198</f>
        <v>四年级</v>
      </c>
      <c r="C198" t="str">
        <f>Sheet1!C198</f>
        <v>学生问卷</v>
      </c>
      <c r="D198" t="str">
        <f>Sheet1!D198</f>
        <v>区县</v>
      </c>
      <c r="E198" t="str">
        <f>Sheet1!E198</f>
        <v>普陀区</v>
      </c>
      <c r="F198" t="str">
        <f>Sheet1!F198</f>
        <v>总体</v>
      </c>
      <c r="G198" t="str">
        <f>Sheet1!G198</f>
        <v>总体</v>
      </c>
      <c r="H198" t="str">
        <f>Sheet1!H198</f>
        <v>学习生活</v>
      </c>
      <c r="I198" t="str">
        <f>Sheet1!I198</f>
        <v>学业负担</v>
      </c>
      <c r="J198" t="str">
        <f>Sheet1!J198</f>
        <v>睡眠系数</v>
      </c>
      <c r="K198" t="str">
        <f>Sheet1!K198</f>
        <v>staa002</v>
      </c>
      <c r="L198" t="str">
        <f>Sheet1!L198</f>
        <v>百分数指数</v>
      </c>
      <c r="M198" t="str">
        <f>Sheet1!M198</f>
        <v>计数</v>
      </c>
      <c r="N198" t="str">
        <f>Sheet1!N198</f>
        <v>系数</v>
      </c>
      <c r="O198">
        <f>IF(I198="学校间均衡",MAX(0,100-Sheet1!O198),IF(I198="家庭背景",100-MIN(100,MAX(0,Sheet1!O198*2.5-12.5)),Sheet1!O198))</f>
        <v>42.521423430345202</v>
      </c>
    </row>
    <row r="199" spans="1:15" x14ac:dyDescent="0.2">
      <c r="A199" t="str">
        <f>Sheet1!A199</f>
        <v>2014年度上海市中小学学业质量绿色指标</v>
      </c>
      <c r="B199" t="str">
        <f>Sheet1!B199</f>
        <v>四年级</v>
      </c>
      <c r="C199" t="str">
        <f>Sheet1!C199</f>
        <v>学生问卷</v>
      </c>
      <c r="D199" t="str">
        <f>Sheet1!D199</f>
        <v>区县</v>
      </c>
      <c r="E199" t="str">
        <f>Sheet1!E199</f>
        <v>普陀区</v>
      </c>
      <c r="F199" t="str">
        <f>Sheet1!F199</f>
        <v>总体</v>
      </c>
      <c r="G199" t="str">
        <f>Sheet1!G199</f>
        <v>总体</v>
      </c>
      <c r="H199" t="str">
        <f>Sheet1!H199</f>
        <v>学习生活</v>
      </c>
      <c r="I199" t="str">
        <f>Sheet1!I199</f>
        <v>学业负担</v>
      </c>
      <c r="J199" t="str">
        <f>Sheet1!J199</f>
        <v>睡眠系数</v>
      </c>
      <c r="K199" t="str">
        <f>Sheet1!K199</f>
        <v>staa002</v>
      </c>
      <c r="L199" t="str">
        <f>Sheet1!L199</f>
        <v>百分数指数</v>
      </c>
      <c r="M199" t="str">
        <f>Sheet1!M199</f>
        <v>计数</v>
      </c>
      <c r="N199" t="str">
        <f>Sheet1!N199</f>
        <v>系数</v>
      </c>
      <c r="O199">
        <f>IF(I199="学校间均衡",MAX(0,100-Sheet1!O199),IF(I199="家庭背景",100-MIN(100,MAX(0,Sheet1!O199*2.5-12.5)),Sheet1!O199))</f>
        <v>56.796875</v>
      </c>
    </row>
    <row r="200" spans="1:15" x14ac:dyDescent="0.2">
      <c r="A200" t="str">
        <f>Sheet1!A200</f>
        <v>2011年度上海市中小学学业质量绿色指标</v>
      </c>
      <c r="B200" t="str">
        <f>Sheet1!B200</f>
        <v>四年级</v>
      </c>
      <c r="C200" t="str">
        <f>Sheet1!C200</f>
        <v>学生问卷</v>
      </c>
      <c r="D200" t="str">
        <f>Sheet1!D200</f>
        <v>区县</v>
      </c>
      <c r="E200" t="str">
        <f>Sheet1!E200</f>
        <v>普陀区</v>
      </c>
      <c r="F200" t="str">
        <f>Sheet1!F200</f>
        <v>总体</v>
      </c>
      <c r="G200" t="str">
        <f>Sheet1!G200</f>
        <v>总体</v>
      </c>
      <c r="H200" t="str">
        <f>Sheet1!H200</f>
        <v>学习生活</v>
      </c>
      <c r="I200" t="str">
        <f>Sheet1!I200</f>
        <v>学业负担</v>
      </c>
      <c r="J200" t="str">
        <f>Sheet1!J200</f>
        <v>作业系数</v>
      </c>
      <c r="K200" t="str">
        <f>Sheet1!K200</f>
        <v>staa053</v>
      </c>
      <c r="L200" t="str">
        <f>Sheet1!L200</f>
        <v>百分数指数</v>
      </c>
      <c r="M200" t="str">
        <f>Sheet1!M200</f>
        <v>计数</v>
      </c>
      <c r="N200" t="str">
        <f>Sheet1!N200</f>
        <v>系数</v>
      </c>
      <c r="O200">
        <f>IF(I200="学校间均衡",MAX(0,100-Sheet1!O200),IF(I200="家庭背景",100-MIN(100,MAX(0,Sheet1!O200*2.5-12.5)),Sheet1!O200))</f>
        <v>31.573239405568263</v>
      </c>
    </row>
    <row r="201" spans="1:15" x14ac:dyDescent="0.2">
      <c r="A201" t="str">
        <f>Sheet1!A201</f>
        <v>2012年度上海市中小学学业质量绿色指标</v>
      </c>
      <c r="B201" t="str">
        <f>Sheet1!B201</f>
        <v>四年级</v>
      </c>
      <c r="C201" t="str">
        <f>Sheet1!C201</f>
        <v>学生问卷</v>
      </c>
      <c r="D201" t="str">
        <f>Sheet1!D201</f>
        <v>区县</v>
      </c>
      <c r="E201" t="str">
        <f>Sheet1!E201</f>
        <v>普陀区</v>
      </c>
      <c r="F201" t="str">
        <f>Sheet1!F201</f>
        <v>总体</v>
      </c>
      <c r="G201" t="str">
        <f>Sheet1!G201</f>
        <v>总体</v>
      </c>
      <c r="H201" t="str">
        <f>Sheet1!H201</f>
        <v>学习生活</v>
      </c>
      <c r="I201" t="str">
        <f>Sheet1!I201</f>
        <v>学业负担</v>
      </c>
      <c r="J201" t="str">
        <f>Sheet1!J201</f>
        <v>作业系数</v>
      </c>
      <c r="K201" t="str">
        <f>Sheet1!K201</f>
        <v>staa053</v>
      </c>
      <c r="L201" t="str">
        <f>Sheet1!L201</f>
        <v>百分数指数</v>
      </c>
      <c r="M201" t="str">
        <f>Sheet1!M201</f>
        <v>计数</v>
      </c>
      <c r="N201" t="str">
        <f>Sheet1!N201</f>
        <v>系数</v>
      </c>
      <c r="O201">
        <f>IF(I201="学校间均衡",MAX(0,100-Sheet1!O201),IF(I201="家庭背景",100-MIN(100,MAX(0,Sheet1!O201*2.5-12.5)),Sheet1!O201))</f>
        <v>35.806828455013701</v>
      </c>
    </row>
    <row r="202" spans="1:15" x14ac:dyDescent="0.2">
      <c r="A202" t="str">
        <f>Sheet1!A202</f>
        <v>2014年度上海市中小学学业质量绿色指标</v>
      </c>
      <c r="B202" t="str">
        <f>Sheet1!B202</f>
        <v>四年级</v>
      </c>
      <c r="C202" t="str">
        <f>Sheet1!C202</f>
        <v>学生问卷</v>
      </c>
      <c r="D202" t="str">
        <f>Sheet1!D202</f>
        <v>区县</v>
      </c>
      <c r="E202" t="str">
        <f>Sheet1!E202</f>
        <v>普陀区</v>
      </c>
      <c r="F202" t="str">
        <f>Sheet1!F202</f>
        <v>总体</v>
      </c>
      <c r="G202" t="str">
        <f>Sheet1!G202</f>
        <v>总体</v>
      </c>
      <c r="H202" t="str">
        <f>Sheet1!H202</f>
        <v>学习生活</v>
      </c>
      <c r="I202" t="str">
        <f>Sheet1!I202</f>
        <v>学业负担</v>
      </c>
      <c r="J202" t="str">
        <f>Sheet1!J202</f>
        <v>作业系数</v>
      </c>
      <c r="K202" t="str">
        <f>Sheet1!K202</f>
        <v>staa053</v>
      </c>
      <c r="L202" t="str">
        <f>Sheet1!L202</f>
        <v>百分数指数</v>
      </c>
      <c r="M202" t="str">
        <f>Sheet1!M202</f>
        <v>计数</v>
      </c>
      <c r="N202" t="str">
        <f>Sheet1!N202</f>
        <v>系数</v>
      </c>
      <c r="O202">
        <f>IF(I202="学校间均衡",MAX(0,100-Sheet1!O202),IF(I202="家庭背景",100-MIN(100,MAX(0,Sheet1!O202*2.5-12.5)),Sheet1!O202))</f>
        <v>48.984375</v>
      </c>
    </row>
    <row r="203" spans="1:15" x14ac:dyDescent="0.2">
      <c r="A203" t="str">
        <f>Sheet1!A203</f>
        <v>2011年度上海市中小学学业质量绿色指标</v>
      </c>
      <c r="B203" t="str">
        <f>Sheet1!B203</f>
        <v>四年级</v>
      </c>
      <c r="C203" t="str">
        <f>Sheet1!C203</f>
        <v>学生问卷</v>
      </c>
      <c r="D203" t="str">
        <f>Sheet1!D203</f>
        <v>区县</v>
      </c>
      <c r="E203" t="str">
        <f>Sheet1!E203</f>
        <v>普陀区</v>
      </c>
      <c r="F203" t="str">
        <f>Sheet1!F203</f>
        <v>总体</v>
      </c>
      <c r="G203" t="str">
        <f>Sheet1!G203</f>
        <v>总体</v>
      </c>
      <c r="H203" t="str">
        <f>Sheet1!H203</f>
        <v>学习生活</v>
      </c>
      <c r="I203" t="str">
        <f>Sheet1!I203</f>
        <v>学业负担</v>
      </c>
      <c r="J203" t="str">
        <f>Sheet1!J203</f>
        <v>校外补课系数</v>
      </c>
      <c r="K203" t="str">
        <f>Sheet1!K203</f>
        <v>pg012</v>
      </c>
      <c r="L203" t="str">
        <f>Sheet1!L203</f>
        <v>百分数指数</v>
      </c>
      <c r="M203" t="str">
        <f>Sheet1!M203</f>
        <v>计数</v>
      </c>
      <c r="N203" t="str">
        <f>Sheet1!N203</f>
        <v>系数</v>
      </c>
      <c r="O203">
        <f>IF(I203="学校间均衡",MAX(0,100-Sheet1!O203),IF(I203="家庭背景",100-MIN(100,MAX(0,Sheet1!O203*2.5-12.5)),Sheet1!O203))</f>
        <v>58.945594430688857</v>
      </c>
    </row>
    <row r="204" spans="1:15" x14ac:dyDescent="0.2">
      <c r="A204" t="str">
        <f>Sheet1!A204</f>
        <v>2012年度上海市中小学学业质量绿色指标</v>
      </c>
      <c r="B204" t="str">
        <f>Sheet1!B204</f>
        <v>四年级</v>
      </c>
      <c r="C204" t="str">
        <f>Sheet1!C204</f>
        <v>学生问卷</v>
      </c>
      <c r="D204" t="str">
        <f>Sheet1!D204</f>
        <v>区县</v>
      </c>
      <c r="E204" t="str">
        <f>Sheet1!E204</f>
        <v>普陀区</v>
      </c>
      <c r="F204" t="str">
        <f>Sheet1!F204</f>
        <v>总体</v>
      </c>
      <c r="G204" t="str">
        <f>Sheet1!G204</f>
        <v>总体</v>
      </c>
      <c r="H204" t="str">
        <f>Sheet1!H204</f>
        <v>学习生活</v>
      </c>
      <c r="I204" t="str">
        <f>Sheet1!I204</f>
        <v>学业负担</v>
      </c>
      <c r="J204" t="str">
        <f>Sheet1!J204</f>
        <v>校外补课系数</v>
      </c>
      <c r="K204" t="str">
        <f>Sheet1!K204</f>
        <v>pg012</v>
      </c>
      <c r="L204" t="str">
        <f>Sheet1!L204</f>
        <v>百分数指数</v>
      </c>
      <c r="M204" t="str">
        <f>Sheet1!M204</f>
        <v>计数</v>
      </c>
      <c r="N204" t="str">
        <f>Sheet1!N204</f>
        <v>系数</v>
      </c>
      <c r="O204">
        <f>IF(I204="学校间均衡",MAX(0,100-Sheet1!O204),IF(I204="家庭背景",100-MIN(100,MAX(0,Sheet1!O204*2.5-12.5)),Sheet1!O204))</f>
        <v>40.263860672508301</v>
      </c>
    </row>
    <row r="205" spans="1:15" x14ac:dyDescent="0.2">
      <c r="A205" t="str">
        <f>Sheet1!A205</f>
        <v>2014年度上海市中小学学业质量绿色指标</v>
      </c>
      <c r="B205" t="str">
        <f>Sheet1!B205</f>
        <v>四年级</v>
      </c>
      <c r="C205" t="str">
        <f>Sheet1!C205</f>
        <v>学生问卷</v>
      </c>
      <c r="D205" t="str">
        <f>Sheet1!D205</f>
        <v>区县</v>
      </c>
      <c r="E205" t="str">
        <f>Sheet1!E205</f>
        <v>普陀区</v>
      </c>
      <c r="F205" t="str">
        <f>Sheet1!F205</f>
        <v>总体</v>
      </c>
      <c r="G205" t="str">
        <f>Sheet1!G205</f>
        <v>总体</v>
      </c>
      <c r="H205" t="str">
        <f>Sheet1!H205</f>
        <v>学习生活</v>
      </c>
      <c r="I205" t="str">
        <f>Sheet1!I205</f>
        <v>学业负担</v>
      </c>
      <c r="J205" t="str">
        <f>Sheet1!J205</f>
        <v>校外补课系数</v>
      </c>
      <c r="K205" t="str">
        <f>Sheet1!K205</f>
        <v>pg012</v>
      </c>
      <c r="L205" t="str">
        <f>Sheet1!L205</f>
        <v>百分数指数</v>
      </c>
      <c r="M205" t="str">
        <f>Sheet1!M205</f>
        <v>计数</v>
      </c>
      <c r="N205" t="str">
        <f>Sheet1!N205</f>
        <v>系数</v>
      </c>
      <c r="O205">
        <f>IF(I205="学校间均衡",MAX(0,100-Sheet1!O205),IF(I205="家庭背景",100-MIN(100,MAX(0,Sheet1!O205*2.5-12.5)),Sheet1!O205))</f>
        <v>58.046875</v>
      </c>
    </row>
    <row r="206" spans="1:15" x14ac:dyDescent="0.2">
      <c r="A206" t="str">
        <f>Sheet1!A206</f>
        <v>2011年度上海市中小学学业质量绿色指标</v>
      </c>
      <c r="B206" t="str">
        <f>Sheet1!B206</f>
        <v>四年级</v>
      </c>
      <c r="C206" t="str">
        <f>Sheet1!C206</f>
        <v>学生问卷</v>
      </c>
      <c r="D206" t="str">
        <f>Sheet1!D206</f>
        <v>区县</v>
      </c>
      <c r="E206" t="str">
        <f>Sheet1!E206</f>
        <v>普陀区</v>
      </c>
      <c r="F206" t="str">
        <f>Sheet1!F206</f>
        <v>总体</v>
      </c>
      <c r="G206" t="str">
        <f>Sheet1!G206</f>
        <v>总体</v>
      </c>
      <c r="H206" t="str">
        <f>Sheet1!H206</f>
        <v>师生关系</v>
      </c>
      <c r="I206" t="str">
        <f>Sheet1!I206</f>
        <v>师生关系</v>
      </c>
      <c r="J206" t="str">
        <f>Sheet1!J206</f>
        <v>师生关系系数</v>
      </c>
      <c r="K206" t="str">
        <f>Sheet1!K206</f>
        <v>师生关系较好</v>
      </c>
      <c r="L206" t="str">
        <f>Sheet1!L206</f>
        <v>百分数指数</v>
      </c>
      <c r="M206" t="str">
        <f>Sheet1!M206</f>
        <v>计数</v>
      </c>
      <c r="N206" t="str">
        <f>Sheet1!N206</f>
        <v>系数</v>
      </c>
      <c r="O206">
        <f>IF(I206="学校间均衡",MAX(0,100-Sheet1!O206),IF(I206="家庭背景",100-MIN(100,MAX(0,Sheet1!O206*2.5-12.5)),Sheet1!O206))</f>
        <v>61.788917958583994</v>
      </c>
    </row>
    <row r="207" spans="1:15" x14ac:dyDescent="0.2">
      <c r="A207" t="str">
        <f>Sheet1!A207</f>
        <v>2012年度上海市中小学学业质量绿色指标</v>
      </c>
      <c r="B207" t="str">
        <f>Sheet1!B207</f>
        <v>四年级</v>
      </c>
      <c r="C207" t="str">
        <f>Sheet1!C207</f>
        <v>学生问卷</v>
      </c>
      <c r="D207" t="str">
        <f>Sheet1!D207</f>
        <v>区县</v>
      </c>
      <c r="E207" t="str">
        <f>Sheet1!E207</f>
        <v>普陀区</v>
      </c>
      <c r="F207" t="str">
        <f>Sheet1!F207</f>
        <v>总体</v>
      </c>
      <c r="G207" t="str">
        <f>Sheet1!G207</f>
        <v>总体</v>
      </c>
      <c r="H207" t="str">
        <f>Sheet1!H207</f>
        <v>师生关系</v>
      </c>
      <c r="I207" t="str">
        <f>Sheet1!I207</f>
        <v>师生关系</v>
      </c>
      <c r="J207" t="str">
        <f>Sheet1!J207</f>
        <v>师生关系系数</v>
      </c>
      <c r="K207" t="str">
        <f>Sheet1!K207</f>
        <v>师生关系较好</v>
      </c>
      <c r="L207" t="str">
        <f>Sheet1!L207</f>
        <v>百分数指数</v>
      </c>
      <c r="M207" t="str">
        <f>Sheet1!M207</f>
        <v>计数</v>
      </c>
      <c r="N207" t="str">
        <f>Sheet1!N207</f>
        <v>系数</v>
      </c>
      <c r="O207">
        <f>IF(I207="学校间均衡",MAX(0,100-Sheet1!O207),IF(I207="家庭背景",100-MIN(100,MAX(0,Sheet1!O207*2.5-12.5)),Sheet1!O207))</f>
        <v>75.706646314809802</v>
      </c>
    </row>
    <row r="208" spans="1:15" x14ac:dyDescent="0.2">
      <c r="A208" t="str">
        <f>Sheet1!A208</f>
        <v>2014年度上海市中小学学业质量绿色指标</v>
      </c>
      <c r="B208" t="str">
        <f>Sheet1!B208</f>
        <v>四年级</v>
      </c>
      <c r="C208" t="str">
        <f>Sheet1!C208</f>
        <v>学生问卷</v>
      </c>
      <c r="D208" t="str">
        <f>Sheet1!D208</f>
        <v>区县</v>
      </c>
      <c r="E208" t="str">
        <f>Sheet1!E208</f>
        <v>普陀区</v>
      </c>
      <c r="F208" t="str">
        <f>Sheet1!F208</f>
        <v>总体</v>
      </c>
      <c r="G208" t="str">
        <f>Sheet1!G208</f>
        <v>总体</v>
      </c>
      <c r="H208" t="str">
        <f>Sheet1!H208</f>
        <v>师生关系</v>
      </c>
      <c r="I208" t="str">
        <f>Sheet1!I208</f>
        <v>师生关系</v>
      </c>
      <c r="J208" t="str">
        <f>Sheet1!J208</f>
        <v>师生关系系数</v>
      </c>
      <c r="K208" t="str">
        <f>Sheet1!K208</f>
        <v>师生关系较好</v>
      </c>
      <c r="L208" t="str">
        <f>Sheet1!L208</f>
        <v>百分数指数</v>
      </c>
      <c r="M208" t="str">
        <f>Sheet1!M208</f>
        <v>计数</v>
      </c>
      <c r="N208" t="str">
        <f>Sheet1!N208</f>
        <v>系数</v>
      </c>
      <c r="O208">
        <f>IF(I208="学校间均衡",MAX(0,100-Sheet1!O208),IF(I208="家庭背景",100-MIN(100,MAX(0,Sheet1!O208*2.5-12.5)),Sheet1!O208))</f>
        <v>95.390625</v>
      </c>
    </row>
    <row r="209" spans="1:15" x14ac:dyDescent="0.2">
      <c r="A209" t="str">
        <f>Sheet1!A209</f>
        <v>2011年度上海市中小学学业质量绿色指标</v>
      </c>
      <c r="B209" t="str">
        <f>Sheet1!B209</f>
        <v>四年级</v>
      </c>
      <c r="C209" t="str">
        <f>Sheet1!C209</f>
        <v>学生问卷</v>
      </c>
      <c r="D209" t="str">
        <f>Sheet1!D209</f>
        <v>区县</v>
      </c>
      <c r="E209" t="str">
        <f>Sheet1!E209</f>
        <v>普陀区</v>
      </c>
      <c r="F209" t="str">
        <f>Sheet1!F209</f>
        <v>总体</v>
      </c>
      <c r="G209" t="str">
        <f>Sheet1!G209</f>
        <v>总体</v>
      </c>
      <c r="H209" t="str">
        <f>Sheet1!H209</f>
        <v>教学方式</v>
      </c>
      <c r="I209" t="str">
        <f>Sheet1!I209</f>
        <v>教学方式</v>
      </c>
      <c r="J209" t="str">
        <f>Sheet1!J209</f>
        <v>教学方式系数</v>
      </c>
      <c r="K209" t="str">
        <f>Sheet1!K209</f>
        <v>教学方法较好</v>
      </c>
      <c r="L209" t="str">
        <f>Sheet1!L209</f>
        <v>百分数指数</v>
      </c>
      <c r="M209" t="str">
        <f>Sheet1!M209</f>
        <v>计数</v>
      </c>
      <c r="N209" t="str">
        <f>Sheet1!N209</f>
        <v>系数</v>
      </c>
      <c r="O209">
        <f>IF(I209="学校间均衡",MAX(0,100-Sheet1!O209),IF(I209="家庭背景",100-MIN(100,MAX(0,Sheet1!O209*2.5-12.5)),Sheet1!O209))</f>
        <v>61.796406288403581</v>
      </c>
    </row>
    <row r="210" spans="1:15" x14ac:dyDescent="0.2">
      <c r="A210" t="str">
        <f>Sheet1!A210</f>
        <v>2012年度上海市中小学学业质量绿色指标</v>
      </c>
      <c r="B210" t="str">
        <f>Sheet1!B210</f>
        <v>四年级</v>
      </c>
      <c r="C210" t="str">
        <f>Sheet1!C210</f>
        <v>学生问卷</v>
      </c>
      <c r="D210" t="str">
        <f>Sheet1!D210</f>
        <v>区县</v>
      </c>
      <c r="E210" t="str">
        <f>Sheet1!E210</f>
        <v>普陀区</v>
      </c>
      <c r="F210" t="str">
        <f>Sheet1!F210</f>
        <v>总体</v>
      </c>
      <c r="G210" t="str">
        <f>Sheet1!G210</f>
        <v>总体</v>
      </c>
      <c r="H210" t="str">
        <f>Sheet1!H210</f>
        <v>教学方式</v>
      </c>
      <c r="I210" t="str">
        <f>Sheet1!I210</f>
        <v>教学方式</v>
      </c>
      <c r="J210" t="str">
        <f>Sheet1!J210</f>
        <v>教学方式系数</v>
      </c>
      <c r="K210" t="str">
        <f>Sheet1!K210</f>
        <v>教学方法较好</v>
      </c>
      <c r="L210" t="str">
        <f>Sheet1!L210</f>
        <v>百分数指数</v>
      </c>
      <c r="M210" t="str">
        <f>Sheet1!M210</f>
        <v>计数</v>
      </c>
      <c r="N210" t="str">
        <f>Sheet1!N210</f>
        <v>系数</v>
      </c>
      <c r="O210">
        <f>IF(I210="学校间均衡",MAX(0,100-Sheet1!O210),IF(I210="家庭背景",100-MIN(100,MAX(0,Sheet1!O210*2.5-12.5)),Sheet1!O210))</f>
        <v>63.682121766213001</v>
      </c>
    </row>
    <row r="211" spans="1:15" x14ac:dyDescent="0.2">
      <c r="A211" t="str">
        <f>Sheet1!A211</f>
        <v>2014年度上海市中小学学业质量绿色指标</v>
      </c>
      <c r="B211" t="str">
        <f>Sheet1!B211</f>
        <v>四年级</v>
      </c>
      <c r="C211" t="str">
        <f>Sheet1!C211</f>
        <v>学生问卷</v>
      </c>
      <c r="D211" t="str">
        <f>Sheet1!D211</f>
        <v>区县</v>
      </c>
      <c r="E211" t="str">
        <f>Sheet1!E211</f>
        <v>普陀区</v>
      </c>
      <c r="F211" t="str">
        <f>Sheet1!F211</f>
        <v>总体</v>
      </c>
      <c r="G211" t="str">
        <f>Sheet1!G211</f>
        <v>总体</v>
      </c>
      <c r="H211" t="str">
        <f>Sheet1!H211</f>
        <v>教学方式</v>
      </c>
      <c r="I211" t="str">
        <f>Sheet1!I211</f>
        <v>教学方式</v>
      </c>
      <c r="J211" t="str">
        <f>Sheet1!J211</f>
        <v>教学方式系数</v>
      </c>
      <c r="K211" t="str">
        <f>Sheet1!K211</f>
        <v>教学方法较好</v>
      </c>
      <c r="L211" t="str">
        <f>Sheet1!L211</f>
        <v>百分数指数</v>
      </c>
      <c r="M211" t="str">
        <f>Sheet1!M211</f>
        <v>计数</v>
      </c>
      <c r="N211" t="str">
        <f>Sheet1!N211</f>
        <v>系数</v>
      </c>
      <c r="O211">
        <f>IF(I211="学校间均衡",MAX(0,100-Sheet1!O211),IF(I211="家庭背景",100-MIN(100,MAX(0,Sheet1!O211*2.5-12.5)),Sheet1!O211))</f>
        <v>79.84375</v>
      </c>
    </row>
    <row r="212" spans="1:15" x14ac:dyDescent="0.2">
      <c r="A212" t="str">
        <f>Sheet1!A212</f>
        <v>2011年度上海市中小学学业质量绿色指标</v>
      </c>
      <c r="B212" t="str">
        <f>Sheet1!B212</f>
        <v>四年级</v>
      </c>
      <c r="C212" t="str">
        <f>Sheet1!C212</f>
        <v>教师问卷</v>
      </c>
      <c r="D212" t="str">
        <f>Sheet1!D212</f>
        <v>区县</v>
      </c>
      <c r="E212" t="str">
        <f>Sheet1!E212</f>
        <v>普陀区</v>
      </c>
      <c r="F212" t="str">
        <f>Sheet1!F212</f>
        <v>总体</v>
      </c>
      <c r="G212" t="str">
        <f>Sheet1!G212</f>
        <v>总体</v>
      </c>
      <c r="H212" t="str">
        <f>Sheet1!H212</f>
        <v>学校课程</v>
      </c>
      <c r="I212" t="str">
        <f>Sheet1!I212</f>
        <v>课程领导力</v>
      </c>
      <c r="J212" t="str">
        <f>Sheet1!J212</f>
        <v>课程领导力系数</v>
      </c>
      <c r="K212" t="str">
        <f>Sheet1!K212</f>
        <v>课程领导力较高</v>
      </c>
      <c r="L212" t="str">
        <f>Sheet1!L212</f>
        <v>百分数指数</v>
      </c>
      <c r="M212" t="str">
        <f>Sheet1!M212</f>
        <v>计数</v>
      </c>
      <c r="N212" t="str">
        <f>Sheet1!N212</f>
        <v>系数</v>
      </c>
      <c r="O212">
        <f>IF(I212="学校间均衡",MAX(0,100-Sheet1!O212),IF(I212="家庭背景",100-MIN(100,MAX(0,Sheet1!O212*2.5-12.5)),Sheet1!O212))</f>
        <v>69.728212930629851</v>
      </c>
    </row>
    <row r="213" spans="1:15" x14ac:dyDescent="0.2">
      <c r="A213" t="str">
        <f>Sheet1!A213</f>
        <v>2012年度上海市中小学学业质量绿色指标</v>
      </c>
      <c r="B213" t="str">
        <f>Sheet1!B213</f>
        <v>四年级</v>
      </c>
      <c r="C213" t="str">
        <f>Sheet1!C213</f>
        <v>教师问卷</v>
      </c>
      <c r="D213" t="str">
        <f>Sheet1!D213</f>
        <v>区县</v>
      </c>
      <c r="E213" t="str">
        <f>Sheet1!E213</f>
        <v>普陀区</v>
      </c>
      <c r="F213" t="str">
        <f>Sheet1!F213</f>
        <v>总体</v>
      </c>
      <c r="G213" t="str">
        <f>Sheet1!G213</f>
        <v>总体</v>
      </c>
      <c r="H213" t="str">
        <f>Sheet1!H213</f>
        <v>学校课程</v>
      </c>
      <c r="I213" t="str">
        <f>Sheet1!I213</f>
        <v>课程领导力</v>
      </c>
      <c r="J213" t="str">
        <f>Sheet1!J213</f>
        <v>课程领导力系数</v>
      </c>
      <c r="K213" t="str">
        <f>Sheet1!K213</f>
        <v>课程领导力较高</v>
      </c>
      <c r="L213" t="str">
        <f>Sheet1!L213</f>
        <v>百分数指数</v>
      </c>
      <c r="M213" t="str">
        <f>Sheet1!M213</f>
        <v>计数</v>
      </c>
      <c r="N213" t="str">
        <f>Sheet1!N213</f>
        <v>系数</v>
      </c>
      <c r="O213">
        <f>IF(I213="学校间均衡",MAX(0,100-Sheet1!O213),IF(I213="家庭背景",100-MIN(100,MAX(0,Sheet1!O213*2.5-12.5)),Sheet1!O213))</f>
        <v>75.837112622826893</v>
      </c>
    </row>
    <row r="214" spans="1:15" x14ac:dyDescent="0.2">
      <c r="A214" t="str">
        <f>Sheet1!A214</f>
        <v>2014年度上海市中小学学业质量绿色指标</v>
      </c>
      <c r="B214" t="str">
        <f>Sheet1!B214</f>
        <v>四年级</v>
      </c>
      <c r="C214" t="str">
        <f>Sheet1!C214</f>
        <v>教师问卷</v>
      </c>
      <c r="D214" t="str">
        <f>Sheet1!D214</f>
        <v>区县</v>
      </c>
      <c r="E214" t="str">
        <f>Sheet1!E214</f>
        <v>普陀区</v>
      </c>
      <c r="F214" t="str">
        <f>Sheet1!F214</f>
        <v>总体</v>
      </c>
      <c r="G214" t="str">
        <f>Sheet1!G214</f>
        <v>总体</v>
      </c>
      <c r="H214" t="str">
        <f>Sheet1!H214</f>
        <v>学校课程</v>
      </c>
      <c r="I214" t="str">
        <f>Sheet1!I214</f>
        <v>课程领导力</v>
      </c>
      <c r="J214" t="str">
        <f>Sheet1!J214</f>
        <v>课程领导力系数</v>
      </c>
      <c r="K214" t="str">
        <f>Sheet1!K214</f>
        <v>课程领导力较高</v>
      </c>
      <c r="L214" t="str">
        <f>Sheet1!L214</f>
        <v>百分数指数</v>
      </c>
      <c r="M214" t="str">
        <f>Sheet1!M214</f>
        <v>计数</v>
      </c>
      <c r="N214" t="str">
        <f>Sheet1!N214</f>
        <v>系数</v>
      </c>
      <c r="O214">
        <f>IF(I214="学校间均衡",MAX(0,100-Sheet1!O214),IF(I214="家庭背景",100-MIN(100,MAX(0,Sheet1!O214*2.5-12.5)),Sheet1!O214))</f>
        <v>94.590286256952893</v>
      </c>
    </row>
    <row r="215" spans="1:15" x14ac:dyDescent="0.2">
      <c r="A215" t="str">
        <f>Sheet1!A215</f>
        <v>2011年度上海市中小学学业质量绿色指标</v>
      </c>
      <c r="B215" t="str">
        <f>Sheet1!B215</f>
        <v>四年级</v>
      </c>
      <c r="C215" t="str">
        <f>Sheet1!C215</f>
        <v>学生问卷</v>
      </c>
      <c r="D215" t="str">
        <f>Sheet1!D215</f>
        <v>区县</v>
      </c>
      <c r="E215" t="str">
        <f>Sheet1!E215</f>
        <v>普陀区</v>
      </c>
      <c r="F215" t="str">
        <f>Sheet1!F215</f>
        <v>总体</v>
      </c>
      <c r="G215" t="str">
        <f>Sheet1!G215</f>
        <v>总体</v>
      </c>
      <c r="H215" t="str">
        <f>Sheet1!H215</f>
        <v>成绩</v>
      </c>
      <c r="I215" t="str">
        <f>Sheet1!I215</f>
        <v>家庭背景</v>
      </c>
      <c r="J215" t="str">
        <f>Sheet1!J215</f>
        <v>社会经济背景影响系数</v>
      </c>
      <c r="K215" t="str">
        <f>Sheet1!K215</f>
        <v>统计计算</v>
      </c>
      <c r="L215" t="str">
        <f>Sheet1!L215</f>
        <v>变异系数</v>
      </c>
      <c r="M215" t="str">
        <f>Sheet1!M215</f>
        <v>计数</v>
      </c>
      <c r="N215" t="str">
        <f>Sheet1!N215</f>
        <v>系数</v>
      </c>
      <c r="O215">
        <f>IF(I215="学校间均衡",MAX(0,100-Sheet1!O215),IF(I215="家庭背景",100-MIN(100,MAX(0,Sheet1!O215*2.5-12.5)),Sheet1!O215))</f>
        <v>100</v>
      </c>
    </row>
    <row r="216" spans="1:15" x14ac:dyDescent="0.2">
      <c r="A216" t="str">
        <f>Sheet1!A216</f>
        <v>2012年度上海市中小学学业质量绿色指标</v>
      </c>
      <c r="B216" t="str">
        <f>Sheet1!B216</f>
        <v>四年级</v>
      </c>
      <c r="C216" t="str">
        <f>Sheet1!C216</f>
        <v>学生问卷</v>
      </c>
      <c r="D216" t="str">
        <f>Sheet1!D216</f>
        <v>区县</v>
      </c>
      <c r="E216" t="str">
        <f>Sheet1!E216</f>
        <v>普陀区</v>
      </c>
      <c r="F216" t="str">
        <f>Sheet1!F216</f>
        <v>总体</v>
      </c>
      <c r="G216" t="str">
        <f>Sheet1!G216</f>
        <v>总体</v>
      </c>
      <c r="H216" t="str">
        <f>Sheet1!H216</f>
        <v>成绩</v>
      </c>
      <c r="I216" t="str">
        <f>Sheet1!I216</f>
        <v>家庭背景</v>
      </c>
      <c r="J216" t="str">
        <f>Sheet1!J216</f>
        <v>社会经济背景影响系数</v>
      </c>
      <c r="K216" t="str">
        <f>Sheet1!K216</f>
        <v>统计计算</v>
      </c>
      <c r="L216" t="str">
        <f>Sheet1!L216</f>
        <v>变异系数</v>
      </c>
      <c r="M216" t="str">
        <f>Sheet1!M216</f>
        <v>计数</v>
      </c>
      <c r="N216" t="str">
        <f>Sheet1!N216</f>
        <v>系数</v>
      </c>
      <c r="O216">
        <f>IF(I216="学校间均衡",MAX(0,100-Sheet1!O216),IF(I216="家庭背景",100-MIN(100,MAX(0,Sheet1!O216*2.5-12.5)),Sheet1!O216))</f>
        <v>96.562284701650555</v>
      </c>
    </row>
    <row r="217" spans="1:15" x14ac:dyDescent="0.2">
      <c r="A217" t="str">
        <f>Sheet1!A217</f>
        <v>2014年度上海市中小学学业质量绿色指标</v>
      </c>
      <c r="B217" t="str">
        <f>Sheet1!B217</f>
        <v>四年级</v>
      </c>
      <c r="C217" t="str">
        <f>Sheet1!C217</f>
        <v>学生问卷</v>
      </c>
      <c r="D217" t="str">
        <f>Sheet1!D217</f>
        <v>区县</v>
      </c>
      <c r="E217" t="str">
        <f>Sheet1!E217</f>
        <v>普陀区</v>
      </c>
      <c r="F217" t="str">
        <f>Sheet1!F217</f>
        <v>总体</v>
      </c>
      <c r="G217" t="str">
        <f>Sheet1!G217</f>
        <v>总体</v>
      </c>
      <c r="H217" t="str">
        <f>Sheet1!H217</f>
        <v>成绩</v>
      </c>
      <c r="I217" t="str">
        <f>Sheet1!I217</f>
        <v>家庭背景</v>
      </c>
      <c r="J217" t="str">
        <f>Sheet1!J217</f>
        <v>社会经济背景影响系数</v>
      </c>
      <c r="K217" t="str">
        <f>Sheet1!K217</f>
        <v>统计计算</v>
      </c>
      <c r="L217" t="str">
        <f>Sheet1!L217</f>
        <v>变异系数</v>
      </c>
      <c r="M217" t="str">
        <f>Sheet1!M217</f>
        <v>计数</v>
      </c>
      <c r="N217" t="str">
        <f>Sheet1!N217</f>
        <v>系数</v>
      </c>
      <c r="O217">
        <f>IF(I217="学校间均衡",MAX(0,100-Sheet1!O217),IF(I217="家庭背景",100-MIN(100,MAX(0,Sheet1!O217*2.5-12.5)),Sheet1!O217))</f>
        <v>100</v>
      </c>
    </row>
    <row r="218" spans="1:15" x14ac:dyDescent="0.2">
      <c r="A218" t="e">
        <f>Sheet1!#REF!</f>
        <v>#REF!</v>
      </c>
      <c r="B218" t="e">
        <f>Sheet1!#REF!</f>
        <v>#REF!</v>
      </c>
      <c r="C218" t="e">
        <f>Sheet1!#REF!</f>
        <v>#REF!</v>
      </c>
      <c r="D218" t="e">
        <f>Sheet1!#REF!</f>
        <v>#REF!</v>
      </c>
      <c r="E218" t="e">
        <f>Sheet1!#REF!</f>
        <v>#REF!</v>
      </c>
      <c r="F218" t="e">
        <f>Sheet1!#REF!</f>
        <v>#REF!</v>
      </c>
      <c r="G218" t="e">
        <f>Sheet1!#REF!</f>
        <v>#REF!</v>
      </c>
      <c r="H218" t="e">
        <f>Sheet1!#REF!</f>
        <v>#REF!</v>
      </c>
      <c r="I218" t="e">
        <f>Sheet1!#REF!</f>
        <v>#REF!</v>
      </c>
      <c r="J218" t="e">
        <f>Sheet1!#REF!</f>
        <v>#REF!</v>
      </c>
      <c r="K218" t="e">
        <f>Sheet1!#REF!</f>
        <v>#REF!</v>
      </c>
      <c r="L218" t="e">
        <f>Sheet1!#REF!</f>
        <v>#REF!</v>
      </c>
      <c r="M218" t="e">
        <f>Sheet1!#REF!</f>
        <v>#REF!</v>
      </c>
      <c r="N218" t="e">
        <f>Sheet1!#REF!</f>
        <v>#REF!</v>
      </c>
      <c r="O218" t="e">
        <f>IF(I218="学校间均衡",MAX(0,100-Sheet1!#REF!),IF(I218="家庭背景",100-MIN(100,MAX(0,Sheet1!#REF!*2.5-12.5)),Sheet1!#REF!))</f>
        <v>#REF!</v>
      </c>
    </row>
    <row r="219" spans="1:15" x14ac:dyDescent="0.2">
      <c r="A219" t="e">
        <f>Sheet1!#REF!</f>
        <v>#REF!</v>
      </c>
      <c r="B219" t="e">
        <f>Sheet1!#REF!</f>
        <v>#REF!</v>
      </c>
      <c r="C219" t="e">
        <f>Sheet1!#REF!</f>
        <v>#REF!</v>
      </c>
      <c r="D219" t="e">
        <f>Sheet1!#REF!</f>
        <v>#REF!</v>
      </c>
      <c r="E219" t="e">
        <f>Sheet1!#REF!</f>
        <v>#REF!</v>
      </c>
      <c r="F219" t="e">
        <f>Sheet1!#REF!</f>
        <v>#REF!</v>
      </c>
      <c r="G219" t="e">
        <f>Sheet1!#REF!</f>
        <v>#REF!</v>
      </c>
      <c r="H219" t="e">
        <f>Sheet1!#REF!</f>
        <v>#REF!</v>
      </c>
      <c r="I219" t="e">
        <f>Sheet1!#REF!</f>
        <v>#REF!</v>
      </c>
      <c r="J219" t="e">
        <f>Sheet1!#REF!</f>
        <v>#REF!</v>
      </c>
      <c r="K219" t="e">
        <f>Sheet1!#REF!</f>
        <v>#REF!</v>
      </c>
      <c r="L219" t="e">
        <f>Sheet1!#REF!</f>
        <v>#REF!</v>
      </c>
      <c r="M219" t="e">
        <f>Sheet1!#REF!</f>
        <v>#REF!</v>
      </c>
      <c r="N219" t="e">
        <f>Sheet1!#REF!</f>
        <v>#REF!</v>
      </c>
      <c r="O219" t="e">
        <f>IF(I219="学校间均衡",MAX(0,100-Sheet1!#REF!),IF(I219="家庭背景",100-MIN(100,MAX(0,Sheet1!#REF!*2.5-12.5)),Sheet1!#REF!))</f>
        <v>#REF!</v>
      </c>
    </row>
    <row r="220" spans="1:15" x14ac:dyDescent="0.2">
      <c r="A220" t="e">
        <f>Sheet1!#REF!</f>
        <v>#REF!</v>
      </c>
      <c r="B220" t="e">
        <f>Sheet1!#REF!</f>
        <v>#REF!</v>
      </c>
      <c r="C220" t="e">
        <f>Sheet1!#REF!</f>
        <v>#REF!</v>
      </c>
      <c r="D220" t="e">
        <f>Sheet1!#REF!</f>
        <v>#REF!</v>
      </c>
      <c r="E220" t="e">
        <f>Sheet1!#REF!</f>
        <v>#REF!</v>
      </c>
      <c r="F220" t="e">
        <f>Sheet1!#REF!</f>
        <v>#REF!</v>
      </c>
      <c r="G220" t="e">
        <f>Sheet1!#REF!</f>
        <v>#REF!</v>
      </c>
      <c r="H220" t="e">
        <f>Sheet1!#REF!</f>
        <v>#REF!</v>
      </c>
      <c r="I220" t="e">
        <f>Sheet1!#REF!</f>
        <v>#REF!</v>
      </c>
      <c r="J220" t="e">
        <f>Sheet1!#REF!</f>
        <v>#REF!</v>
      </c>
      <c r="K220" t="e">
        <f>Sheet1!#REF!</f>
        <v>#REF!</v>
      </c>
      <c r="L220" t="e">
        <f>Sheet1!#REF!</f>
        <v>#REF!</v>
      </c>
      <c r="M220" t="e">
        <f>Sheet1!#REF!</f>
        <v>#REF!</v>
      </c>
      <c r="N220" t="e">
        <f>Sheet1!#REF!</f>
        <v>#REF!</v>
      </c>
      <c r="O220" t="e">
        <f>IF(I220="学校间均衡",MAX(0,100-Sheet1!#REF!),IF(I220="家庭背景",100-MIN(100,MAX(0,Sheet1!#REF!*2.5-12.5)),Sheet1!#REF!))</f>
        <v>#REF!</v>
      </c>
    </row>
    <row r="221" spans="1:15" x14ac:dyDescent="0.2">
      <c r="A221" t="e">
        <f>Sheet1!#REF!</f>
        <v>#REF!</v>
      </c>
      <c r="B221" t="e">
        <f>Sheet1!#REF!</f>
        <v>#REF!</v>
      </c>
      <c r="C221" t="e">
        <f>Sheet1!#REF!</f>
        <v>#REF!</v>
      </c>
      <c r="D221" t="e">
        <f>Sheet1!#REF!</f>
        <v>#REF!</v>
      </c>
      <c r="E221" t="e">
        <f>Sheet1!#REF!</f>
        <v>#REF!</v>
      </c>
      <c r="F221" t="e">
        <f>Sheet1!#REF!</f>
        <v>#REF!</v>
      </c>
      <c r="G221" t="e">
        <f>Sheet1!#REF!</f>
        <v>#REF!</v>
      </c>
      <c r="H221" t="e">
        <f>Sheet1!#REF!</f>
        <v>#REF!</v>
      </c>
      <c r="I221" t="e">
        <f>Sheet1!#REF!</f>
        <v>#REF!</v>
      </c>
      <c r="J221" t="e">
        <f>Sheet1!#REF!</f>
        <v>#REF!</v>
      </c>
      <c r="K221" t="e">
        <f>Sheet1!#REF!</f>
        <v>#REF!</v>
      </c>
      <c r="L221" t="e">
        <f>Sheet1!#REF!</f>
        <v>#REF!</v>
      </c>
      <c r="M221" t="e">
        <f>Sheet1!#REF!</f>
        <v>#REF!</v>
      </c>
      <c r="N221" t="e">
        <f>Sheet1!#REF!</f>
        <v>#REF!</v>
      </c>
      <c r="O221" t="e">
        <f>IF(I221="学校间均衡",MAX(0,100-Sheet1!#REF!),IF(I221="家庭背景",100-MIN(100,MAX(0,Sheet1!#REF!*2.5-12.5)),Sheet1!#REF!))</f>
        <v>#REF!</v>
      </c>
    </row>
    <row r="222" spans="1:15" x14ac:dyDescent="0.2">
      <c r="A222" t="e">
        <f>Sheet1!#REF!</f>
        <v>#REF!</v>
      </c>
      <c r="B222" t="e">
        <f>Sheet1!#REF!</f>
        <v>#REF!</v>
      </c>
      <c r="C222" t="e">
        <f>Sheet1!#REF!</f>
        <v>#REF!</v>
      </c>
      <c r="D222" t="e">
        <f>Sheet1!#REF!</f>
        <v>#REF!</v>
      </c>
      <c r="E222" t="e">
        <f>Sheet1!#REF!</f>
        <v>#REF!</v>
      </c>
      <c r="F222" t="e">
        <f>Sheet1!#REF!</f>
        <v>#REF!</v>
      </c>
      <c r="G222" t="e">
        <f>Sheet1!#REF!</f>
        <v>#REF!</v>
      </c>
      <c r="H222" t="e">
        <f>Sheet1!#REF!</f>
        <v>#REF!</v>
      </c>
      <c r="I222" t="e">
        <f>Sheet1!#REF!</f>
        <v>#REF!</v>
      </c>
      <c r="J222" t="e">
        <f>Sheet1!#REF!</f>
        <v>#REF!</v>
      </c>
      <c r="K222" t="e">
        <f>Sheet1!#REF!</f>
        <v>#REF!</v>
      </c>
      <c r="L222" t="e">
        <f>Sheet1!#REF!</f>
        <v>#REF!</v>
      </c>
      <c r="M222" t="e">
        <f>Sheet1!#REF!</f>
        <v>#REF!</v>
      </c>
      <c r="N222" t="e">
        <f>Sheet1!#REF!</f>
        <v>#REF!</v>
      </c>
      <c r="O222" t="e">
        <f>IF(I222="学校间均衡",MAX(0,100-Sheet1!#REF!),IF(I222="家庭背景",100-MIN(100,MAX(0,Sheet1!#REF!*2.5-12.5)),Sheet1!#REF!))</f>
        <v>#REF!</v>
      </c>
    </row>
    <row r="223" spans="1:15" x14ac:dyDescent="0.2">
      <c r="A223" t="e">
        <f>Sheet1!#REF!</f>
        <v>#REF!</v>
      </c>
      <c r="B223" t="e">
        <f>Sheet1!#REF!</f>
        <v>#REF!</v>
      </c>
      <c r="C223" t="e">
        <f>Sheet1!#REF!</f>
        <v>#REF!</v>
      </c>
      <c r="D223" t="e">
        <f>Sheet1!#REF!</f>
        <v>#REF!</v>
      </c>
      <c r="E223" t="e">
        <f>Sheet1!#REF!</f>
        <v>#REF!</v>
      </c>
      <c r="F223" t="e">
        <f>Sheet1!#REF!</f>
        <v>#REF!</v>
      </c>
      <c r="G223" t="e">
        <f>Sheet1!#REF!</f>
        <v>#REF!</v>
      </c>
      <c r="H223" t="e">
        <f>Sheet1!#REF!</f>
        <v>#REF!</v>
      </c>
      <c r="I223" t="e">
        <f>Sheet1!#REF!</f>
        <v>#REF!</v>
      </c>
      <c r="J223" t="e">
        <f>Sheet1!#REF!</f>
        <v>#REF!</v>
      </c>
      <c r="K223" t="e">
        <f>Sheet1!#REF!</f>
        <v>#REF!</v>
      </c>
      <c r="L223" t="e">
        <f>Sheet1!#REF!</f>
        <v>#REF!</v>
      </c>
      <c r="M223" t="e">
        <f>Sheet1!#REF!</f>
        <v>#REF!</v>
      </c>
      <c r="N223" t="e">
        <f>Sheet1!#REF!</f>
        <v>#REF!</v>
      </c>
      <c r="O223" t="e">
        <f>IF(I223="学校间均衡",MAX(0,100-Sheet1!#REF!),IF(I223="家庭背景",100-MIN(100,MAX(0,Sheet1!#REF!*2.5-12.5)),Sheet1!#REF!))</f>
        <v>#REF!</v>
      </c>
    </row>
    <row r="224" spans="1:15" x14ac:dyDescent="0.2">
      <c r="A224" t="e">
        <f>Sheet1!#REF!</f>
        <v>#REF!</v>
      </c>
      <c r="B224" t="e">
        <f>Sheet1!#REF!</f>
        <v>#REF!</v>
      </c>
      <c r="C224" t="e">
        <f>Sheet1!#REF!</f>
        <v>#REF!</v>
      </c>
      <c r="D224" t="e">
        <f>Sheet1!#REF!</f>
        <v>#REF!</v>
      </c>
      <c r="E224" t="e">
        <f>Sheet1!#REF!</f>
        <v>#REF!</v>
      </c>
      <c r="F224" t="e">
        <f>Sheet1!#REF!</f>
        <v>#REF!</v>
      </c>
      <c r="G224" t="e">
        <f>Sheet1!#REF!</f>
        <v>#REF!</v>
      </c>
      <c r="H224" t="e">
        <f>Sheet1!#REF!</f>
        <v>#REF!</v>
      </c>
      <c r="I224" t="e">
        <f>Sheet1!#REF!</f>
        <v>#REF!</v>
      </c>
      <c r="J224" t="e">
        <f>Sheet1!#REF!</f>
        <v>#REF!</v>
      </c>
      <c r="K224" t="e">
        <f>Sheet1!#REF!</f>
        <v>#REF!</v>
      </c>
      <c r="L224" t="e">
        <f>Sheet1!#REF!</f>
        <v>#REF!</v>
      </c>
      <c r="M224" t="e">
        <f>Sheet1!#REF!</f>
        <v>#REF!</v>
      </c>
      <c r="N224" t="e">
        <f>Sheet1!#REF!</f>
        <v>#REF!</v>
      </c>
      <c r="O224" t="e">
        <f>IF(I224="学校间均衡",MAX(0,100-Sheet1!#REF!),IF(I224="家庭背景",100-MIN(100,MAX(0,Sheet1!#REF!*2.5-12.5)),Sheet1!#REF!))</f>
        <v>#REF!</v>
      </c>
    </row>
    <row r="225" spans="1:15" x14ac:dyDescent="0.2">
      <c r="A225" t="e">
        <f>Sheet1!#REF!</f>
        <v>#REF!</v>
      </c>
      <c r="B225" t="e">
        <f>Sheet1!#REF!</f>
        <v>#REF!</v>
      </c>
      <c r="C225" t="e">
        <f>Sheet1!#REF!</f>
        <v>#REF!</v>
      </c>
      <c r="D225" t="e">
        <f>Sheet1!#REF!</f>
        <v>#REF!</v>
      </c>
      <c r="E225" t="e">
        <f>Sheet1!#REF!</f>
        <v>#REF!</v>
      </c>
      <c r="F225" t="e">
        <f>Sheet1!#REF!</f>
        <v>#REF!</v>
      </c>
      <c r="G225" t="e">
        <f>Sheet1!#REF!</f>
        <v>#REF!</v>
      </c>
      <c r="H225" t="e">
        <f>Sheet1!#REF!</f>
        <v>#REF!</v>
      </c>
      <c r="I225" t="e">
        <f>Sheet1!#REF!</f>
        <v>#REF!</v>
      </c>
      <c r="J225" t="e">
        <f>Sheet1!#REF!</f>
        <v>#REF!</v>
      </c>
      <c r="K225" t="e">
        <f>Sheet1!#REF!</f>
        <v>#REF!</v>
      </c>
      <c r="L225" t="e">
        <f>Sheet1!#REF!</f>
        <v>#REF!</v>
      </c>
      <c r="M225" t="e">
        <f>Sheet1!#REF!</f>
        <v>#REF!</v>
      </c>
      <c r="N225" t="e">
        <f>Sheet1!#REF!</f>
        <v>#REF!</v>
      </c>
      <c r="O225" t="e">
        <f>IF(I225="学校间均衡",MAX(0,100-Sheet1!#REF!),IF(I225="家庭背景",100-MIN(100,MAX(0,Sheet1!#REF!*2.5-12.5)),Sheet1!#REF!))</f>
        <v>#REF!</v>
      </c>
    </row>
    <row r="226" spans="1:15" x14ac:dyDescent="0.2">
      <c r="A226" t="e">
        <f>Sheet1!#REF!</f>
        <v>#REF!</v>
      </c>
      <c r="B226" t="e">
        <f>Sheet1!#REF!</f>
        <v>#REF!</v>
      </c>
      <c r="C226" t="e">
        <f>Sheet1!#REF!</f>
        <v>#REF!</v>
      </c>
      <c r="D226" t="e">
        <f>Sheet1!#REF!</f>
        <v>#REF!</v>
      </c>
      <c r="E226" t="e">
        <f>Sheet1!#REF!</f>
        <v>#REF!</v>
      </c>
      <c r="F226" t="e">
        <f>Sheet1!#REF!</f>
        <v>#REF!</v>
      </c>
      <c r="G226" t="e">
        <f>Sheet1!#REF!</f>
        <v>#REF!</v>
      </c>
      <c r="H226" t="e">
        <f>Sheet1!#REF!</f>
        <v>#REF!</v>
      </c>
      <c r="I226" t="e">
        <f>Sheet1!#REF!</f>
        <v>#REF!</v>
      </c>
      <c r="J226" t="e">
        <f>Sheet1!#REF!</f>
        <v>#REF!</v>
      </c>
      <c r="K226" t="e">
        <f>Sheet1!#REF!</f>
        <v>#REF!</v>
      </c>
      <c r="L226" t="e">
        <f>Sheet1!#REF!</f>
        <v>#REF!</v>
      </c>
      <c r="M226" t="e">
        <f>Sheet1!#REF!</f>
        <v>#REF!</v>
      </c>
      <c r="N226" t="e">
        <f>Sheet1!#REF!</f>
        <v>#REF!</v>
      </c>
      <c r="O226" t="e">
        <f>IF(I226="学校间均衡",MAX(0,100-Sheet1!#REF!),IF(I226="家庭背景",100-MIN(100,MAX(0,Sheet1!#REF!*2.5-12.5)),Sheet1!#REF!))</f>
        <v>#REF!</v>
      </c>
    </row>
    <row r="227" spans="1:15" x14ac:dyDescent="0.2">
      <c r="A227" t="e">
        <f>Sheet1!#REF!</f>
        <v>#REF!</v>
      </c>
      <c r="B227" t="e">
        <f>Sheet1!#REF!</f>
        <v>#REF!</v>
      </c>
      <c r="C227" t="e">
        <f>Sheet1!#REF!</f>
        <v>#REF!</v>
      </c>
      <c r="D227" t="e">
        <f>Sheet1!#REF!</f>
        <v>#REF!</v>
      </c>
      <c r="E227" t="e">
        <f>Sheet1!#REF!</f>
        <v>#REF!</v>
      </c>
      <c r="F227" t="e">
        <f>Sheet1!#REF!</f>
        <v>#REF!</v>
      </c>
      <c r="G227" t="e">
        <f>Sheet1!#REF!</f>
        <v>#REF!</v>
      </c>
      <c r="H227" t="e">
        <f>Sheet1!#REF!</f>
        <v>#REF!</v>
      </c>
      <c r="I227" t="e">
        <f>Sheet1!#REF!</f>
        <v>#REF!</v>
      </c>
      <c r="J227" t="e">
        <f>Sheet1!#REF!</f>
        <v>#REF!</v>
      </c>
      <c r="K227" t="e">
        <f>Sheet1!#REF!</f>
        <v>#REF!</v>
      </c>
      <c r="L227" t="e">
        <f>Sheet1!#REF!</f>
        <v>#REF!</v>
      </c>
      <c r="M227" t="e">
        <f>Sheet1!#REF!</f>
        <v>#REF!</v>
      </c>
      <c r="N227" t="e">
        <f>Sheet1!#REF!</f>
        <v>#REF!</v>
      </c>
      <c r="O227" t="e">
        <f>IF(I227="学校间均衡",MAX(0,100-Sheet1!#REF!),IF(I227="家庭背景",100-MIN(100,MAX(0,Sheet1!#REF!*2.5-12.5)),Sheet1!#REF!))</f>
        <v>#REF!</v>
      </c>
    </row>
    <row r="228" spans="1:15" x14ac:dyDescent="0.2">
      <c r="A228" t="e">
        <f>Sheet1!#REF!</f>
        <v>#REF!</v>
      </c>
      <c r="B228" t="e">
        <f>Sheet1!#REF!</f>
        <v>#REF!</v>
      </c>
      <c r="C228" t="e">
        <f>Sheet1!#REF!</f>
        <v>#REF!</v>
      </c>
      <c r="D228" t="e">
        <f>Sheet1!#REF!</f>
        <v>#REF!</v>
      </c>
      <c r="E228" t="e">
        <f>Sheet1!#REF!</f>
        <v>#REF!</v>
      </c>
      <c r="F228" t="e">
        <f>Sheet1!#REF!</f>
        <v>#REF!</v>
      </c>
      <c r="G228" t="e">
        <f>Sheet1!#REF!</f>
        <v>#REF!</v>
      </c>
      <c r="H228" t="e">
        <f>Sheet1!#REF!</f>
        <v>#REF!</v>
      </c>
      <c r="I228" t="e">
        <f>Sheet1!#REF!</f>
        <v>#REF!</v>
      </c>
      <c r="J228" t="e">
        <f>Sheet1!#REF!</f>
        <v>#REF!</v>
      </c>
      <c r="K228" t="e">
        <f>Sheet1!#REF!</f>
        <v>#REF!</v>
      </c>
      <c r="L228" t="e">
        <f>Sheet1!#REF!</f>
        <v>#REF!</v>
      </c>
      <c r="M228" t="e">
        <f>Sheet1!#REF!</f>
        <v>#REF!</v>
      </c>
      <c r="N228" t="e">
        <f>Sheet1!#REF!</f>
        <v>#REF!</v>
      </c>
      <c r="O228" t="e">
        <f>IF(I228="学校间均衡",MAX(0,100-Sheet1!#REF!),IF(I228="家庭背景",100-MIN(100,MAX(0,Sheet1!#REF!*2.5-12.5)),Sheet1!#REF!))</f>
        <v>#REF!</v>
      </c>
    </row>
    <row r="229" spans="1:15" x14ac:dyDescent="0.2">
      <c r="A229" t="e">
        <f>Sheet1!#REF!</f>
        <v>#REF!</v>
      </c>
      <c r="B229" t="e">
        <f>Sheet1!#REF!</f>
        <v>#REF!</v>
      </c>
      <c r="C229" t="e">
        <f>Sheet1!#REF!</f>
        <v>#REF!</v>
      </c>
      <c r="D229" t="e">
        <f>Sheet1!#REF!</f>
        <v>#REF!</v>
      </c>
      <c r="E229" t="e">
        <f>Sheet1!#REF!</f>
        <v>#REF!</v>
      </c>
      <c r="F229" t="e">
        <f>Sheet1!#REF!</f>
        <v>#REF!</v>
      </c>
      <c r="G229" t="e">
        <f>Sheet1!#REF!</f>
        <v>#REF!</v>
      </c>
      <c r="H229" t="e">
        <f>Sheet1!#REF!</f>
        <v>#REF!</v>
      </c>
      <c r="I229" t="e">
        <f>Sheet1!#REF!</f>
        <v>#REF!</v>
      </c>
      <c r="J229" t="e">
        <f>Sheet1!#REF!</f>
        <v>#REF!</v>
      </c>
      <c r="K229" t="e">
        <f>Sheet1!#REF!</f>
        <v>#REF!</v>
      </c>
      <c r="L229" t="e">
        <f>Sheet1!#REF!</f>
        <v>#REF!</v>
      </c>
      <c r="M229" t="e">
        <f>Sheet1!#REF!</f>
        <v>#REF!</v>
      </c>
      <c r="N229" t="e">
        <f>Sheet1!#REF!</f>
        <v>#REF!</v>
      </c>
      <c r="O229" t="e">
        <f>IF(I229="学校间均衡",MAX(0,100-Sheet1!#REF!),IF(I229="家庭背景",100-MIN(100,MAX(0,Sheet1!#REF!*2.5-12.5)),Sheet1!#REF!))</f>
        <v>#REF!</v>
      </c>
    </row>
    <row r="230" spans="1:15" x14ac:dyDescent="0.2">
      <c r="A230" t="e">
        <f>Sheet1!#REF!</f>
        <v>#REF!</v>
      </c>
      <c r="B230" t="e">
        <f>Sheet1!#REF!</f>
        <v>#REF!</v>
      </c>
      <c r="C230" t="e">
        <f>Sheet1!#REF!</f>
        <v>#REF!</v>
      </c>
      <c r="D230" t="e">
        <f>Sheet1!#REF!</f>
        <v>#REF!</v>
      </c>
      <c r="E230" t="e">
        <f>Sheet1!#REF!</f>
        <v>#REF!</v>
      </c>
      <c r="F230" t="e">
        <f>Sheet1!#REF!</f>
        <v>#REF!</v>
      </c>
      <c r="G230" t="e">
        <f>Sheet1!#REF!</f>
        <v>#REF!</v>
      </c>
      <c r="H230" t="e">
        <f>Sheet1!#REF!</f>
        <v>#REF!</v>
      </c>
      <c r="I230" t="e">
        <f>Sheet1!#REF!</f>
        <v>#REF!</v>
      </c>
      <c r="J230" t="e">
        <f>Sheet1!#REF!</f>
        <v>#REF!</v>
      </c>
      <c r="K230" t="e">
        <f>Sheet1!#REF!</f>
        <v>#REF!</v>
      </c>
      <c r="L230" t="e">
        <f>Sheet1!#REF!</f>
        <v>#REF!</v>
      </c>
      <c r="M230" t="e">
        <f>Sheet1!#REF!</f>
        <v>#REF!</v>
      </c>
      <c r="N230" t="e">
        <f>Sheet1!#REF!</f>
        <v>#REF!</v>
      </c>
      <c r="O230" t="e">
        <f>IF(I230="学校间均衡",MAX(0,100-Sheet1!#REF!),IF(I230="家庭背景",100-MIN(100,MAX(0,Sheet1!#REF!*2.5-12.5)),Sheet1!#REF!))</f>
        <v>#REF!</v>
      </c>
    </row>
    <row r="231" spans="1:15" x14ac:dyDescent="0.2">
      <c r="A231" t="e">
        <f>Sheet1!#REF!</f>
        <v>#REF!</v>
      </c>
      <c r="B231" t="e">
        <f>Sheet1!#REF!</f>
        <v>#REF!</v>
      </c>
      <c r="C231" t="e">
        <f>Sheet1!#REF!</f>
        <v>#REF!</v>
      </c>
      <c r="D231" t="e">
        <f>Sheet1!#REF!</f>
        <v>#REF!</v>
      </c>
      <c r="E231" t="e">
        <f>Sheet1!#REF!</f>
        <v>#REF!</v>
      </c>
      <c r="F231" t="e">
        <f>Sheet1!#REF!</f>
        <v>#REF!</v>
      </c>
      <c r="G231" t="e">
        <f>Sheet1!#REF!</f>
        <v>#REF!</v>
      </c>
      <c r="H231" t="e">
        <f>Sheet1!#REF!</f>
        <v>#REF!</v>
      </c>
      <c r="I231" t="e">
        <f>Sheet1!#REF!</f>
        <v>#REF!</v>
      </c>
      <c r="J231" t="e">
        <f>Sheet1!#REF!</f>
        <v>#REF!</v>
      </c>
      <c r="K231" t="e">
        <f>Sheet1!#REF!</f>
        <v>#REF!</v>
      </c>
      <c r="L231" t="e">
        <f>Sheet1!#REF!</f>
        <v>#REF!</v>
      </c>
      <c r="M231" t="e">
        <f>Sheet1!#REF!</f>
        <v>#REF!</v>
      </c>
      <c r="N231" t="e">
        <f>Sheet1!#REF!</f>
        <v>#REF!</v>
      </c>
      <c r="O231" t="e">
        <f>IF(I231="学校间均衡",MAX(0,100-Sheet1!#REF!),IF(I231="家庭背景",100-MIN(100,MAX(0,Sheet1!#REF!*2.5-12.5)),Sheet1!#REF!))</f>
        <v>#REF!</v>
      </c>
    </row>
    <row r="232" spans="1:15" x14ac:dyDescent="0.2">
      <c r="A232" t="e">
        <f>Sheet1!#REF!</f>
        <v>#REF!</v>
      </c>
      <c r="B232" t="e">
        <f>Sheet1!#REF!</f>
        <v>#REF!</v>
      </c>
      <c r="C232" t="e">
        <f>Sheet1!#REF!</f>
        <v>#REF!</v>
      </c>
      <c r="D232" t="e">
        <f>Sheet1!#REF!</f>
        <v>#REF!</v>
      </c>
      <c r="E232" t="e">
        <f>Sheet1!#REF!</f>
        <v>#REF!</v>
      </c>
      <c r="F232" t="e">
        <f>Sheet1!#REF!</f>
        <v>#REF!</v>
      </c>
      <c r="G232" t="e">
        <f>Sheet1!#REF!</f>
        <v>#REF!</v>
      </c>
      <c r="H232" t="e">
        <f>Sheet1!#REF!</f>
        <v>#REF!</v>
      </c>
      <c r="I232" t="e">
        <f>Sheet1!#REF!</f>
        <v>#REF!</v>
      </c>
      <c r="J232" t="e">
        <f>Sheet1!#REF!</f>
        <v>#REF!</v>
      </c>
      <c r="K232" t="e">
        <f>Sheet1!#REF!</f>
        <v>#REF!</v>
      </c>
      <c r="L232" t="e">
        <f>Sheet1!#REF!</f>
        <v>#REF!</v>
      </c>
      <c r="M232" t="e">
        <f>Sheet1!#REF!</f>
        <v>#REF!</v>
      </c>
      <c r="N232" t="e">
        <f>Sheet1!#REF!</f>
        <v>#REF!</v>
      </c>
      <c r="O232" t="e">
        <f>IF(I232="学校间均衡",MAX(0,100-Sheet1!#REF!),IF(I232="家庭背景",100-MIN(100,MAX(0,Sheet1!#REF!*2.5-12.5)),Sheet1!#REF!))</f>
        <v>#REF!</v>
      </c>
    </row>
    <row r="233" spans="1:15" x14ac:dyDescent="0.2">
      <c r="A233" t="e">
        <f>Sheet1!#REF!</f>
        <v>#REF!</v>
      </c>
      <c r="B233" t="e">
        <f>Sheet1!#REF!</f>
        <v>#REF!</v>
      </c>
      <c r="C233" t="e">
        <f>Sheet1!#REF!</f>
        <v>#REF!</v>
      </c>
      <c r="D233" t="e">
        <f>Sheet1!#REF!</f>
        <v>#REF!</v>
      </c>
      <c r="E233" t="e">
        <f>Sheet1!#REF!</f>
        <v>#REF!</v>
      </c>
      <c r="F233" t="e">
        <f>Sheet1!#REF!</f>
        <v>#REF!</v>
      </c>
      <c r="G233" t="e">
        <f>Sheet1!#REF!</f>
        <v>#REF!</v>
      </c>
      <c r="H233" t="e">
        <f>Sheet1!#REF!</f>
        <v>#REF!</v>
      </c>
      <c r="I233" t="e">
        <f>Sheet1!#REF!</f>
        <v>#REF!</v>
      </c>
      <c r="J233" t="e">
        <f>Sheet1!#REF!</f>
        <v>#REF!</v>
      </c>
      <c r="K233" t="e">
        <f>Sheet1!#REF!</f>
        <v>#REF!</v>
      </c>
      <c r="L233" t="e">
        <f>Sheet1!#REF!</f>
        <v>#REF!</v>
      </c>
      <c r="M233" t="e">
        <f>Sheet1!#REF!</f>
        <v>#REF!</v>
      </c>
      <c r="N233" t="e">
        <f>Sheet1!#REF!</f>
        <v>#REF!</v>
      </c>
      <c r="O233" t="e">
        <f>IF(I233="学校间均衡",MAX(0,100-Sheet1!#REF!),IF(I233="家庭背景",100-MIN(100,MAX(0,Sheet1!#REF!*2.5-12.5)),Sheet1!#REF!))</f>
        <v>#REF!</v>
      </c>
    </row>
    <row r="234" spans="1:15" x14ac:dyDescent="0.2">
      <c r="A234" t="e">
        <f>Sheet1!#REF!</f>
        <v>#REF!</v>
      </c>
      <c r="B234" t="e">
        <f>Sheet1!#REF!</f>
        <v>#REF!</v>
      </c>
      <c r="C234" t="e">
        <f>Sheet1!#REF!</f>
        <v>#REF!</v>
      </c>
      <c r="D234" t="e">
        <f>Sheet1!#REF!</f>
        <v>#REF!</v>
      </c>
      <c r="E234" t="e">
        <f>Sheet1!#REF!</f>
        <v>#REF!</v>
      </c>
      <c r="F234" t="e">
        <f>Sheet1!#REF!</f>
        <v>#REF!</v>
      </c>
      <c r="G234" t="e">
        <f>Sheet1!#REF!</f>
        <v>#REF!</v>
      </c>
      <c r="H234" t="e">
        <f>Sheet1!#REF!</f>
        <v>#REF!</v>
      </c>
      <c r="I234" t="e">
        <f>Sheet1!#REF!</f>
        <v>#REF!</v>
      </c>
      <c r="J234" t="e">
        <f>Sheet1!#REF!</f>
        <v>#REF!</v>
      </c>
      <c r="K234" t="e">
        <f>Sheet1!#REF!</f>
        <v>#REF!</v>
      </c>
      <c r="L234" t="e">
        <f>Sheet1!#REF!</f>
        <v>#REF!</v>
      </c>
      <c r="M234" t="e">
        <f>Sheet1!#REF!</f>
        <v>#REF!</v>
      </c>
      <c r="N234" t="e">
        <f>Sheet1!#REF!</f>
        <v>#REF!</v>
      </c>
      <c r="O234" t="e">
        <f>IF(I234="学校间均衡",MAX(0,100-Sheet1!#REF!),IF(I234="家庭背景",100-MIN(100,MAX(0,Sheet1!#REF!*2.5-12.5)),Sheet1!#REF!))</f>
        <v>#REF!</v>
      </c>
    </row>
    <row r="235" spans="1:15" x14ac:dyDescent="0.2">
      <c r="A235" t="e">
        <f>Sheet1!#REF!</f>
        <v>#REF!</v>
      </c>
      <c r="B235" t="e">
        <f>Sheet1!#REF!</f>
        <v>#REF!</v>
      </c>
      <c r="C235" t="e">
        <f>Sheet1!#REF!</f>
        <v>#REF!</v>
      </c>
      <c r="D235" t="e">
        <f>Sheet1!#REF!</f>
        <v>#REF!</v>
      </c>
      <c r="E235" t="e">
        <f>Sheet1!#REF!</f>
        <v>#REF!</v>
      </c>
      <c r="F235" t="e">
        <f>Sheet1!#REF!</f>
        <v>#REF!</v>
      </c>
      <c r="G235" t="e">
        <f>Sheet1!#REF!</f>
        <v>#REF!</v>
      </c>
      <c r="H235" t="e">
        <f>Sheet1!#REF!</f>
        <v>#REF!</v>
      </c>
      <c r="I235" t="e">
        <f>Sheet1!#REF!</f>
        <v>#REF!</v>
      </c>
      <c r="J235" t="e">
        <f>Sheet1!#REF!</f>
        <v>#REF!</v>
      </c>
      <c r="K235" t="e">
        <f>Sheet1!#REF!</f>
        <v>#REF!</v>
      </c>
      <c r="L235" t="e">
        <f>Sheet1!#REF!</f>
        <v>#REF!</v>
      </c>
      <c r="M235" t="e">
        <f>Sheet1!#REF!</f>
        <v>#REF!</v>
      </c>
      <c r="N235" t="e">
        <f>Sheet1!#REF!</f>
        <v>#REF!</v>
      </c>
      <c r="O235" t="e">
        <f>IF(I235="学校间均衡",MAX(0,100-Sheet1!#REF!),IF(I235="家庭背景",100-MIN(100,MAX(0,Sheet1!#REF!*2.5-12.5)),Sheet1!#REF!))</f>
        <v>#REF!</v>
      </c>
    </row>
    <row r="236" spans="1:15" x14ac:dyDescent="0.2">
      <c r="A236" t="e">
        <f>Sheet1!#REF!</f>
        <v>#REF!</v>
      </c>
      <c r="B236" t="e">
        <f>Sheet1!#REF!</f>
        <v>#REF!</v>
      </c>
      <c r="C236" t="e">
        <f>Sheet1!#REF!</f>
        <v>#REF!</v>
      </c>
      <c r="D236" t="e">
        <f>Sheet1!#REF!</f>
        <v>#REF!</v>
      </c>
      <c r="E236" t="e">
        <f>Sheet1!#REF!</f>
        <v>#REF!</v>
      </c>
      <c r="F236" t="e">
        <f>Sheet1!#REF!</f>
        <v>#REF!</v>
      </c>
      <c r="G236" t="e">
        <f>Sheet1!#REF!</f>
        <v>#REF!</v>
      </c>
      <c r="H236" t="e">
        <f>Sheet1!#REF!</f>
        <v>#REF!</v>
      </c>
      <c r="I236" t="e">
        <f>Sheet1!#REF!</f>
        <v>#REF!</v>
      </c>
      <c r="J236" t="e">
        <f>Sheet1!#REF!</f>
        <v>#REF!</v>
      </c>
      <c r="K236" t="e">
        <f>Sheet1!#REF!</f>
        <v>#REF!</v>
      </c>
      <c r="L236" t="e">
        <f>Sheet1!#REF!</f>
        <v>#REF!</v>
      </c>
      <c r="M236" t="e">
        <f>Sheet1!#REF!</f>
        <v>#REF!</v>
      </c>
      <c r="N236" t="e">
        <f>Sheet1!#REF!</f>
        <v>#REF!</v>
      </c>
      <c r="O236" t="e">
        <f>IF(I236="学校间均衡",MAX(0,100-Sheet1!#REF!),IF(I236="家庭背景",100-MIN(100,MAX(0,Sheet1!#REF!*2.5-12.5)),Sheet1!#REF!))</f>
        <v>#REF!</v>
      </c>
    </row>
    <row r="237" spans="1:15" x14ac:dyDescent="0.2">
      <c r="A237" t="e">
        <f>Sheet1!#REF!</f>
        <v>#REF!</v>
      </c>
      <c r="B237" t="e">
        <f>Sheet1!#REF!</f>
        <v>#REF!</v>
      </c>
      <c r="C237" t="e">
        <f>Sheet1!#REF!</f>
        <v>#REF!</v>
      </c>
      <c r="D237" t="e">
        <f>Sheet1!#REF!</f>
        <v>#REF!</v>
      </c>
      <c r="E237" t="e">
        <f>Sheet1!#REF!</f>
        <v>#REF!</v>
      </c>
      <c r="F237" t="e">
        <f>Sheet1!#REF!</f>
        <v>#REF!</v>
      </c>
      <c r="G237" t="e">
        <f>Sheet1!#REF!</f>
        <v>#REF!</v>
      </c>
      <c r="H237" t="e">
        <f>Sheet1!#REF!</f>
        <v>#REF!</v>
      </c>
      <c r="I237" t="e">
        <f>Sheet1!#REF!</f>
        <v>#REF!</v>
      </c>
      <c r="J237" t="e">
        <f>Sheet1!#REF!</f>
        <v>#REF!</v>
      </c>
      <c r="K237" t="e">
        <f>Sheet1!#REF!</f>
        <v>#REF!</v>
      </c>
      <c r="L237" t="e">
        <f>Sheet1!#REF!</f>
        <v>#REF!</v>
      </c>
      <c r="M237" t="e">
        <f>Sheet1!#REF!</f>
        <v>#REF!</v>
      </c>
      <c r="N237" t="e">
        <f>Sheet1!#REF!</f>
        <v>#REF!</v>
      </c>
      <c r="O237" t="e">
        <f>IF(I237="学校间均衡",MAX(0,100-Sheet1!#REF!),IF(I237="家庭背景",100-MIN(100,MAX(0,Sheet1!#REF!*2.5-12.5)),Sheet1!#REF!))</f>
        <v>#REF!</v>
      </c>
    </row>
    <row r="238" spans="1:15" x14ac:dyDescent="0.2">
      <c r="A238" t="e">
        <f>Sheet1!#REF!</f>
        <v>#REF!</v>
      </c>
      <c r="B238" t="e">
        <f>Sheet1!#REF!</f>
        <v>#REF!</v>
      </c>
      <c r="C238" t="e">
        <f>Sheet1!#REF!</f>
        <v>#REF!</v>
      </c>
      <c r="D238" t="e">
        <f>Sheet1!#REF!</f>
        <v>#REF!</v>
      </c>
      <c r="E238" t="e">
        <f>Sheet1!#REF!</f>
        <v>#REF!</v>
      </c>
      <c r="F238" t="e">
        <f>Sheet1!#REF!</f>
        <v>#REF!</v>
      </c>
      <c r="G238" t="e">
        <f>Sheet1!#REF!</f>
        <v>#REF!</v>
      </c>
      <c r="H238" t="e">
        <f>Sheet1!#REF!</f>
        <v>#REF!</v>
      </c>
      <c r="I238" t="e">
        <f>Sheet1!#REF!</f>
        <v>#REF!</v>
      </c>
      <c r="J238" t="e">
        <f>Sheet1!#REF!</f>
        <v>#REF!</v>
      </c>
      <c r="K238" t="e">
        <f>Sheet1!#REF!</f>
        <v>#REF!</v>
      </c>
      <c r="L238" t="e">
        <f>Sheet1!#REF!</f>
        <v>#REF!</v>
      </c>
      <c r="M238" t="e">
        <f>Sheet1!#REF!</f>
        <v>#REF!</v>
      </c>
      <c r="N238" t="e">
        <f>Sheet1!#REF!</f>
        <v>#REF!</v>
      </c>
      <c r="O238" t="e">
        <f>IF(I238="学校间均衡",MAX(0,100-Sheet1!#REF!),IF(I238="家庭背景",100-MIN(100,MAX(0,Sheet1!#REF!*2.5-12.5)),Sheet1!#REF!))</f>
        <v>#REF!</v>
      </c>
    </row>
    <row r="239" spans="1:15" x14ac:dyDescent="0.2">
      <c r="A239" t="e">
        <f>Sheet1!#REF!</f>
        <v>#REF!</v>
      </c>
      <c r="B239" t="e">
        <f>Sheet1!#REF!</f>
        <v>#REF!</v>
      </c>
      <c r="C239" t="e">
        <f>Sheet1!#REF!</f>
        <v>#REF!</v>
      </c>
      <c r="D239" t="e">
        <f>Sheet1!#REF!</f>
        <v>#REF!</v>
      </c>
      <c r="E239" t="e">
        <f>Sheet1!#REF!</f>
        <v>#REF!</v>
      </c>
      <c r="F239" t="e">
        <f>Sheet1!#REF!</f>
        <v>#REF!</v>
      </c>
      <c r="G239" t="e">
        <f>Sheet1!#REF!</f>
        <v>#REF!</v>
      </c>
      <c r="H239" t="e">
        <f>Sheet1!#REF!</f>
        <v>#REF!</v>
      </c>
      <c r="I239" t="e">
        <f>Sheet1!#REF!</f>
        <v>#REF!</v>
      </c>
      <c r="J239" t="e">
        <f>Sheet1!#REF!</f>
        <v>#REF!</v>
      </c>
      <c r="K239" t="e">
        <f>Sheet1!#REF!</f>
        <v>#REF!</v>
      </c>
      <c r="L239" t="e">
        <f>Sheet1!#REF!</f>
        <v>#REF!</v>
      </c>
      <c r="M239" t="e">
        <f>Sheet1!#REF!</f>
        <v>#REF!</v>
      </c>
      <c r="N239" t="e">
        <f>Sheet1!#REF!</f>
        <v>#REF!</v>
      </c>
      <c r="O239" t="e">
        <f>IF(I239="学校间均衡",MAX(0,100-Sheet1!#REF!),IF(I239="家庭背景",100-MIN(100,MAX(0,Sheet1!#REF!*2.5-12.5)),Sheet1!#REF!))</f>
        <v>#REF!</v>
      </c>
    </row>
    <row r="240" spans="1:15" x14ac:dyDescent="0.2">
      <c r="A240" t="e">
        <f>Sheet1!#REF!</f>
        <v>#REF!</v>
      </c>
      <c r="B240" t="e">
        <f>Sheet1!#REF!</f>
        <v>#REF!</v>
      </c>
      <c r="C240" t="e">
        <f>Sheet1!#REF!</f>
        <v>#REF!</v>
      </c>
      <c r="D240" t="e">
        <f>Sheet1!#REF!</f>
        <v>#REF!</v>
      </c>
      <c r="E240" t="e">
        <f>Sheet1!#REF!</f>
        <v>#REF!</v>
      </c>
      <c r="F240" t="e">
        <f>Sheet1!#REF!</f>
        <v>#REF!</v>
      </c>
      <c r="G240" t="e">
        <f>Sheet1!#REF!</f>
        <v>#REF!</v>
      </c>
      <c r="H240" t="e">
        <f>Sheet1!#REF!</f>
        <v>#REF!</v>
      </c>
      <c r="I240" t="e">
        <f>Sheet1!#REF!</f>
        <v>#REF!</v>
      </c>
      <c r="J240" t="e">
        <f>Sheet1!#REF!</f>
        <v>#REF!</v>
      </c>
      <c r="K240" t="e">
        <f>Sheet1!#REF!</f>
        <v>#REF!</v>
      </c>
      <c r="L240" t="e">
        <f>Sheet1!#REF!</f>
        <v>#REF!</v>
      </c>
      <c r="M240" t="e">
        <f>Sheet1!#REF!</f>
        <v>#REF!</v>
      </c>
      <c r="N240" t="e">
        <f>Sheet1!#REF!</f>
        <v>#REF!</v>
      </c>
      <c r="O240" t="e">
        <f>IF(I240="学校间均衡",MAX(0,100-Sheet1!#REF!),IF(I240="家庭背景",100-MIN(100,MAX(0,Sheet1!#REF!*2.5-12.5)),Sheet1!#REF!))</f>
        <v>#REF!</v>
      </c>
    </row>
    <row r="241" spans="1:15" x14ac:dyDescent="0.2">
      <c r="A241" t="e">
        <f>Sheet1!#REF!</f>
        <v>#REF!</v>
      </c>
      <c r="B241" t="e">
        <f>Sheet1!#REF!</f>
        <v>#REF!</v>
      </c>
      <c r="C241" t="e">
        <f>Sheet1!#REF!</f>
        <v>#REF!</v>
      </c>
      <c r="D241" t="e">
        <f>Sheet1!#REF!</f>
        <v>#REF!</v>
      </c>
      <c r="E241" t="e">
        <f>Sheet1!#REF!</f>
        <v>#REF!</v>
      </c>
      <c r="F241" t="e">
        <f>Sheet1!#REF!</f>
        <v>#REF!</v>
      </c>
      <c r="G241" t="e">
        <f>Sheet1!#REF!</f>
        <v>#REF!</v>
      </c>
      <c r="H241" t="e">
        <f>Sheet1!#REF!</f>
        <v>#REF!</v>
      </c>
      <c r="I241" t="e">
        <f>Sheet1!#REF!</f>
        <v>#REF!</v>
      </c>
      <c r="J241" t="e">
        <f>Sheet1!#REF!</f>
        <v>#REF!</v>
      </c>
      <c r="K241" t="e">
        <f>Sheet1!#REF!</f>
        <v>#REF!</v>
      </c>
      <c r="L241" t="e">
        <f>Sheet1!#REF!</f>
        <v>#REF!</v>
      </c>
      <c r="M241" t="e">
        <f>Sheet1!#REF!</f>
        <v>#REF!</v>
      </c>
      <c r="N241" t="e">
        <f>Sheet1!#REF!</f>
        <v>#REF!</v>
      </c>
      <c r="O241" t="e">
        <f>IF(I241="学校间均衡",MAX(0,100-Sheet1!#REF!),IF(I241="家庭背景",100-MIN(100,MAX(0,Sheet1!#REF!*2.5-12.5)),Sheet1!#REF!))</f>
        <v>#REF!</v>
      </c>
    </row>
    <row r="242" spans="1:15" x14ac:dyDescent="0.2">
      <c r="A242" t="e">
        <f>Sheet1!#REF!</f>
        <v>#REF!</v>
      </c>
      <c r="B242" t="e">
        <f>Sheet1!#REF!</f>
        <v>#REF!</v>
      </c>
      <c r="C242" t="e">
        <f>Sheet1!#REF!</f>
        <v>#REF!</v>
      </c>
      <c r="D242" t="e">
        <f>Sheet1!#REF!</f>
        <v>#REF!</v>
      </c>
      <c r="E242" t="e">
        <f>Sheet1!#REF!</f>
        <v>#REF!</v>
      </c>
      <c r="F242" t="e">
        <f>Sheet1!#REF!</f>
        <v>#REF!</v>
      </c>
      <c r="G242" t="e">
        <f>Sheet1!#REF!</f>
        <v>#REF!</v>
      </c>
      <c r="H242" t="e">
        <f>Sheet1!#REF!</f>
        <v>#REF!</v>
      </c>
      <c r="I242" t="e">
        <f>Sheet1!#REF!</f>
        <v>#REF!</v>
      </c>
      <c r="J242" t="e">
        <f>Sheet1!#REF!</f>
        <v>#REF!</v>
      </c>
      <c r="K242" t="e">
        <f>Sheet1!#REF!</f>
        <v>#REF!</v>
      </c>
      <c r="L242" t="e">
        <f>Sheet1!#REF!</f>
        <v>#REF!</v>
      </c>
      <c r="M242" t="e">
        <f>Sheet1!#REF!</f>
        <v>#REF!</v>
      </c>
      <c r="N242" t="e">
        <f>Sheet1!#REF!</f>
        <v>#REF!</v>
      </c>
      <c r="O242" t="e">
        <f>IF(I242="学校间均衡",MAX(0,100-Sheet1!#REF!),IF(I242="家庭背景",100-MIN(100,MAX(0,Sheet1!#REF!*2.5-12.5)),Sheet1!#REF!))</f>
        <v>#REF!</v>
      </c>
    </row>
    <row r="243" spans="1:15" x14ac:dyDescent="0.2">
      <c r="A243" t="e">
        <f>Sheet1!#REF!</f>
        <v>#REF!</v>
      </c>
      <c r="B243" t="e">
        <f>Sheet1!#REF!</f>
        <v>#REF!</v>
      </c>
      <c r="C243" t="e">
        <f>Sheet1!#REF!</f>
        <v>#REF!</v>
      </c>
      <c r="D243" t="e">
        <f>Sheet1!#REF!</f>
        <v>#REF!</v>
      </c>
      <c r="E243" t="e">
        <f>Sheet1!#REF!</f>
        <v>#REF!</v>
      </c>
      <c r="F243" t="e">
        <f>Sheet1!#REF!</f>
        <v>#REF!</v>
      </c>
      <c r="G243" t="e">
        <f>Sheet1!#REF!</f>
        <v>#REF!</v>
      </c>
      <c r="H243" t="e">
        <f>Sheet1!#REF!</f>
        <v>#REF!</v>
      </c>
      <c r="I243" t="e">
        <f>Sheet1!#REF!</f>
        <v>#REF!</v>
      </c>
      <c r="J243" t="e">
        <f>Sheet1!#REF!</f>
        <v>#REF!</v>
      </c>
      <c r="K243" t="e">
        <f>Sheet1!#REF!</f>
        <v>#REF!</v>
      </c>
      <c r="L243" t="e">
        <f>Sheet1!#REF!</f>
        <v>#REF!</v>
      </c>
      <c r="M243" t="e">
        <f>Sheet1!#REF!</f>
        <v>#REF!</v>
      </c>
      <c r="N243" t="e">
        <f>Sheet1!#REF!</f>
        <v>#REF!</v>
      </c>
      <c r="O243" t="e">
        <f>IF(I243="学校间均衡",MAX(0,100-Sheet1!#REF!),IF(I243="家庭背景",100-MIN(100,MAX(0,Sheet1!#REF!*2.5-12.5)),Sheet1!#REF!))</f>
        <v>#REF!</v>
      </c>
    </row>
    <row r="244" spans="1:15" x14ac:dyDescent="0.2">
      <c r="A244" t="e">
        <f>Sheet1!#REF!</f>
        <v>#REF!</v>
      </c>
      <c r="B244" t="e">
        <f>Sheet1!#REF!</f>
        <v>#REF!</v>
      </c>
      <c r="C244" t="e">
        <f>Sheet1!#REF!</f>
        <v>#REF!</v>
      </c>
      <c r="D244" t="e">
        <f>Sheet1!#REF!</f>
        <v>#REF!</v>
      </c>
      <c r="E244" t="e">
        <f>Sheet1!#REF!</f>
        <v>#REF!</v>
      </c>
      <c r="F244" t="e">
        <f>Sheet1!#REF!</f>
        <v>#REF!</v>
      </c>
      <c r="G244" t="e">
        <f>Sheet1!#REF!</f>
        <v>#REF!</v>
      </c>
      <c r="H244" t="e">
        <f>Sheet1!#REF!</f>
        <v>#REF!</v>
      </c>
      <c r="I244" t="e">
        <f>Sheet1!#REF!</f>
        <v>#REF!</v>
      </c>
      <c r="J244" t="e">
        <f>Sheet1!#REF!</f>
        <v>#REF!</v>
      </c>
      <c r="K244" t="e">
        <f>Sheet1!#REF!</f>
        <v>#REF!</v>
      </c>
      <c r="L244" t="e">
        <f>Sheet1!#REF!</f>
        <v>#REF!</v>
      </c>
      <c r="M244" t="e">
        <f>Sheet1!#REF!</f>
        <v>#REF!</v>
      </c>
      <c r="N244" t="e">
        <f>Sheet1!#REF!</f>
        <v>#REF!</v>
      </c>
      <c r="O244" t="e">
        <f>IF(I244="学校间均衡",MAX(0,100-Sheet1!#REF!),IF(I244="家庭背景",100-MIN(100,MAX(0,Sheet1!#REF!*2.5-12.5)),Sheet1!#REF!))</f>
        <v>#REF!</v>
      </c>
    </row>
    <row r="245" spans="1:15" x14ac:dyDescent="0.2">
      <c r="A245" t="e">
        <f>Sheet1!#REF!</f>
        <v>#REF!</v>
      </c>
      <c r="B245" t="e">
        <f>Sheet1!#REF!</f>
        <v>#REF!</v>
      </c>
      <c r="C245" t="e">
        <f>Sheet1!#REF!</f>
        <v>#REF!</v>
      </c>
      <c r="D245" t="e">
        <f>Sheet1!#REF!</f>
        <v>#REF!</v>
      </c>
      <c r="E245" t="e">
        <f>Sheet1!#REF!</f>
        <v>#REF!</v>
      </c>
      <c r="F245" t="e">
        <f>Sheet1!#REF!</f>
        <v>#REF!</v>
      </c>
      <c r="G245" t="e">
        <f>Sheet1!#REF!</f>
        <v>#REF!</v>
      </c>
      <c r="H245" t="e">
        <f>Sheet1!#REF!</f>
        <v>#REF!</v>
      </c>
      <c r="I245" t="e">
        <f>Sheet1!#REF!</f>
        <v>#REF!</v>
      </c>
      <c r="J245" t="e">
        <f>Sheet1!#REF!</f>
        <v>#REF!</v>
      </c>
      <c r="K245" t="e">
        <f>Sheet1!#REF!</f>
        <v>#REF!</v>
      </c>
      <c r="L245" t="e">
        <f>Sheet1!#REF!</f>
        <v>#REF!</v>
      </c>
      <c r="M245" t="e">
        <f>Sheet1!#REF!</f>
        <v>#REF!</v>
      </c>
      <c r="N245" t="e">
        <f>Sheet1!#REF!</f>
        <v>#REF!</v>
      </c>
      <c r="O245" t="e">
        <f>IF(I245="学校间均衡",MAX(0,100-Sheet1!#REF!),IF(I245="家庭背景",100-MIN(100,MAX(0,Sheet1!#REF!*2.5-12.5)),Sheet1!#REF!))</f>
        <v>#REF!</v>
      </c>
    </row>
    <row r="246" spans="1:15" x14ac:dyDescent="0.2">
      <c r="A246" t="e">
        <f>Sheet1!#REF!</f>
        <v>#REF!</v>
      </c>
      <c r="B246" t="e">
        <f>Sheet1!#REF!</f>
        <v>#REF!</v>
      </c>
      <c r="C246" t="e">
        <f>Sheet1!#REF!</f>
        <v>#REF!</v>
      </c>
      <c r="D246" t="e">
        <f>Sheet1!#REF!</f>
        <v>#REF!</v>
      </c>
      <c r="E246" t="e">
        <f>Sheet1!#REF!</f>
        <v>#REF!</v>
      </c>
      <c r="F246" t="e">
        <f>Sheet1!#REF!</f>
        <v>#REF!</v>
      </c>
      <c r="G246" t="e">
        <f>Sheet1!#REF!</f>
        <v>#REF!</v>
      </c>
      <c r="H246" t="e">
        <f>Sheet1!#REF!</f>
        <v>#REF!</v>
      </c>
      <c r="I246" t="e">
        <f>Sheet1!#REF!</f>
        <v>#REF!</v>
      </c>
      <c r="J246" t="e">
        <f>Sheet1!#REF!</f>
        <v>#REF!</v>
      </c>
      <c r="K246" t="e">
        <f>Sheet1!#REF!</f>
        <v>#REF!</v>
      </c>
      <c r="L246" t="e">
        <f>Sheet1!#REF!</f>
        <v>#REF!</v>
      </c>
      <c r="M246" t="e">
        <f>Sheet1!#REF!</f>
        <v>#REF!</v>
      </c>
      <c r="N246" t="e">
        <f>Sheet1!#REF!</f>
        <v>#REF!</v>
      </c>
      <c r="O246" t="e">
        <f>IF(I246="学校间均衡",MAX(0,100-Sheet1!#REF!),IF(I246="家庭背景",100-MIN(100,MAX(0,Sheet1!#REF!*2.5-12.5)),Sheet1!#REF!))</f>
        <v>#REF!</v>
      </c>
    </row>
    <row r="247" spans="1:15" x14ac:dyDescent="0.2">
      <c r="A247" t="e">
        <f>Sheet1!#REF!</f>
        <v>#REF!</v>
      </c>
      <c r="B247" t="e">
        <f>Sheet1!#REF!</f>
        <v>#REF!</v>
      </c>
      <c r="C247" t="e">
        <f>Sheet1!#REF!</f>
        <v>#REF!</v>
      </c>
      <c r="D247" t="e">
        <f>Sheet1!#REF!</f>
        <v>#REF!</v>
      </c>
      <c r="E247" t="e">
        <f>Sheet1!#REF!</f>
        <v>#REF!</v>
      </c>
      <c r="F247" t="e">
        <f>Sheet1!#REF!</f>
        <v>#REF!</v>
      </c>
      <c r="G247" t="e">
        <f>Sheet1!#REF!</f>
        <v>#REF!</v>
      </c>
      <c r="H247" t="e">
        <f>Sheet1!#REF!</f>
        <v>#REF!</v>
      </c>
      <c r="I247" t="e">
        <f>Sheet1!#REF!</f>
        <v>#REF!</v>
      </c>
      <c r="J247" t="e">
        <f>Sheet1!#REF!</f>
        <v>#REF!</v>
      </c>
      <c r="K247" t="e">
        <f>Sheet1!#REF!</f>
        <v>#REF!</v>
      </c>
      <c r="L247" t="e">
        <f>Sheet1!#REF!</f>
        <v>#REF!</v>
      </c>
      <c r="M247" t="e">
        <f>Sheet1!#REF!</f>
        <v>#REF!</v>
      </c>
      <c r="N247" t="e">
        <f>Sheet1!#REF!</f>
        <v>#REF!</v>
      </c>
      <c r="O247" t="e">
        <f>IF(I247="学校间均衡",MAX(0,100-Sheet1!#REF!),IF(I247="家庭背景",100-MIN(100,MAX(0,Sheet1!#REF!*2.5-12.5)),Sheet1!#REF!))</f>
        <v>#REF!</v>
      </c>
    </row>
    <row r="248" spans="1:15" x14ac:dyDescent="0.2">
      <c r="A248" t="e">
        <f>Sheet1!#REF!</f>
        <v>#REF!</v>
      </c>
      <c r="B248" t="e">
        <f>Sheet1!#REF!</f>
        <v>#REF!</v>
      </c>
      <c r="C248" t="e">
        <f>Sheet1!#REF!</f>
        <v>#REF!</v>
      </c>
      <c r="D248" t="e">
        <f>Sheet1!#REF!</f>
        <v>#REF!</v>
      </c>
      <c r="E248" t="e">
        <f>Sheet1!#REF!</f>
        <v>#REF!</v>
      </c>
      <c r="F248" t="e">
        <f>Sheet1!#REF!</f>
        <v>#REF!</v>
      </c>
      <c r="G248" t="e">
        <f>Sheet1!#REF!</f>
        <v>#REF!</v>
      </c>
      <c r="H248" t="e">
        <f>Sheet1!#REF!</f>
        <v>#REF!</v>
      </c>
      <c r="I248" t="e">
        <f>Sheet1!#REF!</f>
        <v>#REF!</v>
      </c>
      <c r="J248" t="e">
        <f>Sheet1!#REF!</f>
        <v>#REF!</v>
      </c>
      <c r="K248" t="e">
        <f>Sheet1!#REF!</f>
        <v>#REF!</v>
      </c>
      <c r="L248" t="e">
        <f>Sheet1!#REF!</f>
        <v>#REF!</v>
      </c>
      <c r="M248" t="e">
        <f>Sheet1!#REF!</f>
        <v>#REF!</v>
      </c>
      <c r="N248" t="e">
        <f>Sheet1!#REF!</f>
        <v>#REF!</v>
      </c>
      <c r="O248" t="e">
        <f>IF(I248="学校间均衡",MAX(0,100-Sheet1!#REF!),IF(I248="家庭背景",100-MIN(100,MAX(0,Sheet1!#REF!*2.5-12.5)),Sheet1!#REF!))</f>
        <v>#REF!</v>
      </c>
    </row>
    <row r="249" spans="1:15" x14ac:dyDescent="0.2">
      <c r="A249" t="e">
        <f>Sheet1!#REF!</f>
        <v>#REF!</v>
      </c>
      <c r="B249" t="e">
        <f>Sheet1!#REF!</f>
        <v>#REF!</v>
      </c>
      <c r="C249" t="e">
        <f>Sheet1!#REF!</f>
        <v>#REF!</v>
      </c>
      <c r="D249" t="e">
        <f>Sheet1!#REF!</f>
        <v>#REF!</v>
      </c>
      <c r="E249" t="e">
        <f>Sheet1!#REF!</f>
        <v>#REF!</v>
      </c>
      <c r="F249" t="e">
        <f>Sheet1!#REF!</f>
        <v>#REF!</v>
      </c>
      <c r="G249" t="e">
        <f>Sheet1!#REF!</f>
        <v>#REF!</v>
      </c>
      <c r="H249" t="e">
        <f>Sheet1!#REF!</f>
        <v>#REF!</v>
      </c>
      <c r="I249" t="e">
        <f>Sheet1!#REF!</f>
        <v>#REF!</v>
      </c>
      <c r="J249" t="e">
        <f>Sheet1!#REF!</f>
        <v>#REF!</v>
      </c>
      <c r="K249" t="e">
        <f>Sheet1!#REF!</f>
        <v>#REF!</v>
      </c>
      <c r="L249" t="e">
        <f>Sheet1!#REF!</f>
        <v>#REF!</v>
      </c>
      <c r="M249" t="e">
        <f>Sheet1!#REF!</f>
        <v>#REF!</v>
      </c>
      <c r="N249" t="e">
        <f>Sheet1!#REF!</f>
        <v>#REF!</v>
      </c>
      <c r="O249" t="e">
        <f>IF(I249="学校间均衡",MAX(0,100-Sheet1!#REF!),IF(I249="家庭背景",100-MIN(100,MAX(0,Sheet1!#REF!*2.5-12.5)),Sheet1!#REF!))</f>
        <v>#REF!</v>
      </c>
    </row>
    <row r="250" spans="1:15" x14ac:dyDescent="0.2">
      <c r="A250" t="e">
        <f>Sheet1!#REF!</f>
        <v>#REF!</v>
      </c>
      <c r="B250" t="e">
        <f>Sheet1!#REF!</f>
        <v>#REF!</v>
      </c>
      <c r="C250" t="e">
        <f>Sheet1!#REF!</f>
        <v>#REF!</v>
      </c>
      <c r="D250" t="e">
        <f>Sheet1!#REF!</f>
        <v>#REF!</v>
      </c>
      <c r="E250" t="e">
        <f>Sheet1!#REF!</f>
        <v>#REF!</v>
      </c>
      <c r="F250" t="e">
        <f>Sheet1!#REF!</f>
        <v>#REF!</v>
      </c>
      <c r="G250" t="e">
        <f>Sheet1!#REF!</f>
        <v>#REF!</v>
      </c>
      <c r="H250" t="e">
        <f>Sheet1!#REF!</f>
        <v>#REF!</v>
      </c>
      <c r="I250" t="e">
        <f>Sheet1!#REF!</f>
        <v>#REF!</v>
      </c>
      <c r="J250" t="e">
        <f>Sheet1!#REF!</f>
        <v>#REF!</v>
      </c>
      <c r="K250" t="e">
        <f>Sheet1!#REF!</f>
        <v>#REF!</v>
      </c>
      <c r="L250" t="e">
        <f>Sheet1!#REF!</f>
        <v>#REF!</v>
      </c>
      <c r="M250" t="e">
        <f>Sheet1!#REF!</f>
        <v>#REF!</v>
      </c>
      <c r="N250" t="e">
        <f>Sheet1!#REF!</f>
        <v>#REF!</v>
      </c>
      <c r="O250" t="e">
        <f>IF(I250="学校间均衡",MAX(0,100-Sheet1!#REF!),IF(I250="家庭背景",100-MIN(100,MAX(0,Sheet1!#REF!*2.5-12.5)),Sheet1!#REF!))</f>
        <v>#REF!</v>
      </c>
    </row>
    <row r="251" spans="1:15" x14ac:dyDescent="0.2">
      <c r="A251" t="e">
        <f>Sheet1!#REF!</f>
        <v>#REF!</v>
      </c>
      <c r="B251" t="e">
        <f>Sheet1!#REF!</f>
        <v>#REF!</v>
      </c>
      <c r="C251" t="e">
        <f>Sheet1!#REF!</f>
        <v>#REF!</v>
      </c>
      <c r="D251" t="e">
        <f>Sheet1!#REF!</f>
        <v>#REF!</v>
      </c>
      <c r="E251" t="e">
        <f>Sheet1!#REF!</f>
        <v>#REF!</v>
      </c>
      <c r="F251" t="e">
        <f>Sheet1!#REF!</f>
        <v>#REF!</v>
      </c>
      <c r="G251" t="e">
        <f>Sheet1!#REF!</f>
        <v>#REF!</v>
      </c>
      <c r="H251" t="e">
        <f>Sheet1!#REF!</f>
        <v>#REF!</v>
      </c>
      <c r="I251" t="e">
        <f>Sheet1!#REF!</f>
        <v>#REF!</v>
      </c>
      <c r="J251" t="e">
        <f>Sheet1!#REF!</f>
        <v>#REF!</v>
      </c>
      <c r="K251" t="e">
        <f>Sheet1!#REF!</f>
        <v>#REF!</v>
      </c>
      <c r="L251" t="e">
        <f>Sheet1!#REF!</f>
        <v>#REF!</v>
      </c>
      <c r="M251" t="e">
        <f>Sheet1!#REF!</f>
        <v>#REF!</v>
      </c>
      <c r="N251" t="e">
        <f>Sheet1!#REF!</f>
        <v>#REF!</v>
      </c>
      <c r="O251" t="e">
        <f>IF(I251="学校间均衡",MAX(0,100-Sheet1!#REF!),IF(I251="家庭背景",100-MIN(100,MAX(0,Sheet1!#REF!*2.5-12.5)),Sheet1!#REF!))</f>
        <v>#REF!</v>
      </c>
    </row>
    <row r="252" spans="1:15" x14ac:dyDescent="0.2">
      <c r="A252" t="e">
        <f>Sheet1!#REF!</f>
        <v>#REF!</v>
      </c>
      <c r="B252" t="e">
        <f>Sheet1!#REF!</f>
        <v>#REF!</v>
      </c>
      <c r="C252" t="e">
        <f>Sheet1!#REF!</f>
        <v>#REF!</v>
      </c>
      <c r="D252" t="e">
        <f>Sheet1!#REF!</f>
        <v>#REF!</v>
      </c>
      <c r="E252" t="e">
        <f>Sheet1!#REF!</f>
        <v>#REF!</v>
      </c>
      <c r="F252" t="e">
        <f>Sheet1!#REF!</f>
        <v>#REF!</v>
      </c>
      <c r="G252" t="e">
        <f>Sheet1!#REF!</f>
        <v>#REF!</v>
      </c>
      <c r="H252" t="e">
        <f>Sheet1!#REF!</f>
        <v>#REF!</v>
      </c>
      <c r="I252" t="e">
        <f>Sheet1!#REF!</f>
        <v>#REF!</v>
      </c>
      <c r="J252" t="e">
        <f>Sheet1!#REF!</f>
        <v>#REF!</v>
      </c>
      <c r="K252" t="e">
        <f>Sheet1!#REF!</f>
        <v>#REF!</v>
      </c>
      <c r="L252" t="e">
        <f>Sheet1!#REF!</f>
        <v>#REF!</v>
      </c>
      <c r="M252" t="e">
        <f>Sheet1!#REF!</f>
        <v>#REF!</v>
      </c>
      <c r="N252" t="e">
        <f>Sheet1!#REF!</f>
        <v>#REF!</v>
      </c>
      <c r="O252" t="e">
        <f>IF(I252="学校间均衡",MAX(0,100-Sheet1!#REF!),IF(I252="家庭背景",100-MIN(100,MAX(0,Sheet1!#REF!*2.5-12.5)),Sheet1!#REF!))</f>
        <v>#REF!</v>
      </c>
    </row>
    <row r="253" spans="1:15" x14ac:dyDescent="0.2">
      <c r="A253" t="e">
        <f>Sheet1!#REF!</f>
        <v>#REF!</v>
      </c>
      <c r="B253" t="e">
        <f>Sheet1!#REF!</f>
        <v>#REF!</v>
      </c>
      <c r="C253" t="e">
        <f>Sheet1!#REF!</f>
        <v>#REF!</v>
      </c>
      <c r="D253" t="e">
        <f>Sheet1!#REF!</f>
        <v>#REF!</v>
      </c>
      <c r="E253" t="e">
        <f>Sheet1!#REF!</f>
        <v>#REF!</v>
      </c>
      <c r="F253" t="e">
        <f>Sheet1!#REF!</f>
        <v>#REF!</v>
      </c>
      <c r="G253" t="e">
        <f>Sheet1!#REF!</f>
        <v>#REF!</v>
      </c>
      <c r="H253" t="e">
        <f>Sheet1!#REF!</f>
        <v>#REF!</v>
      </c>
      <c r="I253" t="e">
        <f>Sheet1!#REF!</f>
        <v>#REF!</v>
      </c>
      <c r="J253" t="e">
        <f>Sheet1!#REF!</f>
        <v>#REF!</v>
      </c>
      <c r="K253" t="e">
        <f>Sheet1!#REF!</f>
        <v>#REF!</v>
      </c>
      <c r="L253" t="e">
        <f>Sheet1!#REF!</f>
        <v>#REF!</v>
      </c>
      <c r="M253" t="e">
        <f>Sheet1!#REF!</f>
        <v>#REF!</v>
      </c>
      <c r="N253" t="e">
        <f>Sheet1!#REF!</f>
        <v>#REF!</v>
      </c>
      <c r="O253" t="e">
        <f>IF(I253="学校间均衡",MAX(0,100-Sheet1!#REF!),IF(I253="家庭背景",100-MIN(100,MAX(0,Sheet1!#REF!*2.5-12.5)),Sheet1!#REF!))</f>
        <v>#REF!</v>
      </c>
    </row>
    <row r="254" spans="1:15" x14ac:dyDescent="0.2">
      <c r="A254" t="str">
        <f>Sheet1!A218</f>
        <v>2011年度上海市中小学学业质量绿色指标</v>
      </c>
      <c r="B254" t="str">
        <f>Sheet1!B218</f>
        <v>四年级</v>
      </c>
      <c r="C254" t="str">
        <f>Sheet1!C218</f>
        <v>学业成绩</v>
      </c>
      <c r="D254" t="str">
        <f>Sheet1!D218</f>
        <v>区县</v>
      </c>
      <c r="E254" t="str">
        <f>Sheet1!E218</f>
        <v>虹口区</v>
      </c>
      <c r="F254" t="str">
        <f>Sheet1!F218</f>
        <v>总体</v>
      </c>
      <c r="G254" t="str">
        <f>Sheet1!G218</f>
        <v>总体</v>
      </c>
      <c r="H254" t="str">
        <f>Sheet1!H218</f>
        <v>成绩</v>
      </c>
      <c r="I254" t="str">
        <f>Sheet1!I218</f>
        <v>等级</v>
      </c>
      <c r="J254" t="str">
        <f>Sheet1!J218</f>
        <v>成绩标准达成度系数</v>
      </c>
      <c r="K254" t="str">
        <f>Sheet1!K218</f>
        <v>学科平均</v>
      </c>
      <c r="L254" t="str">
        <f>Sheet1!L218</f>
        <v>达标指数</v>
      </c>
      <c r="M254" t="str">
        <f>Sheet1!M218</f>
        <v>计数</v>
      </c>
      <c r="N254" t="str">
        <f>Sheet1!N218</f>
        <v>系数</v>
      </c>
      <c r="O254">
        <f>IF(I254="学校间均衡",MAX(0,100-Sheet1!O218),IF(I254="家庭背景",100-MIN(100,MAX(0,Sheet1!O218*2.5-12.5)),Sheet1!O218))</f>
        <v>99.668653689767595</v>
      </c>
    </row>
    <row r="255" spans="1:15" x14ac:dyDescent="0.2">
      <c r="A255" t="str">
        <f>Sheet1!A219</f>
        <v>2012年度上海市中小学学业质量绿色指标</v>
      </c>
      <c r="B255" t="str">
        <f>Sheet1!B219</f>
        <v>四年级</v>
      </c>
      <c r="C255" t="str">
        <f>Sheet1!C219</f>
        <v>学业成绩</v>
      </c>
      <c r="D255" t="str">
        <f>Sheet1!D219</f>
        <v>区县</v>
      </c>
      <c r="E255" t="str">
        <f>Sheet1!E219</f>
        <v>虹口区</v>
      </c>
      <c r="F255" t="str">
        <f>Sheet1!F219</f>
        <v>总体</v>
      </c>
      <c r="G255" t="str">
        <f>Sheet1!G219</f>
        <v>总体</v>
      </c>
      <c r="H255" t="str">
        <f>Sheet1!H219</f>
        <v>成绩</v>
      </c>
      <c r="I255" t="str">
        <f>Sheet1!I219</f>
        <v>等级</v>
      </c>
      <c r="J255" t="str">
        <f>Sheet1!J219</f>
        <v>成绩标准达成度系数</v>
      </c>
      <c r="K255" t="str">
        <f>Sheet1!K219</f>
        <v>学科平均</v>
      </c>
      <c r="L255" t="str">
        <f>Sheet1!L219</f>
        <v>达标指数</v>
      </c>
      <c r="M255" t="str">
        <f>Sheet1!M219</f>
        <v>计数</v>
      </c>
      <c r="N255" t="str">
        <f>Sheet1!N219</f>
        <v>系数</v>
      </c>
      <c r="O255">
        <f>IF(I255="学校间均衡",MAX(0,100-Sheet1!O219),IF(I255="家庭背景",100-MIN(100,MAX(0,Sheet1!O219*2.5-12.5)),Sheet1!O219))</f>
        <v>99.250154125577396</v>
      </c>
    </row>
    <row r="256" spans="1:15" x14ac:dyDescent="0.2">
      <c r="A256" t="str">
        <f>Sheet1!A220</f>
        <v>2014年度上海市中小学学业质量绿色指标</v>
      </c>
      <c r="B256" t="str">
        <f>Sheet1!B220</f>
        <v>四年级</v>
      </c>
      <c r="C256" t="str">
        <f>Sheet1!C220</f>
        <v>学业成绩</v>
      </c>
      <c r="D256" t="str">
        <f>Sheet1!D220</f>
        <v>区县</v>
      </c>
      <c r="E256" t="str">
        <f>Sheet1!E220</f>
        <v>虹口区</v>
      </c>
      <c r="F256" t="str">
        <f>Sheet1!F220</f>
        <v>总体</v>
      </c>
      <c r="G256" t="str">
        <f>Sheet1!G220</f>
        <v>总体</v>
      </c>
      <c r="H256" t="str">
        <f>Sheet1!H220</f>
        <v>成绩</v>
      </c>
      <c r="I256" t="str">
        <f>Sheet1!I220</f>
        <v>等级</v>
      </c>
      <c r="J256" t="str">
        <f>Sheet1!J220</f>
        <v>成绩标准达成度系数</v>
      </c>
      <c r="K256" t="str">
        <f>Sheet1!K220</f>
        <v>学科平均</v>
      </c>
      <c r="L256" t="str">
        <f>Sheet1!L220</f>
        <v>达标指数</v>
      </c>
      <c r="M256" t="str">
        <f>Sheet1!M220</f>
        <v>计数</v>
      </c>
      <c r="N256" t="str">
        <f>Sheet1!N220</f>
        <v>系数</v>
      </c>
      <c r="O256">
        <f>IF(I256="学校间均衡",MAX(0,100-Sheet1!O220),IF(I256="家庭背景",100-MIN(100,MAX(0,Sheet1!O220*2.5-12.5)),Sheet1!O220))</f>
        <v>99.450266576465296</v>
      </c>
    </row>
    <row r="257" spans="1:15" x14ac:dyDescent="0.2">
      <c r="A257" t="str">
        <f>Sheet1!A221</f>
        <v>2011年度上海市中小学学业质量绿色指标</v>
      </c>
      <c r="B257" t="str">
        <f>Sheet1!B221</f>
        <v>四年级</v>
      </c>
      <c r="C257" t="str">
        <f>Sheet1!C221</f>
        <v>学业成绩</v>
      </c>
      <c r="D257" t="str">
        <f>Sheet1!D221</f>
        <v>区县</v>
      </c>
      <c r="E257" t="str">
        <f>Sheet1!E221</f>
        <v>虹口区</v>
      </c>
      <c r="F257" t="str">
        <f>Sheet1!F221</f>
        <v>总体</v>
      </c>
      <c r="G257" t="str">
        <f>Sheet1!G221</f>
        <v>总体</v>
      </c>
      <c r="H257" t="str">
        <f>Sheet1!H221</f>
        <v>思维</v>
      </c>
      <c r="I257" t="str">
        <f>Sheet1!I221</f>
        <v>思维</v>
      </c>
      <c r="J257" t="str">
        <f>Sheet1!J221</f>
        <v>高层次思维能力系数</v>
      </c>
      <c r="K257" t="str">
        <f>Sheet1!K221</f>
        <v>学科平均</v>
      </c>
      <c r="L257" t="str">
        <f>Sheet1!L221</f>
        <v>平均水平之上</v>
      </c>
      <c r="M257" t="str">
        <f>Sheet1!M221</f>
        <v>计数</v>
      </c>
      <c r="N257" t="str">
        <f>Sheet1!N221</f>
        <v>系数</v>
      </c>
      <c r="O257">
        <f>IF(I257="学校间均衡",MAX(0,100-Sheet1!O221),IF(I257="家庭背景",100-MIN(100,MAX(0,Sheet1!O221*2.5-12.5)),Sheet1!O221))</f>
        <v>76.506497149016297</v>
      </c>
    </row>
    <row r="258" spans="1:15" x14ac:dyDescent="0.2">
      <c r="A258" t="str">
        <f>Sheet1!A222</f>
        <v>2012年度上海市中小学学业质量绿色指标</v>
      </c>
      <c r="B258" t="str">
        <f>Sheet1!B222</f>
        <v>四年级</v>
      </c>
      <c r="C258" t="str">
        <f>Sheet1!C222</f>
        <v>学业成绩</v>
      </c>
      <c r="D258" t="str">
        <f>Sheet1!D222</f>
        <v>区县</v>
      </c>
      <c r="E258" t="str">
        <f>Sheet1!E222</f>
        <v>虹口区</v>
      </c>
      <c r="F258" t="str">
        <f>Sheet1!F222</f>
        <v>总体</v>
      </c>
      <c r="G258" t="str">
        <f>Sheet1!G222</f>
        <v>总体</v>
      </c>
      <c r="H258" t="str">
        <f>Sheet1!H222</f>
        <v>思维</v>
      </c>
      <c r="I258" t="str">
        <f>Sheet1!I222</f>
        <v>思维</v>
      </c>
      <c r="J258" t="str">
        <f>Sheet1!J222</f>
        <v>高层次思维能力系数</v>
      </c>
      <c r="K258" t="str">
        <f>Sheet1!K222</f>
        <v>学科平均</v>
      </c>
      <c r="L258" t="str">
        <f>Sheet1!L222</f>
        <v>平均水平之上</v>
      </c>
      <c r="M258" t="str">
        <f>Sheet1!M222</f>
        <v>计数</v>
      </c>
      <c r="N258" t="str">
        <f>Sheet1!N222</f>
        <v>系数</v>
      </c>
      <c r="O258">
        <f>IF(I258="学校间均衡",MAX(0,100-Sheet1!O222),IF(I258="家庭背景",100-MIN(100,MAX(0,Sheet1!O222*2.5-12.5)),Sheet1!O222))</f>
        <v>68.915405945988297</v>
      </c>
    </row>
    <row r="259" spans="1:15" x14ac:dyDescent="0.2">
      <c r="A259" t="str">
        <f>Sheet1!A223</f>
        <v>2014年度上海市中小学学业质量绿色指标</v>
      </c>
      <c r="B259" t="str">
        <f>Sheet1!B223</f>
        <v>四年级</v>
      </c>
      <c r="C259" t="str">
        <f>Sheet1!C223</f>
        <v>学业成绩</v>
      </c>
      <c r="D259" t="str">
        <f>Sheet1!D223</f>
        <v>区县</v>
      </c>
      <c r="E259" t="str">
        <f>Sheet1!E223</f>
        <v>虹口区</v>
      </c>
      <c r="F259" t="str">
        <f>Sheet1!F223</f>
        <v>总体</v>
      </c>
      <c r="G259" t="str">
        <f>Sheet1!G223</f>
        <v>总体</v>
      </c>
      <c r="H259" t="str">
        <f>Sheet1!H223</f>
        <v>思维</v>
      </c>
      <c r="I259" t="str">
        <f>Sheet1!I223</f>
        <v>思维</v>
      </c>
      <c r="J259" t="str">
        <f>Sheet1!J223</f>
        <v>高层次思维能力系数</v>
      </c>
      <c r="K259" t="str">
        <f>Sheet1!K223</f>
        <v>学科平均</v>
      </c>
      <c r="L259" t="str">
        <f>Sheet1!L223</f>
        <v>平均水平之上</v>
      </c>
      <c r="M259" t="str">
        <f>Sheet1!M223</f>
        <v>计数</v>
      </c>
      <c r="N259" t="str">
        <f>Sheet1!N223</f>
        <v>系数</v>
      </c>
      <c r="O259">
        <f>IF(I259="学校间均衡",MAX(0,100-Sheet1!O223),IF(I259="家庭背景",100-MIN(100,MAX(0,Sheet1!O223*2.5-12.5)),Sheet1!O223))</f>
        <v>70.910587797829194</v>
      </c>
    </row>
    <row r="260" spans="1:15" x14ac:dyDescent="0.2">
      <c r="A260" t="str">
        <f>Sheet1!A224</f>
        <v>2011年度上海市中小学学业质量绿色指标</v>
      </c>
      <c r="B260" t="str">
        <f>Sheet1!B224</f>
        <v>四年级</v>
      </c>
      <c r="C260" t="str">
        <f>Sheet1!C224</f>
        <v>学业成绩</v>
      </c>
      <c r="D260" t="str">
        <f>Sheet1!D224</f>
        <v>区县</v>
      </c>
      <c r="E260" t="str">
        <f>Sheet1!E224</f>
        <v>虹口区</v>
      </c>
      <c r="F260" t="str">
        <f>Sheet1!F224</f>
        <v>总体</v>
      </c>
      <c r="G260" t="str">
        <f>Sheet1!G224</f>
        <v>总体</v>
      </c>
      <c r="H260" t="str">
        <f>Sheet1!H224</f>
        <v>成绩</v>
      </c>
      <c r="I260" t="str">
        <f>Sheet1!I224</f>
        <v>学校间均衡</v>
      </c>
      <c r="J260" t="str">
        <f>Sheet1!J224</f>
        <v>学业成绩学校间均衡系数</v>
      </c>
      <c r="K260" t="str">
        <f>Sheet1!K224</f>
        <v>统计计算</v>
      </c>
      <c r="L260" t="str">
        <f>Sheet1!L224</f>
        <v>变异系数</v>
      </c>
      <c r="M260" t="str">
        <f>Sheet1!M224</f>
        <v>计数</v>
      </c>
      <c r="N260" t="str">
        <f>Sheet1!N224</f>
        <v>系数</v>
      </c>
      <c r="O260">
        <f>IF(I260="学校间均衡",MAX(0,100-Sheet1!O224),IF(I260="家庭背景",100-MIN(100,MAX(0,Sheet1!O224*2.5-12.5)),Sheet1!O224))</f>
        <v>82.5667485076102</v>
      </c>
    </row>
    <row r="261" spans="1:15" x14ac:dyDescent="0.2">
      <c r="A261" t="str">
        <f>Sheet1!A225</f>
        <v>2012年度上海市中小学学业质量绿色指标</v>
      </c>
      <c r="B261" t="str">
        <f>Sheet1!B225</f>
        <v>四年级</v>
      </c>
      <c r="C261" t="str">
        <f>Sheet1!C225</f>
        <v>学业成绩</v>
      </c>
      <c r="D261" t="str">
        <f>Sheet1!D225</f>
        <v>区县</v>
      </c>
      <c r="E261" t="str">
        <f>Sheet1!E225</f>
        <v>虹口区</v>
      </c>
      <c r="F261" t="str">
        <f>Sheet1!F225</f>
        <v>总体</v>
      </c>
      <c r="G261" t="str">
        <f>Sheet1!G225</f>
        <v>总体</v>
      </c>
      <c r="H261" t="str">
        <f>Sheet1!H225</f>
        <v>成绩</v>
      </c>
      <c r="I261" t="str">
        <f>Sheet1!I225</f>
        <v>学校间均衡</v>
      </c>
      <c r="J261" t="str">
        <f>Sheet1!J225</f>
        <v>学业成绩学校间均衡系数</v>
      </c>
      <c r="K261" t="str">
        <f>Sheet1!K225</f>
        <v>统计计算</v>
      </c>
      <c r="L261" t="str">
        <f>Sheet1!L225</f>
        <v>变异系数</v>
      </c>
      <c r="M261" t="str">
        <f>Sheet1!M225</f>
        <v>计数</v>
      </c>
      <c r="N261" t="str">
        <f>Sheet1!N225</f>
        <v>系数</v>
      </c>
      <c r="O261">
        <f>IF(I261="学校间均衡",MAX(0,100-Sheet1!O225),IF(I261="家庭背景",100-MIN(100,MAX(0,Sheet1!O225*2.5-12.5)),Sheet1!O225))</f>
        <v>77.737885468835501</v>
      </c>
    </row>
    <row r="262" spans="1:15" x14ac:dyDescent="0.2">
      <c r="A262" t="str">
        <f>Sheet1!A226</f>
        <v>2014年度上海市中小学学业质量绿色指标</v>
      </c>
      <c r="B262" t="str">
        <f>Sheet1!B226</f>
        <v>四年级</v>
      </c>
      <c r="C262" t="str">
        <f>Sheet1!C226</f>
        <v>学业成绩</v>
      </c>
      <c r="D262" t="str">
        <f>Sheet1!D226</f>
        <v>区县</v>
      </c>
      <c r="E262" t="str">
        <f>Sheet1!E226</f>
        <v>虹口区</v>
      </c>
      <c r="F262" t="str">
        <f>Sheet1!F226</f>
        <v>总体</v>
      </c>
      <c r="G262" t="str">
        <f>Sheet1!G226</f>
        <v>总体</v>
      </c>
      <c r="H262" t="str">
        <f>Sheet1!H226</f>
        <v>成绩</v>
      </c>
      <c r="I262" t="str">
        <f>Sheet1!I226</f>
        <v>学校间均衡</v>
      </c>
      <c r="J262" t="str">
        <f>Sheet1!J226</f>
        <v>学业成绩学校间均衡系数</v>
      </c>
      <c r="K262" t="str">
        <f>Sheet1!K226</f>
        <v>统计计算</v>
      </c>
      <c r="L262" t="str">
        <f>Sheet1!L226</f>
        <v>变异系数</v>
      </c>
      <c r="M262" t="str">
        <f>Sheet1!M226</f>
        <v>计数</v>
      </c>
      <c r="N262" t="str">
        <f>Sheet1!N226</f>
        <v>系数</v>
      </c>
      <c r="O262">
        <f>IF(I262="学校间均衡",MAX(0,100-Sheet1!O226),IF(I262="家庭背景",100-MIN(100,MAX(0,Sheet1!O226*2.5-12.5)),Sheet1!O226))</f>
        <v>73.1790622786651</v>
      </c>
    </row>
    <row r="263" spans="1:15" x14ac:dyDescent="0.2">
      <c r="A263" t="str">
        <f>Sheet1!A227</f>
        <v>2011年度上海市中小学学业质量绿色指标</v>
      </c>
      <c r="B263" t="str">
        <f>Sheet1!B227</f>
        <v>四年级</v>
      </c>
      <c r="C263" t="str">
        <f>Sheet1!C227</f>
        <v>学生问卷</v>
      </c>
      <c r="D263" t="str">
        <f>Sheet1!D227</f>
        <v>区县</v>
      </c>
      <c r="E263" t="str">
        <f>Sheet1!E227</f>
        <v>虹口区</v>
      </c>
      <c r="F263" t="str">
        <f>Sheet1!F227</f>
        <v>总体</v>
      </c>
      <c r="G263" t="str">
        <f>Sheet1!G227</f>
        <v>总体</v>
      </c>
      <c r="H263" t="str">
        <f>Sheet1!H227</f>
        <v>学习生活</v>
      </c>
      <c r="I263" t="str">
        <f>Sheet1!I227</f>
        <v>学习动机</v>
      </c>
      <c r="J263" t="str">
        <f>Sheet1!J227</f>
        <v>学习动机系数</v>
      </c>
      <c r="K263" t="str">
        <f>Sheet1!K227</f>
        <v>学习动机较强</v>
      </c>
      <c r="L263" t="str">
        <f>Sheet1!L227</f>
        <v>百分数指数</v>
      </c>
      <c r="M263" t="str">
        <f>Sheet1!M227</f>
        <v>计数</v>
      </c>
      <c r="N263" t="str">
        <f>Sheet1!N227</f>
        <v>系数</v>
      </c>
      <c r="O263">
        <f>IF(I263="学校间均衡",MAX(0,100-Sheet1!O227),IF(I263="家庭背景",100-MIN(100,MAX(0,Sheet1!O227*2.5-12.5)),Sheet1!O227))</f>
        <v>62.763893118657002</v>
      </c>
    </row>
    <row r="264" spans="1:15" x14ac:dyDescent="0.2">
      <c r="A264" t="str">
        <f>Sheet1!A228</f>
        <v>2012年度上海市中小学学业质量绿色指标</v>
      </c>
      <c r="B264" t="str">
        <f>Sheet1!B228</f>
        <v>四年级</v>
      </c>
      <c r="C264" t="str">
        <f>Sheet1!C228</f>
        <v>学生问卷</v>
      </c>
      <c r="D264" t="str">
        <f>Sheet1!D228</f>
        <v>区县</v>
      </c>
      <c r="E264" t="str">
        <f>Sheet1!E228</f>
        <v>虹口区</v>
      </c>
      <c r="F264" t="str">
        <f>Sheet1!F228</f>
        <v>总体</v>
      </c>
      <c r="G264" t="str">
        <f>Sheet1!G228</f>
        <v>总体</v>
      </c>
      <c r="H264" t="str">
        <f>Sheet1!H228</f>
        <v>学习生活</v>
      </c>
      <c r="I264" t="str">
        <f>Sheet1!I228</f>
        <v>学习动机</v>
      </c>
      <c r="J264" t="str">
        <f>Sheet1!J228</f>
        <v>学习动机系数</v>
      </c>
      <c r="K264" t="str">
        <f>Sheet1!K228</f>
        <v>学习动机较强</v>
      </c>
      <c r="L264" t="str">
        <f>Sheet1!L228</f>
        <v>百分数指数</v>
      </c>
      <c r="M264" t="str">
        <f>Sheet1!M228</f>
        <v>计数</v>
      </c>
      <c r="N264" t="str">
        <f>Sheet1!N228</f>
        <v>系数</v>
      </c>
      <c r="O264">
        <f>IF(I264="学校间均衡",MAX(0,100-Sheet1!O228),IF(I264="家庭背景",100-MIN(100,MAX(0,Sheet1!O228*2.5-12.5)),Sheet1!O228))</f>
        <v>67.9051075485377</v>
      </c>
    </row>
    <row r="265" spans="1:15" x14ac:dyDescent="0.2">
      <c r="A265" t="str">
        <f>Sheet1!A229</f>
        <v>2014年度上海市中小学学业质量绿色指标</v>
      </c>
      <c r="B265" t="str">
        <f>Sheet1!B229</f>
        <v>四年级</v>
      </c>
      <c r="C265" t="str">
        <f>Sheet1!C229</f>
        <v>学生问卷</v>
      </c>
      <c r="D265" t="str">
        <f>Sheet1!D229</f>
        <v>区县</v>
      </c>
      <c r="E265" t="str">
        <f>Sheet1!E229</f>
        <v>虹口区</v>
      </c>
      <c r="F265" t="str">
        <f>Sheet1!F229</f>
        <v>总体</v>
      </c>
      <c r="G265" t="str">
        <f>Sheet1!G229</f>
        <v>总体</v>
      </c>
      <c r="H265" t="str">
        <f>Sheet1!H229</f>
        <v>学习生活</v>
      </c>
      <c r="I265" t="str">
        <f>Sheet1!I229</f>
        <v>学习动机</v>
      </c>
      <c r="J265" t="str">
        <f>Sheet1!J229</f>
        <v>学习动机系数</v>
      </c>
      <c r="K265" t="str">
        <f>Sheet1!K229</f>
        <v>学习动机较强</v>
      </c>
      <c r="L265" t="str">
        <f>Sheet1!L229</f>
        <v>百分数指数</v>
      </c>
      <c r="M265" t="str">
        <f>Sheet1!M229</f>
        <v>计数</v>
      </c>
      <c r="N265" t="str">
        <f>Sheet1!N229</f>
        <v>系数</v>
      </c>
      <c r="O265">
        <f>IF(I265="学校间均衡",MAX(0,100-Sheet1!O229),IF(I265="家庭背景",100-MIN(100,MAX(0,Sheet1!O229*2.5-12.5)),Sheet1!O229))</f>
        <v>97.181729834791099</v>
      </c>
    </row>
    <row r="266" spans="1:15" x14ac:dyDescent="0.2">
      <c r="A266" t="str">
        <f>Sheet1!A230</f>
        <v>2011年度上海市中小学学业质量绿色指标</v>
      </c>
      <c r="B266" t="str">
        <f>Sheet1!B230</f>
        <v>四年级</v>
      </c>
      <c r="C266" t="str">
        <f>Sheet1!C230</f>
        <v>学生问卷</v>
      </c>
      <c r="D266" t="str">
        <f>Sheet1!D230</f>
        <v>区县</v>
      </c>
      <c r="E266" t="str">
        <f>Sheet1!E230</f>
        <v>虹口区</v>
      </c>
      <c r="F266" t="str">
        <f>Sheet1!F230</f>
        <v>总体</v>
      </c>
      <c r="G266" t="str">
        <f>Sheet1!G230</f>
        <v>总体</v>
      </c>
      <c r="H266" t="str">
        <f>Sheet1!H230</f>
        <v>学习生活</v>
      </c>
      <c r="I266" t="str">
        <f>Sheet1!I230</f>
        <v>学习压力</v>
      </c>
      <c r="J266" t="str">
        <f>Sheet1!J230</f>
        <v>学习压力系数</v>
      </c>
      <c r="K266" t="str">
        <f>Sheet1!K230</f>
        <v>学习压力较轻</v>
      </c>
      <c r="L266" t="str">
        <f>Sheet1!L230</f>
        <v>百分数指数</v>
      </c>
      <c r="M266" t="str">
        <f>Sheet1!M230</f>
        <v>计数</v>
      </c>
      <c r="N266" t="str">
        <f>Sheet1!N230</f>
        <v>系数</v>
      </c>
      <c r="O266">
        <f>IF(I266="学校间均衡",MAX(0,100-Sheet1!O230),IF(I266="家庭背景",100-MIN(100,MAX(0,Sheet1!O230*2.5-12.5)),Sheet1!O230))</f>
        <v>2.9191902176820301</v>
      </c>
    </row>
    <row r="267" spans="1:15" x14ac:dyDescent="0.2">
      <c r="A267" t="str">
        <f>Sheet1!A231</f>
        <v>2012年度上海市中小学学业质量绿色指标</v>
      </c>
      <c r="B267" t="str">
        <f>Sheet1!B231</f>
        <v>四年级</v>
      </c>
      <c r="C267" t="str">
        <f>Sheet1!C231</f>
        <v>学生问卷</v>
      </c>
      <c r="D267" t="str">
        <f>Sheet1!D231</f>
        <v>区县</v>
      </c>
      <c r="E267" t="str">
        <f>Sheet1!E231</f>
        <v>虹口区</v>
      </c>
      <c r="F267" t="str">
        <f>Sheet1!F231</f>
        <v>总体</v>
      </c>
      <c r="G267" t="str">
        <f>Sheet1!G231</f>
        <v>总体</v>
      </c>
      <c r="H267" t="str">
        <f>Sheet1!H231</f>
        <v>学习生活</v>
      </c>
      <c r="I267" t="str">
        <f>Sheet1!I231</f>
        <v>学习压力</v>
      </c>
      <c r="J267" t="str">
        <f>Sheet1!J231</f>
        <v>学习压力系数</v>
      </c>
      <c r="K267" t="str">
        <f>Sheet1!K231</f>
        <v>学习压力较轻</v>
      </c>
      <c r="L267" t="str">
        <f>Sheet1!L231</f>
        <v>百分数指数</v>
      </c>
      <c r="M267" t="str">
        <f>Sheet1!M231</f>
        <v>计数</v>
      </c>
      <c r="N267" t="str">
        <f>Sheet1!N231</f>
        <v>系数</v>
      </c>
      <c r="O267">
        <f>IF(I267="学校间均衡",MAX(0,100-Sheet1!O231),IF(I267="家庭背景",100-MIN(100,MAX(0,Sheet1!O231*2.5-12.5)),Sheet1!O231))</f>
        <v>5.0532914108616902</v>
      </c>
    </row>
    <row r="268" spans="1:15" x14ac:dyDescent="0.2">
      <c r="A268" t="str">
        <f>Sheet1!A232</f>
        <v>2014年度上海市中小学学业质量绿色指标</v>
      </c>
      <c r="B268" t="str">
        <f>Sheet1!B232</f>
        <v>四年级</v>
      </c>
      <c r="C268" t="str">
        <f>Sheet1!C232</f>
        <v>学生问卷</v>
      </c>
      <c r="D268" t="str">
        <f>Sheet1!D232</f>
        <v>区县</v>
      </c>
      <c r="E268" t="str">
        <f>Sheet1!E232</f>
        <v>虹口区</v>
      </c>
      <c r="F268" t="str">
        <f>Sheet1!F232</f>
        <v>总体</v>
      </c>
      <c r="G268" t="str">
        <f>Sheet1!G232</f>
        <v>总体</v>
      </c>
      <c r="H268" t="str">
        <f>Sheet1!H232</f>
        <v>学习生活</v>
      </c>
      <c r="I268" t="str">
        <f>Sheet1!I232</f>
        <v>学习压力</v>
      </c>
      <c r="J268" t="str">
        <f>Sheet1!J232</f>
        <v>学习压力系数</v>
      </c>
      <c r="K268" t="str">
        <f>Sheet1!K232</f>
        <v>学习压力较轻</v>
      </c>
      <c r="L268" t="str">
        <f>Sheet1!L232</f>
        <v>百分数指数</v>
      </c>
      <c r="M268" t="str">
        <f>Sheet1!M232</f>
        <v>计数</v>
      </c>
      <c r="N268" t="str">
        <f>Sheet1!N232</f>
        <v>系数</v>
      </c>
      <c r="O268">
        <f>IF(I268="学校间均衡",MAX(0,100-Sheet1!O232),IF(I268="家庭背景",100-MIN(100,MAX(0,Sheet1!O232*2.5-12.5)),Sheet1!O232))</f>
        <v>70.748299319727906</v>
      </c>
    </row>
    <row r="269" spans="1:15" x14ac:dyDescent="0.2">
      <c r="A269" t="str">
        <f>Sheet1!A233</f>
        <v>2011年度上海市中小学学业质量绿色指标</v>
      </c>
      <c r="B269" t="str">
        <f>Sheet1!B233</f>
        <v>四年级</v>
      </c>
      <c r="C269" t="str">
        <f>Sheet1!C233</f>
        <v>学生问卷</v>
      </c>
      <c r="D269" t="str">
        <f>Sheet1!D233</f>
        <v>区县</v>
      </c>
      <c r="E269" t="str">
        <f>Sheet1!E233</f>
        <v>虹口区</v>
      </c>
      <c r="F269" t="str">
        <f>Sheet1!F233</f>
        <v>总体</v>
      </c>
      <c r="G269" t="str">
        <f>Sheet1!G233</f>
        <v>总体</v>
      </c>
      <c r="H269" t="str">
        <f>Sheet1!H233</f>
        <v>学习生活</v>
      </c>
      <c r="I269" t="str">
        <f>Sheet1!I233</f>
        <v>学业负担</v>
      </c>
      <c r="J269" t="str">
        <f>Sheet1!J233</f>
        <v>睡眠系数</v>
      </c>
      <c r="K269" t="str">
        <f>Sheet1!K233</f>
        <v>staa002</v>
      </c>
      <c r="L269" t="str">
        <f>Sheet1!L233</f>
        <v>百分数指数</v>
      </c>
      <c r="M269" t="str">
        <f>Sheet1!M233</f>
        <v>计数</v>
      </c>
      <c r="N269" t="str">
        <f>Sheet1!N233</f>
        <v>系数</v>
      </c>
      <c r="O269">
        <f>IF(I269="学校间均衡",MAX(0,100-Sheet1!O233),IF(I269="家庭背景",100-MIN(100,MAX(0,Sheet1!O233*2.5-12.5)),Sheet1!O233))</f>
        <v>41.784369394754897</v>
      </c>
    </row>
    <row r="270" spans="1:15" x14ac:dyDescent="0.2">
      <c r="A270" t="str">
        <f>Sheet1!A234</f>
        <v>2012年度上海市中小学学业质量绿色指标</v>
      </c>
      <c r="B270" t="str">
        <f>Sheet1!B234</f>
        <v>四年级</v>
      </c>
      <c r="C270" t="str">
        <f>Sheet1!C234</f>
        <v>学生问卷</v>
      </c>
      <c r="D270" t="str">
        <f>Sheet1!D234</f>
        <v>区县</v>
      </c>
      <c r="E270" t="str">
        <f>Sheet1!E234</f>
        <v>虹口区</v>
      </c>
      <c r="F270" t="str">
        <f>Sheet1!F234</f>
        <v>总体</v>
      </c>
      <c r="G270" t="str">
        <f>Sheet1!G234</f>
        <v>总体</v>
      </c>
      <c r="H270" t="str">
        <f>Sheet1!H234</f>
        <v>学习生活</v>
      </c>
      <c r="I270" t="str">
        <f>Sheet1!I234</f>
        <v>学业负担</v>
      </c>
      <c r="J270" t="str">
        <f>Sheet1!J234</f>
        <v>睡眠系数</v>
      </c>
      <c r="K270" t="str">
        <f>Sheet1!K234</f>
        <v>staa002</v>
      </c>
      <c r="L270" t="str">
        <f>Sheet1!L234</f>
        <v>百分数指数</v>
      </c>
      <c r="M270" t="str">
        <f>Sheet1!M234</f>
        <v>计数</v>
      </c>
      <c r="N270" t="str">
        <f>Sheet1!N234</f>
        <v>系数</v>
      </c>
      <c r="O270">
        <f>IF(I270="学校间均衡",MAX(0,100-Sheet1!O234),IF(I270="家庭背景",100-MIN(100,MAX(0,Sheet1!O234*2.5-12.5)),Sheet1!O234))</f>
        <v>49.266083525483999</v>
      </c>
    </row>
    <row r="271" spans="1:15" x14ac:dyDescent="0.2">
      <c r="A271" t="str">
        <f>Sheet1!A235</f>
        <v>2014年度上海市中小学学业质量绿色指标</v>
      </c>
      <c r="B271" t="str">
        <f>Sheet1!B235</f>
        <v>四年级</v>
      </c>
      <c r="C271" t="str">
        <f>Sheet1!C235</f>
        <v>学生问卷</v>
      </c>
      <c r="D271" t="str">
        <f>Sheet1!D235</f>
        <v>区县</v>
      </c>
      <c r="E271" t="str">
        <f>Sheet1!E235</f>
        <v>虹口区</v>
      </c>
      <c r="F271" t="str">
        <f>Sheet1!F235</f>
        <v>总体</v>
      </c>
      <c r="G271" t="str">
        <f>Sheet1!G235</f>
        <v>总体</v>
      </c>
      <c r="H271" t="str">
        <f>Sheet1!H235</f>
        <v>学习生活</v>
      </c>
      <c r="I271" t="str">
        <f>Sheet1!I235</f>
        <v>学业负担</v>
      </c>
      <c r="J271" t="str">
        <f>Sheet1!J235</f>
        <v>睡眠系数</v>
      </c>
      <c r="K271" t="str">
        <f>Sheet1!K235</f>
        <v>staa002</v>
      </c>
      <c r="L271" t="str">
        <f>Sheet1!L235</f>
        <v>百分数指数</v>
      </c>
      <c r="M271" t="str">
        <f>Sheet1!M235</f>
        <v>计数</v>
      </c>
      <c r="N271" t="str">
        <f>Sheet1!N235</f>
        <v>系数</v>
      </c>
      <c r="O271">
        <f>IF(I271="学校间均衡",MAX(0,100-Sheet1!O235),IF(I271="家庭背景",100-MIN(100,MAX(0,Sheet1!O235*2.5-12.5)),Sheet1!O235))</f>
        <v>67.691014629790104</v>
      </c>
    </row>
    <row r="272" spans="1:15" x14ac:dyDescent="0.2">
      <c r="A272" t="str">
        <f>Sheet1!A236</f>
        <v>2011年度上海市中小学学业质量绿色指标</v>
      </c>
      <c r="B272" t="str">
        <f>Sheet1!B236</f>
        <v>四年级</v>
      </c>
      <c r="C272" t="str">
        <f>Sheet1!C236</f>
        <v>学生问卷</v>
      </c>
      <c r="D272" t="str">
        <f>Sheet1!D236</f>
        <v>区县</v>
      </c>
      <c r="E272" t="str">
        <f>Sheet1!E236</f>
        <v>虹口区</v>
      </c>
      <c r="F272" t="str">
        <f>Sheet1!F236</f>
        <v>总体</v>
      </c>
      <c r="G272" t="str">
        <f>Sheet1!G236</f>
        <v>总体</v>
      </c>
      <c r="H272" t="str">
        <f>Sheet1!H236</f>
        <v>学习生活</v>
      </c>
      <c r="I272" t="str">
        <f>Sheet1!I236</f>
        <v>学业负担</v>
      </c>
      <c r="J272" t="str">
        <f>Sheet1!J236</f>
        <v>作业系数</v>
      </c>
      <c r="K272" t="str">
        <f>Sheet1!K236</f>
        <v>staa053</v>
      </c>
      <c r="L272" t="str">
        <f>Sheet1!L236</f>
        <v>百分数指数</v>
      </c>
      <c r="M272" t="str">
        <f>Sheet1!M236</f>
        <v>计数</v>
      </c>
      <c r="N272" t="str">
        <f>Sheet1!N236</f>
        <v>系数</v>
      </c>
      <c r="O272">
        <f>IF(I272="学校间均衡",MAX(0,100-Sheet1!O236),IF(I272="家庭背景",100-MIN(100,MAX(0,Sheet1!O236*2.5-12.5)),Sheet1!O236))</f>
        <v>27.158034651790299</v>
      </c>
    </row>
    <row r="273" spans="1:15" x14ac:dyDescent="0.2">
      <c r="A273" t="str">
        <f>Sheet1!A237</f>
        <v>2012年度上海市中小学学业质量绿色指标</v>
      </c>
      <c r="B273" t="str">
        <f>Sheet1!B237</f>
        <v>四年级</v>
      </c>
      <c r="C273" t="str">
        <f>Sheet1!C237</f>
        <v>学生问卷</v>
      </c>
      <c r="D273" t="str">
        <f>Sheet1!D237</f>
        <v>区县</v>
      </c>
      <c r="E273" t="str">
        <f>Sheet1!E237</f>
        <v>虹口区</v>
      </c>
      <c r="F273" t="str">
        <f>Sheet1!F237</f>
        <v>总体</v>
      </c>
      <c r="G273" t="str">
        <f>Sheet1!G237</f>
        <v>总体</v>
      </c>
      <c r="H273" t="str">
        <f>Sheet1!H237</f>
        <v>学习生活</v>
      </c>
      <c r="I273" t="str">
        <f>Sheet1!I237</f>
        <v>学业负担</v>
      </c>
      <c r="J273" t="str">
        <f>Sheet1!J237</f>
        <v>作业系数</v>
      </c>
      <c r="K273" t="str">
        <f>Sheet1!K237</f>
        <v>staa053</v>
      </c>
      <c r="L273" t="str">
        <f>Sheet1!L237</f>
        <v>百分数指数</v>
      </c>
      <c r="M273" t="str">
        <f>Sheet1!M237</f>
        <v>计数</v>
      </c>
      <c r="N273" t="str">
        <f>Sheet1!N237</f>
        <v>系数</v>
      </c>
      <c r="O273">
        <f>IF(I273="学校间均衡",MAX(0,100-Sheet1!O237),IF(I273="家庭背景",100-MIN(100,MAX(0,Sheet1!O237*2.5-12.5)),Sheet1!O237))</f>
        <v>34.211808580290999</v>
      </c>
    </row>
    <row r="274" spans="1:15" x14ac:dyDescent="0.2">
      <c r="A274" t="str">
        <f>Sheet1!A238</f>
        <v>2014年度上海市中小学学业质量绿色指标</v>
      </c>
      <c r="B274" t="str">
        <f>Sheet1!B238</f>
        <v>四年级</v>
      </c>
      <c r="C274" t="str">
        <f>Sheet1!C238</f>
        <v>学生问卷</v>
      </c>
      <c r="D274" t="str">
        <f>Sheet1!D238</f>
        <v>区县</v>
      </c>
      <c r="E274" t="str">
        <f>Sheet1!E238</f>
        <v>虹口区</v>
      </c>
      <c r="F274" t="str">
        <f>Sheet1!F238</f>
        <v>总体</v>
      </c>
      <c r="G274" t="str">
        <f>Sheet1!G238</f>
        <v>总体</v>
      </c>
      <c r="H274" t="str">
        <f>Sheet1!H238</f>
        <v>学习生活</v>
      </c>
      <c r="I274" t="str">
        <f>Sheet1!I238</f>
        <v>学业负担</v>
      </c>
      <c r="J274" t="str">
        <f>Sheet1!J238</f>
        <v>作业系数</v>
      </c>
      <c r="K274" t="str">
        <f>Sheet1!K238</f>
        <v>staa053</v>
      </c>
      <c r="L274" t="str">
        <f>Sheet1!L238</f>
        <v>百分数指数</v>
      </c>
      <c r="M274" t="str">
        <f>Sheet1!M238</f>
        <v>计数</v>
      </c>
      <c r="N274" t="str">
        <f>Sheet1!N238</f>
        <v>系数</v>
      </c>
      <c r="O274">
        <f>IF(I274="学校间均衡",MAX(0,100-Sheet1!O238),IF(I274="家庭背景",100-MIN(100,MAX(0,Sheet1!O238*2.5-12.5)),Sheet1!O238))</f>
        <v>57.408136999973699</v>
      </c>
    </row>
    <row r="275" spans="1:15" x14ac:dyDescent="0.2">
      <c r="A275" t="str">
        <f>Sheet1!A239</f>
        <v>2011年度上海市中小学学业质量绿色指标</v>
      </c>
      <c r="B275" t="str">
        <f>Sheet1!B239</f>
        <v>四年级</v>
      </c>
      <c r="C275" t="str">
        <f>Sheet1!C239</f>
        <v>学生问卷</v>
      </c>
      <c r="D275" t="str">
        <f>Sheet1!D239</f>
        <v>区县</v>
      </c>
      <c r="E275" t="str">
        <f>Sheet1!E239</f>
        <v>虹口区</v>
      </c>
      <c r="F275" t="str">
        <f>Sheet1!F239</f>
        <v>总体</v>
      </c>
      <c r="G275" t="str">
        <f>Sheet1!G239</f>
        <v>总体</v>
      </c>
      <c r="H275" t="str">
        <f>Sheet1!H239</f>
        <v>学习生活</v>
      </c>
      <c r="I275" t="str">
        <f>Sheet1!I239</f>
        <v>学业负担</v>
      </c>
      <c r="J275" t="str">
        <f>Sheet1!J239</f>
        <v>校外补课系数</v>
      </c>
      <c r="K275" t="str">
        <f>Sheet1!K239</f>
        <v>pg012</v>
      </c>
      <c r="L275" t="str">
        <f>Sheet1!L239</f>
        <v>百分数指数</v>
      </c>
      <c r="M275" t="str">
        <f>Sheet1!M239</f>
        <v>计数</v>
      </c>
      <c r="N275" t="str">
        <f>Sheet1!N239</f>
        <v>系数</v>
      </c>
      <c r="O275">
        <f>IF(I275="学校间均衡",MAX(0,100-Sheet1!O239),IF(I275="家庭背景",100-MIN(100,MAX(0,Sheet1!O239*2.5-12.5)),Sheet1!O239))</f>
        <v>60.743403288788599</v>
      </c>
    </row>
    <row r="276" spans="1:15" x14ac:dyDescent="0.2">
      <c r="A276" t="str">
        <f>Sheet1!A240</f>
        <v>2012年度上海市中小学学业质量绿色指标</v>
      </c>
      <c r="B276" t="str">
        <f>Sheet1!B240</f>
        <v>四年级</v>
      </c>
      <c r="C276" t="str">
        <f>Sheet1!C240</f>
        <v>学生问卷</v>
      </c>
      <c r="D276" t="str">
        <f>Sheet1!D240</f>
        <v>区县</v>
      </c>
      <c r="E276" t="str">
        <f>Sheet1!E240</f>
        <v>虹口区</v>
      </c>
      <c r="F276" t="str">
        <f>Sheet1!F240</f>
        <v>总体</v>
      </c>
      <c r="G276" t="str">
        <f>Sheet1!G240</f>
        <v>总体</v>
      </c>
      <c r="H276" t="str">
        <f>Sheet1!H240</f>
        <v>学习生活</v>
      </c>
      <c r="I276" t="str">
        <f>Sheet1!I240</f>
        <v>学业负担</v>
      </c>
      <c r="J276" t="str">
        <f>Sheet1!J240</f>
        <v>校外补课系数</v>
      </c>
      <c r="K276" t="str">
        <f>Sheet1!K240</f>
        <v>pg012</v>
      </c>
      <c r="L276" t="str">
        <f>Sheet1!L240</f>
        <v>百分数指数</v>
      </c>
      <c r="M276" t="str">
        <f>Sheet1!M240</f>
        <v>计数</v>
      </c>
      <c r="N276" t="str">
        <f>Sheet1!N240</f>
        <v>系数</v>
      </c>
      <c r="O276">
        <f>IF(I276="学校间均衡",MAX(0,100-Sheet1!O240),IF(I276="家庭背景",100-MIN(100,MAX(0,Sheet1!O240*2.5-12.5)),Sheet1!O240))</f>
        <v>41.592886593456299</v>
      </c>
    </row>
    <row r="277" spans="1:15" x14ac:dyDescent="0.2">
      <c r="A277" t="str">
        <f>Sheet1!A241</f>
        <v>2014年度上海市中小学学业质量绿色指标</v>
      </c>
      <c r="B277" t="str">
        <f>Sheet1!B241</f>
        <v>四年级</v>
      </c>
      <c r="C277" t="str">
        <f>Sheet1!C241</f>
        <v>学生问卷</v>
      </c>
      <c r="D277" t="str">
        <f>Sheet1!D241</f>
        <v>区县</v>
      </c>
      <c r="E277" t="str">
        <f>Sheet1!E241</f>
        <v>虹口区</v>
      </c>
      <c r="F277" t="str">
        <f>Sheet1!F241</f>
        <v>总体</v>
      </c>
      <c r="G277" t="str">
        <f>Sheet1!G241</f>
        <v>总体</v>
      </c>
      <c r="H277" t="str">
        <f>Sheet1!H241</f>
        <v>学习生活</v>
      </c>
      <c r="I277" t="str">
        <f>Sheet1!I241</f>
        <v>学业负担</v>
      </c>
      <c r="J277" t="str">
        <f>Sheet1!J241</f>
        <v>校外补课系数</v>
      </c>
      <c r="K277" t="str">
        <f>Sheet1!K241</f>
        <v>pg012</v>
      </c>
      <c r="L277" t="str">
        <f>Sheet1!L241</f>
        <v>百分数指数</v>
      </c>
      <c r="M277" t="str">
        <f>Sheet1!M241</f>
        <v>计数</v>
      </c>
      <c r="N277" t="str">
        <f>Sheet1!N241</f>
        <v>系数</v>
      </c>
      <c r="O277">
        <f>IF(I277="学校间均衡",MAX(0,100-Sheet1!O241),IF(I277="家庭背景",100-MIN(100,MAX(0,Sheet1!O241*2.5-12.5)),Sheet1!O241))</f>
        <v>60.956583405563002</v>
      </c>
    </row>
    <row r="278" spans="1:15" x14ac:dyDescent="0.2">
      <c r="A278" t="str">
        <f>Sheet1!A242</f>
        <v>2011年度上海市中小学学业质量绿色指标</v>
      </c>
      <c r="B278" t="str">
        <f>Sheet1!B242</f>
        <v>四年级</v>
      </c>
      <c r="C278" t="str">
        <f>Sheet1!C242</f>
        <v>学生问卷</v>
      </c>
      <c r="D278" t="str">
        <f>Sheet1!D242</f>
        <v>区县</v>
      </c>
      <c r="E278" t="str">
        <f>Sheet1!E242</f>
        <v>虹口区</v>
      </c>
      <c r="F278" t="str">
        <f>Sheet1!F242</f>
        <v>总体</v>
      </c>
      <c r="G278" t="str">
        <f>Sheet1!G242</f>
        <v>总体</v>
      </c>
      <c r="H278" t="str">
        <f>Sheet1!H242</f>
        <v>师生关系</v>
      </c>
      <c r="I278" t="str">
        <f>Sheet1!I242</f>
        <v>师生关系</v>
      </c>
      <c r="J278" t="str">
        <f>Sheet1!J242</f>
        <v>师生关系系数</v>
      </c>
      <c r="K278" t="str">
        <f>Sheet1!K242</f>
        <v>师生关系较好</v>
      </c>
      <c r="L278" t="str">
        <f>Sheet1!L242</f>
        <v>百分数指数</v>
      </c>
      <c r="M278" t="str">
        <f>Sheet1!M242</f>
        <v>计数</v>
      </c>
      <c r="N278" t="str">
        <f>Sheet1!N242</f>
        <v>系数</v>
      </c>
      <c r="O278">
        <f>IF(I278="学校间均衡",MAX(0,100-Sheet1!O242),IF(I278="家庭背景",100-MIN(100,MAX(0,Sheet1!O242*2.5-12.5)),Sheet1!O242))</f>
        <v>52.559278805735403</v>
      </c>
    </row>
    <row r="279" spans="1:15" x14ac:dyDescent="0.2">
      <c r="A279" t="str">
        <f>Sheet1!A243</f>
        <v>2012年度上海市中小学学业质量绿色指标</v>
      </c>
      <c r="B279" t="str">
        <f>Sheet1!B243</f>
        <v>四年级</v>
      </c>
      <c r="C279" t="str">
        <f>Sheet1!C243</f>
        <v>学生问卷</v>
      </c>
      <c r="D279" t="str">
        <f>Sheet1!D243</f>
        <v>区县</v>
      </c>
      <c r="E279" t="str">
        <f>Sheet1!E243</f>
        <v>虹口区</v>
      </c>
      <c r="F279" t="str">
        <f>Sheet1!F243</f>
        <v>总体</v>
      </c>
      <c r="G279" t="str">
        <f>Sheet1!G243</f>
        <v>总体</v>
      </c>
      <c r="H279" t="str">
        <f>Sheet1!H243</f>
        <v>师生关系</v>
      </c>
      <c r="I279" t="str">
        <f>Sheet1!I243</f>
        <v>师生关系</v>
      </c>
      <c r="J279" t="str">
        <f>Sheet1!J243</f>
        <v>师生关系系数</v>
      </c>
      <c r="K279" t="str">
        <f>Sheet1!K243</f>
        <v>师生关系较好</v>
      </c>
      <c r="L279" t="str">
        <f>Sheet1!L243</f>
        <v>百分数指数</v>
      </c>
      <c r="M279" t="str">
        <f>Sheet1!M243</f>
        <v>计数</v>
      </c>
      <c r="N279" t="str">
        <f>Sheet1!N243</f>
        <v>系数</v>
      </c>
      <c r="O279">
        <f>IF(I279="学校间均衡",MAX(0,100-Sheet1!O243),IF(I279="家庭背景",100-MIN(100,MAX(0,Sheet1!O243*2.5-12.5)),Sheet1!O243))</f>
        <v>76.122833887230897</v>
      </c>
    </row>
    <row r="280" spans="1:15" x14ac:dyDescent="0.2">
      <c r="A280" t="str">
        <f>Sheet1!A244</f>
        <v>2014年度上海市中小学学业质量绿色指标</v>
      </c>
      <c r="B280" t="str">
        <f>Sheet1!B244</f>
        <v>四年级</v>
      </c>
      <c r="C280" t="str">
        <f>Sheet1!C244</f>
        <v>学生问卷</v>
      </c>
      <c r="D280" t="str">
        <f>Sheet1!D244</f>
        <v>区县</v>
      </c>
      <c r="E280" t="str">
        <f>Sheet1!E244</f>
        <v>虹口区</v>
      </c>
      <c r="F280" t="str">
        <f>Sheet1!F244</f>
        <v>总体</v>
      </c>
      <c r="G280" t="str">
        <f>Sheet1!G244</f>
        <v>总体</v>
      </c>
      <c r="H280" t="str">
        <f>Sheet1!H244</f>
        <v>师生关系</v>
      </c>
      <c r="I280" t="str">
        <f>Sheet1!I244</f>
        <v>师生关系</v>
      </c>
      <c r="J280" t="str">
        <f>Sheet1!J244</f>
        <v>师生关系系数</v>
      </c>
      <c r="K280" t="str">
        <f>Sheet1!K244</f>
        <v>师生关系较好</v>
      </c>
      <c r="L280" t="str">
        <f>Sheet1!L244</f>
        <v>百分数指数</v>
      </c>
      <c r="M280" t="str">
        <f>Sheet1!M244</f>
        <v>计数</v>
      </c>
      <c r="N280" t="str">
        <f>Sheet1!N244</f>
        <v>系数</v>
      </c>
      <c r="O280">
        <f>IF(I280="学校间均衡",MAX(0,100-Sheet1!O244),IF(I280="家庭背景",100-MIN(100,MAX(0,Sheet1!O244*2.5-12.5)),Sheet1!O244))</f>
        <v>97.278911564625801</v>
      </c>
    </row>
    <row r="281" spans="1:15" x14ac:dyDescent="0.2">
      <c r="A281" t="str">
        <f>Sheet1!A245</f>
        <v>2011年度上海市中小学学业质量绿色指标</v>
      </c>
      <c r="B281" t="str">
        <f>Sheet1!B245</f>
        <v>四年级</v>
      </c>
      <c r="C281" t="str">
        <f>Sheet1!C245</f>
        <v>学生问卷</v>
      </c>
      <c r="D281" t="str">
        <f>Sheet1!D245</f>
        <v>区县</v>
      </c>
      <c r="E281" t="str">
        <f>Sheet1!E245</f>
        <v>虹口区</v>
      </c>
      <c r="F281" t="str">
        <f>Sheet1!F245</f>
        <v>总体</v>
      </c>
      <c r="G281" t="str">
        <f>Sheet1!G245</f>
        <v>总体</v>
      </c>
      <c r="H281" t="str">
        <f>Sheet1!H245</f>
        <v>教学方式</v>
      </c>
      <c r="I281" t="str">
        <f>Sheet1!I245</f>
        <v>教学方式</v>
      </c>
      <c r="J281" t="str">
        <f>Sheet1!J245</f>
        <v>教学方式系数</v>
      </c>
      <c r="K281" t="str">
        <f>Sheet1!K245</f>
        <v>教学方法较好</v>
      </c>
      <c r="L281" t="str">
        <f>Sheet1!L245</f>
        <v>百分数指数</v>
      </c>
      <c r="M281" t="str">
        <f>Sheet1!M245</f>
        <v>计数</v>
      </c>
      <c r="N281" t="str">
        <f>Sheet1!N245</f>
        <v>系数</v>
      </c>
      <c r="O281">
        <f>IF(I281="学校间均衡",MAX(0,100-Sheet1!O245),IF(I281="家庭背景",100-MIN(100,MAX(0,Sheet1!O245*2.5-12.5)),Sheet1!O245))</f>
        <v>49.610018582041299</v>
      </c>
    </row>
    <row r="282" spans="1:15" x14ac:dyDescent="0.2">
      <c r="A282" t="str">
        <f>Sheet1!A246</f>
        <v>2012年度上海市中小学学业质量绿色指标</v>
      </c>
      <c r="B282" t="str">
        <f>Sheet1!B246</f>
        <v>四年级</v>
      </c>
      <c r="C282" t="str">
        <f>Sheet1!C246</f>
        <v>学生问卷</v>
      </c>
      <c r="D282" t="str">
        <f>Sheet1!D246</f>
        <v>区县</v>
      </c>
      <c r="E282" t="str">
        <f>Sheet1!E246</f>
        <v>虹口区</v>
      </c>
      <c r="F282" t="str">
        <f>Sheet1!F246</f>
        <v>总体</v>
      </c>
      <c r="G282" t="str">
        <f>Sheet1!G246</f>
        <v>总体</v>
      </c>
      <c r="H282" t="str">
        <f>Sheet1!H246</f>
        <v>教学方式</v>
      </c>
      <c r="I282" t="str">
        <f>Sheet1!I246</f>
        <v>教学方式</v>
      </c>
      <c r="J282" t="str">
        <f>Sheet1!J246</f>
        <v>教学方式系数</v>
      </c>
      <c r="K282" t="str">
        <f>Sheet1!K246</f>
        <v>教学方法较好</v>
      </c>
      <c r="L282" t="str">
        <f>Sheet1!L246</f>
        <v>百分数指数</v>
      </c>
      <c r="M282" t="str">
        <f>Sheet1!M246</f>
        <v>计数</v>
      </c>
      <c r="N282" t="str">
        <f>Sheet1!N246</f>
        <v>系数</v>
      </c>
      <c r="O282">
        <f>IF(I282="学校间均衡",MAX(0,100-Sheet1!O246),IF(I282="家庭背景",100-MIN(100,MAX(0,Sheet1!O246*2.5-12.5)),Sheet1!O246))</f>
        <v>61.701130187537899</v>
      </c>
    </row>
    <row r="283" spans="1:15" x14ac:dyDescent="0.2">
      <c r="A283" t="str">
        <f>Sheet1!A247</f>
        <v>2014年度上海市中小学学业质量绿色指标</v>
      </c>
      <c r="B283" t="str">
        <f>Sheet1!B247</f>
        <v>四年级</v>
      </c>
      <c r="C283" t="str">
        <f>Sheet1!C247</f>
        <v>学生问卷</v>
      </c>
      <c r="D283" t="str">
        <f>Sheet1!D247</f>
        <v>区县</v>
      </c>
      <c r="E283" t="str">
        <f>Sheet1!E247</f>
        <v>虹口区</v>
      </c>
      <c r="F283" t="str">
        <f>Sheet1!F247</f>
        <v>总体</v>
      </c>
      <c r="G283" t="str">
        <f>Sheet1!G247</f>
        <v>总体</v>
      </c>
      <c r="H283" t="str">
        <f>Sheet1!H247</f>
        <v>教学方式</v>
      </c>
      <c r="I283" t="str">
        <f>Sheet1!I247</f>
        <v>教学方式</v>
      </c>
      <c r="J283" t="str">
        <f>Sheet1!J247</f>
        <v>教学方式系数</v>
      </c>
      <c r="K283" t="str">
        <f>Sheet1!K247</f>
        <v>教学方法较好</v>
      </c>
      <c r="L283" t="str">
        <f>Sheet1!L247</f>
        <v>百分数指数</v>
      </c>
      <c r="M283" t="str">
        <f>Sheet1!M247</f>
        <v>计数</v>
      </c>
      <c r="N283" t="str">
        <f>Sheet1!N247</f>
        <v>系数</v>
      </c>
      <c r="O283">
        <f>IF(I283="学校间均衡",MAX(0,100-Sheet1!O247),IF(I283="家庭背景",100-MIN(100,MAX(0,Sheet1!O247*2.5-12.5)),Sheet1!O247))</f>
        <v>87.657920310981496</v>
      </c>
    </row>
    <row r="284" spans="1:15" x14ac:dyDescent="0.2">
      <c r="A284" t="str">
        <f>Sheet1!A248</f>
        <v>2011年度上海市中小学学业质量绿色指标</v>
      </c>
      <c r="B284" t="str">
        <f>Sheet1!B248</f>
        <v>四年级</v>
      </c>
      <c r="C284" t="str">
        <f>Sheet1!C248</f>
        <v>教师问卷</v>
      </c>
      <c r="D284" t="str">
        <f>Sheet1!D248</f>
        <v>区县</v>
      </c>
      <c r="E284" t="str">
        <f>Sheet1!E248</f>
        <v>虹口区</v>
      </c>
      <c r="F284" t="str">
        <f>Sheet1!F248</f>
        <v>总体</v>
      </c>
      <c r="G284" t="str">
        <f>Sheet1!G248</f>
        <v>总体</v>
      </c>
      <c r="H284" t="str">
        <f>Sheet1!H248</f>
        <v>学校课程</v>
      </c>
      <c r="I284" t="str">
        <f>Sheet1!I248</f>
        <v>课程领导力</v>
      </c>
      <c r="J284" t="str">
        <f>Sheet1!J248</f>
        <v>课程领导力系数</v>
      </c>
      <c r="K284" t="str">
        <f>Sheet1!K248</f>
        <v>课程领导力较高</v>
      </c>
      <c r="L284" t="str">
        <f>Sheet1!L248</f>
        <v>百分数指数</v>
      </c>
      <c r="M284" t="str">
        <f>Sheet1!M248</f>
        <v>计数</v>
      </c>
      <c r="N284" t="str">
        <f>Sheet1!N248</f>
        <v>系数</v>
      </c>
      <c r="O284">
        <f>IF(I284="学校间均衡",MAX(0,100-Sheet1!O248),IF(I284="家庭背景",100-MIN(100,MAX(0,Sheet1!O248*2.5-12.5)),Sheet1!O248))</f>
        <v>69.855179185076096</v>
      </c>
    </row>
    <row r="285" spans="1:15" x14ac:dyDescent="0.2">
      <c r="A285" t="str">
        <f>Sheet1!A249</f>
        <v>2012年度上海市中小学学业质量绿色指标</v>
      </c>
      <c r="B285" t="str">
        <f>Sheet1!B249</f>
        <v>四年级</v>
      </c>
      <c r="C285" t="str">
        <f>Sheet1!C249</f>
        <v>教师问卷</v>
      </c>
      <c r="D285" t="str">
        <f>Sheet1!D249</f>
        <v>区县</v>
      </c>
      <c r="E285" t="str">
        <f>Sheet1!E249</f>
        <v>虹口区</v>
      </c>
      <c r="F285" t="str">
        <f>Sheet1!F249</f>
        <v>总体</v>
      </c>
      <c r="G285" t="str">
        <f>Sheet1!G249</f>
        <v>总体</v>
      </c>
      <c r="H285" t="str">
        <f>Sheet1!H249</f>
        <v>学校课程</v>
      </c>
      <c r="I285" t="str">
        <f>Sheet1!I249</f>
        <v>课程领导力</v>
      </c>
      <c r="J285" t="str">
        <f>Sheet1!J249</f>
        <v>课程领导力系数</v>
      </c>
      <c r="K285" t="str">
        <f>Sheet1!K249</f>
        <v>课程领导力较高</v>
      </c>
      <c r="L285" t="str">
        <f>Sheet1!L249</f>
        <v>百分数指数</v>
      </c>
      <c r="M285" t="str">
        <f>Sheet1!M249</f>
        <v>计数</v>
      </c>
      <c r="N285" t="str">
        <f>Sheet1!N249</f>
        <v>系数</v>
      </c>
      <c r="O285">
        <f>IF(I285="学校间均衡",MAX(0,100-Sheet1!O249),IF(I285="家庭背景",100-MIN(100,MAX(0,Sheet1!O249*2.5-12.5)),Sheet1!O249))</f>
        <v>77.088564213564197</v>
      </c>
    </row>
    <row r="286" spans="1:15" x14ac:dyDescent="0.2">
      <c r="A286" t="str">
        <f>Sheet1!A250</f>
        <v>2014年度上海市中小学学业质量绿色指标</v>
      </c>
      <c r="B286" t="str">
        <f>Sheet1!B250</f>
        <v>四年级</v>
      </c>
      <c r="C286" t="str">
        <f>Sheet1!C250</f>
        <v>教师问卷</v>
      </c>
      <c r="D286" t="str">
        <f>Sheet1!D250</f>
        <v>区县</v>
      </c>
      <c r="E286" t="str">
        <f>Sheet1!E250</f>
        <v>虹口区</v>
      </c>
      <c r="F286" t="str">
        <f>Sheet1!F250</f>
        <v>总体</v>
      </c>
      <c r="G286" t="str">
        <f>Sheet1!G250</f>
        <v>总体</v>
      </c>
      <c r="H286" t="str">
        <f>Sheet1!H250</f>
        <v>学校课程</v>
      </c>
      <c r="I286" t="str">
        <f>Sheet1!I250</f>
        <v>课程领导力</v>
      </c>
      <c r="J286" t="str">
        <f>Sheet1!J250</f>
        <v>课程领导力系数</v>
      </c>
      <c r="K286" t="str">
        <f>Sheet1!K250</f>
        <v>课程领导力较高</v>
      </c>
      <c r="L286" t="str">
        <f>Sheet1!L250</f>
        <v>百分数指数</v>
      </c>
      <c r="M286" t="str">
        <f>Sheet1!M250</f>
        <v>计数</v>
      </c>
      <c r="N286" t="str">
        <f>Sheet1!N250</f>
        <v>系数</v>
      </c>
      <c r="O286">
        <f>IF(I286="学校间均衡",MAX(0,100-Sheet1!O250),IF(I286="家庭背景",100-MIN(100,MAX(0,Sheet1!O250*2.5-12.5)),Sheet1!O250))</f>
        <v>97.497294372294405</v>
      </c>
    </row>
    <row r="287" spans="1:15" x14ac:dyDescent="0.2">
      <c r="A287" t="str">
        <f>Sheet1!A251</f>
        <v>2011年度上海市中小学学业质量绿色指标</v>
      </c>
      <c r="B287" t="str">
        <f>Sheet1!B251</f>
        <v>四年级</v>
      </c>
      <c r="C287" t="str">
        <f>Sheet1!C251</f>
        <v>学生问卷</v>
      </c>
      <c r="D287" t="str">
        <f>Sheet1!D251</f>
        <v>区县</v>
      </c>
      <c r="E287" t="str">
        <f>Sheet1!E251</f>
        <v>虹口区</v>
      </c>
      <c r="F287" t="str">
        <f>Sheet1!F251</f>
        <v>总体</v>
      </c>
      <c r="G287" t="str">
        <f>Sheet1!G251</f>
        <v>总体</v>
      </c>
      <c r="H287" t="str">
        <f>Sheet1!H251</f>
        <v>成绩</v>
      </c>
      <c r="I287" t="str">
        <f>Sheet1!I251</f>
        <v>家庭背景</v>
      </c>
      <c r="J287" t="str">
        <f>Sheet1!J251</f>
        <v>社会经济背景影响系数</v>
      </c>
      <c r="K287" t="str">
        <f>Sheet1!K251</f>
        <v>统计计算</v>
      </c>
      <c r="L287" t="str">
        <f>Sheet1!L251</f>
        <v>变异系数</v>
      </c>
      <c r="M287" t="str">
        <f>Sheet1!M251</f>
        <v>计数</v>
      </c>
      <c r="N287" t="str">
        <f>Sheet1!N251</f>
        <v>系数</v>
      </c>
      <c r="O287">
        <f>IF(I287="学校间均衡",MAX(0,100-Sheet1!O251),IF(I287="家庭背景",100-MIN(100,MAX(0,Sheet1!O251*2.5-12.5)),Sheet1!O251))</f>
        <v>86.707615177653494</v>
      </c>
    </row>
    <row r="288" spans="1:15" x14ac:dyDescent="0.2">
      <c r="A288" t="str">
        <f>Sheet1!A252</f>
        <v>2012年度上海市中小学学业质量绿色指标</v>
      </c>
      <c r="B288" t="str">
        <f>Sheet1!B252</f>
        <v>四年级</v>
      </c>
      <c r="C288" t="str">
        <f>Sheet1!C252</f>
        <v>学生问卷</v>
      </c>
      <c r="D288" t="str">
        <f>Sheet1!D252</f>
        <v>区县</v>
      </c>
      <c r="E288" t="str">
        <f>Sheet1!E252</f>
        <v>虹口区</v>
      </c>
      <c r="F288" t="str">
        <f>Sheet1!F252</f>
        <v>总体</v>
      </c>
      <c r="G288" t="str">
        <f>Sheet1!G252</f>
        <v>总体</v>
      </c>
      <c r="H288" t="str">
        <f>Sheet1!H252</f>
        <v>成绩</v>
      </c>
      <c r="I288" t="str">
        <f>Sheet1!I252</f>
        <v>家庭背景</v>
      </c>
      <c r="J288" t="str">
        <f>Sheet1!J252</f>
        <v>社会经济背景影响系数</v>
      </c>
      <c r="K288" t="str">
        <f>Sheet1!K252</f>
        <v>统计计算</v>
      </c>
      <c r="L288" t="str">
        <f>Sheet1!L252</f>
        <v>变异系数</v>
      </c>
      <c r="M288" t="str">
        <f>Sheet1!M252</f>
        <v>计数</v>
      </c>
      <c r="N288" t="str">
        <f>Sheet1!N252</f>
        <v>系数</v>
      </c>
      <c r="O288">
        <f>IF(I288="学校间均衡",MAX(0,100-Sheet1!O252),IF(I288="家庭背景",100-MIN(100,MAX(0,Sheet1!O252*2.5-12.5)),Sheet1!O252))</f>
        <v>70.206977296090997</v>
      </c>
    </row>
    <row r="289" spans="1:15" x14ac:dyDescent="0.2">
      <c r="A289" t="str">
        <f>Sheet1!A253</f>
        <v>2014年度上海市中小学学业质量绿色指标</v>
      </c>
      <c r="B289" t="str">
        <f>Sheet1!B253</f>
        <v>四年级</v>
      </c>
      <c r="C289" t="str">
        <f>Sheet1!C253</f>
        <v>学生问卷</v>
      </c>
      <c r="D289" t="str">
        <f>Sheet1!D253</f>
        <v>区县</v>
      </c>
      <c r="E289" t="str">
        <f>Sheet1!E253</f>
        <v>虹口区</v>
      </c>
      <c r="F289" t="str">
        <f>Sheet1!F253</f>
        <v>总体</v>
      </c>
      <c r="G289" t="str">
        <f>Sheet1!G253</f>
        <v>总体</v>
      </c>
      <c r="H289" t="str">
        <f>Sheet1!H253</f>
        <v>成绩</v>
      </c>
      <c r="I289" t="str">
        <f>Sheet1!I253</f>
        <v>家庭背景</v>
      </c>
      <c r="J289" t="str">
        <f>Sheet1!J253</f>
        <v>社会经济背景影响系数</v>
      </c>
      <c r="K289" t="str">
        <f>Sheet1!K253</f>
        <v>统计计算</v>
      </c>
      <c r="L289" t="str">
        <f>Sheet1!L253</f>
        <v>变异系数</v>
      </c>
      <c r="M289" t="str">
        <f>Sheet1!M253</f>
        <v>计数</v>
      </c>
      <c r="N289" t="str">
        <f>Sheet1!N253</f>
        <v>系数</v>
      </c>
      <c r="O289">
        <f>IF(I289="学校间均衡",MAX(0,100-Sheet1!O253),IF(I289="家庭背景",100-MIN(100,MAX(0,Sheet1!O253*2.5-12.5)),Sheet1!O253))</f>
        <v>64.829806483212494</v>
      </c>
    </row>
    <row r="290" spans="1:15" x14ac:dyDescent="0.2">
      <c r="A290" t="str">
        <f>Sheet1!A254</f>
        <v>2011年度上海市中小学学业质量绿色指标</v>
      </c>
      <c r="B290" t="str">
        <f>Sheet1!B254</f>
        <v>四年级</v>
      </c>
      <c r="C290" t="str">
        <f>Sheet1!C254</f>
        <v>学业成绩</v>
      </c>
      <c r="D290" t="str">
        <f>Sheet1!D254</f>
        <v>区县</v>
      </c>
      <c r="E290" t="str">
        <f>Sheet1!E254</f>
        <v>杨浦区</v>
      </c>
      <c r="F290" t="str">
        <f>Sheet1!F254</f>
        <v>总体</v>
      </c>
      <c r="G290" t="str">
        <f>Sheet1!G254</f>
        <v>总体</v>
      </c>
      <c r="H290" t="str">
        <f>Sheet1!H254</f>
        <v>成绩</v>
      </c>
      <c r="I290" t="str">
        <f>Sheet1!I254</f>
        <v>等级</v>
      </c>
      <c r="J290" t="str">
        <f>Sheet1!J254</f>
        <v>成绩标准达成度系数</v>
      </c>
      <c r="K290" t="str">
        <f>Sheet1!K254</f>
        <v>学科平均</v>
      </c>
      <c r="L290" t="str">
        <f>Sheet1!L254</f>
        <v>达标指数</v>
      </c>
      <c r="M290" t="str">
        <f>Sheet1!M254</f>
        <v>计数</v>
      </c>
      <c r="N290" t="str">
        <f>Sheet1!N254</f>
        <v>系数</v>
      </c>
      <c r="O290">
        <f>IF(I290="学校间均衡",MAX(0,100-Sheet1!O254),IF(I290="家庭背景",100-MIN(100,MAX(0,Sheet1!O254*2.5-12.5)),Sheet1!O254))</f>
        <v>99.544683660858396</v>
      </c>
    </row>
    <row r="291" spans="1:15" x14ac:dyDescent="0.2">
      <c r="A291" t="str">
        <f>Sheet1!A255</f>
        <v>2012年度上海市中小学学业质量绿色指标</v>
      </c>
      <c r="B291" t="str">
        <f>Sheet1!B255</f>
        <v>四年级</v>
      </c>
      <c r="C291" t="str">
        <f>Sheet1!C255</f>
        <v>学业成绩</v>
      </c>
      <c r="D291" t="str">
        <f>Sheet1!D255</f>
        <v>区县</v>
      </c>
      <c r="E291" t="str">
        <f>Sheet1!E255</f>
        <v>杨浦区</v>
      </c>
      <c r="F291" t="str">
        <f>Sheet1!F255</f>
        <v>总体</v>
      </c>
      <c r="G291" t="str">
        <f>Sheet1!G255</f>
        <v>总体</v>
      </c>
      <c r="H291" t="str">
        <f>Sheet1!H255</f>
        <v>成绩</v>
      </c>
      <c r="I291" t="str">
        <f>Sheet1!I255</f>
        <v>等级</v>
      </c>
      <c r="J291" t="str">
        <f>Sheet1!J255</f>
        <v>成绩标准达成度系数</v>
      </c>
      <c r="K291" t="str">
        <f>Sheet1!K255</f>
        <v>学科平均</v>
      </c>
      <c r="L291" t="str">
        <f>Sheet1!L255</f>
        <v>达标指数</v>
      </c>
      <c r="M291" t="str">
        <f>Sheet1!M255</f>
        <v>计数</v>
      </c>
      <c r="N291" t="str">
        <f>Sheet1!N255</f>
        <v>系数</v>
      </c>
      <c r="O291">
        <f>IF(I291="学校间均衡",MAX(0,100-Sheet1!O255),IF(I291="家庭背景",100-MIN(100,MAX(0,Sheet1!O255*2.5-12.5)),Sheet1!O255))</f>
        <v>99.612501306041395</v>
      </c>
    </row>
    <row r="292" spans="1:15" x14ac:dyDescent="0.2">
      <c r="A292" t="str">
        <f>Sheet1!A256</f>
        <v>2014年度上海市中小学学业质量绿色指标</v>
      </c>
      <c r="B292" t="str">
        <f>Sheet1!B256</f>
        <v>四年级</v>
      </c>
      <c r="C292" t="str">
        <f>Sheet1!C256</f>
        <v>学业成绩</v>
      </c>
      <c r="D292" t="str">
        <f>Sheet1!D256</f>
        <v>区县</v>
      </c>
      <c r="E292" t="str">
        <f>Sheet1!E256</f>
        <v>杨浦区</v>
      </c>
      <c r="F292" t="str">
        <f>Sheet1!F256</f>
        <v>总体</v>
      </c>
      <c r="G292" t="str">
        <f>Sheet1!G256</f>
        <v>总体</v>
      </c>
      <c r="H292" t="str">
        <f>Sheet1!H256</f>
        <v>成绩</v>
      </c>
      <c r="I292" t="str">
        <f>Sheet1!I256</f>
        <v>等级</v>
      </c>
      <c r="J292" t="str">
        <f>Sheet1!J256</f>
        <v>成绩标准达成度系数</v>
      </c>
      <c r="K292" t="str">
        <f>Sheet1!K256</f>
        <v>学科平均</v>
      </c>
      <c r="L292" t="str">
        <f>Sheet1!L256</f>
        <v>达标指数</v>
      </c>
      <c r="M292" t="str">
        <f>Sheet1!M256</f>
        <v>计数</v>
      </c>
      <c r="N292" t="str">
        <f>Sheet1!N256</f>
        <v>系数</v>
      </c>
      <c r="O292">
        <f>IF(I292="学校间均衡",MAX(0,100-Sheet1!O256),IF(I292="家庭背景",100-MIN(100,MAX(0,Sheet1!O256*2.5-12.5)),Sheet1!O256))</f>
        <v>99.6599186030992</v>
      </c>
    </row>
    <row r="293" spans="1:15" x14ac:dyDescent="0.2">
      <c r="A293" t="str">
        <f>Sheet1!A257</f>
        <v>2011年度上海市中小学学业质量绿色指标</v>
      </c>
      <c r="B293" t="str">
        <f>Sheet1!B257</f>
        <v>四年级</v>
      </c>
      <c r="C293" t="str">
        <f>Sheet1!C257</f>
        <v>学业成绩</v>
      </c>
      <c r="D293" t="str">
        <f>Sheet1!D257</f>
        <v>区县</v>
      </c>
      <c r="E293" t="str">
        <f>Sheet1!E257</f>
        <v>杨浦区</v>
      </c>
      <c r="F293" t="str">
        <f>Sheet1!F257</f>
        <v>总体</v>
      </c>
      <c r="G293" t="str">
        <f>Sheet1!G257</f>
        <v>总体</v>
      </c>
      <c r="H293" t="str">
        <f>Sheet1!H257</f>
        <v>思维</v>
      </c>
      <c r="I293" t="str">
        <f>Sheet1!I257</f>
        <v>思维</v>
      </c>
      <c r="J293" t="str">
        <f>Sheet1!J257</f>
        <v>高层次思维能力系数</v>
      </c>
      <c r="K293" t="str">
        <f>Sheet1!K257</f>
        <v>学科平均</v>
      </c>
      <c r="L293" t="str">
        <f>Sheet1!L257</f>
        <v>平均水平之上</v>
      </c>
      <c r="M293" t="str">
        <f>Sheet1!M257</f>
        <v>计数</v>
      </c>
      <c r="N293" t="str">
        <f>Sheet1!N257</f>
        <v>系数</v>
      </c>
      <c r="O293">
        <f>IF(I293="学校间均衡",MAX(0,100-Sheet1!O257),IF(I293="家庭背景",100-MIN(100,MAX(0,Sheet1!O257*2.5-12.5)),Sheet1!O257))</f>
        <v>75.895305250504194</v>
      </c>
    </row>
    <row r="294" spans="1:15" x14ac:dyDescent="0.2">
      <c r="A294" t="str">
        <f>Sheet1!A258</f>
        <v>2012年度上海市中小学学业质量绿色指标</v>
      </c>
      <c r="B294" t="str">
        <f>Sheet1!B258</f>
        <v>四年级</v>
      </c>
      <c r="C294" t="str">
        <f>Sheet1!C258</f>
        <v>学业成绩</v>
      </c>
      <c r="D294" t="str">
        <f>Sheet1!D258</f>
        <v>区县</v>
      </c>
      <c r="E294" t="str">
        <f>Sheet1!E258</f>
        <v>杨浦区</v>
      </c>
      <c r="F294" t="str">
        <f>Sheet1!F258</f>
        <v>总体</v>
      </c>
      <c r="G294" t="str">
        <f>Sheet1!G258</f>
        <v>总体</v>
      </c>
      <c r="H294" t="str">
        <f>Sheet1!H258</f>
        <v>思维</v>
      </c>
      <c r="I294" t="str">
        <f>Sheet1!I258</f>
        <v>思维</v>
      </c>
      <c r="J294" t="str">
        <f>Sheet1!J258</f>
        <v>高层次思维能力系数</v>
      </c>
      <c r="K294" t="str">
        <f>Sheet1!K258</f>
        <v>学科平均</v>
      </c>
      <c r="L294" t="str">
        <f>Sheet1!L258</f>
        <v>平均水平之上</v>
      </c>
      <c r="M294" t="str">
        <f>Sheet1!M258</f>
        <v>计数</v>
      </c>
      <c r="N294" t="str">
        <f>Sheet1!N258</f>
        <v>系数</v>
      </c>
      <c r="O294">
        <f>IF(I294="学校间均衡",MAX(0,100-Sheet1!O258),IF(I294="家庭背景",100-MIN(100,MAX(0,Sheet1!O258*2.5-12.5)),Sheet1!O258))</f>
        <v>73.438153816286004</v>
      </c>
    </row>
    <row r="295" spans="1:15" x14ac:dyDescent="0.2">
      <c r="A295" t="str">
        <f>Sheet1!A259</f>
        <v>2014年度上海市中小学学业质量绿色指标</v>
      </c>
      <c r="B295" t="str">
        <f>Sheet1!B259</f>
        <v>四年级</v>
      </c>
      <c r="C295" t="str">
        <f>Sheet1!C259</f>
        <v>学业成绩</v>
      </c>
      <c r="D295" t="str">
        <f>Sheet1!D259</f>
        <v>区县</v>
      </c>
      <c r="E295" t="str">
        <f>Sheet1!E259</f>
        <v>杨浦区</v>
      </c>
      <c r="F295" t="str">
        <f>Sheet1!F259</f>
        <v>总体</v>
      </c>
      <c r="G295" t="str">
        <f>Sheet1!G259</f>
        <v>总体</v>
      </c>
      <c r="H295" t="str">
        <f>Sheet1!H259</f>
        <v>思维</v>
      </c>
      <c r="I295" t="str">
        <f>Sheet1!I259</f>
        <v>思维</v>
      </c>
      <c r="J295" t="str">
        <f>Sheet1!J259</f>
        <v>高层次思维能力系数</v>
      </c>
      <c r="K295" t="str">
        <f>Sheet1!K259</f>
        <v>学科平均</v>
      </c>
      <c r="L295" t="str">
        <f>Sheet1!L259</f>
        <v>平均水平之上</v>
      </c>
      <c r="M295" t="str">
        <f>Sheet1!M259</f>
        <v>计数</v>
      </c>
      <c r="N295" t="str">
        <f>Sheet1!N259</f>
        <v>系数</v>
      </c>
      <c r="O295">
        <f>IF(I295="学校间均衡",MAX(0,100-Sheet1!O259),IF(I295="家庭背景",100-MIN(100,MAX(0,Sheet1!O259*2.5-12.5)),Sheet1!O259))</f>
        <v>74.267263858338296</v>
      </c>
    </row>
    <row r="296" spans="1:15" x14ac:dyDescent="0.2">
      <c r="A296" t="str">
        <f>Sheet1!A260</f>
        <v>2011年度上海市中小学学业质量绿色指标</v>
      </c>
      <c r="B296" t="str">
        <f>Sheet1!B260</f>
        <v>四年级</v>
      </c>
      <c r="C296" t="str">
        <f>Sheet1!C260</f>
        <v>学业成绩</v>
      </c>
      <c r="D296" t="str">
        <f>Sheet1!D260</f>
        <v>区县</v>
      </c>
      <c r="E296" t="str">
        <f>Sheet1!E260</f>
        <v>杨浦区</v>
      </c>
      <c r="F296" t="str">
        <f>Sheet1!F260</f>
        <v>总体</v>
      </c>
      <c r="G296" t="str">
        <f>Sheet1!G260</f>
        <v>总体</v>
      </c>
      <c r="H296" t="str">
        <f>Sheet1!H260</f>
        <v>成绩</v>
      </c>
      <c r="I296" t="str">
        <f>Sheet1!I260</f>
        <v>学校间均衡</v>
      </c>
      <c r="J296" t="str">
        <f>Sheet1!J260</f>
        <v>学业成绩学校间均衡系数</v>
      </c>
      <c r="K296" t="str">
        <f>Sheet1!K260</f>
        <v>统计计算</v>
      </c>
      <c r="L296" t="str">
        <f>Sheet1!L260</f>
        <v>变异系数</v>
      </c>
      <c r="M296" t="str">
        <f>Sheet1!M260</f>
        <v>计数</v>
      </c>
      <c r="N296" t="str">
        <f>Sheet1!N260</f>
        <v>系数</v>
      </c>
      <c r="O296">
        <f>IF(I296="学校间均衡",MAX(0,100-Sheet1!O260),IF(I296="家庭背景",100-MIN(100,MAX(0,Sheet1!O260*2.5-12.5)),Sheet1!O260))</f>
        <v>84.208453517969602</v>
      </c>
    </row>
    <row r="297" spans="1:15" x14ac:dyDescent="0.2">
      <c r="A297" t="str">
        <f>Sheet1!A261</f>
        <v>2012年度上海市中小学学业质量绿色指标</v>
      </c>
      <c r="B297" t="str">
        <f>Sheet1!B261</f>
        <v>四年级</v>
      </c>
      <c r="C297" t="str">
        <f>Sheet1!C261</f>
        <v>学业成绩</v>
      </c>
      <c r="D297" t="str">
        <f>Sheet1!D261</f>
        <v>区县</v>
      </c>
      <c r="E297" t="str">
        <f>Sheet1!E261</f>
        <v>杨浦区</v>
      </c>
      <c r="F297" t="str">
        <f>Sheet1!F261</f>
        <v>总体</v>
      </c>
      <c r="G297" t="str">
        <f>Sheet1!G261</f>
        <v>总体</v>
      </c>
      <c r="H297" t="str">
        <f>Sheet1!H261</f>
        <v>成绩</v>
      </c>
      <c r="I297" t="str">
        <f>Sheet1!I261</f>
        <v>学校间均衡</v>
      </c>
      <c r="J297" t="str">
        <f>Sheet1!J261</f>
        <v>学业成绩学校间均衡系数</v>
      </c>
      <c r="K297" t="str">
        <f>Sheet1!K261</f>
        <v>统计计算</v>
      </c>
      <c r="L297" t="str">
        <f>Sheet1!L261</f>
        <v>变异系数</v>
      </c>
      <c r="M297" t="str">
        <f>Sheet1!M261</f>
        <v>计数</v>
      </c>
      <c r="N297" t="str">
        <f>Sheet1!N261</f>
        <v>系数</v>
      </c>
      <c r="O297">
        <f>IF(I297="学校间均衡",MAX(0,100-Sheet1!O261),IF(I297="家庭背景",100-MIN(100,MAX(0,Sheet1!O261*2.5-12.5)),Sheet1!O261))</f>
        <v>85.571309085437505</v>
      </c>
    </row>
    <row r="298" spans="1:15" x14ac:dyDescent="0.2">
      <c r="A298" t="str">
        <f>Sheet1!A262</f>
        <v>2014年度上海市中小学学业质量绿色指标</v>
      </c>
      <c r="B298" t="str">
        <f>Sheet1!B262</f>
        <v>四年级</v>
      </c>
      <c r="C298" t="str">
        <f>Sheet1!C262</f>
        <v>学业成绩</v>
      </c>
      <c r="D298" t="str">
        <f>Sheet1!D262</f>
        <v>区县</v>
      </c>
      <c r="E298" t="str">
        <f>Sheet1!E262</f>
        <v>杨浦区</v>
      </c>
      <c r="F298" t="str">
        <f>Sheet1!F262</f>
        <v>总体</v>
      </c>
      <c r="G298" t="str">
        <f>Sheet1!G262</f>
        <v>总体</v>
      </c>
      <c r="H298" t="str">
        <f>Sheet1!H262</f>
        <v>成绩</v>
      </c>
      <c r="I298" t="str">
        <f>Sheet1!I262</f>
        <v>学校间均衡</v>
      </c>
      <c r="J298" t="str">
        <f>Sheet1!J262</f>
        <v>学业成绩学校间均衡系数</v>
      </c>
      <c r="K298" t="str">
        <f>Sheet1!K262</f>
        <v>统计计算</v>
      </c>
      <c r="L298" t="str">
        <f>Sheet1!L262</f>
        <v>变异系数</v>
      </c>
      <c r="M298" t="str">
        <f>Sheet1!M262</f>
        <v>计数</v>
      </c>
      <c r="N298" t="str">
        <f>Sheet1!N262</f>
        <v>系数</v>
      </c>
      <c r="O298">
        <f>IF(I298="学校间均衡",MAX(0,100-Sheet1!O262),IF(I298="家庭背景",100-MIN(100,MAX(0,Sheet1!O262*2.5-12.5)),Sheet1!O262))</f>
        <v>92.701062977121907</v>
      </c>
    </row>
    <row r="299" spans="1:15" x14ac:dyDescent="0.2">
      <c r="A299" t="str">
        <f>Sheet1!A263</f>
        <v>2011年度上海市中小学学业质量绿色指标</v>
      </c>
      <c r="B299" t="str">
        <f>Sheet1!B263</f>
        <v>四年级</v>
      </c>
      <c r="C299" t="str">
        <f>Sheet1!C263</f>
        <v>学生问卷</v>
      </c>
      <c r="D299" t="str">
        <f>Sheet1!D263</f>
        <v>区县</v>
      </c>
      <c r="E299" t="str">
        <f>Sheet1!E263</f>
        <v>杨浦区</v>
      </c>
      <c r="F299" t="str">
        <f>Sheet1!F263</f>
        <v>总体</v>
      </c>
      <c r="G299" t="str">
        <f>Sheet1!G263</f>
        <v>总体</v>
      </c>
      <c r="H299" t="str">
        <f>Sheet1!H263</f>
        <v>学习生活</v>
      </c>
      <c r="I299" t="str">
        <f>Sheet1!I263</f>
        <v>学习动机</v>
      </c>
      <c r="J299" t="str">
        <f>Sheet1!J263</f>
        <v>学习动机系数</v>
      </c>
      <c r="K299" t="str">
        <f>Sheet1!K263</f>
        <v>学习动机较强</v>
      </c>
      <c r="L299" t="str">
        <f>Sheet1!L263</f>
        <v>百分数指数</v>
      </c>
      <c r="M299" t="str">
        <f>Sheet1!M263</f>
        <v>计数</v>
      </c>
      <c r="N299" t="str">
        <f>Sheet1!N263</f>
        <v>系数</v>
      </c>
      <c r="O299">
        <f>IF(I299="学校间均衡",MAX(0,100-Sheet1!O263),IF(I299="家庭背景",100-MIN(100,MAX(0,Sheet1!O263*2.5-12.5)),Sheet1!O263))</f>
        <v>70.931099125324096</v>
      </c>
    </row>
    <row r="300" spans="1:15" x14ac:dyDescent="0.2">
      <c r="A300" t="str">
        <f>Sheet1!A264</f>
        <v>2012年度上海市中小学学业质量绿色指标</v>
      </c>
      <c r="B300" t="str">
        <f>Sheet1!B264</f>
        <v>四年级</v>
      </c>
      <c r="C300" t="str">
        <f>Sheet1!C264</f>
        <v>学生问卷</v>
      </c>
      <c r="D300" t="str">
        <f>Sheet1!D264</f>
        <v>区县</v>
      </c>
      <c r="E300" t="str">
        <f>Sheet1!E264</f>
        <v>杨浦区</v>
      </c>
      <c r="F300" t="str">
        <f>Sheet1!F264</f>
        <v>总体</v>
      </c>
      <c r="G300" t="str">
        <f>Sheet1!G264</f>
        <v>总体</v>
      </c>
      <c r="H300" t="str">
        <f>Sheet1!H264</f>
        <v>学习生活</v>
      </c>
      <c r="I300" t="str">
        <f>Sheet1!I264</f>
        <v>学习动机</v>
      </c>
      <c r="J300" t="str">
        <f>Sheet1!J264</f>
        <v>学习动机系数</v>
      </c>
      <c r="K300" t="str">
        <f>Sheet1!K264</f>
        <v>学习动机较强</v>
      </c>
      <c r="L300" t="str">
        <f>Sheet1!L264</f>
        <v>百分数指数</v>
      </c>
      <c r="M300" t="str">
        <f>Sheet1!M264</f>
        <v>计数</v>
      </c>
      <c r="N300" t="str">
        <f>Sheet1!N264</f>
        <v>系数</v>
      </c>
      <c r="O300">
        <f>IF(I300="学校间均衡",MAX(0,100-Sheet1!O264),IF(I300="家庭背景",100-MIN(100,MAX(0,Sheet1!O264*2.5-12.5)),Sheet1!O264))</f>
        <v>74.133212986274501</v>
      </c>
    </row>
    <row r="301" spans="1:15" x14ac:dyDescent="0.2">
      <c r="A301" t="str">
        <f>Sheet1!A265</f>
        <v>2014年度上海市中小学学业质量绿色指标</v>
      </c>
      <c r="B301" t="str">
        <f>Sheet1!B265</f>
        <v>四年级</v>
      </c>
      <c r="C301" t="str">
        <f>Sheet1!C265</f>
        <v>学生问卷</v>
      </c>
      <c r="D301" t="str">
        <f>Sheet1!D265</f>
        <v>区县</v>
      </c>
      <c r="E301" t="str">
        <f>Sheet1!E265</f>
        <v>杨浦区</v>
      </c>
      <c r="F301" t="str">
        <f>Sheet1!F265</f>
        <v>总体</v>
      </c>
      <c r="G301" t="str">
        <f>Sheet1!G265</f>
        <v>总体</v>
      </c>
      <c r="H301" t="str">
        <f>Sheet1!H265</f>
        <v>学习生活</v>
      </c>
      <c r="I301" t="str">
        <f>Sheet1!I265</f>
        <v>学习动机</v>
      </c>
      <c r="J301" t="str">
        <f>Sheet1!J265</f>
        <v>学习动机系数</v>
      </c>
      <c r="K301" t="str">
        <f>Sheet1!K265</f>
        <v>学习动机较强</v>
      </c>
      <c r="L301" t="str">
        <f>Sheet1!L265</f>
        <v>百分数指数</v>
      </c>
      <c r="M301" t="str">
        <f>Sheet1!M265</f>
        <v>计数</v>
      </c>
      <c r="N301" t="str">
        <f>Sheet1!N265</f>
        <v>系数</v>
      </c>
      <c r="O301">
        <f>IF(I301="学校间均衡",MAX(0,100-Sheet1!O265),IF(I301="家庭背景",100-MIN(100,MAX(0,Sheet1!O265*2.5-12.5)),Sheet1!O265))</f>
        <v>94.637462235649593</v>
      </c>
    </row>
    <row r="302" spans="1:15" x14ac:dyDescent="0.2">
      <c r="A302" t="str">
        <f>Sheet1!A266</f>
        <v>2011年度上海市中小学学业质量绿色指标</v>
      </c>
      <c r="B302" t="str">
        <f>Sheet1!B266</f>
        <v>四年级</v>
      </c>
      <c r="C302" t="str">
        <f>Sheet1!C266</f>
        <v>学生问卷</v>
      </c>
      <c r="D302" t="str">
        <f>Sheet1!D266</f>
        <v>区县</v>
      </c>
      <c r="E302" t="str">
        <f>Sheet1!E266</f>
        <v>杨浦区</v>
      </c>
      <c r="F302" t="str">
        <f>Sheet1!F266</f>
        <v>总体</v>
      </c>
      <c r="G302" t="str">
        <f>Sheet1!G266</f>
        <v>总体</v>
      </c>
      <c r="H302" t="str">
        <f>Sheet1!H266</f>
        <v>学习生活</v>
      </c>
      <c r="I302" t="str">
        <f>Sheet1!I266</f>
        <v>学习压力</v>
      </c>
      <c r="J302" t="str">
        <f>Sheet1!J266</f>
        <v>学习压力系数</v>
      </c>
      <c r="K302" t="str">
        <f>Sheet1!K266</f>
        <v>学习压力较轻</v>
      </c>
      <c r="L302" t="str">
        <f>Sheet1!L266</f>
        <v>百分数指数</v>
      </c>
      <c r="M302" t="str">
        <f>Sheet1!M266</f>
        <v>计数</v>
      </c>
      <c r="N302" t="str">
        <f>Sheet1!N266</f>
        <v>系数</v>
      </c>
      <c r="O302">
        <f>IF(I302="学校间均衡",MAX(0,100-Sheet1!O266),IF(I302="家庭背景",100-MIN(100,MAX(0,Sheet1!O266*2.5-12.5)),Sheet1!O266))</f>
        <v>7.5313412367088999</v>
      </c>
    </row>
    <row r="303" spans="1:15" x14ac:dyDescent="0.2">
      <c r="A303" t="str">
        <f>Sheet1!A267</f>
        <v>2012年度上海市中小学学业质量绿色指标</v>
      </c>
      <c r="B303" t="str">
        <f>Sheet1!B267</f>
        <v>四年级</v>
      </c>
      <c r="C303" t="str">
        <f>Sheet1!C267</f>
        <v>学生问卷</v>
      </c>
      <c r="D303" t="str">
        <f>Sheet1!D267</f>
        <v>区县</v>
      </c>
      <c r="E303" t="str">
        <f>Sheet1!E267</f>
        <v>杨浦区</v>
      </c>
      <c r="F303" t="str">
        <f>Sheet1!F267</f>
        <v>总体</v>
      </c>
      <c r="G303" t="str">
        <f>Sheet1!G267</f>
        <v>总体</v>
      </c>
      <c r="H303" t="str">
        <f>Sheet1!H267</f>
        <v>学习生活</v>
      </c>
      <c r="I303" t="str">
        <f>Sheet1!I267</f>
        <v>学习压力</v>
      </c>
      <c r="J303" t="str">
        <f>Sheet1!J267</f>
        <v>学习压力系数</v>
      </c>
      <c r="K303" t="str">
        <f>Sheet1!K267</f>
        <v>学习压力较轻</v>
      </c>
      <c r="L303" t="str">
        <f>Sheet1!L267</f>
        <v>百分数指数</v>
      </c>
      <c r="M303" t="str">
        <f>Sheet1!M267</f>
        <v>计数</v>
      </c>
      <c r="N303" t="str">
        <f>Sheet1!N267</f>
        <v>系数</v>
      </c>
      <c r="O303">
        <f>IF(I303="学校间均衡",MAX(0,100-Sheet1!O267),IF(I303="家庭背景",100-MIN(100,MAX(0,Sheet1!O267*2.5-12.5)),Sheet1!O267))</f>
        <v>4.2543970307595202</v>
      </c>
    </row>
    <row r="304" spans="1:15" x14ac:dyDescent="0.2">
      <c r="A304" t="str">
        <f>Sheet1!A268</f>
        <v>2014年度上海市中小学学业质量绿色指标</v>
      </c>
      <c r="B304" t="str">
        <f>Sheet1!B268</f>
        <v>四年级</v>
      </c>
      <c r="C304" t="str">
        <f>Sheet1!C268</f>
        <v>学生问卷</v>
      </c>
      <c r="D304" t="str">
        <f>Sheet1!D268</f>
        <v>区县</v>
      </c>
      <c r="E304" t="str">
        <f>Sheet1!E268</f>
        <v>杨浦区</v>
      </c>
      <c r="F304" t="str">
        <f>Sheet1!F268</f>
        <v>总体</v>
      </c>
      <c r="G304" t="str">
        <f>Sheet1!G268</f>
        <v>总体</v>
      </c>
      <c r="H304" t="str">
        <f>Sheet1!H268</f>
        <v>学习生活</v>
      </c>
      <c r="I304" t="str">
        <f>Sheet1!I268</f>
        <v>学习压力</v>
      </c>
      <c r="J304" t="str">
        <f>Sheet1!J268</f>
        <v>学习压力系数</v>
      </c>
      <c r="K304" t="str">
        <f>Sheet1!K268</f>
        <v>学习压力较轻</v>
      </c>
      <c r="L304" t="str">
        <f>Sheet1!L268</f>
        <v>百分数指数</v>
      </c>
      <c r="M304" t="str">
        <f>Sheet1!M268</f>
        <v>计数</v>
      </c>
      <c r="N304" t="str">
        <f>Sheet1!N268</f>
        <v>系数</v>
      </c>
      <c r="O304">
        <f>IF(I304="学校间均衡",MAX(0,100-Sheet1!O268),IF(I304="家庭背景",100-MIN(100,MAX(0,Sheet1!O268*2.5-12.5)),Sheet1!O268))</f>
        <v>58.006042296072501</v>
      </c>
    </row>
    <row r="305" spans="1:15" x14ac:dyDescent="0.2">
      <c r="A305" t="str">
        <f>Sheet1!A269</f>
        <v>2011年度上海市中小学学业质量绿色指标</v>
      </c>
      <c r="B305" t="str">
        <f>Sheet1!B269</f>
        <v>四年级</v>
      </c>
      <c r="C305" t="str">
        <f>Sheet1!C269</f>
        <v>学生问卷</v>
      </c>
      <c r="D305" t="str">
        <f>Sheet1!D269</f>
        <v>区县</v>
      </c>
      <c r="E305" t="str">
        <f>Sheet1!E269</f>
        <v>杨浦区</v>
      </c>
      <c r="F305" t="str">
        <f>Sheet1!F269</f>
        <v>总体</v>
      </c>
      <c r="G305" t="str">
        <f>Sheet1!G269</f>
        <v>总体</v>
      </c>
      <c r="H305" t="str">
        <f>Sheet1!H269</f>
        <v>学习生活</v>
      </c>
      <c r="I305" t="str">
        <f>Sheet1!I269</f>
        <v>学业负担</v>
      </c>
      <c r="J305" t="str">
        <f>Sheet1!J269</f>
        <v>睡眠系数</v>
      </c>
      <c r="K305" t="str">
        <f>Sheet1!K269</f>
        <v>staa002</v>
      </c>
      <c r="L305" t="str">
        <f>Sheet1!L269</f>
        <v>百分数指数</v>
      </c>
      <c r="M305" t="str">
        <f>Sheet1!M269</f>
        <v>计数</v>
      </c>
      <c r="N305" t="str">
        <f>Sheet1!N269</f>
        <v>系数</v>
      </c>
      <c r="O305">
        <f>IF(I305="学校间均衡",MAX(0,100-Sheet1!O269),IF(I305="家庭背景",100-MIN(100,MAX(0,Sheet1!O269*2.5-12.5)),Sheet1!O269))</f>
        <v>51.739580819812502</v>
      </c>
    </row>
    <row r="306" spans="1:15" x14ac:dyDescent="0.2">
      <c r="A306" t="str">
        <f>Sheet1!A270</f>
        <v>2012年度上海市中小学学业质量绿色指标</v>
      </c>
      <c r="B306" t="str">
        <f>Sheet1!B270</f>
        <v>四年级</v>
      </c>
      <c r="C306" t="str">
        <f>Sheet1!C270</f>
        <v>学生问卷</v>
      </c>
      <c r="D306" t="str">
        <f>Sheet1!D270</f>
        <v>区县</v>
      </c>
      <c r="E306" t="str">
        <f>Sheet1!E270</f>
        <v>杨浦区</v>
      </c>
      <c r="F306" t="str">
        <f>Sheet1!F270</f>
        <v>总体</v>
      </c>
      <c r="G306" t="str">
        <f>Sheet1!G270</f>
        <v>总体</v>
      </c>
      <c r="H306" t="str">
        <f>Sheet1!H270</f>
        <v>学习生活</v>
      </c>
      <c r="I306" t="str">
        <f>Sheet1!I270</f>
        <v>学业负担</v>
      </c>
      <c r="J306" t="str">
        <f>Sheet1!J270</f>
        <v>睡眠系数</v>
      </c>
      <c r="K306" t="str">
        <f>Sheet1!K270</f>
        <v>staa002</v>
      </c>
      <c r="L306" t="str">
        <f>Sheet1!L270</f>
        <v>百分数指数</v>
      </c>
      <c r="M306" t="str">
        <f>Sheet1!M270</f>
        <v>计数</v>
      </c>
      <c r="N306" t="str">
        <f>Sheet1!N270</f>
        <v>系数</v>
      </c>
      <c r="O306">
        <f>IF(I306="学校间均衡",MAX(0,100-Sheet1!O270),IF(I306="家庭背景",100-MIN(100,MAX(0,Sheet1!O270*2.5-12.5)),Sheet1!O270))</f>
        <v>49.0641485767256</v>
      </c>
    </row>
    <row r="307" spans="1:15" x14ac:dyDescent="0.2">
      <c r="A307" t="str">
        <f>Sheet1!A271</f>
        <v>2014年度上海市中小学学业质量绿色指标</v>
      </c>
      <c r="B307" t="str">
        <f>Sheet1!B271</f>
        <v>四年级</v>
      </c>
      <c r="C307" t="str">
        <f>Sheet1!C271</f>
        <v>学生问卷</v>
      </c>
      <c r="D307" t="str">
        <f>Sheet1!D271</f>
        <v>区县</v>
      </c>
      <c r="E307" t="str">
        <f>Sheet1!E271</f>
        <v>杨浦区</v>
      </c>
      <c r="F307" t="str">
        <f>Sheet1!F271</f>
        <v>总体</v>
      </c>
      <c r="G307" t="str">
        <f>Sheet1!G271</f>
        <v>总体</v>
      </c>
      <c r="H307" t="str">
        <f>Sheet1!H271</f>
        <v>学习生活</v>
      </c>
      <c r="I307" t="str">
        <f>Sheet1!I271</f>
        <v>学业负担</v>
      </c>
      <c r="J307" t="str">
        <f>Sheet1!J271</f>
        <v>睡眠系数</v>
      </c>
      <c r="K307" t="str">
        <f>Sheet1!K271</f>
        <v>staa002</v>
      </c>
      <c r="L307" t="str">
        <f>Sheet1!L271</f>
        <v>百分数指数</v>
      </c>
      <c r="M307" t="str">
        <f>Sheet1!M271</f>
        <v>计数</v>
      </c>
      <c r="N307" t="str">
        <f>Sheet1!N271</f>
        <v>系数</v>
      </c>
      <c r="O307">
        <f>IF(I307="学校间均衡",MAX(0,100-Sheet1!O271),IF(I307="家庭背景",100-MIN(100,MAX(0,Sheet1!O271*2.5-12.5)),Sheet1!O271))</f>
        <v>51.629717884345403</v>
      </c>
    </row>
    <row r="308" spans="1:15" x14ac:dyDescent="0.2">
      <c r="A308" t="str">
        <f>Sheet1!A272</f>
        <v>2011年度上海市中小学学业质量绿色指标</v>
      </c>
      <c r="B308" t="str">
        <f>Sheet1!B272</f>
        <v>四年级</v>
      </c>
      <c r="C308" t="str">
        <f>Sheet1!C272</f>
        <v>学生问卷</v>
      </c>
      <c r="D308" t="str">
        <f>Sheet1!D272</f>
        <v>区县</v>
      </c>
      <c r="E308" t="str">
        <f>Sheet1!E272</f>
        <v>杨浦区</v>
      </c>
      <c r="F308" t="str">
        <f>Sheet1!F272</f>
        <v>总体</v>
      </c>
      <c r="G308" t="str">
        <f>Sheet1!G272</f>
        <v>总体</v>
      </c>
      <c r="H308" t="str">
        <f>Sheet1!H272</f>
        <v>学习生活</v>
      </c>
      <c r="I308" t="str">
        <f>Sheet1!I272</f>
        <v>学业负担</v>
      </c>
      <c r="J308" t="str">
        <f>Sheet1!J272</f>
        <v>作业系数</v>
      </c>
      <c r="K308" t="str">
        <f>Sheet1!K272</f>
        <v>staa053</v>
      </c>
      <c r="L308" t="str">
        <f>Sheet1!L272</f>
        <v>百分数指数</v>
      </c>
      <c r="M308" t="str">
        <f>Sheet1!M272</f>
        <v>计数</v>
      </c>
      <c r="N308" t="str">
        <f>Sheet1!N272</f>
        <v>系数</v>
      </c>
      <c r="O308">
        <f>IF(I308="学校间均衡",MAX(0,100-Sheet1!O272),IF(I308="家庭背景",100-MIN(100,MAX(0,Sheet1!O272*2.5-12.5)),Sheet1!O272))</f>
        <v>38.871608308840997</v>
      </c>
    </row>
    <row r="309" spans="1:15" x14ac:dyDescent="0.2">
      <c r="A309" t="str">
        <f>Sheet1!A273</f>
        <v>2012年度上海市中小学学业质量绿色指标</v>
      </c>
      <c r="B309" t="str">
        <f>Sheet1!B273</f>
        <v>四年级</v>
      </c>
      <c r="C309" t="str">
        <f>Sheet1!C273</f>
        <v>学生问卷</v>
      </c>
      <c r="D309" t="str">
        <f>Sheet1!D273</f>
        <v>区县</v>
      </c>
      <c r="E309" t="str">
        <f>Sheet1!E273</f>
        <v>杨浦区</v>
      </c>
      <c r="F309" t="str">
        <f>Sheet1!F273</f>
        <v>总体</v>
      </c>
      <c r="G309" t="str">
        <f>Sheet1!G273</f>
        <v>总体</v>
      </c>
      <c r="H309" t="str">
        <f>Sheet1!H273</f>
        <v>学习生活</v>
      </c>
      <c r="I309" t="str">
        <f>Sheet1!I273</f>
        <v>学业负担</v>
      </c>
      <c r="J309" t="str">
        <f>Sheet1!J273</f>
        <v>作业系数</v>
      </c>
      <c r="K309" t="str">
        <f>Sheet1!K273</f>
        <v>staa053</v>
      </c>
      <c r="L309" t="str">
        <f>Sheet1!L273</f>
        <v>百分数指数</v>
      </c>
      <c r="M309" t="str">
        <f>Sheet1!M273</f>
        <v>计数</v>
      </c>
      <c r="N309" t="str">
        <f>Sheet1!N273</f>
        <v>系数</v>
      </c>
      <c r="O309">
        <f>IF(I309="学校间均衡",MAX(0,100-Sheet1!O273),IF(I309="家庭背景",100-MIN(100,MAX(0,Sheet1!O273*2.5-12.5)),Sheet1!O273))</f>
        <v>38.811773033982597</v>
      </c>
    </row>
    <row r="310" spans="1:15" x14ac:dyDescent="0.2">
      <c r="A310" t="str">
        <f>Sheet1!A274</f>
        <v>2014年度上海市中小学学业质量绿色指标</v>
      </c>
      <c r="B310" t="str">
        <f>Sheet1!B274</f>
        <v>四年级</v>
      </c>
      <c r="C310" t="str">
        <f>Sheet1!C274</f>
        <v>学生问卷</v>
      </c>
      <c r="D310" t="str">
        <f>Sheet1!D274</f>
        <v>区县</v>
      </c>
      <c r="E310" t="str">
        <f>Sheet1!E274</f>
        <v>杨浦区</v>
      </c>
      <c r="F310" t="str">
        <f>Sheet1!F274</f>
        <v>总体</v>
      </c>
      <c r="G310" t="str">
        <f>Sheet1!G274</f>
        <v>总体</v>
      </c>
      <c r="H310" t="str">
        <f>Sheet1!H274</f>
        <v>学习生活</v>
      </c>
      <c r="I310" t="str">
        <f>Sheet1!I274</f>
        <v>学业负担</v>
      </c>
      <c r="J310" t="str">
        <f>Sheet1!J274</f>
        <v>作业系数</v>
      </c>
      <c r="K310" t="str">
        <f>Sheet1!K274</f>
        <v>staa053</v>
      </c>
      <c r="L310" t="str">
        <f>Sheet1!L274</f>
        <v>百分数指数</v>
      </c>
      <c r="M310" t="str">
        <f>Sheet1!M274</f>
        <v>计数</v>
      </c>
      <c r="N310" t="str">
        <f>Sheet1!N274</f>
        <v>系数</v>
      </c>
      <c r="O310">
        <f>IF(I310="学校间均衡",MAX(0,100-Sheet1!O274),IF(I310="家庭背景",100-MIN(100,MAX(0,Sheet1!O274*2.5-12.5)),Sheet1!O274))</f>
        <v>38.217522658610299</v>
      </c>
    </row>
    <row r="311" spans="1:15" x14ac:dyDescent="0.2">
      <c r="A311" t="str">
        <f>Sheet1!A275</f>
        <v>2011年度上海市中小学学业质量绿色指标</v>
      </c>
      <c r="B311" t="str">
        <f>Sheet1!B275</f>
        <v>四年级</v>
      </c>
      <c r="C311" t="str">
        <f>Sheet1!C275</f>
        <v>学生问卷</v>
      </c>
      <c r="D311" t="str">
        <f>Sheet1!D275</f>
        <v>区县</v>
      </c>
      <c r="E311" t="str">
        <f>Sheet1!E275</f>
        <v>杨浦区</v>
      </c>
      <c r="F311" t="str">
        <f>Sheet1!F275</f>
        <v>总体</v>
      </c>
      <c r="G311" t="str">
        <f>Sheet1!G275</f>
        <v>总体</v>
      </c>
      <c r="H311" t="str">
        <f>Sheet1!H275</f>
        <v>学习生活</v>
      </c>
      <c r="I311" t="str">
        <f>Sheet1!I275</f>
        <v>学业负担</v>
      </c>
      <c r="J311" t="str">
        <f>Sheet1!J275</f>
        <v>校外补课系数</v>
      </c>
      <c r="K311" t="str">
        <f>Sheet1!K275</f>
        <v>pg012</v>
      </c>
      <c r="L311" t="str">
        <f>Sheet1!L275</f>
        <v>百分数指数</v>
      </c>
      <c r="M311" t="str">
        <f>Sheet1!M275</f>
        <v>计数</v>
      </c>
      <c r="N311" t="str">
        <f>Sheet1!N275</f>
        <v>系数</v>
      </c>
      <c r="O311">
        <f>IF(I311="学校间均衡",MAX(0,100-Sheet1!O275),IF(I311="家庭背景",100-MIN(100,MAX(0,Sheet1!O275*2.5-12.5)),Sheet1!O275))</f>
        <v>62.817204316707297</v>
      </c>
    </row>
    <row r="312" spans="1:15" x14ac:dyDescent="0.2">
      <c r="A312" t="str">
        <f>Sheet1!A276</f>
        <v>2012年度上海市中小学学业质量绿色指标</v>
      </c>
      <c r="B312" t="str">
        <f>Sheet1!B276</f>
        <v>四年级</v>
      </c>
      <c r="C312" t="str">
        <f>Sheet1!C276</f>
        <v>学生问卷</v>
      </c>
      <c r="D312" t="str">
        <f>Sheet1!D276</f>
        <v>区县</v>
      </c>
      <c r="E312" t="str">
        <f>Sheet1!E276</f>
        <v>杨浦区</v>
      </c>
      <c r="F312" t="str">
        <f>Sheet1!F276</f>
        <v>总体</v>
      </c>
      <c r="G312" t="str">
        <f>Sheet1!G276</f>
        <v>总体</v>
      </c>
      <c r="H312" t="str">
        <f>Sheet1!H276</f>
        <v>学习生活</v>
      </c>
      <c r="I312" t="str">
        <f>Sheet1!I276</f>
        <v>学业负担</v>
      </c>
      <c r="J312" t="str">
        <f>Sheet1!J276</f>
        <v>校外补课系数</v>
      </c>
      <c r="K312" t="str">
        <f>Sheet1!K276</f>
        <v>pg012</v>
      </c>
      <c r="L312" t="str">
        <f>Sheet1!L276</f>
        <v>百分数指数</v>
      </c>
      <c r="M312" t="str">
        <f>Sheet1!M276</f>
        <v>计数</v>
      </c>
      <c r="N312" t="str">
        <f>Sheet1!N276</f>
        <v>系数</v>
      </c>
      <c r="O312">
        <f>IF(I312="学校间均衡",MAX(0,100-Sheet1!O276),IF(I312="家庭背景",100-MIN(100,MAX(0,Sheet1!O276*2.5-12.5)),Sheet1!O276))</f>
        <v>39.991898907252803</v>
      </c>
    </row>
    <row r="313" spans="1:15" x14ac:dyDescent="0.2">
      <c r="A313" t="str">
        <f>Sheet1!A277</f>
        <v>2014年度上海市中小学学业质量绿色指标</v>
      </c>
      <c r="B313" t="str">
        <f>Sheet1!B277</f>
        <v>四年级</v>
      </c>
      <c r="C313" t="str">
        <f>Sheet1!C277</f>
        <v>学生问卷</v>
      </c>
      <c r="D313" t="str">
        <f>Sheet1!D277</f>
        <v>区县</v>
      </c>
      <c r="E313" t="str">
        <f>Sheet1!E277</f>
        <v>杨浦区</v>
      </c>
      <c r="F313" t="str">
        <f>Sheet1!F277</f>
        <v>总体</v>
      </c>
      <c r="G313" t="str">
        <f>Sheet1!G277</f>
        <v>总体</v>
      </c>
      <c r="H313" t="str">
        <f>Sheet1!H277</f>
        <v>学习生活</v>
      </c>
      <c r="I313" t="str">
        <f>Sheet1!I277</f>
        <v>学业负担</v>
      </c>
      <c r="J313" t="str">
        <f>Sheet1!J277</f>
        <v>校外补课系数</v>
      </c>
      <c r="K313" t="str">
        <f>Sheet1!K277</f>
        <v>pg012</v>
      </c>
      <c r="L313" t="str">
        <f>Sheet1!L277</f>
        <v>百分数指数</v>
      </c>
      <c r="M313" t="str">
        <f>Sheet1!M277</f>
        <v>计数</v>
      </c>
      <c r="N313" t="str">
        <f>Sheet1!N277</f>
        <v>系数</v>
      </c>
      <c r="O313">
        <f>IF(I313="学校间均衡",MAX(0,100-Sheet1!O277),IF(I313="家庭背景",100-MIN(100,MAX(0,Sheet1!O277*2.5-12.5)),Sheet1!O277))</f>
        <v>46.0725075528701</v>
      </c>
    </row>
    <row r="314" spans="1:15" x14ac:dyDescent="0.2">
      <c r="A314" t="str">
        <f>Sheet1!A278</f>
        <v>2011年度上海市中小学学业质量绿色指标</v>
      </c>
      <c r="B314" t="str">
        <f>Sheet1!B278</f>
        <v>四年级</v>
      </c>
      <c r="C314" t="str">
        <f>Sheet1!C278</f>
        <v>学生问卷</v>
      </c>
      <c r="D314" t="str">
        <f>Sheet1!D278</f>
        <v>区县</v>
      </c>
      <c r="E314" t="str">
        <f>Sheet1!E278</f>
        <v>杨浦区</v>
      </c>
      <c r="F314" t="str">
        <f>Sheet1!F278</f>
        <v>总体</v>
      </c>
      <c r="G314" t="str">
        <f>Sheet1!G278</f>
        <v>总体</v>
      </c>
      <c r="H314" t="str">
        <f>Sheet1!H278</f>
        <v>师生关系</v>
      </c>
      <c r="I314" t="str">
        <f>Sheet1!I278</f>
        <v>师生关系</v>
      </c>
      <c r="J314" t="str">
        <f>Sheet1!J278</f>
        <v>师生关系系数</v>
      </c>
      <c r="K314" t="str">
        <f>Sheet1!K278</f>
        <v>师生关系较好</v>
      </c>
      <c r="L314" t="str">
        <f>Sheet1!L278</f>
        <v>百分数指数</v>
      </c>
      <c r="M314" t="str">
        <f>Sheet1!M278</f>
        <v>计数</v>
      </c>
      <c r="N314" t="str">
        <f>Sheet1!N278</f>
        <v>系数</v>
      </c>
      <c r="O314">
        <f>IF(I314="学校间均衡",MAX(0,100-Sheet1!O278),IF(I314="家庭背景",100-MIN(100,MAX(0,Sheet1!O278*2.5-12.5)),Sheet1!O278))</f>
        <v>63.9116342041048</v>
      </c>
    </row>
    <row r="315" spans="1:15" x14ac:dyDescent="0.2">
      <c r="A315" t="str">
        <f>Sheet1!A279</f>
        <v>2012年度上海市中小学学业质量绿色指标</v>
      </c>
      <c r="B315" t="str">
        <f>Sheet1!B279</f>
        <v>四年级</v>
      </c>
      <c r="C315" t="str">
        <f>Sheet1!C279</f>
        <v>学生问卷</v>
      </c>
      <c r="D315" t="str">
        <f>Sheet1!D279</f>
        <v>区县</v>
      </c>
      <c r="E315" t="str">
        <f>Sheet1!E279</f>
        <v>杨浦区</v>
      </c>
      <c r="F315" t="str">
        <f>Sheet1!F279</f>
        <v>总体</v>
      </c>
      <c r="G315" t="str">
        <f>Sheet1!G279</f>
        <v>总体</v>
      </c>
      <c r="H315" t="str">
        <f>Sheet1!H279</f>
        <v>师生关系</v>
      </c>
      <c r="I315" t="str">
        <f>Sheet1!I279</f>
        <v>师生关系</v>
      </c>
      <c r="J315" t="str">
        <f>Sheet1!J279</f>
        <v>师生关系系数</v>
      </c>
      <c r="K315" t="str">
        <f>Sheet1!K279</f>
        <v>师生关系较好</v>
      </c>
      <c r="L315" t="str">
        <f>Sheet1!L279</f>
        <v>百分数指数</v>
      </c>
      <c r="M315" t="str">
        <f>Sheet1!M279</f>
        <v>计数</v>
      </c>
      <c r="N315" t="str">
        <f>Sheet1!N279</f>
        <v>系数</v>
      </c>
      <c r="O315">
        <f>IF(I315="学校间均衡",MAX(0,100-Sheet1!O279),IF(I315="家庭背景",100-MIN(100,MAX(0,Sheet1!O279*2.5-12.5)),Sheet1!O279))</f>
        <v>78.970645925059003</v>
      </c>
    </row>
    <row r="316" spans="1:15" x14ac:dyDescent="0.2">
      <c r="A316" t="str">
        <f>Sheet1!A280</f>
        <v>2014年度上海市中小学学业质量绿色指标</v>
      </c>
      <c r="B316" t="str">
        <f>Sheet1!B280</f>
        <v>四年级</v>
      </c>
      <c r="C316" t="str">
        <f>Sheet1!C280</f>
        <v>学生问卷</v>
      </c>
      <c r="D316" t="str">
        <f>Sheet1!D280</f>
        <v>区县</v>
      </c>
      <c r="E316" t="str">
        <f>Sheet1!E280</f>
        <v>杨浦区</v>
      </c>
      <c r="F316" t="str">
        <f>Sheet1!F280</f>
        <v>总体</v>
      </c>
      <c r="G316" t="str">
        <f>Sheet1!G280</f>
        <v>总体</v>
      </c>
      <c r="H316" t="str">
        <f>Sheet1!H280</f>
        <v>师生关系</v>
      </c>
      <c r="I316" t="str">
        <f>Sheet1!I280</f>
        <v>师生关系</v>
      </c>
      <c r="J316" t="str">
        <f>Sheet1!J280</f>
        <v>师生关系系数</v>
      </c>
      <c r="K316" t="str">
        <f>Sheet1!K280</f>
        <v>师生关系较好</v>
      </c>
      <c r="L316" t="str">
        <f>Sheet1!L280</f>
        <v>百分数指数</v>
      </c>
      <c r="M316" t="str">
        <f>Sheet1!M280</f>
        <v>计数</v>
      </c>
      <c r="N316" t="str">
        <f>Sheet1!N280</f>
        <v>系数</v>
      </c>
      <c r="O316">
        <f>IF(I316="学校间均衡",MAX(0,100-Sheet1!O280),IF(I316="家庭背景",100-MIN(100,MAX(0,Sheet1!O280*2.5-12.5)),Sheet1!O280))</f>
        <v>94.675226586102696</v>
      </c>
    </row>
    <row r="317" spans="1:15" x14ac:dyDescent="0.2">
      <c r="A317" t="str">
        <f>Sheet1!A281</f>
        <v>2011年度上海市中小学学业质量绿色指标</v>
      </c>
      <c r="B317" t="str">
        <f>Sheet1!B281</f>
        <v>四年级</v>
      </c>
      <c r="C317" t="str">
        <f>Sheet1!C281</f>
        <v>学生问卷</v>
      </c>
      <c r="D317" t="str">
        <f>Sheet1!D281</f>
        <v>区县</v>
      </c>
      <c r="E317" t="str">
        <f>Sheet1!E281</f>
        <v>杨浦区</v>
      </c>
      <c r="F317" t="str">
        <f>Sheet1!F281</f>
        <v>总体</v>
      </c>
      <c r="G317" t="str">
        <f>Sheet1!G281</f>
        <v>总体</v>
      </c>
      <c r="H317" t="str">
        <f>Sheet1!H281</f>
        <v>教学方式</v>
      </c>
      <c r="I317" t="str">
        <f>Sheet1!I281</f>
        <v>教学方式</v>
      </c>
      <c r="J317" t="str">
        <f>Sheet1!J281</f>
        <v>教学方式系数</v>
      </c>
      <c r="K317" t="str">
        <f>Sheet1!K281</f>
        <v>教学方法较好</v>
      </c>
      <c r="L317" t="str">
        <f>Sheet1!L281</f>
        <v>百分数指数</v>
      </c>
      <c r="M317" t="str">
        <f>Sheet1!M281</f>
        <v>计数</v>
      </c>
      <c r="N317" t="str">
        <f>Sheet1!N281</f>
        <v>系数</v>
      </c>
      <c r="O317">
        <f>IF(I317="学校间均衡",MAX(0,100-Sheet1!O281),IF(I317="家庭背景",100-MIN(100,MAX(0,Sheet1!O281*2.5-12.5)),Sheet1!O281))</f>
        <v>63.9257283868073</v>
      </c>
    </row>
    <row r="318" spans="1:15" x14ac:dyDescent="0.2">
      <c r="A318" t="str">
        <f>Sheet1!A282</f>
        <v>2012年度上海市中小学学业质量绿色指标</v>
      </c>
      <c r="B318" t="str">
        <f>Sheet1!B282</f>
        <v>四年级</v>
      </c>
      <c r="C318" t="str">
        <f>Sheet1!C282</f>
        <v>学生问卷</v>
      </c>
      <c r="D318" t="str">
        <f>Sheet1!D282</f>
        <v>区县</v>
      </c>
      <c r="E318" t="str">
        <f>Sheet1!E282</f>
        <v>杨浦区</v>
      </c>
      <c r="F318" t="str">
        <f>Sheet1!F282</f>
        <v>总体</v>
      </c>
      <c r="G318" t="str">
        <f>Sheet1!G282</f>
        <v>总体</v>
      </c>
      <c r="H318" t="str">
        <f>Sheet1!H282</f>
        <v>教学方式</v>
      </c>
      <c r="I318" t="str">
        <f>Sheet1!I282</f>
        <v>教学方式</v>
      </c>
      <c r="J318" t="str">
        <f>Sheet1!J282</f>
        <v>教学方式系数</v>
      </c>
      <c r="K318" t="str">
        <f>Sheet1!K282</f>
        <v>教学方法较好</v>
      </c>
      <c r="L318" t="str">
        <f>Sheet1!L282</f>
        <v>百分数指数</v>
      </c>
      <c r="M318" t="str">
        <f>Sheet1!M282</f>
        <v>计数</v>
      </c>
      <c r="N318" t="str">
        <f>Sheet1!N282</f>
        <v>系数</v>
      </c>
      <c r="O318">
        <f>IF(I318="学校间均衡",MAX(0,100-Sheet1!O282),IF(I318="家庭背景",100-MIN(100,MAX(0,Sheet1!O282*2.5-12.5)),Sheet1!O282))</f>
        <v>73.381309897123003</v>
      </c>
    </row>
    <row r="319" spans="1:15" x14ac:dyDescent="0.2">
      <c r="A319" t="str">
        <f>Sheet1!A283</f>
        <v>2014年度上海市中小学学业质量绿色指标</v>
      </c>
      <c r="B319" t="str">
        <f>Sheet1!B283</f>
        <v>四年级</v>
      </c>
      <c r="C319" t="str">
        <f>Sheet1!C283</f>
        <v>学生问卷</v>
      </c>
      <c r="D319" t="str">
        <f>Sheet1!D283</f>
        <v>区县</v>
      </c>
      <c r="E319" t="str">
        <f>Sheet1!E283</f>
        <v>杨浦区</v>
      </c>
      <c r="F319" t="str">
        <f>Sheet1!F283</f>
        <v>总体</v>
      </c>
      <c r="G319" t="str">
        <f>Sheet1!G283</f>
        <v>总体</v>
      </c>
      <c r="H319" t="str">
        <f>Sheet1!H283</f>
        <v>教学方式</v>
      </c>
      <c r="I319" t="str">
        <f>Sheet1!I283</f>
        <v>教学方式</v>
      </c>
      <c r="J319" t="str">
        <f>Sheet1!J283</f>
        <v>教学方式系数</v>
      </c>
      <c r="K319" t="str">
        <f>Sheet1!K283</f>
        <v>教学方法较好</v>
      </c>
      <c r="L319" t="str">
        <f>Sheet1!L283</f>
        <v>百分数指数</v>
      </c>
      <c r="M319" t="str">
        <f>Sheet1!M283</f>
        <v>计数</v>
      </c>
      <c r="N319" t="str">
        <f>Sheet1!N283</f>
        <v>系数</v>
      </c>
      <c r="O319">
        <f>IF(I319="学校间均衡",MAX(0,100-Sheet1!O283),IF(I319="家庭背景",100-MIN(100,MAX(0,Sheet1!O283*2.5-12.5)),Sheet1!O283))</f>
        <v>80.891238670694904</v>
      </c>
    </row>
    <row r="320" spans="1:15" x14ac:dyDescent="0.2">
      <c r="A320" t="str">
        <f>Sheet1!A284</f>
        <v>2011年度上海市中小学学业质量绿色指标</v>
      </c>
      <c r="B320" t="str">
        <f>Sheet1!B284</f>
        <v>四年级</v>
      </c>
      <c r="C320" t="str">
        <f>Sheet1!C284</f>
        <v>教师问卷</v>
      </c>
      <c r="D320" t="str">
        <f>Sheet1!D284</f>
        <v>区县</v>
      </c>
      <c r="E320" t="str">
        <f>Sheet1!E284</f>
        <v>杨浦区</v>
      </c>
      <c r="F320" t="str">
        <f>Sheet1!F284</f>
        <v>总体</v>
      </c>
      <c r="G320" t="str">
        <f>Sheet1!G284</f>
        <v>总体</v>
      </c>
      <c r="H320" t="str">
        <f>Sheet1!H284</f>
        <v>学校课程</v>
      </c>
      <c r="I320" t="str">
        <f>Sheet1!I284</f>
        <v>课程领导力</v>
      </c>
      <c r="J320" t="str">
        <f>Sheet1!J284</f>
        <v>课程领导力系数</v>
      </c>
      <c r="K320" t="str">
        <f>Sheet1!K284</f>
        <v>课程领导力较高</v>
      </c>
      <c r="L320" t="str">
        <f>Sheet1!L284</f>
        <v>百分数指数</v>
      </c>
      <c r="M320" t="str">
        <f>Sheet1!M284</f>
        <v>计数</v>
      </c>
      <c r="N320" t="str">
        <f>Sheet1!N284</f>
        <v>系数</v>
      </c>
      <c r="O320">
        <f>IF(I320="学校间均衡",MAX(0,100-Sheet1!O284),IF(I320="家庭背景",100-MIN(100,MAX(0,Sheet1!O284*2.5-12.5)),Sheet1!O284))</f>
        <v>71.010920609604796</v>
      </c>
    </row>
    <row r="321" spans="1:15" x14ac:dyDescent="0.2">
      <c r="A321" t="str">
        <f>Sheet1!A285</f>
        <v>2012年度上海市中小学学业质量绿色指标</v>
      </c>
      <c r="B321" t="str">
        <f>Sheet1!B285</f>
        <v>四年级</v>
      </c>
      <c r="C321" t="str">
        <f>Sheet1!C285</f>
        <v>教师问卷</v>
      </c>
      <c r="D321" t="str">
        <f>Sheet1!D285</f>
        <v>区县</v>
      </c>
      <c r="E321" t="str">
        <f>Sheet1!E285</f>
        <v>杨浦区</v>
      </c>
      <c r="F321" t="str">
        <f>Sheet1!F285</f>
        <v>总体</v>
      </c>
      <c r="G321" t="str">
        <f>Sheet1!G285</f>
        <v>总体</v>
      </c>
      <c r="H321" t="str">
        <f>Sheet1!H285</f>
        <v>学校课程</v>
      </c>
      <c r="I321" t="str">
        <f>Sheet1!I285</f>
        <v>课程领导力</v>
      </c>
      <c r="J321" t="str">
        <f>Sheet1!J285</f>
        <v>课程领导力系数</v>
      </c>
      <c r="K321" t="str">
        <f>Sheet1!K285</f>
        <v>课程领导力较高</v>
      </c>
      <c r="L321" t="str">
        <f>Sheet1!L285</f>
        <v>百分数指数</v>
      </c>
      <c r="M321" t="str">
        <f>Sheet1!M285</f>
        <v>计数</v>
      </c>
      <c r="N321" t="str">
        <f>Sheet1!N285</f>
        <v>系数</v>
      </c>
      <c r="O321">
        <f>IF(I321="学校间均衡",MAX(0,100-Sheet1!O285),IF(I321="家庭背景",100-MIN(100,MAX(0,Sheet1!O285*2.5-12.5)),Sheet1!O285))</f>
        <v>70.962114405510604</v>
      </c>
    </row>
    <row r="322" spans="1:15" x14ac:dyDescent="0.2">
      <c r="A322" t="str">
        <f>Sheet1!A286</f>
        <v>2014年度上海市中小学学业质量绿色指标</v>
      </c>
      <c r="B322" t="str">
        <f>Sheet1!B286</f>
        <v>四年级</v>
      </c>
      <c r="C322" t="str">
        <f>Sheet1!C286</f>
        <v>教师问卷</v>
      </c>
      <c r="D322" t="str">
        <f>Sheet1!D286</f>
        <v>区县</v>
      </c>
      <c r="E322" t="str">
        <f>Sheet1!E286</f>
        <v>杨浦区</v>
      </c>
      <c r="F322" t="str">
        <f>Sheet1!F286</f>
        <v>总体</v>
      </c>
      <c r="G322" t="str">
        <f>Sheet1!G286</f>
        <v>总体</v>
      </c>
      <c r="H322" t="str">
        <f>Sheet1!H286</f>
        <v>学校课程</v>
      </c>
      <c r="I322" t="str">
        <f>Sheet1!I286</f>
        <v>课程领导力</v>
      </c>
      <c r="J322" t="str">
        <f>Sheet1!J286</f>
        <v>课程领导力系数</v>
      </c>
      <c r="K322" t="str">
        <f>Sheet1!K286</f>
        <v>课程领导力较高</v>
      </c>
      <c r="L322" t="str">
        <f>Sheet1!L286</f>
        <v>百分数指数</v>
      </c>
      <c r="M322" t="str">
        <f>Sheet1!M286</f>
        <v>计数</v>
      </c>
      <c r="N322" t="str">
        <f>Sheet1!N286</f>
        <v>系数</v>
      </c>
      <c r="O322">
        <f>IF(I322="学校间均衡",MAX(0,100-Sheet1!O286),IF(I322="家庭背景",100-MIN(100,MAX(0,Sheet1!O286*2.5-12.5)),Sheet1!O286))</f>
        <v>97.0833333333333</v>
      </c>
    </row>
    <row r="323" spans="1:15" x14ac:dyDescent="0.2">
      <c r="A323" t="str">
        <f>Sheet1!A287</f>
        <v>2011年度上海市中小学学业质量绿色指标</v>
      </c>
      <c r="B323" t="str">
        <f>Sheet1!B287</f>
        <v>四年级</v>
      </c>
      <c r="C323" t="str">
        <f>Sheet1!C287</f>
        <v>学生问卷</v>
      </c>
      <c r="D323" t="str">
        <f>Sheet1!D287</f>
        <v>区县</v>
      </c>
      <c r="E323" t="str">
        <f>Sheet1!E287</f>
        <v>杨浦区</v>
      </c>
      <c r="F323" t="str">
        <f>Sheet1!F287</f>
        <v>总体</v>
      </c>
      <c r="G323" t="str">
        <f>Sheet1!G287</f>
        <v>总体</v>
      </c>
      <c r="H323" t="str">
        <f>Sheet1!H287</f>
        <v>成绩</v>
      </c>
      <c r="I323" t="str">
        <f>Sheet1!I287</f>
        <v>家庭背景</v>
      </c>
      <c r="J323" t="str">
        <f>Sheet1!J287</f>
        <v>社会经济背景影响系数</v>
      </c>
      <c r="K323" t="str">
        <f>Sheet1!K287</f>
        <v>统计计算</v>
      </c>
      <c r="L323" t="str">
        <f>Sheet1!L287</f>
        <v>变异系数</v>
      </c>
      <c r="M323" t="str">
        <f>Sheet1!M287</f>
        <v>计数</v>
      </c>
      <c r="N323" t="str">
        <f>Sheet1!N287</f>
        <v>系数</v>
      </c>
      <c r="O323">
        <f>IF(I323="学校间均衡",MAX(0,100-Sheet1!O287),IF(I323="家庭背景",100-MIN(100,MAX(0,Sheet1!O287*2.5-12.5)),Sheet1!O287))</f>
        <v>79.424290846996996</v>
      </c>
    </row>
    <row r="324" spans="1:15" x14ac:dyDescent="0.2">
      <c r="A324" t="str">
        <f>Sheet1!A288</f>
        <v>2012年度上海市中小学学业质量绿色指标</v>
      </c>
      <c r="B324" t="str">
        <f>Sheet1!B288</f>
        <v>四年级</v>
      </c>
      <c r="C324" t="str">
        <f>Sheet1!C288</f>
        <v>学生问卷</v>
      </c>
      <c r="D324" t="str">
        <f>Sheet1!D288</f>
        <v>区县</v>
      </c>
      <c r="E324" t="str">
        <f>Sheet1!E288</f>
        <v>杨浦区</v>
      </c>
      <c r="F324" t="str">
        <f>Sheet1!F288</f>
        <v>总体</v>
      </c>
      <c r="G324" t="str">
        <f>Sheet1!G288</f>
        <v>总体</v>
      </c>
      <c r="H324" t="str">
        <f>Sheet1!H288</f>
        <v>成绩</v>
      </c>
      <c r="I324" t="str">
        <f>Sheet1!I288</f>
        <v>家庭背景</v>
      </c>
      <c r="J324" t="str">
        <f>Sheet1!J288</f>
        <v>社会经济背景影响系数</v>
      </c>
      <c r="K324" t="str">
        <f>Sheet1!K288</f>
        <v>统计计算</v>
      </c>
      <c r="L324" t="str">
        <f>Sheet1!L288</f>
        <v>变异系数</v>
      </c>
      <c r="M324" t="str">
        <f>Sheet1!M288</f>
        <v>计数</v>
      </c>
      <c r="N324" t="str">
        <f>Sheet1!N288</f>
        <v>系数</v>
      </c>
      <c r="O324">
        <f>IF(I324="学校间均衡",MAX(0,100-Sheet1!O288),IF(I324="家庭背景",100-MIN(100,MAX(0,Sheet1!O288*2.5-12.5)),Sheet1!O288))</f>
        <v>86.860905844968755</v>
      </c>
    </row>
    <row r="325" spans="1:15" x14ac:dyDescent="0.2">
      <c r="A325" t="str">
        <f>Sheet1!A289</f>
        <v>2014年度上海市中小学学业质量绿色指标</v>
      </c>
      <c r="B325" t="str">
        <f>Sheet1!B289</f>
        <v>四年级</v>
      </c>
      <c r="C325" t="str">
        <f>Sheet1!C289</f>
        <v>学生问卷</v>
      </c>
      <c r="D325" t="str">
        <f>Sheet1!D289</f>
        <v>区县</v>
      </c>
      <c r="E325" t="str">
        <f>Sheet1!E289</f>
        <v>杨浦区</v>
      </c>
      <c r="F325" t="str">
        <f>Sheet1!F289</f>
        <v>总体</v>
      </c>
      <c r="G325" t="str">
        <f>Sheet1!G289</f>
        <v>总体</v>
      </c>
      <c r="H325" t="str">
        <f>Sheet1!H289</f>
        <v>成绩</v>
      </c>
      <c r="I325" t="str">
        <f>Sheet1!I289</f>
        <v>家庭背景</v>
      </c>
      <c r="J325" t="str">
        <f>Sheet1!J289</f>
        <v>社会经济背景影响系数</v>
      </c>
      <c r="K325" t="str">
        <f>Sheet1!K289</f>
        <v>统计计算</v>
      </c>
      <c r="L325" t="str">
        <f>Sheet1!L289</f>
        <v>变异系数</v>
      </c>
      <c r="M325" t="str">
        <f>Sheet1!M289</f>
        <v>计数</v>
      </c>
      <c r="N325" t="str">
        <f>Sheet1!N289</f>
        <v>系数</v>
      </c>
      <c r="O325">
        <f>IF(I325="学校间均衡",MAX(0,100-Sheet1!O289),IF(I325="家庭背景",100-MIN(100,MAX(0,Sheet1!O289*2.5-12.5)),Sheet1!O289))</f>
        <v>99.308782715074372</v>
      </c>
    </row>
    <row r="326" spans="1:15" x14ac:dyDescent="0.2">
      <c r="A326" t="str">
        <f>Sheet1!A290</f>
        <v>2011年度上海市中小学学业质量绿色指标</v>
      </c>
      <c r="B326" t="str">
        <f>Sheet1!B290</f>
        <v>四年级</v>
      </c>
      <c r="C326" t="str">
        <f>Sheet1!C290</f>
        <v>学业成绩</v>
      </c>
      <c r="D326" t="str">
        <f>Sheet1!D290</f>
        <v>区县</v>
      </c>
      <c r="E326" t="str">
        <f>Sheet1!E290</f>
        <v>闵行区</v>
      </c>
      <c r="F326" t="str">
        <f>Sheet1!F290</f>
        <v>总体</v>
      </c>
      <c r="G326" t="str">
        <f>Sheet1!G290</f>
        <v>总体</v>
      </c>
      <c r="H326" t="str">
        <f>Sheet1!H290</f>
        <v>成绩</v>
      </c>
      <c r="I326" t="str">
        <f>Sheet1!I290</f>
        <v>等级</v>
      </c>
      <c r="J326" t="str">
        <f>Sheet1!J290</f>
        <v>成绩标准达成度系数</v>
      </c>
      <c r="K326" t="str">
        <f>Sheet1!K290</f>
        <v>学科平均</v>
      </c>
      <c r="L326" t="str">
        <f>Sheet1!L290</f>
        <v>达标指数</v>
      </c>
      <c r="M326" t="str">
        <f>Sheet1!M290</f>
        <v>计数</v>
      </c>
      <c r="N326" t="str">
        <f>Sheet1!N290</f>
        <v>系数</v>
      </c>
      <c r="O326">
        <f>IF(I326="学校间均衡",MAX(0,100-Sheet1!O290),IF(I326="家庭背景",100-MIN(100,MAX(0,Sheet1!O290*2.5-12.5)),Sheet1!O290))</f>
        <v>98.514754393933003</v>
      </c>
    </row>
    <row r="327" spans="1:15" x14ac:dyDescent="0.2">
      <c r="A327" t="str">
        <f>Sheet1!A291</f>
        <v>2012年度上海市中小学学业质量绿色指标</v>
      </c>
      <c r="B327" t="str">
        <f>Sheet1!B291</f>
        <v>四年级</v>
      </c>
      <c r="C327" t="str">
        <f>Sheet1!C291</f>
        <v>学业成绩</v>
      </c>
      <c r="D327" t="str">
        <f>Sheet1!D291</f>
        <v>区县</v>
      </c>
      <c r="E327" t="str">
        <f>Sheet1!E291</f>
        <v>闵行区</v>
      </c>
      <c r="F327" t="str">
        <f>Sheet1!F291</f>
        <v>总体</v>
      </c>
      <c r="G327" t="str">
        <f>Sheet1!G291</f>
        <v>总体</v>
      </c>
      <c r="H327" t="str">
        <f>Sheet1!H291</f>
        <v>成绩</v>
      </c>
      <c r="I327" t="str">
        <f>Sheet1!I291</f>
        <v>等级</v>
      </c>
      <c r="J327" t="str">
        <f>Sheet1!J291</f>
        <v>成绩标准达成度系数</v>
      </c>
      <c r="K327" t="str">
        <f>Sheet1!K291</f>
        <v>学科平均</v>
      </c>
      <c r="L327" t="str">
        <f>Sheet1!L291</f>
        <v>达标指数</v>
      </c>
      <c r="M327" t="str">
        <f>Sheet1!M291</f>
        <v>计数</v>
      </c>
      <c r="N327" t="str">
        <f>Sheet1!N291</f>
        <v>系数</v>
      </c>
      <c r="O327">
        <f>IF(I327="学校间均衡",MAX(0,100-Sheet1!O291),IF(I327="家庭背景",100-MIN(100,MAX(0,Sheet1!O291*2.5-12.5)),Sheet1!O291))</f>
        <v>98.544895470594199</v>
      </c>
    </row>
    <row r="328" spans="1:15" x14ac:dyDescent="0.2">
      <c r="A328" t="str">
        <f>Sheet1!A292</f>
        <v>2014年度上海市中小学学业质量绿色指标</v>
      </c>
      <c r="B328" t="str">
        <f>Sheet1!B292</f>
        <v>四年级</v>
      </c>
      <c r="C328" t="str">
        <f>Sheet1!C292</f>
        <v>学业成绩</v>
      </c>
      <c r="D328" t="str">
        <f>Sheet1!D292</f>
        <v>区县</v>
      </c>
      <c r="E328" t="str">
        <f>Sheet1!E292</f>
        <v>闵行区</v>
      </c>
      <c r="F328" t="str">
        <f>Sheet1!F292</f>
        <v>总体</v>
      </c>
      <c r="G328" t="str">
        <f>Sheet1!G292</f>
        <v>总体</v>
      </c>
      <c r="H328" t="str">
        <f>Sheet1!H292</f>
        <v>成绩</v>
      </c>
      <c r="I328" t="str">
        <f>Sheet1!I292</f>
        <v>等级</v>
      </c>
      <c r="J328" t="str">
        <f>Sheet1!J292</f>
        <v>成绩标准达成度系数</v>
      </c>
      <c r="K328" t="str">
        <f>Sheet1!K292</f>
        <v>学科平均</v>
      </c>
      <c r="L328" t="str">
        <f>Sheet1!L292</f>
        <v>达标指数</v>
      </c>
      <c r="M328" t="str">
        <f>Sheet1!M292</f>
        <v>计数</v>
      </c>
      <c r="N328" t="str">
        <f>Sheet1!N292</f>
        <v>系数</v>
      </c>
      <c r="O328">
        <f>IF(I328="学校间均衡",MAX(0,100-Sheet1!O292),IF(I328="家庭背景",100-MIN(100,MAX(0,Sheet1!O292*2.5-12.5)),Sheet1!O292))</f>
        <v>98.945079879348398</v>
      </c>
    </row>
    <row r="329" spans="1:15" x14ac:dyDescent="0.2">
      <c r="A329" t="str">
        <f>Sheet1!A293</f>
        <v>2011年度上海市中小学学业质量绿色指标</v>
      </c>
      <c r="B329" t="str">
        <f>Sheet1!B293</f>
        <v>四年级</v>
      </c>
      <c r="C329" t="str">
        <f>Sheet1!C293</f>
        <v>学业成绩</v>
      </c>
      <c r="D329" t="str">
        <f>Sheet1!D293</f>
        <v>区县</v>
      </c>
      <c r="E329" t="str">
        <f>Sheet1!E293</f>
        <v>闵行区</v>
      </c>
      <c r="F329" t="str">
        <f>Sheet1!F293</f>
        <v>总体</v>
      </c>
      <c r="G329" t="str">
        <f>Sheet1!G293</f>
        <v>总体</v>
      </c>
      <c r="H329" t="str">
        <f>Sheet1!H293</f>
        <v>思维</v>
      </c>
      <c r="I329" t="str">
        <f>Sheet1!I293</f>
        <v>思维</v>
      </c>
      <c r="J329" t="str">
        <f>Sheet1!J293</f>
        <v>高层次思维能力系数</v>
      </c>
      <c r="K329" t="str">
        <f>Sheet1!K293</f>
        <v>学科平均</v>
      </c>
      <c r="L329" t="str">
        <f>Sheet1!L293</f>
        <v>平均水平之上</v>
      </c>
      <c r="M329" t="str">
        <f>Sheet1!M293</f>
        <v>计数</v>
      </c>
      <c r="N329" t="str">
        <f>Sheet1!N293</f>
        <v>系数</v>
      </c>
      <c r="O329">
        <f>IF(I329="学校间均衡",MAX(0,100-Sheet1!O293),IF(I329="家庭背景",100-MIN(100,MAX(0,Sheet1!O293*2.5-12.5)),Sheet1!O293))</f>
        <v>63.716895156389697</v>
      </c>
    </row>
    <row r="330" spans="1:15" x14ac:dyDescent="0.2">
      <c r="A330" t="str">
        <f>Sheet1!A294</f>
        <v>2012年度上海市中小学学业质量绿色指标</v>
      </c>
      <c r="B330" t="str">
        <f>Sheet1!B294</f>
        <v>四年级</v>
      </c>
      <c r="C330" t="str">
        <f>Sheet1!C294</f>
        <v>学业成绩</v>
      </c>
      <c r="D330" t="str">
        <f>Sheet1!D294</f>
        <v>区县</v>
      </c>
      <c r="E330" t="str">
        <f>Sheet1!E294</f>
        <v>闵行区</v>
      </c>
      <c r="F330" t="str">
        <f>Sheet1!F294</f>
        <v>总体</v>
      </c>
      <c r="G330" t="str">
        <f>Sheet1!G294</f>
        <v>总体</v>
      </c>
      <c r="H330" t="str">
        <f>Sheet1!H294</f>
        <v>思维</v>
      </c>
      <c r="I330" t="str">
        <f>Sheet1!I294</f>
        <v>思维</v>
      </c>
      <c r="J330" t="str">
        <f>Sheet1!J294</f>
        <v>高层次思维能力系数</v>
      </c>
      <c r="K330" t="str">
        <f>Sheet1!K294</f>
        <v>学科平均</v>
      </c>
      <c r="L330" t="str">
        <f>Sheet1!L294</f>
        <v>平均水平之上</v>
      </c>
      <c r="M330" t="str">
        <f>Sheet1!M294</f>
        <v>计数</v>
      </c>
      <c r="N330" t="str">
        <f>Sheet1!N294</f>
        <v>系数</v>
      </c>
      <c r="O330">
        <f>IF(I330="学校间均衡",MAX(0,100-Sheet1!O294),IF(I330="家庭背景",100-MIN(100,MAX(0,Sheet1!O294*2.5-12.5)),Sheet1!O294))</f>
        <v>62.624589120631398</v>
      </c>
    </row>
    <row r="331" spans="1:15" x14ac:dyDescent="0.2">
      <c r="A331" t="str">
        <f>Sheet1!A295</f>
        <v>2014年度上海市中小学学业质量绿色指标</v>
      </c>
      <c r="B331" t="str">
        <f>Sheet1!B295</f>
        <v>四年级</v>
      </c>
      <c r="C331" t="str">
        <f>Sheet1!C295</f>
        <v>学业成绩</v>
      </c>
      <c r="D331" t="str">
        <f>Sheet1!D295</f>
        <v>区县</v>
      </c>
      <c r="E331" t="str">
        <f>Sheet1!E295</f>
        <v>闵行区</v>
      </c>
      <c r="F331" t="str">
        <f>Sheet1!F295</f>
        <v>总体</v>
      </c>
      <c r="G331" t="str">
        <f>Sheet1!G295</f>
        <v>总体</v>
      </c>
      <c r="H331" t="str">
        <f>Sheet1!H295</f>
        <v>思维</v>
      </c>
      <c r="I331" t="str">
        <f>Sheet1!I295</f>
        <v>思维</v>
      </c>
      <c r="J331" t="str">
        <f>Sheet1!J295</f>
        <v>高层次思维能力系数</v>
      </c>
      <c r="K331" t="str">
        <f>Sheet1!K295</f>
        <v>学科平均</v>
      </c>
      <c r="L331" t="str">
        <f>Sheet1!L295</f>
        <v>平均水平之上</v>
      </c>
      <c r="M331" t="str">
        <f>Sheet1!M295</f>
        <v>计数</v>
      </c>
      <c r="N331" t="str">
        <f>Sheet1!N295</f>
        <v>系数</v>
      </c>
      <c r="O331">
        <f>IF(I331="学校间均衡",MAX(0,100-Sheet1!O295),IF(I331="家庭背景",100-MIN(100,MAX(0,Sheet1!O295*2.5-12.5)),Sheet1!O295))</f>
        <v>62.448503925021399</v>
      </c>
    </row>
    <row r="332" spans="1:15" x14ac:dyDescent="0.2">
      <c r="A332" t="str">
        <f>Sheet1!A296</f>
        <v>2011年度上海市中小学学业质量绿色指标</v>
      </c>
      <c r="B332" t="str">
        <f>Sheet1!B296</f>
        <v>四年级</v>
      </c>
      <c r="C332" t="str">
        <f>Sheet1!C296</f>
        <v>学业成绩</v>
      </c>
      <c r="D332" t="str">
        <f>Sheet1!D296</f>
        <v>区县</v>
      </c>
      <c r="E332" t="str">
        <f>Sheet1!E296</f>
        <v>闵行区</v>
      </c>
      <c r="F332" t="str">
        <f>Sheet1!F296</f>
        <v>总体</v>
      </c>
      <c r="G332" t="str">
        <f>Sheet1!G296</f>
        <v>总体</v>
      </c>
      <c r="H332" t="str">
        <f>Sheet1!H296</f>
        <v>成绩</v>
      </c>
      <c r="I332" t="str">
        <f>Sheet1!I296</f>
        <v>学校间均衡</v>
      </c>
      <c r="J332" t="str">
        <f>Sheet1!J296</f>
        <v>学业成绩学校间均衡系数</v>
      </c>
      <c r="K332" t="str">
        <f>Sheet1!K296</f>
        <v>统计计算</v>
      </c>
      <c r="L332" t="str">
        <f>Sheet1!L296</f>
        <v>变异系数</v>
      </c>
      <c r="M332" t="str">
        <f>Sheet1!M296</f>
        <v>计数</v>
      </c>
      <c r="N332" t="str">
        <f>Sheet1!N296</f>
        <v>系数</v>
      </c>
      <c r="O332">
        <f>IF(I332="学校间均衡",MAX(0,100-Sheet1!O296),IF(I332="家庭背景",100-MIN(100,MAX(0,Sheet1!O296*2.5-12.5)),Sheet1!O296))</f>
        <v>68.751194540395105</v>
      </c>
    </row>
    <row r="333" spans="1:15" x14ac:dyDescent="0.2">
      <c r="A333" t="str">
        <f>Sheet1!A297</f>
        <v>2012年度上海市中小学学业质量绿色指标</v>
      </c>
      <c r="B333" t="str">
        <f>Sheet1!B297</f>
        <v>四年级</v>
      </c>
      <c r="C333" t="str">
        <f>Sheet1!C297</f>
        <v>学业成绩</v>
      </c>
      <c r="D333" t="str">
        <f>Sheet1!D297</f>
        <v>区县</v>
      </c>
      <c r="E333" t="str">
        <f>Sheet1!E297</f>
        <v>闵行区</v>
      </c>
      <c r="F333" t="str">
        <f>Sheet1!F297</f>
        <v>总体</v>
      </c>
      <c r="G333" t="str">
        <f>Sheet1!G297</f>
        <v>总体</v>
      </c>
      <c r="H333" t="str">
        <f>Sheet1!H297</f>
        <v>成绩</v>
      </c>
      <c r="I333" t="str">
        <f>Sheet1!I297</f>
        <v>学校间均衡</v>
      </c>
      <c r="J333" t="str">
        <f>Sheet1!J297</f>
        <v>学业成绩学校间均衡系数</v>
      </c>
      <c r="K333" t="str">
        <f>Sheet1!K297</f>
        <v>统计计算</v>
      </c>
      <c r="L333" t="str">
        <f>Sheet1!L297</f>
        <v>变异系数</v>
      </c>
      <c r="M333" t="str">
        <f>Sheet1!M297</f>
        <v>计数</v>
      </c>
      <c r="N333" t="str">
        <f>Sheet1!N297</f>
        <v>系数</v>
      </c>
      <c r="O333">
        <f>IF(I333="学校间均衡",MAX(0,100-Sheet1!O297),IF(I333="家庭背景",100-MIN(100,MAX(0,Sheet1!O297*2.5-12.5)),Sheet1!O297))</f>
        <v>65.405049498190692</v>
      </c>
    </row>
    <row r="334" spans="1:15" x14ac:dyDescent="0.2">
      <c r="A334" t="str">
        <f>Sheet1!A298</f>
        <v>2014年度上海市中小学学业质量绿色指标</v>
      </c>
      <c r="B334" t="str">
        <f>Sheet1!B298</f>
        <v>四年级</v>
      </c>
      <c r="C334" t="str">
        <f>Sheet1!C298</f>
        <v>学业成绩</v>
      </c>
      <c r="D334" t="str">
        <f>Sheet1!D298</f>
        <v>区县</v>
      </c>
      <c r="E334" t="str">
        <f>Sheet1!E298</f>
        <v>闵行区</v>
      </c>
      <c r="F334" t="str">
        <f>Sheet1!F298</f>
        <v>总体</v>
      </c>
      <c r="G334" t="str">
        <f>Sheet1!G298</f>
        <v>总体</v>
      </c>
      <c r="H334" t="str">
        <f>Sheet1!H298</f>
        <v>成绩</v>
      </c>
      <c r="I334" t="str">
        <f>Sheet1!I298</f>
        <v>学校间均衡</v>
      </c>
      <c r="J334" t="str">
        <f>Sheet1!J298</f>
        <v>学业成绩学校间均衡系数</v>
      </c>
      <c r="K334" t="str">
        <f>Sheet1!K298</f>
        <v>统计计算</v>
      </c>
      <c r="L334" t="str">
        <f>Sheet1!L298</f>
        <v>变异系数</v>
      </c>
      <c r="M334" t="str">
        <f>Sheet1!M298</f>
        <v>计数</v>
      </c>
      <c r="N334" t="str">
        <f>Sheet1!N298</f>
        <v>系数</v>
      </c>
      <c r="O334">
        <f>IF(I334="学校间均衡",MAX(0,100-Sheet1!O298),IF(I334="家庭背景",100-MIN(100,MAX(0,Sheet1!O298*2.5-12.5)),Sheet1!O298))</f>
        <v>73.660770165282202</v>
      </c>
    </row>
    <row r="335" spans="1:15" x14ac:dyDescent="0.2">
      <c r="A335" t="str">
        <f>Sheet1!A299</f>
        <v>2011年度上海市中小学学业质量绿色指标</v>
      </c>
      <c r="B335" t="str">
        <f>Sheet1!B299</f>
        <v>四年级</v>
      </c>
      <c r="C335" t="str">
        <f>Sheet1!C299</f>
        <v>学生问卷</v>
      </c>
      <c r="D335" t="str">
        <f>Sheet1!D299</f>
        <v>区县</v>
      </c>
      <c r="E335" t="str">
        <f>Sheet1!E299</f>
        <v>闵行区</v>
      </c>
      <c r="F335" t="str">
        <f>Sheet1!F299</f>
        <v>总体</v>
      </c>
      <c r="G335" t="str">
        <f>Sheet1!G299</f>
        <v>总体</v>
      </c>
      <c r="H335" t="str">
        <f>Sheet1!H299</f>
        <v>学习生活</v>
      </c>
      <c r="I335" t="str">
        <f>Sheet1!I299</f>
        <v>学习动机</v>
      </c>
      <c r="J335" t="str">
        <f>Sheet1!J299</f>
        <v>学习动机系数</v>
      </c>
      <c r="K335" t="str">
        <f>Sheet1!K299</f>
        <v>学习动机较强</v>
      </c>
      <c r="L335" t="str">
        <f>Sheet1!L299</f>
        <v>百分数指数</v>
      </c>
      <c r="M335" t="str">
        <f>Sheet1!M299</f>
        <v>计数</v>
      </c>
      <c r="N335" t="str">
        <f>Sheet1!N299</f>
        <v>系数</v>
      </c>
      <c r="O335">
        <f>IF(I335="学校间均衡",MAX(0,100-Sheet1!O299),IF(I335="家庭背景",100-MIN(100,MAX(0,Sheet1!O299*2.5-12.5)),Sheet1!O299))</f>
        <v>60.3920333209755</v>
      </c>
    </row>
    <row r="336" spans="1:15" x14ac:dyDescent="0.2">
      <c r="A336" t="str">
        <f>Sheet1!A300</f>
        <v>2012年度上海市中小学学业质量绿色指标</v>
      </c>
      <c r="B336" t="str">
        <f>Sheet1!B300</f>
        <v>四年级</v>
      </c>
      <c r="C336" t="str">
        <f>Sheet1!C300</f>
        <v>学生问卷</v>
      </c>
      <c r="D336" t="str">
        <f>Sheet1!D300</f>
        <v>区县</v>
      </c>
      <c r="E336" t="str">
        <f>Sheet1!E300</f>
        <v>闵行区</v>
      </c>
      <c r="F336" t="str">
        <f>Sheet1!F300</f>
        <v>总体</v>
      </c>
      <c r="G336" t="str">
        <f>Sheet1!G300</f>
        <v>总体</v>
      </c>
      <c r="H336" t="str">
        <f>Sheet1!H300</f>
        <v>学习生活</v>
      </c>
      <c r="I336" t="str">
        <f>Sheet1!I300</f>
        <v>学习动机</v>
      </c>
      <c r="J336" t="str">
        <f>Sheet1!J300</f>
        <v>学习动机系数</v>
      </c>
      <c r="K336" t="str">
        <f>Sheet1!K300</f>
        <v>学习动机较强</v>
      </c>
      <c r="L336" t="str">
        <f>Sheet1!L300</f>
        <v>百分数指数</v>
      </c>
      <c r="M336" t="str">
        <f>Sheet1!M300</f>
        <v>计数</v>
      </c>
      <c r="N336" t="str">
        <f>Sheet1!N300</f>
        <v>系数</v>
      </c>
      <c r="O336">
        <f>IF(I336="学校间均衡",MAX(0,100-Sheet1!O300),IF(I336="家庭背景",100-MIN(100,MAX(0,Sheet1!O300*2.5-12.5)),Sheet1!O300))</f>
        <v>67.9390212659345</v>
      </c>
    </row>
    <row r="337" spans="1:15" x14ac:dyDescent="0.2">
      <c r="A337" t="str">
        <f>Sheet1!A301</f>
        <v>2014年度上海市中小学学业质量绿色指标</v>
      </c>
      <c r="B337" t="str">
        <f>Sheet1!B301</f>
        <v>四年级</v>
      </c>
      <c r="C337" t="str">
        <f>Sheet1!C301</f>
        <v>学生问卷</v>
      </c>
      <c r="D337" t="str">
        <f>Sheet1!D301</f>
        <v>区县</v>
      </c>
      <c r="E337" t="str">
        <f>Sheet1!E301</f>
        <v>闵行区</v>
      </c>
      <c r="F337" t="str">
        <f>Sheet1!F301</f>
        <v>总体</v>
      </c>
      <c r="G337" t="str">
        <f>Sheet1!G301</f>
        <v>总体</v>
      </c>
      <c r="H337" t="str">
        <f>Sheet1!H301</f>
        <v>学习生活</v>
      </c>
      <c r="I337" t="str">
        <f>Sheet1!I301</f>
        <v>学习动机</v>
      </c>
      <c r="J337" t="str">
        <f>Sheet1!J301</f>
        <v>学习动机系数</v>
      </c>
      <c r="K337" t="str">
        <f>Sheet1!K301</f>
        <v>学习动机较强</v>
      </c>
      <c r="L337" t="str">
        <f>Sheet1!L301</f>
        <v>百分数指数</v>
      </c>
      <c r="M337" t="str">
        <f>Sheet1!M301</f>
        <v>计数</v>
      </c>
      <c r="N337" t="str">
        <f>Sheet1!N301</f>
        <v>系数</v>
      </c>
      <c r="O337">
        <f>IF(I337="学校间均衡",MAX(0,100-Sheet1!O301),IF(I337="家庭背景",100-MIN(100,MAX(0,Sheet1!O301*2.5-12.5)),Sheet1!O301))</f>
        <v>94.301815904821495</v>
      </c>
    </row>
    <row r="338" spans="1:15" x14ac:dyDescent="0.2">
      <c r="A338" t="str">
        <f>Sheet1!A302</f>
        <v>2011年度上海市中小学学业质量绿色指标</v>
      </c>
      <c r="B338" t="str">
        <f>Sheet1!B302</f>
        <v>四年级</v>
      </c>
      <c r="C338" t="str">
        <f>Sheet1!C302</f>
        <v>学生问卷</v>
      </c>
      <c r="D338" t="str">
        <f>Sheet1!D302</f>
        <v>区县</v>
      </c>
      <c r="E338" t="str">
        <f>Sheet1!E302</f>
        <v>闵行区</v>
      </c>
      <c r="F338" t="str">
        <f>Sheet1!F302</f>
        <v>总体</v>
      </c>
      <c r="G338" t="str">
        <f>Sheet1!G302</f>
        <v>总体</v>
      </c>
      <c r="H338" t="str">
        <f>Sheet1!H302</f>
        <v>学习生活</v>
      </c>
      <c r="I338" t="str">
        <f>Sheet1!I302</f>
        <v>学习压力</v>
      </c>
      <c r="J338" t="str">
        <f>Sheet1!J302</f>
        <v>学习压力系数</v>
      </c>
      <c r="K338" t="str">
        <f>Sheet1!K302</f>
        <v>学习压力较轻</v>
      </c>
      <c r="L338" t="str">
        <f>Sheet1!L302</f>
        <v>百分数指数</v>
      </c>
      <c r="M338" t="str">
        <f>Sheet1!M302</f>
        <v>计数</v>
      </c>
      <c r="N338" t="str">
        <f>Sheet1!N302</f>
        <v>系数</v>
      </c>
      <c r="O338">
        <f>IF(I338="学校间均衡",MAX(0,100-Sheet1!O302),IF(I338="家庭背景",100-MIN(100,MAX(0,Sheet1!O302*2.5-12.5)),Sheet1!O302))</f>
        <v>3.2119370601158499</v>
      </c>
    </row>
    <row r="339" spans="1:15" x14ac:dyDescent="0.2">
      <c r="A339" t="str">
        <f>Sheet1!A303</f>
        <v>2012年度上海市中小学学业质量绿色指标</v>
      </c>
      <c r="B339" t="str">
        <f>Sheet1!B303</f>
        <v>四年级</v>
      </c>
      <c r="C339" t="str">
        <f>Sheet1!C303</f>
        <v>学生问卷</v>
      </c>
      <c r="D339" t="str">
        <f>Sheet1!D303</f>
        <v>区县</v>
      </c>
      <c r="E339" t="str">
        <f>Sheet1!E303</f>
        <v>闵行区</v>
      </c>
      <c r="F339" t="str">
        <f>Sheet1!F303</f>
        <v>总体</v>
      </c>
      <c r="G339" t="str">
        <f>Sheet1!G303</f>
        <v>总体</v>
      </c>
      <c r="H339" t="str">
        <f>Sheet1!H303</f>
        <v>学习生活</v>
      </c>
      <c r="I339" t="str">
        <f>Sheet1!I303</f>
        <v>学习压力</v>
      </c>
      <c r="J339" t="str">
        <f>Sheet1!J303</f>
        <v>学习压力系数</v>
      </c>
      <c r="K339" t="str">
        <f>Sheet1!K303</f>
        <v>学习压力较轻</v>
      </c>
      <c r="L339" t="str">
        <f>Sheet1!L303</f>
        <v>百分数指数</v>
      </c>
      <c r="M339" t="str">
        <f>Sheet1!M303</f>
        <v>计数</v>
      </c>
      <c r="N339" t="str">
        <f>Sheet1!N303</f>
        <v>系数</v>
      </c>
      <c r="O339">
        <f>IF(I339="学校间均衡",MAX(0,100-Sheet1!O303),IF(I339="家庭背景",100-MIN(100,MAX(0,Sheet1!O303*2.5-12.5)),Sheet1!O303))</f>
        <v>7.5658742227193496</v>
      </c>
    </row>
    <row r="340" spans="1:15" x14ac:dyDescent="0.2">
      <c r="A340" t="str">
        <f>Sheet1!A304</f>
        <v>2014年度上海市中小学学业质量绿色指标</v>
      </c>
      <c r="B340" t="str">
        <f>Sheet1!B304</f>
        <v>四年级</v>
      </c>
      <c r="C340" t="str">
        <f>Sheet1!C304</f>
        <v>学生问卷</v>
      </c>
      <c r="D340" t="str">
        <f>Sheet1!D304</f>
        <v>区县</v>
      </c>
      <c r="E340" t="str">
        <f>Sheet1!E304</f>
        <v>闵行区</v>
      </c>
      <c r="F340" t="str">
        <f>Sheet1!F304</f>
        <v>总体</v>
      </c>
      <c r="G340" t="str">
        <f>Sheet1!G304</f>
        <v>总体</v>
      </c>
      <c r="H340" t="str">
        <f>Sheet1!H304</f>
        <v>学习生活</v>
      </c>
      <c r="I340" t="str">
        <f>Sheet1!I304</f>
        <v>学习压力</v>
      </c>
      <c r="J340" t="str">
        <f>Sheet1!J304</f>
        <v>学习压力系数</v>
      </c>
      <c r="K340" t="str">
        <f>Sheet1!K304</f>
        <v>学习压力较轻</v>
      </c>
      <c r="L340" t="str">
        <f>Sheet1!L304</f>
        <v>百分数指数</v>
      </c>
      <c r="M340" t="str">
        <f>Sheet1!M304</f>
        <v>计数</v>
      </c>
      <c r="N340" t="str">
        <f>Sheet1!N304</f>
        <v>系数</v>
      </c>
      <c r="O340">
        <f>IF(I340="学校间均衡",MAX(0,100-Sheet1!O304),IF(I340="家庭背景",100-MIN(100,MAX(0,Sheet1!O304*2.5-12.5)),Sheet1!O304))</f>
        <v>59.173450219160898</v>
      </c>
    </row>
    <row r="341" spans="1:15" x14ac:dyDescent="0.2">
      <c r="A341" t="str">
        <f>Sheet1!A305</f>
        <v>2011年度上海市中小学学业质量绿色指标</v>
      </c>
      <c r="B341" t="str">
        <f>Sheet1!B305</f>
        <v>四年级</v>
      </c>
      <c r="C341" t="str">
        <f>Sheet1!C305</f>
        <v>学生问卷</v>
      </c>
      <c r="D341" t="str">
        <f>Sheet1!D305</f>
        <v>区县</v>
      </c>
      <c r="E341" t="str">
        <f>Sheet1!E305</f>
        <v>闵行区</v>
      </c>
      <c r="F341" t="str">
        <f>Sheet1!F305</f>
        <v>总体</v>
      </c>
      <c r="G341" t="str">
        <f>Sheet1!G305</f>
        <v>总体</v>
      </c>
      <c r="H341" t="str">
        <f>Sheet1!H305</f>
        <v>学习生活</v>
      </c>
      <c r="I341" t="str">
        <f>Sheet1!I305</f>
        <v>学业负担</v>
      </c>
      <c r="J341" t="str">
        <f>Sheet1!J305</f>
        <v>睡眠系数</v>
      </c>
      <c r="K341" t="str">
        <f>Sheet1!K305</f>
        <v>staa002</v>
      </c>
      <c r="L341" t="str">
        <f>Sheet1!L305</f>
        <v>百分数指数</v>
      </c>
      <c r="M341" t="str">
        <f>Sheet1!M305</f>
        <v>计数</v>
      </c>
      <c r="N341" t="str">
        <f>Sheet1!N305</f>
        <v>系数</v>
      </c>
      <c r="O341">
        <f>IF(I341="学校间均衡",MAX(0,100-Sheet1!O305),IF(I341="家庭背景",100-MIN(100,MAX(0,Sheet1!O305*2.5-12.5)),Sheet1!O305))</f>
        <v>38.343624708635197</v>
      </c>
    </row>
    <row r="342" spans="1:15" x14ac:dyDescent="0.2">
      <c r="A342" t="str">
        <f>Sheet1!A306</f>
        <v>2012年度上海市中小学学业质量绿色指标</v>
      </c>
      <c r="B342" t="str">
        <f>Sheet1!B306</f>
        <v>四年级</v>
      </c>
      <c r="C342" t="str">
        <f>Sheet1!C306</f>
        <v>学生问卷</v>
      </c>
      <c r="D342" t="str">
        <f>Sheet1!D306</f>
        <v>区县</v>
      </c>
      <c r="E342" t="str">
        <f>Sheet1!E306</f>
        <v>闵行区</v>
      </c>
      <c r="F342" t="str">
        <f>Sheet1!F306</f>
        <v>总体</v>
      </c>
      <c r="G342" t="str">
        <f>Sheet1!G306</f>
        <v>总体</v>
      </c>
      <c r="H342" t="str">
        <f>Sheet1!H306</f>
        <v>学习生活</v>
      </c>
      <c r="I342" t="str">
        <f>Sheet1!I306</f>
        <v>学业负担</v>
      </c>
      <c r="J342" t="str">
        <f>Sheet1!J306</f>
        <v>睡眠系数</v>
      </c>
      <c r="K342" t="str">
        <f>Sheet1!K306</f>
        <v>staa002</v>
      </c>
      <c r="L342" t="str">
        <f>Sheet1!L306</f>
        <v>百分数指数</v>
      </c>
      <c r="M342" t="str">
        <f>Sheet1!M306</f>
        <v>计数</v>
      </c>
      <c r="N342" t="str">
        <f>Sheet1!N306</f>
        <v>系数</v>
      </c>
      <c r="O342">
        <f>IF(I342="学校间均衡",MAX(0,100-Sheet1!O306),IF(I342="家庭背景",100-MIN(100,MAX(0,Sheet1!O306*2.5-12.5)),Sheet1!O306))</f>
        <v>42.239671562904199</v>
      </c>
    </row>
    <row r="343" spans="1:15" x14ac:dyDescent="0.2">
      <c r="A343" t="str">
        <f>Sheet1!A307</f>
        <v>2014年度上海市中小学学业质量绿色指标</v>
      </c>
      <c r="B343" t="str">
        <f>Sheet1!B307</f>
        <v>四年级</v>
      </c>
      <c r="C343" t="str">
        <f>Sheet1!C307</f>
        <v>学生问卷</v>
      </c>
      <c r="D343" t="str">
        <f>Sheet1!D307</f>
        <v>区县</v>
      </c>
      <c r="E343" t="str">
        <f>Sheet1!E307</f>
        <v>闵行区</v>
      </c>
      <c r="F343" t="str">
        <f>Sheet1!F307</f>
        <v>总体</v>
      </c>
      <c r="G343" t="str">
        <f>Sheet1!G307</f>
        <v>总体</v>
      </c>
      <c r="H343" t="str">
        <f>Sheet1!H307</f>
        <v>学习生活</v>
      </c>
      <c r="I343" t="str">
        <f>Sheet1!I307</f>
        <v>学业负担</v>
      </c>
      <c r="J343" t="str">
        <f>Sheet1!J307</f>
        <v>睡眠系数</v>
      </c>
      <c r="K343" t="str">
        <f>Sheet1!K307</f>
        <v>staa002</v>
      </c>
      <c r="L343" t="str">
        <f>Sheet1!L307</f>
        <v>百分数指数</v>
      </c>
      <c r="M343" t="str">
        <f>Sheet1!M307</f>
        <v>计数</v>
      </c>
      <c r="N343" t="str">
        <f>Sheet1!N307</f>
        <v>系数</v>
      </c>
      <c r="O343">
        <f>IF(I343="学校间均衡",MAX(0,100-Sheet1!O307),IF(I343="家庭背景",100-MIN(100,MAX(0,Sheet1!O307*2.5-12.5)),Sheet1!O307))</f>
        <v>45.041749188651401</v>
      </c>
    </row>
    <row r="344" spans="1:15" x14ac:dyDescent="0.2">
      <c r="A344" t="str">
        <f>Sheet1!A308</f>
        <v>2011年度上海市中小学学业质量绿色指标</v>
      </c>
      <c r="B344" t="str">
        <f>Sheet1!B308</f>
        <v>四年级</v>
      </c>
      <c r="C344" t="str">
        <f>Sheet1!C308</f>
        <v>学生问卷</v>
      </c>
      <c r="D344" t="str">
        <f>Sheet1!D308</f>
        <v>区县</v>
      </c>
      <c r="E344" t="str">
        <f>Sheet1!E308</f>
        <v>闵行区</v>
      </c>
      <c r="F344" t="str">
        <f>Sheet1!F308</f>
        <v>总体</v>
      </c>
      <c r="G344" t="str">
        <f>Sheet1!G308</f>
        <v>总体</v>
      </c>
      <c r="H344" t="str">
        <f>Sheet1!H308</f>
        <v>学习生活</v>
      </c>
      <c r="I344" t="str">
        <f>Sheet1!I308</f>
        <v>学业负担</v>
      </c>
      <c r="J344" t="str">
        <f>Sheet1!J308</f>
        <v>作业系数</v>
      </c>
      <c r="K344" t="str">
        <f>Sheet1!K308</f>
        <v>staa053</v>
      </c>
      <c r="L344" t="str">
        <f>Sheet1!L308</f>
        <v>百分数指数</v>
      </c>
      <c r="M344" t="str">
        <f>Sheet1!M308</f>
        <v>计数</v>
      </c>
      <c r="N344" t="str">
        <f>Sheet1!N308</f>
        <v>系数</v>
      </c>
      <c r="O344">
        <f>IF(I344="学校间均衡",MAX(0,100-Sheet1!O308),IF(I344="家庭背景",100-MIN(100,MAX(0,Sheet1!O308*2.5-12.5)),Sheet1!O308))</f>
        <v>31.5988571985805</v>
      </c>
    </row>
    <row r="345" spans="1:15" x14ac:dyDescent="0.2">
      <c r="A345" t="str">
        <f>Sheet1!A309</f>
        <v>2012年度上海市中小学学业质量绿色指标</v>
      </c>
      <c r="B345" t="str">
        <f>Sheet1!B309</f>
        <v>四年级</v>
      </c>
      <c r="C345" t="str">
        <f>Sheet1!C309</f>
        <v>学生问卷</v>
      </c>
      <c r="D345" t="str">
        <f>Sheet1!D309</f>
        <v>区县</v>
      </c>
      <c r="E345" t="str">
        <f>Sheet1!E309</f>
        <v>闵行区</v>
      </c>
      <c r="F345" t="str">
        <f>Sheet1!F309</f>
        <v>总体</v>
      </c>
      <c r="G345" t="str">
        <f>Sheet1!G309</f>
        <v>总体</v>
      </c>
      <c r="H345" t="str">
        <f>Sheet1!H309</f>
        <v>学习生活</v>
      </c>
      <c r="I345" t="str">
        <f>Sheet1!I309</f>
        <v>学业负担</v>
      </c>
      <c r="J345" t="str">
        <f>Sheet1!J309</f>
        <v>作业系数</v>
      </c>
      <c r="K345" t="str">
        <f>Sheet1!K309</f>
        <v>staa053</v>
      </c>
      <c r="L345" t="str">
        <f>Sheet1!L309</f>
        <v>百分数指数</v>
      </c>
      <c r="M345" t="str">
        <f>Sheet1!M309</f>
        <v>计数</v>
      </c>
      <c r="N345" t="str">
        <f>Sheet1!N309</f>
        <v>系数</v>
      </c>
      <c r="O345">
        <f>IF(I345="学校间均衡",MAX(0,100-Sheet1!O309),IF(I345="家庭背景",100-MIN(100,MAX(0,Sheet1!O309*2.5-12.5)),Sheet1!O309))</f>
        <v>43.059370395397202</v>
      </c>
    </row>
    <row r="346" spans="1:15" x14ac:dyDescent="0.2">
      <c r="A346" t="str">
        <f>Sheet1!A310</f>
        <v>2014年度上海市中小学学业质量绿色指标</v>
      </c>
      <c r="B346" t="str">
        <f>Sheet1!B310</f>
        <v>四年级</v>
      </c>
      <c r="C346" t="str">
        <f>Sheet1!C310</f>
        <v>学生问卷</v>
      </c>
      <c r="D346" t="str">
        <f>Sheet1!D310</f>
        <v>区县</v>
      </c>
      <c r="E346" t="str">
        <f>Sheet1!E310</f>
        <v>闵行区</v>
      </c>
      <c r="F346" t="str">
        <f>Sheet1!F310</f>
        <v>总体</v>
      </c>
      <c r="G346" t="str">
        <f>Sheet1!G310</f>
        <v>总体</v>
      </c>
      <c r="H346" t="str">
        <f>Sheet1!H310</f>
        <v>学习生活</v>
      </c>
      <c r="I346" t="str">
        <f>Sheet1!I310</f>
        <v>学业负担</v>
      </c>
      <c r="J346" t="str">
        <f>Sheet1!J310</f>
        <v>作业系数</v>
      </c>
      <c r="K346" t="str">
        <f>Sheet1!K310</f>
        <v>staa053</v>
      </c>
      <c r="L346" t="str">
        <f>Sheet1!L310</f>
        <v>百分数指数</v>
      </c>
      <c r="M346" t="str">
        <f>Sheet1!M310</f>
        <v>计数</v>
      </c>
      <c r="N346" t="str">
        <f>Sheet1!N310</f>
        <v>系数</v>
      </c>
      <c r="O346">
        <f>IF(I346="学校间均衡",MAX(0,100-Sheet1!O310),IF(I346="家庭背景",100-MIN(100,MAX(0,Sheet1!O310*2.5-12.5)),Sheet1!O310))</f>
        <v>37.333810711324801</v>
      </c>
    </row>
    <row r="347" spans="1:15" x14ac:dyDescent="0.2">
      <c r="A347" t="str">
        <f>Sheet1!A311</f>
        <v>2011年度上海市中小学学业质量绿色指标</v>
      </c>
      <c r="B347" t="str">
        <f>Sheet1!B311</f>
        <v>四年级</v>
      </c>
      <c r="C347" t="str">
        <f>Sheet1!C311</f>
        <v>学生问卷</v>
      </c>
      <c r="D347" t="str">
        <f>Sheet1!D311</f>
        <v>区县</v>
      </c>
      <c r="E347" t="str">
        <f>Sheet1!E311</f>
        <v>闵行区</v>
      </c>
      <c r="F347" t="str">
        <f>Sheet1!F311</f>
        <v>总体</v>
      </c>
      <c r="G347" t="str">
        <f>Sheet1!G311</f>
        <v>总体</v>
      </c>
      <c r="H347" t="str">
        <f>Sheet1!H311</f>
        <v>学习生活</v>
      </c>
      <c r="I347" t="str">
        <f>Sheet1!I311</f>
        <v>学业负担</v>
      </c>
      <c r="J347" t="str">
        <f>Sheet1!J311</f>
        <v>校外补课系数</v>
      </c>
      <c r="K347" t="str">
        <f>Sheet1!K311</f>
        <v>pg012</v>
      </c>
      <c r="L347" t="str">
        <f>Sheet1!L311</f>
        <v>百分数指数</v>
      </c>
      <c r="M347" t="str">
        <f>Sheet1!M311</f>
        <v>计数</v>
      </c>
      <c r="N347" t="str">
        <f>Sheet1!N311</f>
        <v>系数</v>
      </c>
      <c r="O347">
        <f>IF(I347="学校间均衡",MAX(0,100-Sheet1!O311),IF(I347="家庭背景",100-MIN(100,MAX(0,Sheet1!O311*2.5-12.5)),Sheet1!O311))</f>
        <v>65.629840690021297</v>
      </c>
    </row>
    <row r="348" spans="1:15" x14ac:dyDescent="0.2">
      <c r="A348" t="str">
        <f>Sheet1!A312</f>
        <v>2012年度上海市中小学学业质量绿色指标</v>
      </c>
      <c r="B348" t="str">
        <f>Sheet1!B312</f>
        <v>四年级</v>
      </c>
      <c r="C348" t="str">
        <f>Sheet1!C312</f>
        <v>学生问卷</v>
      </c>
      <c r="D348" t="str">
        <f>Sheet1!D312</f>
        <v>区县</v>
      </c>
      <c r="E348" t="str">
        <f>Sheet1!E312</f>
        <v>闵行区</v>
      </c>
      <c r="F348" t="str">
        <f>Sheet1!F312</f>
        <v>总体</v>
      </c>
      <c r="G348" t="str">
        <f>Sheet1!G312</f>
        <v>总体</v>
      </c>
      <c r="H348" t="str">
        <f>Sheet1!H312</f>
        <v>学习生活</v>
      </c>
      <c r="I348" t="str">
        <f>Sheet1!I312</f>
        <v>学业负担</v>
      </c>
      <c r="J348" t="str">
        <f>Sheet1!J312</f>
        <v>校外补课系数</v>
      </c>
      <c r="K348" t="str">
        <f>Sheet1!K312</f>
        <v>pg012</v>
      </c>
      <c r="L348" t="str">
        <f>Sheet1!L312</f>
        <v>百分数指数</v>
      </c>
      <c r="M348" t="str">
        <f>Sheet1!M312</f>
        <v>计数</v>
      </c>
      <c r="N348" t="str">
        <f>Sheet1!N312</f>
        <v>系数</v>
      </c>
      <c r="O348">
        <f>IF(I348="学校间均衡",MAX(0,100-Sheet1!O312),IF(I348="家庭背景",100-MIN(100,MAX(0,Sheet1!O312*2.5-12.5)),Sheet1!O312))</f>
        <v>47.459423280214502</v>
      </c>
    </row>
    <row r="349" spans="1:15" x14ac:dyDescent="0.2">
      <c r="A349" t="str">
        <f>Sheet1!A313</f>
        <v>2014年度上海市中小学学业质量绿色指标</v>
      </c>
      <c r="B349" t="str">
        <f>Sheet1!B313</f>
        <v>四年级</v>
      </c>
      <c r="C349" t="str">
        <f>Sheet1!C313</f>
        <v>学生问卷</v>
      </c>
      <c r="D349" t="str">
        <f>Sheet1!D313</f>
        <v>区县</v>
      </c>
      <c r="E349" t="str">
        <f>Sheet1!E313</f>
        <v>闵行区</v>
      </c>
      <c r="F349" t="str">
        <f>Sheet1!F313</f>
        <v>总体</v>
      </c>
      <c r="G349" t="str">
        <f>Sheet1!G313</f>
        <v>总体</v>
      </c>
      <c r="H349" t="str">
        <f>Sheet1!H313</f>
        <v>学习生活</v>
      </c>
      <c r="I349" t="str">
        <f>Sheet1!I313</f>
        <v>学业负担</v>
      </c>
      <c r="J349" t="str">
        <f>Sheet1!J313</f>
        <v>校外补课系数</v>
      </c>
      <c r="K349" t="str">
        <f>Sheet1!K313</f>
        <v>pg012</v>
      </c>
      <c r="L349" t="str">
        <f>Sheet1!L313</f>
        <v>百分数指数</v>
      </c>
      <c r="M349" t="str">
        <f>Sheet1!M313</f>
        <v>计数</v>
      </c>
      <c r="N349" t="str">
        <f>Sheet1!N313</f>
        <v>系数</v>
      </c>
      <c r="O349">
        <f>IF(I349="学校间均衡",MAX(0,100-Sheet1!O313),IF(I349="家庭背景",100-MIN(100,MAX(0,Sheet1!O313*2.5-12.5)),Sheet1!O313))</f>
        <v>58.854886020719199</v>
      </c>
    </row>
    <row r="350" spans="1:15" x14ac:dyDescent="0.2">
      <c r="A350" t="str">
        <f>Sheet1!A314</f>
        <v>2011年度上海市中小学学业质量绿色指标</v>
      </c>
      <c r="B350" t="str">
        <f>Sheet1!B314</f>
        <v>四年级</v>
      </c>
      <c r="C350" t="str">
        <f>Sheet1!C314</f>
        <v>学生问卷</v>
      </c>
      <c r="D350" t="str">
        <f>Sheet1!D314</f>
        <v>区县</v>
      </c>
      <c r="E350" t="str">
        <f>Sheet1!E314</f>
        <v>闵行区</v>
      </c>
      <c r="F350" t="str">
        <f>Sheet1!F314</f>
        <v>总体</v>
      </c>
      <c r="G350" t="str">
        <f>Sheet1!G314</f>
        <v>总体</v>
      </c>
      <c r="H350" t="str">
        <f>Sheet1!H314</f>
        <v>师生关系</v>
      </c>
      <c r="I350" t="str">
        <f>Sheet1!I314</f>
        <v>师生关系</v>
      </c>
      <c r="J350" t="str">
        <f>Sheet1!J314</f>
        <v>师生关系系数</v>
      </c>
      <c r="K350" t="str">
        <f>Sheet1!K314</f>
        <v>师生关系较好</v>
      </c>
      <c r="L350" t="str">
        <f>Sheet1!L314</f>
        <v>百分数指数</v>
      </c>
      <c r="M350" t="str">
        <f>Sheet1!M314</f>
        <v>计数</v>
      </c>
      <c r="N350" t="str">
        <f>Sheet1!N314</f>
        <v>系数</v>
      </c>
      <c r="O350">
        <f>IF(I350="学校间均衡",MAX(0,100-Sheet1!O314),IF(I350="家庭背景",100-MIN(100,MAX(0,Sheet1!O314*2.5-12.5)),Sheet1!O314))</f>
        <v>55.464381269288602</v>
      </c>
    </row>
    <row r="351" spans="1:15" x14ac:dyDescent="0.2">
      <c r="A351" t="str">
        <f>Sheet1!A315</f>
        <v>2012年度上海市中小学学业质量绿色指标</v>
      </c>
      <c r="B351" t="str">
        <f>Sheet1!B315</f>
        <v>四年级</v>
      </c>
      <c r="C351" t="str">
        <f>Sheet1!C315</f>
        <v>学生问卷</v>
      </c>
      <c r="D351" t="str">
        <f>Sheet1!D315</f>
        <v>区县</v>
      </c>
      <c r="E351" t="str">
        <f>Sheet1!E315</f>
        <v>闵行区</v>
      </c>
      <c r="F351" t="str">
        <f>Sheet1!F315</f>
        <v>总体</v>
      </c>
      <c r="G351" t="str">
        <f>Sheet1!G315</f>
        <v>总体</v>
      </c>
      <c r="H351" t="str">
        <f>Sheet1!H315</f>
        <v>师生关系</v>
      </c>
      <c r="I351" t="str">
        <f>Sheet1!I315</f>
        <v>师生关系</v>
      </c>
      <c r="J351" t="str">
        <f>Sheet1!J315</f>
        <v>师生关系系数</v>
      </c>
      <c r="K351" t="str">
        <f>Sheet1!K315</f>
        <v>师生关系较好</v>
      </c>
      <c r="L351" t="str">
        <f>Sheet1!L315</f>
        <v>百分数指数</v>
      </c>
      <c r="M351" t="str">
        <f>Sheet1!M315</f>
        <v>计数</v>
      </c>
      <c r="N351" t="str">
        <f>Sheet1!N315</f>
        <v>系数</v>
      </c>
      <c r="O351">
        <f>IF(I351="学校间均衡",MAX(0,100-Sheet1!O315),IF(I351="家庭背景",100-MIN(100,MAX(0,Sheet1!O315*2.5-12.5)),Sheet1!O315))</f>
        <v>70.451763894262498</v>
      </c>
    </row>
    <row r="352" spans="1:15" x14ac:dyDescent="0.2">
      <c r="A352" t="str">
        <f>Sheet1!A316</f>
        <v>2014年度上海市中小学学业质量绿色指标</v>
      </c>
      <c r="B352" t="str">
        <f>Sheet1!B316</f>
        <v>四年级</v>
      </c>
      <c r="C352" t="str">
        <f>Sheet1!C316</f>
        <v>学生问卷</v>
      </c>
      <c r="D352" t="str">
        <f>Sheet1!D316</f>
        <v>区县</v>
      </c>
      <c r="E352" t="str">
        <f>Sheet1!E316</f>
        <v>闵行区</v>
      </c>
      <c r="F352" t="str">
        <f>Sheet1!F316</f>
        <v>总体</v>
      </c>
      <c r="G352" t="str">
        <f>Sheet1!G316</f>
        <v>总体</v>
      </c>
      <c r="H352" t="str">
        <f>Sheet1!H316</f>
        <v>师生关系</v>
      </c>
      <c r="I352" t="str">
        <f>Sheet1!I316</f>
        <v>师生关系</v>
      </c>
      <c r="J352" t="str">
        <f>Sheet1!J316</f>
        <v>师生关系系数</v>
      </c>
      <c r="K352" t="str">
        <f>Sheet1!K316</f>
        <v>师生关系较好</v>
      </c>
      <c r="L352" t="str">
        <f>Sheet1!L316</f>
        <v>百分数指数</v>
      </c>
      <c r="M352" t="str">
        <f>Sheet1!M316</f>
        <v>计数</v>
      </c>
      <c r="N352" t="str">
        <f>Sheet1!N316</f>
        <v>系数</v>
      </c>
      <c r="O352">
        <f>IF(I352="学校间均衡",MAX(0,100-Sheet1!O316),IF(I352="家庭背景",100-MIN(100,MAX(0,Sheet1!O316*2.5-12.5)),Sheet1!O316))</f>
        <v>93.331246086412094</v>
      </c>
    </row>
    <row r="353" spans="1:15" x14ac:dyDescent="0.2">
      <c r="A353" t="str">
        <f>Sheet1!A317</f>
        <v>2011年度上海市中小学学业质量绿色指标</v>
      </c>
      <c r="B353" t="str">
        <f>Sheet1!B317</f>
        <v>四年级</v>
      </c>
      <c r="C353" t="str">
        <f>Sheet1!C317</f>
        <v>学生问卷</v>
      </c>
      <c r="D353" t="str">
        <f>Sheet1!D317</f>
        <v>区县</v>
      </c>
      <c r="E353" t="str">
        <f>Sheet1!E317</f>
        <v>闵行区</v>
      </c>
      <c r="F353" t="str">
        <f>Sheet1!F317</f>
        <v>总体</v>
      </c>
      <c r="G353" t="str">
        <f>Sheet1!G317</f>
        <v>总体</v>
      </c>
      <c r="H353" t="str">
        <f>Sheet1!H317</f>
        <v>教学方式</v>
      </c>
      <c r="I353" t="str">
        <f>Sheet1!I317</f>
        <v>教学方式</v>
      </c>
      <c r="J353" t="str">
        <f>Sheet1!J317</f>
        <v>教学方式系数</v>
      </c>
      <c r="K353" t="str">
        <f>Sheet1!K317</f>
        <v>教学方法较好</v>
      </c>
      <c r="L353" t="str">
        <f>Sheet1!L317</f>
        <v>百分数指数</v>
      </c>
      <c r="M353" t="str">
        <f>Sheet1!M317</f>
        <v>计数</v>
      </c>
      <c r="N353" t="str">
        <f>Sheet1!N317</f>
        <v>系数</v>
      </c>
      <c r="O353">
        <f>IF(I353="学校间均衡",MAX(0,100-Sheet1!O317),IF(I353="家庭背景",100-MIN(100,MAX(0,Sheet1!O317*2.5-12.5)),Sheet1!O317))</f>
        <v>48.076394479627801</v>
      </c>
    </row>
    <row r="354" spans="1:15" x14ac:dyDescent="0.2">
      <c r="A354" t="str">
        <f>Sheet1!A318</f>
        <v>2012年度上海市中小学学业质量绿色指标</v>
      </c>
      <c r="B354" t="str">
        <f>Sheet1!B318</f>
        <v>四年级</v>
      </c>
      <c r="C354" t="str">
        <f>Sheet1!C318</f>
        <v>学生问卷</v>
      </c>
      <c r="D354" t="str">
        <f>Sheet1!D318</f>
        <v>区县</v>
      </c>
      <c r="E354" t="str">
        <f>Sheet1!E318</f>
        <v>闵行区</v>
      </c>
      <c r="F354" t="str">
        <f>Sheet1!F318</f>
        <v>总体</v>
      </c>
      <c r="G354" t="str">
        <f>Sheet1!G318</f>
        <v>总体</v>
      </c>
      <c r="H354" t="str">
        <f>Sheet1!H318</f>
        <v>教学方式</v>
      </c>
      <c r="I354" t="str">
        <f>Sheet1!I318</f>
        <v>教学方式</v>
      </c>
      <c r="J354" t="str">
        <f>Sheet1!J318</f>
        <v>教学方式系数</v>
      </c>
      <c r="K354" t="str">
        <f>Sheet1!K318</f>
        <v>教学方法较好</v>
      </c>
      <c r="L354" t="str">
        <f>Sheet1!L318</f>
        <v>百分数指数</v>
      </c>
      <c r="M354" t="str">
        <f>Sheet1!M318</f>
        <v>计数</v>
      </c>
      <c r="N354" t="str">
        <f>Sheet1!N318</f>
        <v>系数</v>
      </c>
      <c r="O354">
        <f>IF(I354="学校间均衡",MAX(0,100-Sheet1!O318),IF(I354="家庭背景",100-MIN(100,MAX(0,Sheet1!O318*2.5-12.5)),Sheet1!O318))</f>
        <v>55.830471240063702</v>
      </c>
    </row>
    <row r="355" spans="1:15" x14ac:dyDescent="0.2">
      <c r="A355" t="str">
        <f>Sheet1!A319</f>
        <v>2014年度上海市中小学学业质量绿色指标</v>
      </c>
      <c r="B355" t="str">
        <f>Sheet1!B319</f>
        <v>四年级</v>
      </c>
      <c r="C355" t="str">
        <f>Sheet1!C319</f>
        <v>学生问卷</v>
      </c>
      <c r="D355" t="str">
        <f>Sheet1!D319</f>
        <v>区县</v>
      </c>
      <c r="E355" t="str">
        <f>Sheet1!E319</f>
        <v>闵行区</v>
      </c>
      <c r="F355" t="str">
        <f>Sheet1!F319</f>
        <v>总体</v>
      </c>
      <c r="G355" t="str">
        <f>Sheet1!G319</f>
        <v>总体</v>
      </c>
      <c r="H355" t="str">
        <f>Sheet1!H319</f>
        <v>教学方式</v>
      </c>
      <c r="I355" t="str">
        <f>Sheet1!I319</f>
        <v>教学方式</v>
      </c>
      <c r="J355" t="str">
        <f>Sheet1!J319</f>
        <v>教学方式系数</v>
      </c>
      <c r="K355" t="str">
        <f>Sheet1!K319</f>
        <v>教学方法较好</v>
      </c>
      <c r="L355" t="str">
        <f>Sheet1!L319</f>
        <v>百分数指数</v>
      </c>
      <c r="M355" t="str">
        <f>Sheet1!M319</f>
        <v>计数</v>
      </c>
      <c r="N355" t="str">
        <f>Sheet1!N319</f>
        <v>系数</v>
      </c>
      <c r="O355">
        <f>IF(I355="学校间均衡",MAX(0,100-Sheet1!O319),IF(I355="家庭背景",100-MIN(100,MAX(0,Sheet1!O319*2.5-12.5)),Sheet1!O319))</f>
        <v>73.763306199123406</v>
      </c>
    </row>
    <row r="356" spans="1:15" x14ac:dyDescent="0.2">
      <c r="A356" t="str">
        <f>Sheet1!A320</f>
        <v>2011年度上海市中小学学业质量绿色指标</v>
      </c>
      <c r="B356" t="str">
        <f>Sheet1!B320</f>
        <v>四年级</v>
      </c>
      <c r="C356" t="str">
        <f>Sheet1!C320</f>
        <v>教师问卷</v>
      </c>
      <c r="D356" t="str">
        <f>Sheet1!D320</f>
        <v>区县</v>
      </c>
      <c r="E356" t="str">
        <f>Sheet1!E320</f>
        <v>闵行区</v>
      </c>
      <c r="F356" t="str">
        <f>Sheet1!F320</f>
        <v>总体</v>
      </c>
      <c r="G356" t="str">
        <f>Sheet1!G320</f>
        <v>总体</v>
      </c>
      <c r="H356" t="str">
        <f>Sheet1!H320</f>
        <v>学校课程</v>
      </c>
      <c r="I356" t="str">
        <f>Sheet1!I320</f>
        <v>课程领导力</v>
      </c>
      <c r="J356" t="str">
        <f>Sheet1!J320</f>
        <v>课程领导力系数</v>
      </c>
      <c r="K356" t="str">
        <f>Sheet1!K320</f>
        <v>课程领导力较高</v>
      </c>
      <c r="L356" t="str">
        <f>Sheet1!L320</f>
        <v>百分数指数</v>
      </c>
      <c r="M356" t="str">
        <f>Sheet1!M320</f>
        <v>计数</v>
      </c>
      <c r="N356" t="str">
        <f>Sheet1!N320</f>
        <v>系数</v>
      </c>
      <c r="O356">
        <f>IF(I356="学校间均衡",MAX(0,100-Sheet1!O320),IF(I356="家庭背景",100-MIN(100,MAX(0,Sheet1!O320*2.5-12.5)),Sheet1!O320))</f>
        <v>59.855340284261899</v>
      </c>
    </row>
    <row r="357" spans="1:15" x14ac:dyDescent="0.2">
      <c r="A357" t="str">
        <f>Sheet1!A321</f>
        <v>2012年度上海市中小学学业质量绿色指标</v>
      </c>
      <c r="B357" t="str">
        <f>Sheet1!B321</f>
        <v>四年级</v>
      </c>
      <c r="C357" t="str">
        <f>Sheet1!C321</f>
        <v>教师问卷</v>
      </c>
      <c r="D357" t="str">
        <f>Sheet1!D321</f>
        <v>区县</v>
      </c>
      <c r="E357" t="str">
        <f>Sheet1!E321</f>
        <v>闵行区</v>
      </c>
      <c r="F357" t="str">
        <f>Sheet1!F321</f>
        <v>总体</v>
      </c>
      <c r="G357" t="str">
        <f>Sheet1!G321</f>
        <v>总体</v>
      </c>
      <c r="H357" t="str">
        <f>Sheet1!H321</f>
        <v>学校课程</v>
      </c>
      <c r="I357" t="str">
        <f>Sheet1!I321</f>
        <v>课程领导力</v>
      </c>
      <c r="J357" t="str">
        <f>Sheet1!J321</f>
        <v>课程领导力系数</v>
      </c>
      <c r="K357" t="str">
        <f>Sheet1!K321</f>
        <v>课程领导力较高</v>
      </c>
      <c r="L357" t="str">
        <f>Sheet1!L321</f>
        <v>百分数指数</v>
      </c>
      <c r="M357" t="str">
        <f>Sheet1!M321</f>
        <v>计数</v>
      </c>
      <c r="N357" t="str">
        <f>Sheet1!N321</f>
        <v>系数</v>
      </c>
      <c r="O357">
        <f>IF(I357="学校间均衡",MAX(0,100-Sheet1!O321),IF(I357="家庭背景",100-MIN(100,MAX(0,Sheet1!O321*2.5-12.5)),Sheet1!O321))</f>
        <v>72.836356764928198</v>
      </c>
    </row>
    <row r="358" spans="1:15" x14ac:dyDescent="0.2">
      <c r="A358" t="str">
        <f>Sheet1!A322</f>
        <v>2014年度上海市中小学学业质量绿色指标</v>
      </c>
      <c r="B358" t="str">
        <f>Sheet1!B322</f>
        <v>四年级</v>
      </c>
      <c r="C358" t="str">
        <f>Sheet1!C322</f>
        <v>教师问卷</v>
      </c>
      <c r="D358" t="str">
        <f>Sheet1!D322</f>
        <v>区县</v>
      </c>
      <c r="E358" t="str">
        <f>Sheet1!E322</f>
        <v>闵行区</v>
      </c>
      <c r="F358" t="str">
        <f>Sheet1!F322</f>
        <v>总体</v>
      </c>
      <c r="G358" t="str">
        <f>Sheet1!G322</f>
        <v>总体</v>
      </c>
      <c r="H358" t="str">
        <f>Sheet1!H322</f>
        <v>学校课程</v>
      </c>
      <c r="I358" t="str">
        <f>Sheet1!I322</f>
        <v>课程领导力</v>
      </c>
      <c r="J358" t="str">
        <f>Sheet1!J322</f>
        <v>课程领导力系数</v>
      </c>
      <c r="K358" t="str">
        <f>Sheet1!K322</f>
        <v>课程领导力较高</v>
      </c>
      <c r="L358" t="str">
        <f>Sheet1!L322</f>
        <v>百分数指数</v>
      </c>
      <c r="M358" t="str">
        <f>Sheet1!M322</f>
        <v>计数</v>
      </c>
      <c r="N358" t="str">
        <f>Sheet1!N322</f>
        <v>系数</v>
      </c>
      <c r="O358">
        <f>IF(I358="学校间均衡",MAX(0,100-Sheet1!O322),IF(I358="家庭背景",100-MIN(100,MAX(0,Sheet1!O322*2.5-12.5)),Sheet1!O322))</f>
        <v>95.858585858585897</v>
      </c>
    </row>
    <row r="359" spans="1:15" x14ac:dyDescent="0.2">
      <c r="A359" t="str">
        <f>Sheet1!A323</f>
        <v>2011年度上海市中小学学业质量绿色指标</v>
      </c>
      <c r="B359" t="str">
        <f>Sheet1!B323</f>
        <v>四年级</v>
      </c>
      <c r="C359" t="str">
        <f>Sheet1!C323</f>
        <v>学生问卷</v>
      </c>
      <c r="D359" t="str">
        <f>Sheet1!D323</f>
        <v>区县</v>
      </c>
      <c r="E359" t="str">
        <f>Sheet1!E323</f>
        <v>闵行区</v>
      </c>
      <c r="F359" t="str">
        <f>Sheet1!F323</f>
        <v>总体</v>
      </c>
      <c r="G359" t="str">
        <f>Sheet1!G323</f>
        <v>总体</v>
      </c>
      <c r="H359" t="str">
        <f>Sheet1!H323</f>
        <v>成绩</v>
      </c>
      <c r="I359" t="str">
        <f>Sheet1!I323</f>
        <v>家庭背景</v>
      </c>
      <c r="J359" t="str">
        <f>Sheet1!J323</f>
        <v>社会经济背景影响系数</v>
      </c>
      <c r="K359" t="str">
        <f>Sheet1!K323</f>
        <v>统计计算</v>
      </c>
      <c r="L359" t="str">
        <f>Sheet1!L323</f>
        <v>变异系数</v>
      </c>
      <c r="M359" t="str">
        <f>Sheet1!M323</f>
        <v>计数</v>
      </c>
      <c r="N359" t="str">
        <f>Sheet1!N323</f>
        <v>系数</v>
      </c>
      <c r="O359">
        <f>IF(I359="学校间均衡",MAX(0,100-Sheet1!O323),IF(I359="家庭背景",100-MIN(100,MAX(0,Sheet1!O323*2.5-12.5)),Sheet1!O323))</f>
        <v>50.287945838243502</v>
      </c>
    </row>
    <row r="360" spans="1:15" x14ac:dyDescent="0.2">
      <c r="A360" t="str">
        <f>Sheet1!A324</f>
        <v>2012年度上海市中小学学业质量绿色指标</v>
      </c>
      <c r="B360" t="str">
        <f>Sheet1!B324</f>
        <v>四年级</v>
      </c>
      <c r="C360" t="str">
        <f>Sheet1!C324</f>
        <v>学生问卷</v>
      </c>
      <c r="D360" t="str">
        <f>Sheet1!D324</f>
        <v>区县</v>
      </c>
      <c r="E360" t="str">
        <f>Sheet1!E324</f>
        <v>闵行区</v>
      </c>
      <c r="F360" t="str">
        <f>Sheet1!F324</f>
        <v>总体</v>
      </c>
      <c r="G360" t="str">
        <f>Sheet1!G324</f>
        <v>总体</v>
      </c>
      <c r="H360" t="str">
        <f>Sheet1!H324</f>
        <v>成绩</v>
      </c>
      <c r="I360" t="str">
        <f>Sheet1!I324</f>
        <v>家庭背景</v>
      </c>
      <c r="J360" t="str">
        <f>Sheet1!J324</f>
        <v>社会经济背景影响系数</v>
      </c>
      <c r="K360" t="str">
        <f>Sheet1!K324</f>
        <v>统计计算</v>
      </c>
      <c r="L360" t="str">
        <f>Sheet1!L324</f>
        <v>变异系数</v>
      </c>
      <c r="M360" t="str">
        <f>Sheet1!M324</f>
        <v>计数</v>
      </c>
      <c r="N360" t="str">
        <f>Sheet1!N324</f>
        <v>系数</v>
      </c>
      <c r="O360">
        <f>IF(I360="学校间均衡",MAX(0,100-Sheet1!O324),IF(I360="家庭背景",100-MIN(100,MAX(0,Sheet1!O324*2.5-12.5)),Sheet1!O324))</f>
        <v>34.325938963353011</v>
      </c>
    </row>
    <row r="361" spans="1:15" x14ac:dyDescent="0.2">
      <c r="A361" t="str">
        <f>Sheet1!A325</f>
        <v>2014年度上海市中小学学业质量绿色指标</v>
      </c>
      <c r="B361" t="str">
        <f>Sheet1!B325</f>
        <v>四年级</v>
      </c>
      <c r="C361" t="str">
        <f>Sheet1!C325</f>
        <v>学生问卷</v>
      </c>
      <c r="D361" t="str">
        <f>Sheet1!D325</f>
        <v>区县</v>
      </c>
      <c r="E361" t="str">
        <f>Sheet1!E325</f>
        <v>闵行区</v>
      </c>
      <c r="F361" t="str">
        <f>Sheet1!F325</f>
        <v>总体</v>
      </c>
      <c r="G361" t="str">
        <f>Sheet1!G325</f>
        <v>总体</v>
      </c>
      <c r="H361" t="str">
        <f>Sheet1!H325</f>
        <v>成绩</v>
      </c>
      <c r="I361" t="str">
        <f>Sheet1!I325</f>
        <v>家庭背景</v>
      </c>
      <c r="J361" t="str">
        <f>Sheet1!J325</f>
        <v>社会经济背景影响系数</v>
      </c>
      <c r="K361" t="str">
        <f>Sheet1!K325</f>
        <v>统计计算</v>
      </c>
      <c r="L361" t="str">
        <f>Sheet1!L325</f>
        <v>变异系数</v>
      </c>
      <c r="M361" t="str">
        <f>Sheet1!M325</f>
        <v>计数</v>
      </c>
      <c r="N361" t="str">
        <f>Sheet1!N325</f>
        <v>系数</v>
      </c>
      <c r="O361">
        <f>IF(I361="学校间均衡",MAX(0,100-Sheet1!O325),IF(I361="家庭背景",100-MIN(100,MAX(0,Sheet1!O325*2.5-12.5)),Sheet1!O325))</f>
        <v>70.369449926215992</v>
      </c>
    </row>
    <row r="362" spans="1:15" x14ac:dyDescent="0.2">
      <c r="A362" t="str">
        <f>Sheet1!A326</f>
        <v>2011年度上海市中小学学业质量绿色指标</v>
      </c>
      <c r="B362" t="str">
        <f>Sheet1!B326</f>
        <v>四年级</v>
      </c>
      <c r="C362" t="str">
        <f>Sheet1!C326</f>
        <v>学业成绩</v>
      </c>
      <c r="D362" t="str">
        <f>Sheet1!D326</f>
        <v>区县</v>
      </c>
      <c r="E362" t="str">
        <f>Sheet1!E326</f>
        <v>宝山区</v>
      </c>
      <c r="F362" t="str">
        <f>Sheet1!F326</f>
        <v>总体</v>
      </c>
      <c r="G362" t="str">
        <f>Sheet1!G326</f>
        <v>总体</v>
      </c>
      <c r="H362" t="str">
        <f>Sheet1!H326</f>
        <v>成绩</v>
      </c>
      <c r="I362" t="str">
        <f>Sheet1!I326</f>
        <v>等级</v>
      </c>
      <c r="J362" t="str">
        <f>Sheet1!J326</f>
        <v>成绩标准达成度系数</v>
      </c>
      <c r="K362" t="str">
        <f>Sheet1!K326</f>
        <v>学科平均</v>
      </c>
      <c r="L362" t="str">
        <f>Sheet1!L326</f>
        <v>达标指数</v>
      </c>
      <c r="M362" t="str">
        <f>Sheet1!M326</f>
        <v>计数</v>
      </c>
      <c r="N362" t="str">
        <f>Sheet1!N326</f>
        <v>系数</v>
      </c>
      <c r="O362">
        <f>IF(I362="学校间均衡",MAX(0,100-Sheet1!O326),IF(I362="家庭背景",100-MIN(100,MAX(0,Sheet1!O326*2.5-12.5)),Sheet1!O326))</f>
        <v>99.811859887263495</v>
      </c>
    </row>
    <row r="363" spans="1:15" x14ac:dyDescent="0.2">
      <c r="A363" t="str">
        <f>Sheet1!A327</f>
        <v>2012年度上海市中小学学业质量绿色指标</v>
      </c>
      <c r="B363" t="str">
        <f>Sheet1!B327</f>
        <v>四年级</v>
      </c>
      <c r="C363" t="str">
        <f>Sheet1!C327</f>
        <v>学业成绩</v>
      </c>
      <c r="D363" t="str">
        <f>Sheet1!D327</f>
        <v>区县</v>
      </c>
      <c r="E363" t="str">
        <f>Sheet1!E327</f>
        <v>宝山区</v>
      </c>
      <c r="F363" t="str">
        <f>Sheet1!F327</f>
        <v>总体</v>
      </c>
      <c r="G363" t="str">
        <f>Sheet1!G327</f>
        <v>总体</v>
      </c>
      <c r="H363" t="str">
        <f>Sheet1!H327</f>
        <v>成绩</v>
      </c>
      <c r="I363" t="str">
        <f>Sheet1!I327</f>
        <v>等级</v>
      </c>
      <c r="J363" t="str">
        <f>Sheet1!J327</f>
        <v>成绩标准达成度系数</v>
      </c>
      <c r="K363" t="str">
        <f>Sheet1!K327</f>
        <v>学科平均</v>
      </c>
      <c r="L363" t="str">
        <f>Sheet1!L327</f>
        <v>达标指数</v>
      </c>
      <c r="M363" t="str">
        <f>Sheet1!M327</f>
        <v>计数</v>
      </c>
      <c r="N363" t="str">
        <f>Sheet1!N327</f>
        <v>系数</v>
      </c>
      <c r="O363">
        <f>IF(I363="学校间均衡",MAX(0,100-Sheet1!O327),IF(I363="家庭背景",100-MIN(100,MAX(0,Sheet1!O327*2.5-12.5)),Sheet1!O327))</f>
        <v>99.825094376094398</v>
      </c>
    </row>
    <row r="364" spans="1:15" x14ac:dyDescent="0.2">
      <c r="A364" t="str">
        <f>Sheet1!A328</f>
        <v>2014年度上海市中小学学业质量绿色指标</v>
      </c>
      <c r="B364" t="str">
        <f>Sheet1!B328</f>
        <v>四年级</v>
      </c>
      <c r="C364" t="str">
        <f>Sheet1!C328</f>
        <v>学业成绩</v>
      </c>
      <c r="D364" t="str">
        <f>Sheet1!D328</f>
        <v>区县</v>
      </c>
      <c r="E364" t="str">
        <f>Sheet1!E328</f>
        <v>宝山区</v>
      </c>
      <c r="F364" t="str">
        <f>Sheet1!F328</f>
        <v>总体</v>
      </c>
      <c r="G364" t="str">
        <f>Sheet1!G328</f>
        <v>总体</v>
      </c>
      <c r="H364" t="str">
        <f>Sheet1!H328</f>
        <v>成绩</v>
      </c>
      <c r="I364" t="str">
        <f>Sheet1!I328</f>
        <v>等级</v>
      </c>
      <c r="J364" t="str">
        <f>Sheet1!J328</f>
        <v>成绩标准达成度系数</v>
      </c>
      <c r="K364" t="str">
        <f>Sheet1!K328</f>
        <v>学科平均</v>
      </c>
      <c r="L364" t="str">
        <f>Sheet1!L328</f>
        <v>达标指数</v>
      </c>
      <c r="M364" t="str">
        <f>Sheet1!M328</f>
        <v>计数</v>
      </c>
      <c r="N364" t="str">
        <f>Sheet1!N328</f>
        <v>系数</v>
      </c>
      <c r="O364">
        <f>IF(I364="学校间均衡",MAX(0,100-Sheet1!O328),IF(I364="家庭背景",100-MIN(100,MAX(0,Sheet1!O328*2.5-12.5)),Sheet1!O328))</f>
        <v>99.392435761023904</v>
      </c>
    </row>
    <row r="365" spans="1:15" x14ac:dyDescent="0.2">
      <c r="A365" t="str">
        <f>Sheet1!A329</f>
        <v>2011年度上海市中小学学业质量绿色指标</v>
      </c>
      <c r="B365" t="str">
        <f>Sheet1!B329</f>
        <v>四年级</v>
      </c>
      <c r="C365" t="str">
        <f>Sheet1!C329</f>
        <v>学业成绩</v>
      </c>
      <c r="D365" t="str">
        <f>Sheet1!D329</f>
        <v>区县</v>
      </c>
      <c r="E365" t="str">
        <f>Sheet1!E329</f>
        <v>宝山区</v>
      </c>
      <c r="F365" t="str">
        <f>Sheet1!F329</f>
        <v>总体</v>
      </c>
      <c r="G365" t="str">
        <f>Sheet1!G329</f>
        <v>总体</v>
      </c>
      <c r="H365" t="str">
        <f>Sheet1!H329</f>
        <v>思维</v>
      </c>
      <c r="I365" t="str">
        <f>Sheet1!I329</f>
        <v>思维</v>
      </c>
      <c r="J365" t="str">
        <f>Sheet1!J329</f>
        <v>高层次思维能力系数</v>
      </c>
      <c r="K365" t="str">
        <f>Sheet1!K329</f>
        <v>学科平均</v>
      </c>
      <c r="L365" t="str">
        <f>Sheet1!L329</f>
        <v>平均水平之上</v>
      </c>
      <c r="M365" t="str">
        <f>Sheet1!M329</f>
        <v>计数</v>
      </c>
      <c r="N365" t="str">
        <f>Sheet1!N329</f>
        <v>系数</v>
      </c>
      <c r="O365">
        <f>IF(I365="学校间均衡",MAX(0,100-Sheet1!O329),IF(I365="家庭背景",100-MIN(100,MAX(0,Sheet1!O329*2.5-12.5)),Sheet1!O329))</f>
        <v>75.288977637688703</v>
      </c>
    </row>
    <row r="366" spans="1:15" x14ac:dyDescent="0.2">
      <c r="A366" t="str">
        <f>Sheet1!A330</f>
        <v>2012年度上海市中小学学业质量绿色指标</v>
      </c>
      <c r="B366" t="str">
        <f>Sheet1!B330</f>
        <v>四年级</v>
      </c>
      <c r="C366" t="str">
        <f>Sheet1!C330</f>
        <v>学业成绩</v>
      </c>
      <c r="D366" t="str">
        <f>Sheet1!D330</f>
        <v>区县</v>
      </c>
      <c r="E366" t="str">
        <f>Sheet1!E330</f>
        <v>宝山区</v>
      </c>
      <c r="F366" t="str">
        <f>Sheet1!F330</f>
        <v>总体</v>
      </c>
      <c r="G366" t="str">
        <f>Sheet1!G330</f>
        <v>总体</v>
      </c>
      <c r="H366" t="str">
        <f>Sheet1!H330</f>
        <v>思维</v>
      </c>
      <c r="I366" t="str">
        <f>Sheet1!I330</f>
        <v>思维</v>
      </c>
      <c r="J366" t="str">
        <f>Sheet1!J330</f>
        <v>高层次思维能力系数</v>
      </c>
      <c r="K366" t="str">
        <f>Sheet1!K330</f>
        <v>学科平均</v>
      </c>
      <c r="L366" t="str">
        <f>Sheet1!L330</f>
        <v>平均水平之上</v>
      </c>
      <c r="M366" t="str">
        <f>Sheet1!M330</f>
        <v>计数</v>
      </c>
      <c r="N366" t="str">
        <f>Sheet1!N330</f>
        <v>系数</v>
      </c>
      <c r="O366">
        <f>IF(I366="学校间均衡",MAX(0,100-Sheet1!O330),IF(I366="家庭背景",100-MIN(100,MAX(0,Sheet1!O330*2.5-12.5)),Sheet1!O330))</f>
        <v>67.491956386914595</v>
      </c>
    </row>
    <row r="367" spans="1:15" x14ac:dyDescent="0.2">
      <c r="A367" t="str">
        <f>Sheet1!A331</f>
        <v>2014年度上海市中小学学业质量绿色指标</v>
      </c>
      <c r="B367" t="str">
        <f>Sheet1!B331</f>
        <v>四年级</v>
      </c>
      <c r="C367" t="str">
        <f>Sheet1!C331</f>
        <v>学业成绩</v>
      </c>
      <c r="D367" t="str">
        <f>Sheet1!D331</f>
        <v>区县</v>
      </c>
      <c r="E367" t="str">
        <f>Sheet1!E331</f>
        <v>宝山区</v>
      </c>
      <c r="F367" t="str">
        <f>Sheet1!F331</f>
        <v>总体</v>
      </c>
      <c r="G367" t="str">
        <f>Sheet1!G331</f>
        <v>总体</v>
      </c>
      <c r="H367" t="str">
        <f>Sheet1!H331</f>
        <v>思维</v>
      </c>
      <c r="I367" t="str">
        <f>Sheet1!I331</f>
        <v>思维</v>
      </c>
      <c r="J367" t="str">
        <f>Sheet1!J331</f>
        <v>高层次思维能力系数</v>
      </c>
      <c r="K367" t="str">
        <f>Sheet1!K331</f>
        <v>学科平均</v>
      </c>
      <c r="L367" t="str">
        <f>Sheet1!L331</f>
        <v>平均水平之上</v>
      </c>
      <c r="M367" t="str">
        <f>Sheet1!M331</f>
        <v>计数</v>
      </c>
      <c r="N367" t="str">
        <f>Sheet1!N331</f>
        <v>系数</v>
      </c>
      <c r="O367">
        <f>IF(I367="学校间均衡",MAX(0,100-Sheet1!O331),IF(I367="家庭背景",100-MIN(100,MAX(0,Sheet1!O331*2.5-12.5)),Sheet1!O331))</f>
        <v>69.289851456986</v>
      </c>
    </row>
    <row r="368" spans="1:15" x14ac:dyDescent="0.2">
      <c r="A368" t="str">
        <f>Sheet1!A332</f>
        <v>2011年度上海市中小学学业质量绿色指标</v>
      </c>
      <c r="B368" t="str">
        <f>Sheet1!B332</f>
        <v>四年级</v>
      </c>
      <c r="C368" t="str">
        <f>Sheet1!C332</f>
        <v>学业成绩</v>
      </c>
      <c r="D368" t="str">
        <f>Sheet1!D332</f>
        <v>区县</v>
      </c>
      <c r="E368" t="str">
        <f>Sheet1!E332</f>
        <v>宝山区</v>
      </c>
      <c r="F368" t="str">
        <f>Sheet1!F332</f>
        <v>总体</v>
      </c>
      <c r="G368" t="str">
        <f>Sheet1!G332</f>
        <v>总体</v>
      </c>
      <c r="H368" t="str">
        <f>Sheet1!H332</f>
        <v>成绩</v>
      </c>
      <c r="I368" t="str">
        <f>Sheet1!I332</f>
        <v>学校间均衡</v>
      </c>
      <c r="J368" t="str">
        <f>Sheet1!J332</f>
        <v>学业成绩学校间均衡系数</v>
      </c>
      <c r="K368" t="str">
        <f>Sheet1!K332</f>
        <v>统计计算</v>
      </c>
      <c r="L368" t="str">
        <f>Sheet1!L332</f>
        <v>变异系数</v>
      </c>
      <c r="M368" t="str">
        <f>Sheet1!M332</f>
        <v>计数</v>
      </c>
      <c r="N368" t="str">
        <f>Sheet1!N332</f>
        <v>系数</v>
      </c>
      <c r="O368">
        <f>IF(I368="学校间均衡",MAX(0,100-Sheet1!O332),IF(I368="家庭背景",100-MIN(100,MAX(0,Sheet1!O332*2.5-12.5)),Sheet1!O332))</f>
        <v>76.495275749390899</v>
      </c>
    </row>
    <row r="369" spans="1:15" x14ac:dyDescent="0.2">
      <c r="A369" t="str">
        <f>Sheet1!A333</f>
        <v>2012年度上海市中小学学业质量绿色指标</v>
      </c>
      <c r="B369" t="str">
        <f>Sheet1!B333</f>
        <v>四年级</v>
      </c>
      <c r="C369" t="str">
        <f>Sheet1!C333</f>
        <v>学业成绩</v>
      </c>
      <c r="D369" t="str">
        <f>Sheet1!D333</f>
        <v>区县</v>
      </c>
      <c r="E369" t="str">
        <f>Sheet1!E333</f>
        <v>宝山区</v>
      </c>
      <c r="F369" t="str">
        <f>Sheet1!F333</f>
        <v>总体</v>
      </c>
      <c r="G369" t="str">
        <f>Sheet1!G333</f>
        <v>总体</v>
      </c>
      <c r="H369" t="str">
        <f>Sheet1!H333</f>
        <v>成绩</v>
      </c>
      <c r="I369" t="str">
        <f>Sheet1!I333</f>
        <v>学校间均衡</v>
      </c>
      <c r="J369" t="str">
        <f>Sheet1!J333</f>
        <v>学业成绩学校间均衡系数</v>
      </c>
      <c r="K369" t="str">
        <f>Sheet1!K333</f>
        <v>统计计算</v>
      </c>
      <c r="L369" t="str">
        <f>Sheet1!L333</f>
        <v>变异系数</v>
      </c>
      <c r="M369" t="str">
        <f>Sheet1!M333</f>
        <v>计数</v>
      </c>
      <c r="N369" t="str">
        <f>Sheet1!N333</f>
        <v>系数</v>
      </c>
      <c r="O369">
        <f>IF(I369="学校间均衡",MAX(0,100-Sheet1!O333),IF(I369="家庭背景",100-MIN(100,MAX(0,Sheet1!O333*2.5-12.5)),Sheet1!O333))</f>
        <v>83.553694434777995</v>
      </c>
    </row>
    <row r="370" spans="1:15" x14ac:dyDescent="0.2">
      <c r="A370" t="str">
        <f>Sheet1!A334</f>
        <v>2014年度上海市中小学学业质量绿色指标</v>
      </c>
      <c r="B370" t="str">
        <f>Sheet1!B334</f>
        <v>四年级</v>
      </c>
      <c r="C370" t="str">
        <f>Sheet1!C334</f>
        <v>学业成绩</v>
      </c>
      <c r="D370" t="str">
        <f>Sheet1!D334</f>
        <v>区县</v>
      </c>
      <c r="E370" t="str">
        <f>Sheet1!E334</f>
        <v>宝山区</v>
      </c>
      <c r="F370" t="str">
        <f>Sheet1!F334</f>
        <v>总体</v>
      </c>
      <c r="G370" t="str">
        <f>Sheet1!G334</f>
        <v>总体</v>
      </c>
      <c r="H370" t="str">
        <f>Sheet1!H334</f>
        <v>成绩</v>
      </c>
      <c r="I370" t="str">
        <f>Sheet1!I334</f>
        <v>学校间均衡</v>
      </c>
      <c r="J370" t="str">
        <f>Sheet1!J334</f>
        <v>学业成绩学校间均衡系数</v>
      </c>
      <c r="K370" t="str">
        <f>Sheet1!K334</f>
        <v>统计计算</v>
      </c>
      <c r="L370" t="str">
        <f>Sheet1!L334</f>
        <v>变异系数</v>
      </c>
      <c r="M370" t="str">
        <f>Sheet1!M334</f>
        <v>计数</v>
      </c>
      <c r="N370" t="str">
        <f>Sheet1!N334</f>
        <v>系数</v>
      </c>
      <c r="O370">
        <f>IF(I370="学校间均衡",MAX(0,100-Sheet1!O334),IF(I370="家庭背景",100-MIN(100,MAX(0,Sheet1!O334*2.5-12.5)),Sheet1!O334))</f>
        <v>83.756047217668097</v>
      </c>
    </row>
    <row r="371" spans="1:15" x14ac:dyDescent="0.2">
      <c r="A371" t="str">
        <f>Sheet1!A335</f>
        <v>2011年度上海市中小学学业质量绿色指标</v>
      </c>
      <c r="B371" t="str">
        <f>Sheet1!B335</f>
        <v>四年级</v>
      </c>
      <c r="C371" t="str">
        <f>Sheet1!C335</f>
        <v>学生问卷</v>
      </c>
      <c r="D371" t="str">
        <f>Sheet1!D335</f>
        <v>区县</v>
      </c>
      <c r="E371" t="str">
        <f>Sheet1!E335</f>
        <v>宝山区</v>
      </c>
      <c r="F371" t="str">
        <f>Sheet1!F335</f>
        <v>总体</v>
      </c>
      <c r="G371" t="str">
        <f>Sheet1!G335</f>
        <v>总体</v>
      </c>
      <c r="H371" t="str">
        <f>Sheet1!H335</f>
        <v>学习生活</v>
      </c>
      <c r="I371" t="str">
        <f>Sheet1!I335</f>
        <v>学习动机</v>
      </c>
      <c r="J371" t="str">
        <f>Sheet1!J335</f>
        <v>学习动机系数</v>
      </c>
      <c r="K371" t="str">
        <f>Sheet1!K335</f>
        <v>学习动机较强</v>
      </c>
      <c r="L371" t="str">
        <f>Sheet1!L335</f>
        <v>百分数指数</v>
      </c>
      <c r="M371" t="str">
        <f>Sheet1!M335</f>
        <v>计数</v>
      </c>
      <c r="N371" t="str">
        <f>Sheet1!N335</f>
        <v>系数</v>
      </c>
      <c r="O371">
        <f>IF(I371="学校间均衡",MAX(0,100-Sheet1!O335),IF(I371="家庭背景",100-MIN(100,MAX(0,Sheet1!O335*2.5-12.5)),Sheet1!O335))</f>
        <v>64.984547782077996</v>
      </c>
    </row>
    <row r="372" spans="1:15" x14ac:dyDescent="0.2">
      <c r="A372" t="str">
        <f>Sheet1!A336</f>
        <v>2012年度上海市中小学学业质量绿色指标</v>
      </c>
      <c r="B372" t="str">
        <f>Sheet1!B336</f>
        <v>四年级</v>
      </c>
      <c r="C372" t="str">
        <f>Sheet1!C336</f>
        <v>学生问卷</v>
      </c>
      <c r="D372" t="str">
        <f>Sheet1!D336</f>
        <v>区县</v>
      </c>
      <c r="E372" t="str">
        <f>Sheet1!E336</f>
        <v>宝山区</v>
      </c>
      <c r="F372" t="str">
        <f>Sheet1!F336</f>
        <v>总体</v>
      </c>
      <c r="G372" t="str">
        <f>Sheet1!G336</f>
        <v>总体</v>
      </c>
      <c r="H372" t="str">
        <f>Sheet1!H336</f>
        <v>学习生活</v>
      </c>
      <c r="I372" t="str">
        <f>Sheet1!I336</f>
        <v>学习动机</v>
      </c>
      <c r="J372" t="str">
        <f>Sheet1!J336</f>
        <v>学习动机系数</v>
      </c>
      <c r="K372" t="str">
        <f>Sheet1!K336</f>
        <v>学习动机较强</v>
      </c>
      <c r="L372" t="str">
        <f>Sheet1!L336</f>
        <v>百分数指数</v>
      </c>
      <c r="M372" t="str">
        <f>Sheet1!M336</f>
        <v>计数</v>
      </c>
      <c r="N372" t="str">
        <f>Sheet1!N336</f>
        <v>系数</v>
      </c>
      <c r="O372">
        <f>IF(I372="学校间均衡",MAX(0,100-Sheet1!O336),IF(I372="家庭背景",100-MIN(100,MAX(0,Sheet1!O336*2.5-12.5)),Sheet1!O336))</f>
        <v>67.274541720686003</v>
      </c>
    </row>
    <row r="373" spans="1:15" x14ac:dyDescent="0.2">
      <c r="A373" t="str">
        <f>Sheet1!A337</f>
        <v>2014年度上海市中小学学业质量绿色指标</v>
      </c>
      <c r="B373" t="str">
        <f>Sheet1!B337</f>
        <v>四年级</v>
      </c>
      <c r="C373" t="str">
        <f>Sheet1!C337</f>
        <v>学生问卷</v>
      </c>
      <c r="D373" t="str">
        <f>Sheet1!D337</f>
        <v>区县</v>
      </c>
      <c r="E373" t="str">
        <f>Sheet1!E337</f>
        <v>宝山区</v>
      </c>
      <c r="F373" t="str">
        <f>Sheet1!F337</f>
        <v>总体</v>
      </c>
      <c r="G373" t="str">
        <f>Sheet1!G337</f>
        <v>总体</v>
      </c>
      <c r="H373" t="str">
        <f>Sheet1!H337</f>
        <v>学习生活</v>
      </c>
      <c r="I373" t="str">
        <f>Sheet1!I337</f>
        <v>学习动机</v>
      </c>
      <c r="J373" t="str">
        <f>Sheet1!J337</f>
        <v>学习动机系数</v>
      </c>
      <c r="K373" t="str">
        <f>Sheet1!K337</f>
        <v>学习动机较强</v>
      </c>
      <c r="L373" t="str">
        <f>Sheet1!L337</f>
        <v>百分数指数</v>
      </c>
      <c r="M373" t="str">
        <f>Sheet1!M337</f>
        <v>计数</v>
      </c>
      <c r="N373" t="str">
        <f>Sheet1!N337</f>
        <v>系数</v>
      </c>
      <c r="O373">
        <f>IF(I373="学校间均衡",MAX(0,100-Sheet1!O337),IF(I373="家庭背景",100-MIN(100,MAX(0,Sheet1!O337*2.5-12.5)),Sheet1!O337))</f>
        <v>95.599187542315505</v>
      </c>
    </row>
    <row r="374" spans="1:15" x14ac:dyDescent="0.2">
      <c r="A374" t="str">
        <f>Sheet1!A338</f>
        <v>2011年度上海市中小学学业质量绿色指标</v>
      </c>
      <c r="B374" t="str">
        <f>Sheet1!B338</f>
        <v>四年级</v>
      </c>
      <c r="C374" t="str">
        <f>Sheet1!C338</f>
        <v>学生问卷</v>
      </c>
      <c r="D374" t="str">
        <f>Sheet1!D338</f>
        <v>区县</v>
      </c>
      <c r="E374" t="str">
        <f>Sheet1!E338</f>
        <v>宝山区</v>
      </c>
      <c r="F374" t="str">
        <f>Sheet1!F338</f>
        <v>总体</v>
      </c>
      <c r="G374" t="str">
        <f>Sheet1!G338</f>
        <v>总体</v>
      </c>
      <c r="H374" t="str">
        <f>Sheet1!H338</f>
        <v>学习生活</v>
      </c>
      <c r="I374" t="str">
        <f>Sheet1!I338</f>
        <v>学习压力</v>
      </c>
      <c r="J374" t="str">
        <f>Sheet1!J338</f>
        <v>学习压力系数</v>
      </c>
      <c r="K374" t="str">
        <f>Sheet1!K338</f>
        <v>学习压力较轻</v>
      </c>
      <c r="L374" t="str">
        <f>Sheet1!L338</f>
        <v>百分数指数</v>
      </c>
      <c r="M374" t="str">
        <f>Sheet1!M338</f>
        <v>计数</v>
      </c>
      <c r="N374" t="str">
        <f>Sheet1!N338</f>
        <v>系数</v>
      </c>
      <c r="O374">
        <f>IF(I374="学校间均衡",MAX(0,100-Sheet1!O338),IF(I374="家庭背景",100-MIN(100,MAX(0,Sheet1!O338*2.5-12.5)),Sheet1!O338))</f>
        <v>2.5477650094755702</v>
      </c>
    </row>
    <row r="375" spans="1:15" x14ac:dyDescent="0.2">
      <c r="A375" t="str">
        <f>Sheet1!A339</f>
        <v>2012年度上海市中小学学业质量绿色指标</v>
      </c>
      <c r="B375" t="str">
        <f>Sheet1!B339</f>
        <v>四年级</v>
      </c>
      <c r="C375" t="str">
        <f>Sheet1!C339</f>
        <v>学生问卷</v>
      </c>
      <c r="D375" t="str">
        <f>Sheet1!D339</f>
        <v>区县</v>
      </c>
      <c r="E375" t="str">
        <f>Sheet1!E339</f>
        <v>宝山区</v>
      </c>
      <c r="F375" t="str">
        <f>Sheet1!F339</f>
        <v>总体</v>
      </c>
      <c r="G375" t="str">
        <f>Sheet1!G339</f>
        <v>总体</v>
      </c>
      <c r="H375" t="str">
        <f>Sheet1!H339</f>
        <v>学习生活</v>
      </c>
      <c r="I375" t="str">
        <f>Sheet1!I339</f>
        <v>学习压力</v>
      </c>
      <c r="J375" t="str">
        <f>Sheet1!J339</f>
        <v>学习压力系数</v>
      </c>
      <c r="K375" t="str">
        <f>Sheet1!K339</f>
        <v>学习压力较轻</v>
      </c>
      <c r="L375" t="str">
        <f>Sheet1!L339</f>
        <v>百分数指数</v>
      </c>
      <c r="M375" t="str">
        <f>Sheet1!M339</f>
        <v>计数</v>
      </c>
      <c r="N375" t="str">
        <f>Sheet1!N339</f>
        <v>系数</v>
      </c>
      <c r="O375">
        <f>IF(I375="学校间均衡",MAX(0,100-Sheet1!O339),IF(I375="家庭背景",100-MIN(100,MAX(0,Sheet1!O339*2.5-12.5)),Sheet1!O339))</f>
        <v>5.5294828617981198</v>
      </c>
    </row>
    <row r="376" spans="1:15" x14ac:dyDescent="0.2">
      <c r="A376" t="str">
        <f>Sheet1!A340</f>
        <v>2014年度上海市中小学学业质量绿色指标</v>
      </c>
      <c r="B376" t="str">
        <f>Sheet1!B340</f>
        <v>四年级</v>
      </c>
      <c r="C376" t="str">
        <f>Sheet1!C340</f>
        <v>学生问卷</v>
      </c>
      <c r="D376" t="str">
        <f>Sheet1!D340</f>
        <v>区县</v>
      </c>
      <c r="E376" t="str">
        <f>Sheet1!E340</f>
        <v>宝山区</v>
      </c>
      <c r="F376" t="str">
        <f>Sheet1!F340</f>
        <v>总体</v>
      </c>
      <c r="G376" t="str">
        <f>Sheet1!G340</f>
        <v>总体</v>
      </c>
      <c r="H376" t="str">
        <f>Sheet1!H340</f>
        <v>学习生活</v>
      </c>
      <c r="I376" t="str">
        <f>Sheet1!I340</f>
        <v>学习压力</v>
      </c>
      <c r="J376" t="str">
        <f>Sheet1!J340</f>
        <v>学习压力系数</v>
      </c>
      <c r="K376" t="str">
        <f>Sheet1!K340</f>
        <v>学习压力较轻</v>
      </c>
      <c r="L376" t="str">
        <f>Sheet1!L340</f>
        <v>百分数指数</v>
      </c>
      <c r="M376" t="str">
        <f>Sheet1!M340</f>
        <v>计数</v>
      </c>
      <c r="N376" t="str">
        <f>Sheet1!N340</f>
        <v>系数</v>
      </c>
      <c r="O376">
        <f>IF(I376="学校间均衡",MAX(0,100-Sheet1!O340),IF(I376="家庭背景",100-MIN(100,MAX(0,Sheet1!O340*2.5-12.5)),Sheet1!O340))</f>
        <v>56.262694651320203</v>
      </c>
    </row>
    <row r="377" spans="1:15" x14ac:dyDescent="0.2">
      <c r="A377" t="str">
        <f>Sheet1!A341</f>
        <v>2011年度上海市中小学学业质量绿色指标</v>
      </c>
      <c r="B377" t="str">
        <f>Sheet1!B341</f>
        <v>四年级</v>
      </c>
      <c r="C377" t="str">
        <f>Sheet1!C341</f>
        <v>学生问卷</v>
      </c>
      <c r="D377" t="str">
        <f>Sheet1!D341</f>
        <v>区县</v>
      </c>
      <c r="E377" t="str">
        <f>Sheet1!E341</f>
        <v>宝山区</v>
      </c>
      <c r="F377" t="str">
        <f>Sheet1!F341</f>
        <v>总体</v>
      </c>
      <c r="G377" t="str">
        <f>Sheet1!G341</f>
        <v>总体</v>
      </c>
      <c r="H377" t="str">
        <f>Sheet1!H341</f>
        <v>学习生活</v>
      </c>
      <c r="I377" t="str">
        <f>Sheet1!I341</f>
        <v>学业负担</v>
      </c>
      <c r="J377" t="str">
        <f>Sheet1!J341</f>
        <v>睡眠系数</v>
      </c>
      <c r="K377" t="str">
        <f>Sheet1!K341</f>
        <v>staa002</v>
      </c>
      <c r="L377" t="str">
        <f>Sheet1!L341</f>
        <v>百分数指数</v>
      </c>
      <c r="M377" t="str">
        <f>Sheet1!M341</f>
        <v>计数</v>
      </c>
      <c r="N377" t="str">
        <f>Sheet1!N341</f>
        <v>系数</v>
      </c>
      <c r="O377">
        <f>IF(I377="学校间均衡",MAX(0,100-Sheet1!O341),IF(I377="家庭背景",100-MIN(100,MAX(0,Sheet1!O341*2.5-12.5)),Sheet1!O341))</f>
        <v>46.330121979107801</v>
      </c>
    </row>
    <row r="378" spans="1:15" x14ac:dyDescent="0.2">
      <c r="A378" t="str">
        <f>Sheet1!A342</f>
        <v>2012年度上海市中小学学业质量绿色指标</v>
      </c>
      <c r="B378" t="str">
        <f>Sheet1!B342</f>
        <v>四年级</v>
      </c>
      <c r="C378" t="str">
        <f>Sheet1!C342</f>
        <v>学生问卷</v>
      </c>
      <c r="D378" t="str">
        <f>Sheet1!D342</f>
        <v>区县</v>
      </c>
      <c r="E378" t="str">
        <f>Sheet1!E342</f>
        <v>宝山区</v>
      </c>
      <c r="F378" t="str">
        <f>Sheet1!F342</f>
        <v>总体</v>
      </c>
      <c r="G378" t="str">
        <f>Sheet1!G342</f>
        <v>总体</v>
      </c>
      <c r="H378" t="str">
        <f>Sheet1!H342</f>
        <v>学习生活</v>
      </c>
      <c r="I378" t="str">
        <f>Sheet1!I342</f>
        <v>学业负担</v>
      </c>
      <c r="J378" t="str">
        <f>Sheet1!J342</f>
        <v>睡眠系数</v>
      </c>
      <c r="K378" t="str">
        <f>Sheet1!K342</f>
        <v>staa002</v>
      </c>
      <c r="L378" t="str">
        <f>Sheet1!L342</f>
        <v>百分数指数</v>
      </c>
      <c r="M378" t="str">
        <f>Sheet1!M342</f>
        <v>计数</v>
      </c>
      <c r="N378" t="str">
        <f>Sheet1!N342</f>
        <v>系数</v>
      </c>
      <c r="O378">
        <f>IF(I378="学校间均衡",MAX(0,100-Sheet1!O342),IF(I378="家庭背景",100-MIN(100,MAX(0,Sheet1!O342*2.5-12.5)),Sheet1!O342))</f>
        <v>37.235768659306402</v>
      </c>
    </row>
    <row r="379" spans="1:15" x14ac:dyDescent="0.2">
      <c r="A379" t="str">
        <f>Sheet1!A343</f>
        <v>2014年度上海市中小学学业质量绿色指标</v>
      </c>
      <c r="B379" t="str">
        <f>Sheet1!B343</f>
        <v>四年级</v>
      </c>
      <c r="C379" t="str">
        <f>Sheet1!C343</f>
        <v>学生问卷</v>
      </c>
      <c r="D379" t="str">
        <f>Sheet1!D343</f>
        <v>区县</v>
      </c>
      <c r="E379" t="str">
        <f>Sheet1!E343</f>
        <v>宝山区</v>
      </c>
      <c r="F379" t="str">
        <f>Sheet1!F343</f>
        <v>总体</v>
      </c>
      <c r="G379" t="str">
        <f>Sheet1!G343</f>
        <v>总体</v>
      </c>
      <c r="H379" t="str">
        <f>Sheet1!H343</f>
        <v>学习生活</v>
      </c>
      <c r="I379" t="str">
        <f>Sheet1!I343</f>
        <v>学业负担</v>
      </c>
      <c r="J379" t="str">
        <f>Sheet1!J343</f>
        <v>睡眠系数</v>
      </c>
      <c r="K379" t="str">
        <f>Sheet1!K343</f>
        <v>staa002</v>
      </c>
      <c r="L379" t="str">
        <f>Sheet1!L343</f>
        <v>百分数指数</v>
      </c>
      <c r="M379" t="str">
        <f>Sheet1!M343</f>
        <v>计数</v>
      </c>
      <c r="N379" t="str">
        <f>Sheet1!N343</f>
        <v>系数</v>
      </c>
      <c r="O379">
        <f>IF(I379="学校间均衡",MAX(0,100-Sheet1!O343),IF(I379="家庭背景",100-MIN(100,MAX(0,Sheet1!O343*2.5-12.5)),Sheet1!O343))</f>
        <v>48.104265402843602</v>
      </c>
    </row>
    <row r="380" spans="1:15" x14ac:dyDescent="0.2">
      <c r="A380" t="str">
        <f>Sheet1!A344</f>
        <v>2011年度上海市中小学学业质量绿色指标</v>
      </c>
      <c r="B380" t="str">
        <f>Sheet1!B344</f>
        <v>四年级</v>
      </c>
      <c r="C380" t="str">
        <f>Sheet1!C344</f>
        <v>学生问卷</v>
      </c>
      <c r="D380" t="str">
        <f>Sheet1!D344</f>
        <v>区县</v>
      </c>
      <c r="E380" t="str">
        <f>Sheet1!E344</f>
        <v>宝山区</v>
      </c>
      <c r="F380" t="str">
        <f>Sheet1!F344</f>
        <v>总体</v>
      </c>
      <c r="G380" t="str">
        <f>Sheet1!G344</f>
        <v>总体</v>
      </c>
      <c r="H380" t="str">
        <f>Sheet1!H344</f>
        <v>学习生活</v>
      </c>
      <c r="I380" t="str">
        <f>Sheet1!I344</f>
        <v>学业负担</v>
      </c>
      <c r="J380" t="str">
        <f>Sheet1!J344</f>
        <v>作业系数</v>
      </c>
      <c r="K380" t="str">
        <f>Sheet1!K344</f>
        <v>staa053</v>
      </c>
      <c r="L380" t="str">
        <f>Sheet1!L344</f>
        <v>百分数指数</v>
      </c>
      <c r="M380" t="str">
        <f>Sheet1!M344</f>
        <v>计数</v>
      </c>
      <c r="N380" t="str">
        <f>Sheet1!N344</f>
        <v>系数</v>
      </c>
      <c r="O380">
        <f>IF(I380="学校间均衡",MAX(0,100-Sheet1!O344),IF(I380="家庭背景",100-MIN(100,MAX(0,Sheet1!O344*2.5-12.5)),Sheet1!O344))</f>
        <v>36.243594876901703</v>
      </c>
    </row>
    <row r="381" spans="1:15" x14ac:dyDescent="0.2">
      <c r="A381" t="str">
        <f>Sheet1!A345</f>
        <v>2012年度上海市中小学学业质量绿色指标</v>
      </c>
      <c r="B381" t="str">
        <f>Sheet1!B345</f>
        <v>四年级</v>
      </c>
      <c r="C381" t="str">
        <f>Sheet1!C345</f>
        <v>学生问卷</v>
      </c>
      <c r="D381" t="str">
        <f>Sheet1!D345</f>
        <v>区县</v>
      </c>
      <c r="E381" t="str">
        <f>Sheet1!E345</f>
        <v>宝山区</v>
      </c>
      <c r="F381" t="str">
        <f>Sheet1!F345</f>
        <v>总体</v>
      </c>
      <c r="G381" t="str">
        <f>Sheet1!G345</f>
        <v>总体</v>
      </c>
      <c r="H381" t="str">
        <f>Sheet1!H345</f>
        <v>学习生活</v>
      </c>
      <c r="I381" t="str">
        <f>Sheet1!I345</f>
        <v>学业负担</v>
      </c>
      <c r="J381" t="str">
        <f>Sheet1!J345</f>
        <v>作业系数</v>
      </c>
      <c r="K381" t="str">
        <f>Sheet1!K345</f>
        <v>staa053</v>
      </c>
      <c r="L381" t="str">
        <f>Sheet1!L345</f>
        <v>百分数指数</v>
      </c>
      <c r="M381" t="str">
        <f>Sheet1!M345</f>
        <v>计数</v>
      </c>
      <c r="N381" t="str">
        <f>Sheet1!N345</f>
        <v>系数</v>
      </c>
      <c r="O381">
        <f>IF(I381="学校间均衡",MAX(0,100-Sheet1!O345),IF(I381="家庭背景",100-MIN(100,MAX(0,Sheet1!O345*2.5-12.5)),Sheet1!O345))</f>
        <v>35.916600304018502</v>
      </c>
    </row>
    <row r="382" spans="1:15" x14ac:dyDescent="0.2">
      <c r="A382" t="str">
        <f>Sheet1!A346</f>
        <v>2014年度上海市中小学学业质量绿色指标</v>
      </c>
      <c r="B382" t="str">
        <f>Sheet1!B346</f>
        <v>四年级</v>
      </c>
      <c r="C382" t="str">
        <f>Sheet1!C346</f>
        <v>学生问卷</v>
      </c>
      <c r="D382" t="str">
        <f>Sheet1!D346</f>
        <v>区县</v>
      </c>
      <c r="E382" t="str">
        <f>Sheet1!E346</f>
        <v>宝山区</v>
      </c>
      <c r="F382" t="str">
        <f>Sheet1!F346</f>
        <v>总体</v>
      </c>
      <c r="G382" t="str">
        <f>Sheet1!G346</f>
        <v>总体</v>
      </c>
      <c r="H382" t="str">
        <f>Sheet1!H346</f>
        <v>学习生活</v>
      </c>
      <c r="I382" t="str">
        <f>Sheet1!I346</f>
        <v>学业负担</v>
      </c>
      <c r="J382" t="str">
        <f>Sheet1!J346</f>
        <v>作业系数</v>
      </c>
      <c r="K382" t="str">
        <f>Sheet1!K346</f>
        <v>staa053</v>
      </c>
      <c r="L382" t="str">
        <f>Sheet1!L346</f>
        <v>百分数指数</v>
      </c>
      <c r="M382" t="str">
        <f>Sheet1!M346</f>
        <v>计数</v>
      </c>
      <c r="N382" t="str">
        <f>Sheet1!N346</f>
        <v>系数</v>
      </c>
      <c r="O382">
        <f>IF(I382="学校间均衡",MAX(0,100-Sheet1!O346),IF(I382="家庭背景",100-MIN(100,MAX(0,Sheet1!O346*2.5-12.5)),Sheet1!O346))</f>
        <v>47.9622733769653</v>
      </c>
    </row>
    <row r="383" spans="1:15" x14ac:dyDescent="0.2">
      <c r="A383" t="str">
        <f>Sheet1!A347</f>
        <v>2011年度上海市中小学学业质量绿色指标</v>
      </c>
      <c r="B383" t="str">
        <f>Sheet1!B347</f>
        <v>四年级</v>
      </c>
      <c r="C383" t="str">
        <f>Sheet1!C347</f>
        <v>学生问卷</v>
      </c>
      <c r="D383" t="str">
        <f>Sheet1!D347</f>
        <v>区县</v>
      </c>
      <c r="E383" t="str">
        <f>Sheet1!E347</f>
        <v>宝山区</v>
      </c>
      <c r="F383" t="str">
        <f>Sheet1!F347</f>
        <v>总体</v>
      </c>
      <c r="G383" t="str">
        <f>Sheet1!G347</f>
        <v>总体</v>
      </c>
      <c r="H383" t="str">
        <f>Sheet1!H347</f>
        <v>学习生活</v>
      </c>
      <c r="I383" t="str">
        <f>Sheet1!I347</f>
        <v>学业负担</v>
      </c>
      <c r="J383" t="str">
        <f>Sheet1!J347</f>
        <v>校外补课系数</v>
      </c>
      <c r="K383" t="str">
        <f>Sheet1!K347</f>
        <v>pg012</v>
      </c>
      <c r="L383" t="str">
        <f>Sheet1!L347</f>
        <v>百分数指数</v>
      </c>
      <c r="M383" t="str">
        <f>Sheet1!M347</f>
        <v>计数</v>
      </c>
      <c r="N383" t="str">
        <f>Sheet1!N347</f>
        <v>系数</v>
      </c>
      <c r="O383">
        <f>IF(I383="学校间均衡",MAX(0,100-Sheet1!O347),IF(I383="家庭背景",100-MIN(100,MAX(0,Sheet1!O347*2.5-12.5)),Sheet1!O347))</f>
        <v>66.992358264392493</v>
      </c>
    </row>
    <row r="384" spans="1:15" x14ac:dyDescent="0.2">
      <c r="A384" t="str">
        <f>Sheet1!A348</f>
        <v>2012年度上海市中小学学业质量绿色指标</v>
      </c>
      <c r="B384" t="str">
        <f>Sheet1!B348</f>
        <v>四年级</v>
      </c>
      <c r="C384" t="str">
        <f>Sheet1!C348</f>
        <v>学生问卷</v>
      </c>
      <c r="D384" t="str">
        <f>Sheet1!D348</f>
        <v>区县</v>
      </c>
      <c r="E384" t="str">
        <f>Sheet1!E348</f>
        <v>宝山区</v>
      </c>
      <c r="F384" t="str">
        <f>Sheet1!F348</f>
        <v>总体</v>
      </c>
      <c r="G384" t="str">
        <f>Sheet1!G348</f>
        <v>总体</v>
      </c>
      <c r="H384" t="str">
        <f>Sheet1!H348</f>
        <v>学习生活</v>
      </c>
      <c r="I384" t="str">
        <f>Sheet1!I348</f>
        <v>学业负担</v>
      </c>
      <c r="J384" t="str">
        <f>Sheet1!J348</f>
        <v>校外补课系数</v>
      </c>
      <c r="K384" t="str">
        <f>Sheet1!K348</f>
        <v>pg012</v>
      </c>
      <c r="L384" t="str">
        <f>Sheet1!L348</f>
        <v>百分数指数</v>
      </c>
      <c r="M384" t="str">
        <f>Sheet1!M348</f>
        <v>计数</v>
      </c>
      <c r="N384" t="str">
        <f>Sheet1!N348</f>
        <v>系数</v>
      </c>
      <c r="O384">
        <f>IF(I384="学校间均衡",MAX(0,100-Sheet1!O348),IF(I384="家庭背景",100-MIN(100,MAX(0,Sheet1!O348*2.5-12.5)),Sheet1!O348))</f>
        <v>52.501669838429898</v>
      </c>
    </row>
    <row r="385" spans="1:15" x14ac:dyDescent="0.2">
      <c r="A385" t="str">
        <f>Sheet1!A349</f>
        <v>2014年度上海市中小学学业质量绿色指标</v>
      </c>
      <c r="B385" t="str">
        <f>Sheet1!B349</f>
        <v>四年级</v>
      </c>
      <c r="C385" t="str">
        <f>Sheet1!C349</f>
        <v>学生问卷</v>
      </c>
      <c r="D385" t="str">
        <f>Sheet1!D349</f>
        <v>区县</v>
      </c>
      <c r="E385" t="str">
        <f>Sheet1!E349</f>
        <v>宝山区</v>
      </c>
      <c r="F385" t="str">
        <f>Sheet1!F349</f>
        <v>总体</v>
      </c>
      <c r="G385" t="str">
        <f>Sheet1!G349</f>
        <v>总体</v>
      </c>
      <c r="H385" t="str">
        <f>Sheet1!H349</f>
        <v>学习生活</v>
      </c>
      <c r="I385" t="str">
        <f>Sheet1!I349</f>
        <v>学业负担</v>
      </c>
      <c r="J385" t="str">
        <f>Sheet1!J349</f>
        <v>校外补课系数</v>
      </c>
      <c r="K385" t="str">
        <f>Sheet1!K349</f>
        <v>pg012</v>
      </c>
      <c r="L385" t="str">
        <f>Sheet1!L349</f>
        <v>百分数指数</v>
      </c>
      <c r="M385" t="str">
        <f>Sheet1!M349</f>
        <v>计数</v>
      </c>
      <c r="N385" t="str">
        <f>Sheet1!N349</f>
        <v>系数</v>
      </c>
      <c r="O385">
        <f>IF(I385="学校间均衡",MAX(0,100-Sheet1!O349),IF(I385="家庭背景",100-MIN(100,MAX(0,Sheet1!O349*2.5-12.5)),Sheet1!O349))</f>
        <v>70.582261340555206</v>
      </c>
    </row>
    <row r="386" spans="1:15" x14ac:dyDescent="0.2">
      <c r="A386" t="str">
        <f>Sheet1!A350</f>
        <v>2011年度上海市中小学学业质量绿色指标</v>
      </c>
      <c r="B386" t="str">
        <f>Sheet1!B350</f>
        <v>四年级</v>
      </c>
      <c r="C386" t="str">
        <f>Sheet1!C350</f>
        <v>学生问卷</v>
      </c>
      <c r="D386" t="str">
        <f>Sheet1!D350</f>
        <v>区县</v>
      </c>
      <c r="E386" t="str">
        <f>Sheet1!E350</f>
        <v>宝山区</v>
      </c>
      <c r="F386" t="str">
        <f>Sheet1!F350</f>
        <v>总体</v>
      </c>
      <c r="G386" t="str">
        <f>Sheet1!G350</f>
        <v>总体</v>
      </c>
      <c r="H386" t="str">
        <f>Sheet1!H350</f>
        <v>师生关系</v>
      </c>
      <c r="I386" t="str">
        <f>Sheet1!I350</f>
        <v>师生关系</v>
      </c>
      <c r="J386" t="str">
        <f>Sheet1!J350</f>
        <v>师生关系系数</v>
      </c>
      <c r="K386" t="str">
        <f>Sheet1!K350</f>
        <v>师生关系较好</v>
      </c>
      <c r="L386" t="str">
        <f>Sheet1!L350</f>
        <v>百分数指数</v>
      </c>
      <c r="M386" t="str">
        <f>Sheet1!M350</f>
        <v>计数</v>
      </c>
      <c r="N386" t="str">
        <f>Sheet1!N350</f>
        <v>系数</v>
      </c>
      <c r="O386">
        <f>IF(I386="学校间均衡",MAX(0,100-Sheet1!O350),IF(I386="家庭背景",100-MIN(100,MAX(0,Sheet1!O350*2.5-12.5)),Sheet1!O350))</f>
        <v>55.8465806267888</v>
      </c>
    </row>
    <row r="387" spans="1:15" x14ac:dyDescent="0.2">
      <c r="A387" t="str">
        <f>Sheet1!A351</f>
        <v>2012年度上海市中小学学业质量绿色指标</v>
      </c>
      <c r="B387" t="str">
        <f>Sheet1!B351</f>
        <v>四年级</v>
      </c>
      <c r="C387" t="str">
        <f>Sheet1!C351</f>
        <v>学生问卷</v>
      </c>
      <c r="D387" t="str">
        <f>Sheet1!D351</f>
        <v>区县</v>
      </c>
      <c r="E387" t="str">
        <f>Sheet1!E351</f>
        <v>宝山区</v>
      </c>
      <c r="F387" t="str">
        <f>Sheet1!F351</f>
        <v>总体</v>
      </c>
      <c r="G387" t="str">
        <f>Sheet1!G351</f>
        <v>总体</v>
      </c>
      <c r="H387" t="str">
        <f>Sheet1!H351</f>
        <v>师生关系</v>
      </c>
      <c r="I387" t="str">
        <f>Sheet1!I351</f>
        <v>师生关系</v>
      </c>
      <c r="J387" t="str">
        <f>Sheet1!J351</f>
        <v>师生关系系数</v>
      </c>
      <c r="K387" t="str">
        <f>Sheet1!K351</f>
        <v>师生关系较好</v>
      </c>
      <c r="L387" t="str">
        <f>Sheet1!L351</f>
        <v>百分数指数</v>
      </c>
      <c r="M387" t="str">
        <f>Sheet1!M351</f>
        <v>计数</v>
      </c>
      <c r="N387" t="str">
        <f>Sheet1!N351</f>
        <v>系数</v>
      </c>
      <c r="O387">
        <f>IF(I387="学校间均衡",MAX(0,100-Sheet1!O351),IF(I387="家庭背景",100-MIN(100,MAX(0,Sheet1!O351*2.5-12.5)),Sheet1!O351))</f>
        <v>71.870088625116693</v>
      </c>
    </row>
    <row r="388" spans="1:15" x14ac:dyDescent="0.2">
      <c r="A388" t="str">
        <f>Sheet1!A352</f>
        <v>2014年度上海市中小学学业质量绿色指标</v>
      </c>
      <c r="B388" t="str">
        <f>Sheet1!B352</f>
        <v>四年级</v>
      </c>
      <c r="C388" t="str">
        <f>Sheet1!C352</f>
        <v>学生问卷</v>
      </c>
      <c r="D388" t="str">
        <f>Sheet1!D352</f>
        <v>区县</v>
      </c>
      <c r="E388" t="str">
        <f>Sheet1!E352</f>
        <v>宝山区</v>
      </c>
      <c r="F388" t="str">
        <f>Sheet1!F352</f>
        <v>总体</v>
      </c>
      <c r="G388" t="str">
        <f>Sheet1!G352</f>
        <v>总体</v>
      </c>
      <c r="H388" t="str">
        <f>Sheet1!H352</f>
        <v>师生关系</v>
      </c>
      <c r="I388" t="str">
        <f>Sheet1!I352</f>
        <v>师生关系</v>
      </c>
      <c r="J388" t="str">
        <f>Sheet1!J352</f>
        <v>师生关系系数</v>
      </c>
      <c r="K388" t="str">
        <f>Sheet1!K352</f>
        <v>师生关系较好</v>
      </c>
      <c r="L388" t="str">
        <f>Sheet1!L352</f>
        <v>百分数指数</v>
      </c>
      <c r="M388" t="str">
        <f>Sheet1!M352</f>
        <v>计数</v>
      </c>
      <c r="N388" t="str">
        <f>Sheet1!N352</f>
        <v>系数</v>
      </c>
      <c r="O388">
        <f>IF(I388="学校间均衡",MAX(0,100-Sheet1!O352),IF(I388="家庭背景",100-MIN(100,MAX(0,Sheet1!O352*2.5-12.5)),Sheet1!O352))</f>
        <v>94.651320243737302</v>
      </c>
    </row>
    <row r="389" spans="1:15" x14ac:dyDescent="0.2">
      <c r="A389" t="str">
        <f>Sheet1!A353</f>
        <v>2011年度上海市中小学学业质量绿色指标</v>
      </c>
      <c r="B389" t="str">
        <f>Sheet1!B353</f>
        <v>四年级</v>
      </c>
      <c r="C389" t="str">
        <f>Sheet1!C353</f>
        <v>学生问卷</v>
      </c>
      <c r="D389" t="str">
        <f>Sheet1!D353</f>
        <v>区县</v>
      </c>
      <c r="E389" t="str">
        <f>Sheet1!E353</f>
        <v>宝山区</v>
      </c>
      <c r="F389" t="str">
        <f>Sheet1!F353</f>
        <v>总体</v>
      </c>
      <c r="G389" t="str">
        <f>Sheet1!G353</f>
        <v>总体</v>
      </c>
      <c r="H389" t="str">
        <f>Sheet1!H353</f>
        <v>教学方式</v>
      </c>
      <c r="I389" t="str">
        <f>Sheet1!I353</f>
        <v>教学方式</v>
      </c>
      <c r="J389" t="str">
        <f>Sheet1!J353</f>
        <v>教学方式系数</v>
      </c>
      <c r="K389" t="str">
        <f>Sheet1!K353</f>
        <v>教学方法较好</v>
      </c>
      <c r="L389" t="str">
        <f>Sheet1!L353</f>
        <v>百分数指数</v>
      </c>
      <c r="M389" t="str">
        <f>Sheet1!M353</f>
        <v>计数</v>
      </c>
      <c r="N389" t="str">
        <f>Sheet1!N353</f>
        <v>系数</v>
      </c>
      <c r="O389">
        <f>IF(I389="学校间均衡",MAX(0,100-Sheet1!O353),IF(I389="家庭背景",100-MIN(100,MAX(0,Sheet1!O353*2.5-12.5)),Sheet1!O353))</f>
        <v>50.654780713526101</v>
      </c>
    </row>
    <row r="390" spans="1:15" x14ac:dyDescent="0.2">
      <c r="A390" t="str">
        <f>Sheet1!A354</f>
        <v>2012年度上海市中小学学业质量绿色指标</v>
      </c>
      <c r="B390" t="str">
        <f>Sheet1!B354</f>
        <v>四年级</v>
      </c>
      <c r="C390" t="str">
        <f>Sheet1!C354</f>
        <v>学生问卷</v>
      </c>
      <c r="D390" t="str">
        <f>Sheet1!D354</f>
        <v>区县</v>
      </c>
      <c r="E390" t="str">
        <f>Sheet1!E354</f>
        <v>宝山区</v>
      </c>
      <c r="F390" t="str">
        <f>Sheet1!F354</f>
        <v>总体</v>
      </c>
      <c r="G390" t="str">
        <f>Sheet1!G354</f>
        <v>总体</v>
      </c>
      <c r="H390" t="str">
        <f>Sheet1!H354</f>
        <v>教学方式</v>
      </c>
      <c r="I390" t="str">
        <f>Sheet1!I354</f>
        <v>教学方式</v>
      </c>
      <c r="J390" t="str">
        <f>Sheet1!J354</f>
        <v>教学方式系数</v>
      </c>
      <c r="K390" t="str">
        <f>Sheet1!K354</f>
        <v>教学方法较好</v>
      </c>
      <c r="L390" t="str">
        <f>Sheet1!L354</f>
        <v>百分数指数</v>
      </c>
      <c r="M390" t="str">
        <f>Sheet1!M354</f>
        <v>计数</v>
      </c>
      <c r="N390" t="str">
        <f>Sheet1!N354</f>
        <v>系数</v>
      </c>
      <c r="O390">
        <f>IF(I390="学校间均衡",MAX(0,100-Sheet1!O354),IF(I390="家庭背景",100-MIN(100,MAX(0,Sheet1!O354*2.5-12.5)),Sheet1!O354))</f>
        <v>58.766954731291598</v>
      </c>
    </row>
    <row r="391" spans="1:15" x14ac:dyDescent="0.2">
      <c r="A391" t="str">
        <f>Sheet1!A355</f>
        <v>2014年度上海市中小学学业质量绿色指标</v>
      </c>
      <c r="B391" t="str">
        <f>Sheet1!B355</f>
        <v>四年级</v>
      </c>
      <c r="C391" t="str">
        <f>Sheet1!C355</f>
        <v>学生问卷</v>
      </c>
      <c r="D391" t="str">
        <f>Sheet1!D355</f>
        <v>区县</v>
      </c>
      <c r="E391" t="str">
        <f>Sheet1!E355</f>
        <v>宝山区</v>
      </c>
      <c r="F391" t="str">
        <f>Sheet1!F355</f>
        <v>总体</v>
      </c>
      <c r="G391" t="str">
        <f>Sheet1!G355</f>
        <v>总体</v>
      </c>
      <c r="H391" t="str">
        <f>Sheet1!H355</f>
        <v>教学方式</v>
      </c>
      <c r="I391" t="str">
        <f>Sheet1!I355</f>
        <v>教学方式</v>
      </c>
      <c r="J391" t="str">
        <f>Sheet1!J355</f>
        <v>教学方式系数</v>
      </c>
      <c r="K391" t="str">
        <f>Sheet1!K355</f>
        <v>教学方法较好</v>
      </c>
      <c r="L391" t="str">
        <f>Sheet1!L355</f>
        <v>百分数指数</v>
      </c>
      <c r="M391" t="str">
        <f>Sheet1!M355</f>
        <v>计数</v>
      </c>
      <c r="N391" t="str">
        <f>Sheet1!N355</f>
        <v>系数</v>
      </c>
      <c r="O391">
        <f>IF(I391="学校间均衡",MAX(0,100-Sheet1!O355),IF(I391="家庭背景",100-MIN(100,MAX(0,Sheet1!O355*2.5-12.5)),Sheet1!O355))</f>
        <v>71.225457007447503</v>
      </c>
    </row>
    <row r="392" spans="1:15" x14ac:dyDescent="0.2">
      <c r="A392" t="str">
        <f>Sheet1!A356</f>
        <v>2011年度上海市中小学学业质量绿色指标</v>
      </c>
      <c r="B392" t="str">
        <f>Sheet1!B356</f>
        <v>四年级</v>
      </c>
      <c r="C392" t="str">
        <f>Sheet1!C356</f>
        <v>教师问卷</v>
      </c>
      <c r="D392" t="str">
        <f>Sheet1!D356</f>
        <v>区县</v>
      </c>
      <c r="E392" t="str">
        <f>Sheet1!E356</f>
        <v>宝山区</v>
      </c>
      <c r="F392" t="str">
        <f>Sheet1!F356</f>
        <v>总体</v>
      </c>
      <c r="G392" t="str">
        <f>Sheet1!G356</f>
        <v>总体</v>
      </c>
      <c r="H392" t="str">
        <f>Sheet1!H356</f>
        <v>学校课程</v>
      </c>
      <c r="I392" t="str">
        <f>Sheet1!I356</f>
        <v>课程领导力</v>
      </c>
      <c r="J392" t="str">
        <f>Sheet1!J356</f>
        <v>课程领导力系数</v>
      </c>
      <c r="K392" t="str">
        <f>Sheet1!K356</f>
        <v>课程领导力较高</v>
      </c>
      <c r="L392" t="str">
        <f>Sheet1!L356</f>
        <v>百分数指数</v>
      </c>
      <c r="M392" t="str">
        <f>Sheet1!M356</f>
        <v>计数</v>
      </c>
      <c r="N392" t="str">
        <f>Sheet1!N356</f>
        <v>系数</v>
      </c>
      <c r="O392">
        <f>IF(I392="学校间均衡",MAX(0,100-Sheet1!O356),IF(I392="家庭背景",100-MIN(100,MAX(0,Sheet1!O356*2.5-12.5)),Sheet1!O356))</f>
        <v>63.702245552639297</v>
      </c>
    </row>
    <row r="393" spans="1:15" x14ac:dyDescent="0.2">
      <c r="A393" t="str">
        <f>Sheet1!A357</f>
        <v>2012年度上海市中小学学业质量绿色指标</v>
      </c>
      <c r="B393" t="str">
        <f>Sheet1!B357</f>
        <v>四年级</v>
      </c>
      <c r="C393" t="str">
        <f>Sheet1!C357</f>
        <v>教师问卷</v>
      </c>
      <c r="D393" t="str">
        <f>Sheet1!D357</f>
        <v>区县</v>
      </c>
      <c r="E393" t="str">
        <f>Sheet1!E357</f>
        <v>宝山区</v>
      </c>
      <c r="F393" t="str">
        <f>Sheet1!F357</f>
        <v>总体</v>
      </c>
      <c r="G393" t="str">
        <f>Sheet1!G357</f>
        <v>总体</v>
      </c>
      <c r="H393" t="str">
        <f>Sheet1!H357</f>
        <v>学校课程</v>
      </c>
      <c r="I393" t="str">
        <f>Sheet1!I357</f>
        <v>课程领导力</v>
      </c>
      <c r="J393" t="str">
        <f>Sheet1!J357</f>
        <v>课程领导力系数</v>
      </c>
      <c r="K393" t="str">
        <f>Sheet1!K357</f>
        <v>课程领导力较高</v>
      </c>
      <c r="L393" t="str">
        <f>Sheet1!L357</f>
        <v>百分数指数</v>
      </c>
      <c r="M393" t="str">
        <f>Sheet1!M357</f>
        <v>计数</v>
      </c>
      <c r="N393" t="str">
        <f>Sheet1!N357</f>
        <v>系数</v>
      </c>
      <c r="O393">
        <f>IF(I393="学校间均衡",MAX(0,100-Sheet1!O357),IF(I393="家庭背景",100-MIN(100,MAX(0,Sheet1!O357*2.5-12.5)),Sheet1!O357))</f>
        <v>66.663216011042095</v>
      </c>
    </row>
    <row r="394" spans="1:15" x14ac:dyDescent="0.2">
      <c r="A394" t="str">
        <f>Sheet1!A358</f>
        <v>2014年度上海市中小学学业质量绿色指标</v>
      </c>
      <c r="B394" t="str">
        <f>Sheet1!B358</f>
        <v>四年级</v>
      </c>
      <c r="C394" t="str">
        <f>Sheet1!C358</f>
        <v>教师问卷</v>
      </c>
      <c r="D394" t="str">
        <f>Sheet1!D358</f>
        <v>区县</v>
      </c>
      <c r="E394" t="str">
        <f>Sheet1!E358</f>
        <v>宝山区</v>
      </c>
      <c r="F394" t="str">
        <f>Sheet1!F358</f>
        <v>总体</v>
      </c>
      <c r="G394" t="str">
        <f>Sheet1!G358</f>
        <v>总体</v>
      </c>
      <c r="H394" t="str">
        <f>Sheet1!H358</f>
        <v>学校课程</v>
      </c>
      <c r="I394" t="str">
        <f>Sheet1!I358</f>
        <v>课程领导力</v>
      </c>
      <c r="J394" t="str">
        <f>Sheet1!J358</f>
        <v>课程领导力系数</v>
      </c>
      <c r="K394" t="str">
        <f>Sheet1!K358</f>
        <v>课程领导力较高</v>
      </c>
      <c r="L394" t="str">
        <f>Sheet1!L358</f>
        <v>百分数指数</v>
      </c>
      <c r="M394" t="str">
        <f>Sheet1!M358</f>
        <v>计数</v>
      </c>
      <c r="N394" t="str">
        <f>Sheet1!N358</f>
        <v>系数</v>
      </c>
      <c r="O394">
        <f>IF(I394="学校间均衡",MAX(0,100-Sheet1!O358),IF(I394="家庭背景",100-MIN(100,MAX(0,Sheet1!O358*2.5-12.5)),Sheet1!O358))</f>
        <v>92.532467532467507</v>
      </c>
    </row>
    <row r="395" spans="1:15" x14ac:dyDescent="0.2">
      <c r="A395" t="str">
        <f>Sheet1!A359</f>
        <v>2011年度上海市中小学学业质量绿色指标</v>
      </c>
      <c r="B395" t="str">
        <f>Sheet1!B359</f>
        <v>四年级</v>
      </c>
      <c r="C395" t="str">
        <f>Sheet1!C359</f>
        <v>学生问卷</v>
      </c>
      <c r="D395" t="str">
        <f>Sheet1!D359</f>
        <v>区县</v>
      </c>
      <c r="E395" t="str">
        <f>Sheet1!E359</f>
        <v>宝山区</v>
      </c>
      <c r="F395" t="str">
        <f>Sheet1!F359</f>
        <v>总体</v>
      </c>
      <c r="G395" t="str">
        <f>Sheet1!G359</f>
        <v>总体</v>
      </c>
      <c r="H395" t="str">
        <f>Sheet1!H359</f>
        <v>成绩</v>
      </c>
      <c r="I395" t="str">
        <f>Sheet1!I359</f>
        <v>家庭背景</v>
      </c>
      <c r="J395" t="str">
        <f>Sheet1!J359</f>
        <v>社会经济背景影响系数</v>
      </c>
      <c r="K395" t="str">
        <f>Sheet1!K359</f>
        <v>统计计算</v>
      </c>
      <c r="L395" t="str">
        <f>Sheet1!L359</f>
        <v>变异系数</v>
      </c>
      <c r="M395" t="str">
        <f>Sheet1!M359</f>
        <v>计数</v>
      </c>
      <c r="N395" t="str">
        <f>Sheet1!N359</f>
        <v>系数</v>
      </c>
      <c r="O395">
        <f>IF(I395="学校间均衡",MAX(0,100-Sheet1!O359),IF(I395="家庭背景",100-MIN(100,MAX(0,Sheet1!O359*2.5-12.5)),Sheet1!O359))</f>
        <v>98.190603326725721</v>
      </c>
    </row>
    <row r="396" spans="1:15" x14ac:dyDescent="0.2">
      <c r="A396" t="str">
        <f>Sheet1!A360</f>
        <v>2012年度上海市中小学学业质量绿色指标</v>
      </c>
      <c r="B396" t="str">
        <f>Sheet1!B360</f>
        <v>四年级</v>
      </c>
      <c r="C396" t="str">
        <f>Sheet1!C360</f>
        <v>学生问卷</v>
      </c>
      <c r="D396" t="str">
        <f>Sheet1!D360</f>
        <v>区县</v>
      </c>
      <c r="E396" t="str">
        <f>Sheet1!E360</f>
        <v>宝山区</v>
      </c>
      <c r="F396" t="str">
        <f>Sheet1!F360</f>
        <v>总体</v>
      </c>
      <c r="G396" t="str">
        <f>Sheet1!G360</f>
        <v>总体</v>
      </c>
      <c r="H396" t="str">
        <f>Sheet1!H360</f>
        <v>成绩</v>
      </c>
      <c r="I396" t="str">
        <f>Sheet1!I360</f>
        <v>家庭背景</v>
      </c>
      <c r="J396" t="str">
        <f>Sheet1!J360</f>
        <v>社会经济背景影响系数</v>
      </c>
      <c r="K396" t="str">
        <f>Sheet1!K360</f>
        <v>统计计算</v>
      </c>
      <c r="L396" t="str">
        <f>Sheet1!L360</f>
        <v>变异系数</v>
      </c>
      <c r="M396" t="str">
        <f>Sheet1!M360</f>
        <v>计数</v>
      </c>
      <c r="N396" t="str">
        <f>Sheet1!N360</f>
        <v>系数</v>
      </c>
      <c r="O396">
        <f>IF(I396="学校间均衡",MAX(0,100-Sheet1!O360),IF(I396="家庭背景",100-MIN(100,MAX(0,Sheet1!O360*2.5-12.5)),Sheet1!O360))</f>
        <v>86.215485207176002</v>
      </c>
    </row>
    <row r="397" spans="1:15" x14ac:dyDescent="0.2">
      <c r="A397" t="str">
        <f>Sheet1!A361</f>
        <v>2014年度上海市中小学学业质量绿色指标</v>
      </c>
      <c r="B397" t="str">
        <f>Sheet1!B361</f>
        <v>四年级</v>
      </c>
      <c r="C397" t="str">
        <f>Sheet1!C361</f>
        <v>学生问卷</v>
      </c>
      <c r="D397" t="str">
        <f>Sheet1!D361</f>
        <v>区县</v>
      </c>
      <c r="E397" t="str">
        <f>Sheet1!E361</f>
        <v>宝山区</v>
      </c>
      <c r="F397" t="str">
        <f>Sheet1!F361</f>
        <v>总体</v>
      </c>
      <c r="G397" t="str">
        <f>Sheet1!G361</f>
        <v>总体</v>
      </c>
      <c r="H397" t="str">
        <f>Sheet1!H361</f>
        <v>成绩</v>
      </c>
      <c r="I397" t="str">
        <f>Sheet1!I361</f>
        <v>家庭背景</v>
      </c>
      <c r="J397" t="str">
        <f>Sheet1!J361</f>
        <v>社会经济背景影响系数</v>
      </c>
      <c r="K397" t="str">
        <f>Sheet1!K361</f>
        <v>统计计算</v>
      </c>
      <c r="L397" t="str">
        <f>Sheet1!L361</f>
        <v>变异系数</v>
      </c>
      <c r="M397" t="str">
        <f>Sheet1!M361</f>
        <v>计数</v>
      </c>
      <c r="N397" t="str">
        <f>Sheet1!N361</f>
        <v>系数</v>
      </c>
      <c r="O397">
        <f>IF(I397="学校间均衡",MAX(0,100-Sheet1!O361),IF(I397="家庭背景",100-MIN(100,MAX(0,Sheet1!O361*2.5-12.5)),Sheet1!O361))</f>
        <v>100</v>
      </c>
    </row>
    <row r="398" spans="1:15" x14ac:dyDescent="0.2">
      <c r="A398" t="str">
        <f>Sheet1!A362</f>
        <v>2011年度上海市中小学学业质量绿色指标</v>
      </c>
      <c r="B398" t="str">
        <f>Sheet1!B362</f>
        <v>四年级</v>
      </c>
      <c r="C398" t="str">
        <f>Sheet1!C362</f>
        <v>学业成绩</v>
      </c>
      <c r="D398" t="str">
        <f>Sheet1!D362</f>
        <v>区县</v>
      </c>
      <c r="E398" t="str">
        <f>Sheet1!E362</f>
        <v>嘉定区</v>
      </c>
      <c r="F398" t="str">
        <f>Sheet1!F362</f>
        <v>总体</v>
      </c>
      <c r="G398" t="str">
        <f>Sheet1!G362</f>
        <v>总体</v>
      </c>
      <c r="H398" t="str">
        <f>Sheet1!H362</f>
        <v>成绩</v>
      </c>
      <c r="I398" t="str">
        <f>Sheet1!I362</f>
        <v>等级</v>
      </c>
      <c r="J398" t="str">
        <f>Sheet1!J362</f>
        <v>成绩标准达成度系数</v>
      </c>
      <c r="K398" t="str">
        <f>Sheet1!K362</f>
        <v>学科平均</v>
      </c>
      <c r="L398" t="str">
        <f>Sheet1!L362</f>
        <v>达标指数</v>
      </c>
      <c r="M398" t="str">
        <f>Sheet1!M362</f>
        <v>计数</v>
      </c>
      <c r="N398" t="str">
        <f>Sheet1!N362</f>
        <v>系数</v>
      </c>
      <c r="O398">
        <f>IF(I398="学校间均衡",MAX(0,100-Sheet1!O362),IF(I398="家庭背景",100-MIN(100,MAX(0,Sheet1!O362*2.5-12.5)),Sheet1!O362))</f>
        <v>99.868348382304802</v>
      </c>
    </row>
    <row r="399" spans="1:15" x14ac:dyDescent="0.2">
      <c r="A399" t="str">
        <f>Sheet1!A363</f>
        <v>2012年度上海市中小学学业质量绿色指标</v>
      </c>
      <c r="B399" t="str">
        <f>Sheet1!B363</f>
        <v>四年级</v>
      </c>
      <c r="C399" t="str">
        <f>Sheet1!C363</f>
        <v>学业成绩</v>
      </c>
      <c r="D399" t="str">
        <f>Sheet1!D363</f>
        <v>区县</v>
      </c>
      <c r="E399" t="str">
        <f>Sheet1!E363</f>
        <v>嘉定区</v>
      </c>
      <c r="F399" t="str">
        <f>Sheet1!F363</f>
        <v>总体</v>
      </c>
      <c r="G399" t="str">
        <f>Sheet1!G363</f>
        <v>总体</v>
      </c>
      <c r="H399" t="str">
        <f>Sheet1!H363</f>
        <v>成绩</v>
      </c>
      <c r="I399" t="str">
        <f>Sheet1!I363</f>
        <v>等级</v>
      </c>
      <c r="J399" t="str">
        <f>Sheet1!J363</f>
        <v>成绩标准达成度系数</v>
      </c>
      <c r="K399" t="str">
        <f>Sheet1!K363</f>
        <v>学科平均</v>
      </c>
      <c r="L399" t="str">
        <f>Sheet1!L363</f>
        <v>达标指数</v>
      </c>
      <c r="M399" t="str">
        <f>Sheet1!M363</f>
        <v>计数</v>
      </c>
      <c r="N399" t="str">
        <f>Sheet1!N363</f>
        <v>系数</v>
      </c>
      <c r="O399">
        <f>IF(I399="学校间均衡",MAX(0,100-Sheet1!O363),IF(I399="家庭背景",100-MIN(100,MAX(0,Sheet1!O363*2.5-12.5)),Sheet1!O363))</f>
        <v>99.456745666109995</v>
      </c>
    </row>
    <row r="400" spans="1:15" x14ac:dyDescent="0.2">
      <c r="A400" t="str">
        <f>Sheet1!A364</f>
        <v>2014年度上海市中小学学业质量绿色指标</v>
      </c>
      <c r="B400" t="str">
        <f>Sheet1!B364</f>
        <v>四年级</v>
      </c>
      <c r="C400" t="str">
        <f>Sheet1!C364</f>
        <v>学业成绩</v>
      </c>
      <c r="D400" t="str">
        <f>Sheet1!D364</f>
        <v>区县</v>
      </c>
      <c r="E400" t="str">
        <f>Sheet1!E364</f>
        <v>嘉定区</v>
      </c>
      <c r="F400" t="str">
        <f>Sheet1!F364</f>
        <v>总体</v>
      </c>
      <c r="G400" t="str">
        <f>Sheet1!G364</f>
        <v>总体</v>
      </c>
      <c r="H400" t="str">
        <f>Sheet1!H364</f>
        <v>成绩</v>
      </c>
      <c r="I400" t="str">
        <f>Sheet1!I364</f>
        <v>等级</v>
      </c>
      <c r="J400" t="str">
        <f>Sheet1!J364</f>
        <v>成绩标准达成度系数</v>
      </c>
      <c r="K400" t="str">
        <f>Sheet1!K364</f>
        <v>学科平均</v>
      </c>
      <c r="L400" t="str">
        <f>Sheet1!L364</f>
        <v>达标指数</v>
      </c>
      <c r="M400" t="str">
        <f>Sheet1!M364</f>
        <v>计数</v>
      </c>
      <c r="N400" t="str">
        <f>Sheet1!N364</f>
        <v>系数</v>
      </c>
      <c r="O400">
        <f>IF(I400="学校间均衡",MAX(0,100-Sheet1!O364),IF(I400="家庭背景",100-MIN(100,MAX(0,Sheet1!O364*2.5-12.5)),Sheet1!O364))</f>
        <v>98.697948682549494</v>
      </c>
    </row>
    <row r="401" spans="1:15" x14ac:dyDescent="0.2">
      <c r="A401" t="str">
        <f>Sheet1!A365</f>
        <v>2011年度上海市中小学学业质量绿色指标</v>
      </c>
      <c r="B401" t="str">
        <f>Sheet1!B365</f>
        <v>四年级</v>
      </c>
      <c r="C401" t="str">
        <f>Sheet1!C365</f>
        <v>学业成绩</v>
      </c>
      <c r="D401" t="str">
        <f>Sheet1!D365</f>
        <v>区县</v>
      </c>
      <c r="E401" t="str">
        <f>Sheet1!E365</f>
        <v>嘉定区</v>
      </c>
      <c r="F401" t="str">
        <f>Sheet1!F365</f>
        <v>总体</v>
      </c>
      <c r="G401" t="str">
        <f>Sheet1!G365</f>
        <v>总体</v>
      </c>
      <c r="H401" t="str">
        <f>Sheet1!H365</f>
        <v>思维</v>
      </c>
      <c r="I401" t="str">
        <f>Sheet1!I365</f>
        <v>思维</v>
      </c>
      <c r="J401" t="str">
        <f>Sheet1!J365</f>
        <v>高层次思维能力系数</v>
      </c>
      <c r="K401" t="str">
        <f>Sheet1!K365</f>
        <v>学科平均</v>
      </c>
      <c r="L401" t="str">
        <f>Sheet1!L365</f>
        <v>平均水平之上</v>
      </c>
      <c r="M401" t="str">
        <f>Sheet1!M365</f>
        <v>计数</v>
      </c>
      <c r="N401" t="str">
        <f>Sheet1!N365</f>
        <v>系数</v>
      </c>
      <c r="O401">
        <f>IF(I401="学校间均衡",MAX(0,100-Sheet1!O365),IF(I401="家庭背景",100-MIN(100,MAX(0,Sheet1!O365*2.5-12.5)),Sheet1!O365))</f>
        <v>64.335723979691494</v>
      </c>
    </row>
    <row r="402" spans="1:15" x14ac:dyDescent="0.2">
      <c r="A402" t="str">
        <f>Sheet1!A366</f>
        <v>2012年度上海市中小学学业质量绿色指标</v>
      </c>
      <c r="B402" t="str">
        <f>Sheet1!B366</f>
        <v>四年级</v>
      </c>
      <c r="C402" t="str">
        <f>Sheet1!C366</f>
        <v>学业成绩</v>
      </c>
      <c r="D402" t="str">
        <f>Sheet1!D366</f>
        <v>区县</v>
      </c>
      <c r="E402" t="str">
        <f>Sheet1!E366</f>
        <v>嘉定区</v>
      </c>
      <c r="F402" t="str">
        <f>Sheet1!F366</f>
        <v>总体</v>
      </c>
      <c r="G402" t="str">
        <f>Sheet1!G366</f>
        <v>总体</v>
      </c>
      <c r="H402" t="str">
        <f>Sheet1!H366</f>
        <v>思维</v>
      </c>
      <c r="I402" t="str">
        <f>Sheet1!I366</f>
        <v>思维</v>
      </c>
      <c r="J402" t="str">
        <f>Sheet1!J366</f>
        <v>高层次思维能力系数</v>
      </c>
      <c r="K402" t="str">
        <f>Sheet1!K366</f>
        <v>学科平均</v>
      </c>
      <c r="L402" t="str">
        <f>Sheet1!L366</f>
        <v>平均水平之上</v>
      </c>
      <c r="M402" t="str">
        <f>Sheet1!M366</f>
        <v>计数</v>
      </c>
      <c r="N402" t="str">
        <f>Sheet1!N366</f>
        <v>系数</v>
      </c>
      <c r="O402">
        <f>IF(I402="学校间均衡",MAX(0,100-Sheet1!O366),IF(I402="家庭背景",100-MIN(100,MAX(0,Sheet1!O366*2.5-12.5)),Sheet1!O366))</f>
        <v>63.619544156270898</v>
      </c>
    </row>
    <row r="403" spans="1:15" x14ac:dyDescent="0.2">
      <c r="A403" t="str">
        <f>Sheet1!A367</f>
        <v>2014年度上海市中小学学业质量绿色指标</v>
      </c>
      <c r="B403" t="str">
        <f>Sheet1!B367</f>
        <v>四年级</v>
      </c>
      <c r="C403" t="str">
        <f>Sheet1!C367</f>
        <v>学业成绩</v>
      </c>
      <c r="D403" t="str">
        <f>Sheet1!D367</f>
        <v>区县</v>
      </c>
      <c r="E403" t="str">
        <f>Sheet1!E367</f>
        <v>嘉定区</v>
      </c>
      <c r="F403" t="str">
        <f>Sheet1!F367</f>
        <v>总体</v>
      </c>
      <c r="G403" t="str">
        <f>Sheet1!G367</f>
        <v>总体</v>
      </c>
      <c r="H403" t="str">
        <f>Sheet1!H367</f>
        <v>思维</v>
      </c>
      <c r="I403" t="str">
        <f>Sheet1!I367</f>
        <v>思维</v>
      </c>
      <c r="J403" t="str">
        <f>Sheet1!J367</f>
        <v>高层次思维能力系数</v>
      </c>
      <c r="K403" t="str">
        <f>Sheet1!K367</f>
        <v>学科平均</v>
      </c>
      <c r="L403" t="str">
        <f>Sheet1!L367</f>
        <v>平均水平之上</v>
      </c>
      <c r="M403" t="str">
        <f>Sheet1!M367</f>
        <v>计数</v>
      </c>
      <c r="N403" t="str">
        <f>Sheet1!N367</f>
        <v>系数</v>
      </c>
      <c r="O403">
        <f>IF(I403="学校间均衡",MAX(0,100-Sheet1!O367),IF(I403="家庭背景",100-MIN(100,MAX(0,Sheet1!O367*2.5-12.5)),Sheet1!O367))</f>
        <v>53.194477489027101</v>
      </c>
    </row>
    <row r="404" spans="1:15" x14ac:dyDescent="0.2">
      <c r="A404" t="str">
        <f>Sheet1!A368</f>
        <v>2011年度上海市中小学学业质量绿色指标</v>
      </c>
      <c r="B404" t="str">
        <f>Sheet1!B368</f>
        <v>四年级</v>
      </c>
      <c r="C404" t="str">
        <f>Sheet1!C368</f>
        <v>学业成绩</v>
      </c>
      <c r="D404" t="str">
        <f>Sheet1!D368</f>
        <v>区县</v>
      </c>
      <c r="E404" t="str">
        <f>Sheet1!E368</f>
        <v>嘉定区</v>
      </c>
      <c r="F404" t="str">
        <f>Sheet1!F368</f>
        <v>总体</v>
      </c>
      <c r="G404" t="str">
        <f>Sheet1!G368</f>
        <v>总体</v>
      </c>
      <c r="H404" t="str">
        <f>Sheet1!H368</f>
        <v>成绩</v>
      </c>
      <c r="I404" t="str">
        <f>Sheet1!I368</f>
        <v>学校间均衡</v>
      </c>
      <c r="J404" t="str">
        <f>Sheet1!J368</f>
        <v>学业成绩学校间均衡系数</v>
      </c>
      <c r="K404" t="str">
        <f>Sheet1!K368</f>
        <v>统计计算</v>
      </c>
      <c r="L404" t="str">
        <f>Sheet1!L368</f>
        <v>变异系数</v>
      </c>
      <c r="M404" t="str">
        <f>Sheet1!M368</f>
        <v>计数</v>
      </c>
      <c r="N404" t="str">
        <f>Sheet1!N368</f>
        <v>系数</v>
      </c>
      <c r="O404">
        <f>IF(I404="学校间均衡",MAX(0,100-Sheet1!O368),IF(I404="家庭背景",100-MIN(100,MAX(0,Sheet1!O368*2.5-12.5)),Sheet1!O368))</f>
        <v>88.451375461720104</v>
      </c>
    </row>
    <row r="405" spans="1:15" x14ac:dyDescent="0.2">
      <c r="A405" t="str">
        <f>Sheet1!A369</f>
        <v>2012年度上海市中小学学业质量绿色指标</v>
      </c>
      <c r="B405" t="str">
        <f>Sheet1!B369</f>
        <v>四年级</v>
      </c>
      <c r="C405" t="str">
        <f>Sheet1!C369</f>
        <v>学业成绩</v>
      </c>
      <c r="D405" t="str">
        <f>Sheet1!D369</f>
        <v>区县</v>
      </c>
      <c r="E405" t="str">
        <f>Sheet1!E369</f>
        <v>嘉定区</v>
      </c>
      <c r="F405" t="str">
        <f>Sheet1!F369</f>
        <v>总体</v>
      </c>
      <c r="G405" t="str">
        <f>Sheet1!G369</f>
        <v>总体</v>
      </c>
      <c r="H405" t="str">
        <f>Sheet1!H369</f>
        <v>成绩</v>
      </c>
      <c r="I405" t="str">
        <f>Sheet1!I369</f>
        <v>学校间均衡</v>
      </c>
      <c r="J405" t="str">
        <f>Sheet1!J369</f>
        <v>学业成绩学校间均衡系数</v>
      </c>
      <c r="K405" t="str">
        <f>Sheet1!K369</f>
        <v>统计计算</v>
      </c>
      <c r="L405" t="str">
        <f>Sheet1!L369</f>
        <v>变异系数</v>
      </c>
      <c r="M405" t="str">
        <f>Sheet1!M369</f>
        <v>计数</v>
      </c>
      <c r="N405" t="str">
        <f>Sheet1!N369</f>
        <v>系数</v>
      </c>
      <c r="O405">
        <f>IF(I405="学校间均衡",MAX(0,100-Sheet1!O369),IF(I405="家庭背景",100-MIN(100,MAX(0,Sheet1!O369*2.5-12.5)),Sheet1!O369))</f>
        <v>77.003263691663193</v>
      </c>
    </row>
    <row r="406" spans="1:15" x14ac:dyDescent="0.2">
      <c r="A406" t="str">
        <f>Sheet1!A370</f>
        <v>2014年度上海市中小学学业质量绿色指标</v>
      </c>
      <c r="B406" t="str">
        <f>Sheet1!B370</f>
        <v>四年级</v>
      </c>
      <c r="C406" t="str">
        <f>Sheet1!C370</f>
        <v>学业成绩</v>
      </c>
      <c r="D406" t="str">
        <f>Sheet1!D370</f>
        <v>区县</v>
      </c>
      <c r="E406" t="str">
        <f>Sheet1!E370</f>
        <v>嘉定区</v>
      </c>
      <c r="F406" t="str">
        <f>Sheet1!F370</f>
        <v>总体</v>
      </c>
      <c r="G406" t="str">
        <f>Sheet1!G370</f>
        <v>总体</v>
      </c>
      <c r="H406" t="str">
        <f>Sheet1!H370</f>
        <v>成绩</v>
      </c>
      <c r="I406" t="str">
        <f>Sheet1!I370</f>
        <v>学校间均衡</v>
      </c>
      <c r="J406" t="str">
        <f>Sheet1!J370</f>
        <v>学业成绩学校间均衡系数</v>
      </c>
      <c r="K406" t="str">
        <f>Sheet1!K370</f>
        <v>统计计算</v>
      </c>
      <c r="L406" t="str">
        <f>Sheet1!L370</f>
        <v>变异系数</v>
      </c>
      <c r="M406" t="str">
        <f>Sheet1!M370</f>
        <v>计数</v>
      </c>
      <c r="N406" t="str">
        <f>Sheet1!N370</f>
        <v>系数</v>
      </c>
      <c r="O406">
        <f>IF(I406="学校间均衡",MAX(0,100-Sheet1!O370),IF(I406="家庭背景",100-MIN(100,MAX(0,Sheet1!O370*2.5-12.5)),Sheet1!O370))</f>
        <v>86.565470989642506</v>
      </c>
    </row>
    <row r="407" spans="1:15" x14ac:dyDescent="0.2">
      <c r="A407" t="str">
        <f>Sheet1!A371</f>
        <v>2011年度上海市中小学学业质量绿色指标</v>
      </c>
      <c r="B407" t="str">
        <f>Sheet1!B371</f>
        <v>四年级</v>
      </c>
      <c r="C407" t="str">
        <f>Sheet1!C371</f>
        <v>学生问卷</v>
      </c>
      <c r="D407" t="str">
        <f>Sheet1!D371</f>
        <v>区县</v>
      </c>
      <c r="E407" t="str">
        <f>Sheet1!E371</f>
        <v>嘉定区</v>
      </c>
      <c r="F407" t="str">
        <f>Sheet1!F371</f>
        <v>总体</v>
      </c>
      <c r="G407" t="str">
        <f>Sheet1!G371</f>
        <v>总体</v>
      </c>
      <c r="H407" t="str">
        <f>Sheet1!H371</f>
        <v>学习生活</v>
      </c>
      <c r="I407" t="str">
        <f>Sheet1!I371</f>
        <v>学习动机</v>
      </c>
      <c r="J407" t="str">
        <f>Sheet1!J371</f>
        <v>学习动机系数</v>
      </c>
      <c r="K407" t="str">
        <f>Sheet1!K371</f>
        <v>学习动机较强</v>
      </c>
      <c r="L407" t="str">
        <f>Sheet1!L371</f>
        <v>百分数指数</v>
      </c>
      <c r="M407" t="str">
        <f>Sheet1!M371</f>
        <v>计数</v>
      </c>
      <c r="N407" t="str">
        <f>Sheet1!N371</f>
        <v>系数</v>
      </c>
      <c r="O407">
        <f>IF(I407="学校间均衡",MAX(0,100-Sheet1!O371),IF(I407="家庭背景",100-MIN(100,MAX(0,Sheet1!O371*2.5-12.5)),Sheet1!O371))</f>
        <v>58.957963741477201</v>
      </c>
    </row>
    <row r="408" spans="1:15" x14ac:dyDescent="0.2">
      <c r="A408" t="str">
        <f>Sheet1!A372</f>
        <v>2012年度上海市中小学学业质量绿色指标</v>
      </c>
      <c r="B408" t="str">
        <f>Sheet1!B372</f>
        <v>四年级</v>
      </c>
      <c r="C408" t="str">
        <f>Sheet1!C372</f>
        <v>学生问卷</v>
      </c>
      <c r="D408" t="str">
        <f>Sheet1!D372</f>
        <v>区县</v>
      </c>
      <c r="E408" t="str">
        <f>Sheet1!E372</f>
        <v>嘉定区</v>
      </c>
      <c r="F408" t="str">
        <f>Sheet1!F372</f>
        <v>总体</v>
      </c>
      <c r="G408" t="str">
        <f>Sheet1!G372</f>
        <v>总体</v>
      </c>
      <c r="H408" t="str">
        <f>Sheet1!H372</f>
        <v>学习生活</v>
      </c>
      <c r="I408" t="str">
        <f>Sheet1!I372</f>
        <v>学习动机</v>
      </c>
      <c r="J408" t="str">
        <f>Sheet1!J372</f>
        <v>学习动机系数</v>
      </c>
      <c r="K408" t="str">
        <f>Sheet1!K372</f>
        <v>学习动机较强</v>
      </c>
      <c r="L408" t="str">
        <f>Sheet1!L372</f>
        <v>百分数指数</v>
      </c>
      <c r="M408" t="str">
        <f>Sheet1!M372</f>
        <v>计数</v>
      </c>
      <c r="N408" t="str">
        <f>Sheet1!N372</f>
        <v>系数</v>
      </c>
      <c r="O408">
        <f>IF(I408="学校间均衡",MAX(0,100-Sheet1!O372),IF(I408="家庭背景",100-MIN(100,MAX(0,Sheet1!O372*2.5-12.5)),Sheet1!O372))</f>
        <v>79.866902323994793</v>
      </c>
    </row>
    <row r="409" spans="1:15" x14ac:dyDescent="0.2">
      <c r="A409" t="str">
        <f>Sheet1!A373</f>
        <v>2014年度上海市中小学学业质量绿色指标</v>
      </c>
      <c r="B409" t="str">
        <f>Sheet1!B373</f>
        <v>四年级</v>
      </c>
      <c r="C409" t="str">
        <f>Sheet1!C373</f>
        <v>学生问卷</v>
      </c>
      <c r="D409" t="str">
        <f>Sheet1!D373</f>
        <v>区县</v>
      </c>
      <c r="E409" t="str">
        <f>Sheet1!E373</f>
        <v>嘉定区</v>
      </c>
      <c r="F409" t="str">
        <f>Sheet1!F373</f>
        <v>总体</v>
      </c>
      <c r="G409" t="str">
        <f>Sheet1!G373</f>
        <v>总体</v>
      </c>
      <c r="H409" t="str">
        <f>Sheet1!H373</f>
        <v>学习生活</v>
      </c>
      <c r="I409" t="str">
        <f>Sheet1!I373</f>
        <v>学习动机</v>
      </c>
      <c r="J409" t="str">
        <f>Sheet1!J373</f>
        <v>学习动机系数</v>
      </c>
      <c r="K409" t="str">
        <f>Sheet1!K373</f>
        <v>学习动机较强</v>
      </c>
      <c r="L409" t="str">
        <f>Sheet1!L373</f>
        <v>百分数指数</v>
      </c>
      <c r="M409" t="str">
        <f>Sheet1!M373</f>
        <v>计数</v>
      </c>
      <c r="N409" t="str">
        <f>Sheet1!N373</f>
        <v>系数</v>
      </c>
      <c r="O409">
        <f>IF(I409="学校间均衡",MAX(0,100-Sheet1!O373),IF(I409="家庭背景",100-MIN(100,MAX(0,Sheet1!O373*2.5-12.5)),Sheet1!O373))</f>
        <v>94.612068965517196</v>
      </c>
    </row>
    <row r="410" spans="1:15" x14ac:dyDescent="0.2">
      <c r="A410" t="str">
        <f>Sheet1!A374</f>
        <v>2011年度上海市中小学学业质量绿色指标</v>
      </c>
      <c r="B410" t="str">
        <f>Sheet1!B374</f>
        <v>四年级</v>
      </c>
      <c r="C410" t="str">
        <f>Sheet1!C374</f>
        <v>学生问卷</v>
      </c>
      <c r="D410" t="str">
        <f>Sheet1!D374</f>
        <v>区县</v>
      </c>
      <c r="E410" t="str">
        <f>Sheet1!E374</f>
        <v>嘉定区</v>
      </c>
      <c r="F410" t="str">
        <f>Sheet1!F374</f>
        <v>总体</v>
      </c>
      <c r="G410" t="str">
        <f>Sheet1!G374</f>
        <v>总体</v>
      </c>
      <c r="H410" t="str">
        <f>Sheet1!H374</f>
        <v>学习生活</v>
      </c>
      <c r="I410" t="str">
        <f>Sheet1!I374</f>
        <v>学习压力</v>
      </c>
      <c r="J410" t="str">
        <f>Sheet1!J374</f>
        <v>学习压力系数</v>
      </c>
      <c r="K410" t="str">
        <f>Sheet1!K374</f>
        <v>学习压力较轻</v>
      </c>
      <c r="L410" t="str">
        <f>Sheet1!L374</f>
        <v>百分数指数</v>
      </c>
      <c r="M410" t="str">
        <f>Sheet1!M374</f>
        <v>计数</v>
      </c>
      <c r="N410" t="str">
        <f>Sheet1!N374</f>
        <v>系数</v>
      </c>
      <c r="O410">
        <f>IF(I410="学校间均衡",MAX(0,100-Sheet1!O374),IF(I410="家庭背景",100-MIN(100,MAX(0,Sheet1!O374*2.5-12.5)),Sheet1!O374))</f>
        <v>2.8469297689012101</v>
      </c>
    </row>
    <row r="411" spans="1:15" x14ac:dyDescent="0.2">
      <c r="A411" t="str">
        <f>Sheet1!A375</f>
        <v>2012年度上海市中小学学业质量绿色指标</v>
      </c>
      <c r="B411" t="str">
        <f>Sheet1!B375</f>
        <v>四年级</v>
      </c>
      <c r="C411" t="str">
        <f>Sheet1!C375</f>
        <v>学生问卷</v>
      </c>
      <c r="D411" t="str">
        <f>Sheet1!D375</f>
        <v>区县</v>
      </c>
      <c r="E411" t="str">
        <f>Sheet1!E375</f>
        <v>嘉定区</v>
      </c>
      <c r="F411" t="str">
        <f>Sheet1!F375</f>
        <v>总体</v>
      </c>
      <c r="G411" t="str">
        <f>Sheet1!G375</f>
        <v>总体</v>
      </c>
      <c r="H411" t="str">
        <f>Sheet1!H375</f>
        <v>学习生活</v>
      </c>
      <c r="I411" t="str">
        <f>Sheet1!I375</f>
        <v>学习压力</v>
      </c>
      <c r="J411" t="str">
        <f>Sheet1!J375</f>
        <v>学习压力系数</v>
      </c>
      <c r="K411" t="str">
        <f>Sheet1!K375</f>
        <v>学习压力较轻</v>
      </c>
      <c r="L411" t="str">
        <f>Sheet1!L375</f>
        <v>百分数指数</v>
      </c>
      <c r="M411" t="str">
        <f>Sheet1!M375</f>
        <v>计数</v>
      </c>
      <c r="N411" t="str">
        <f>Sheet1!N375</f>
        <v>系数</v>
      </c>
      <c r="O411">
        <f>IF(I411="学校间均衡",MAX(0,100-Sheet1!O375),IF(I411="家庭背景",100-MIN(100,MAX(0,Sheet1!O375*2.5-12.5)),Sheet1!O375))</f>
        <v>12.5698803546445</v>
      </c>
    </row>
    <row r="412" spans="1:15" x14ac:dyDescent="0.2">
      <c r="A412" t="str">
        <f>Sheet1!A376</f>
        <v>2014年度上海市中小学学业质量绿色指标</v>
      </c>
      <c r="B412" t="str">
        <f>Sheet1!B376</f>
        <v>四年级</v>
      </c>
      <c r="C412" t="str">
        <f>Sheet1!C376</f>
        <v>学生问卷</v>
      </c>
      <c r="D412" t="str">
        <f>Sheet1!D376</f>
        <v>区县</v>
      </c>
      <c r="E412" t="str">
        <f>Sheet1!E376</f>
        <v>嘉定区</v>
      </c>
      <c r="F412" t="str">
        <f>Sheet1!F376</f>
        <v>总体</v>
      </c>
      <c r="G412" t="str">
        <f>Sheet1!G376</f>
        <v>总体</v>
      </c>
      <c r="H412" t="str">
        <f>Sheet1!H376</f>
        <v>学习生活</v>
      </c>
      <c r="I412" t="str">
        <f>Sheet1!I376</f>
        <v>学习压力</v>
      </c>
      <c r="J412" t="str">
        <f>Sheet1!J376</f>
        <v>学习压力系数</v>
      </c>
      <c r="K412" t="str">
        <f>Sheet1!K376</f>
        <v>学习压力较轻</v>
      </c>
      <c r="L412" t="str">
        <f>Sheet1!L376</f>
        <v>百分数指数</v>
      </c>
      <c r="M412" t="str">
        <f>Sheet1!M376</f>
        <v>计数</v>
      </c>
      <c r="N412" t="str">
        <f>Sheet1!N376</f>
        <v>系数</v>
      </c>
      <c r="O412">
        <f>IF(I412="学校间均衡",MAX(0,100-Sheet1!O376),IF(I412="家庭背景",100-MIN(100,MAX(0,Sheet1!O376*2.5-12.5)),Sheet1!O376))</f>
        <v>49.712643678160902</v>
      </c>
    </row>
    <row r="413" spans="1:15" x14ac:dyDescent="0.2">
      <c r="A413" t="str">
        <f>Sheet1!A377</f>
        <v>2011年度上海市中小学学业质量绿色指标</v>
      </c>
      <c r="B413" t="str">
        <f>Sheet1!B377</f>
        <v>四年级</v>
      </c>
      <c r="C413" t="str">
        <f>Sheet1!C377</f>
        <v>学生问卷</v>
      </c>
      <c r="D413" t="str">
        <f>Sheet1!D377</f>
        <v>区县</v>
      </c>
      <c r="E413" t="str">
        <f>Sheet1!E377</f>
        <v>嘉定区</v>
      </c>
      <c r="F413" t="str">
        <f>Sheet1!F377</f>
        <v>总体</v>
      </c>
      <c r="G413" t="str">
        <f>Sheet1!G377</f>
        <v>总体</v>
      </c>
      <c r="H413" t="str">
        <f>Sheet1!H377</f>
        <v>学习生活</v>
      </c>
      <c r="I413" t="str">
        <f>Sheet1!I377</f>
        <v>学业负担</v>
      </c>
      <c r="J413" t="str">
        <f>Sheet1!J377</f>
        <v>睡眠系数</v>
      </c>
      <c r="K413" t="str">
        <f>Sheet1!K377</f>
        <v>staa002</v>
      </c>
      <c r="L413" t="str">
        <f>Sheet1!L377</f>
        <v>百分数指数</v>
      </c>
      <c r="M413" t="str">
        <f>Sheet1!M377</f>
        <v>计数</v>
      </c>
      <c r="N413" t="str">
        <f>Sheet1!N377</f>
        <v>系数</v>
      </c>
      <c r="O413">
        <f>IF(I413="学校间均衡",MAX(0,100-Sheet1!O377),IF(I413="家庭背景",100-MIN(100,MAX(0,Sheet1!O377*2.5-12.5)),Sheet1!O377))</f>
        <v>34.447960543169202</v>
      </c>
    </row>
    <row r="414" spans="1:15" x14ac:dyDescent="0.2">
      <c r="A414" t="str">
        <f>Sheet1!A378</f>
        <v>2012年度上海市中小学学业质量绿色指标</v>
      </c>
      <c r="B414" t="str">
        <f>Sheet1!B378</f>
        <v>四年级</v>
      </c>
      <c r="C414" t="str">
        <f>Sheet1!C378</f>
        <v>学生问卷</v>
      </c>
      <c r="D414" t="str">
        <f>Sheet1!D378</f>
        <v>区县</v>
      </c>
      <c r="E414" t="str">
        <f>Sheet1!E378</f>
        <v>嘉定区</v>
      </c>
      <c r="F414" t="str">
        <f>Sheet1!F378</f>
        <v>总体</v>
      </c>
      <c r="G414" t="str">
        <f>Sheet1!G378</f>
        <v>总体</v>
      </c>
      <c r="H414" t="str">
        <f>Sheet1!H378</f>
        <v>学习生活</v>
      </c>
      <c r="I414" t="str">
        <f>Sheet1!I378</f>
        <v>学业负担</v>
      </c>
      <c r="J414" t="str">
        <f>Sheet1!J378</f>
        <v>睡眠系数</v>
      </c>
      <c r="K414" t="str">
        <f>Sheet1!K378</f>
        <v>staa002</v>
      </c>
      <c r="L414" t="str">
        <f>Sheet1!L378</f>
        <v>百分数指数</v>
      </c>
      <c r="M414" t="str">
        <f>Sheet1!M378</f>
        <v>计数</v>
      </c>
      <c r="N414" t="str">
        <f>Sheet1!N378</f>
        <v>系数</v>
      </c>
      <c r="O414">
        <f>IF(I414="学校间均衡",MAX(0,100-Sheet1!O378),IF(I414="家庭背景",100-MIN(100,MAX(0,Sheet1!O378*2.5-12.5)),Sheet1!O378))</f>
        <v>55.7004357855511</v>
      </c>
    </row>
    <row r="415" spans="1:15" x14ac:dyDescent="0.2">
      <c r="A415" t="str">
        <f>Sheet1!A379</f>
        <v>2014年度上海市中小学学业质量绿色指标</v>
      </c>
      <c r="B415" t="str">
        <f>Sheet1!B379</f>
        <v>四年级</v>
      </c>
      <c r="C415" t="str">
        <f>Sheet1!C379</f>
        <v>学生问卷</v>
      </c>
      <c r="D415" t="str">
        <f>Sheet1!D379</f>
        <v>区县</v>
      </c>
      <c r="E415" t="str">
        <f>Sheet1!E379</f>
        <v>嘉定区</v>
      </c>
      <c r="F415" t="str">
        <f>Sheet1!F379</f>
        <v>总体</v>
      </c>
      <c r="G415" t="str">
        <f>Sheet1!G379</f>
        <v>总体</v>
      </c>
      <c r="H415" t="str">
        <f>Sheet1!H379</f>
        <v>学习生活</v>
      </c>
      <c r="I415" t="str">
        <f>Sheet1!I379</f>
        <v>学业负担</v>
      </c>
      <c r="J415" t="str">
        <f>Sheet1!J379</f>
        <v>睡眠系数</v>
      </c>
      <c r="K415" t="str">
        <f>Sheet1!K379</f>
        <v>staa002</v>
      </c>
      <c r="L415" t="str">
        <f>Sheet1!L379</f>
        <v>百分数指数</v>
      </c>
      <c r="M415" t="str">
        <f>Sheet1!M379</f>
        <v>计数</v>
      </c>
      <c r="N415" t="str">
        <f>Sheet1!N379</f>
        <v>系数</v>
      </c>
      <c r="O415">
        <f>IF(I415="学校间均衡",MAX(0,100-Sheet1!O379),IF(I415="家庭背景",100-MIN(100,MAX(0,Sheet1!O379*2.5-12.5)),Sheet1!O379))</f>
        <v>44.274523697055599</v>
      </c>
    </row>
    <row r="416" spans="1:15" x14ac:dyDescent="0.2">
      <c r="A416" t="str">
        <f>Sheet1!A380</f>
        <v>2011年度上海市中小学学业质量绿色指标</v>
      </c>
      <c r="B416" t="str">
        <f>Sheet1!B380</f>
        <v>四年级</v>
      </c>
      <c r="C416" t="str">
        <f>Sheet1!C380</f>
        <v>学生问卷</v>
      </c>
      <c r="D416" t="str">
        <f>Sheet1!D380</f>
        <v>区县</v>
      </c>
      <c r="E416" t="str">
        <f>Sheet1!E380</f>
        <v>嘉定区</v>
      </c>
      <c r="F416" t="str">
        <f>Sheet1!F380</f>
        <v>总体</v>
      </c>
      <c r="G416" t="str">
        <f>Sheet1!G380</f>
        <v>总体</v>
      </c>
      <c r="H416" t="str">
        <f>Sheet1!H380</f>
        <v>学习生活</v>
      </c>
      <c r="I416" t="str">
        <f>Sheet1!I380</f>
        <v>学业负担</v>
      </c>
      <c r="J416" t="str">
        <f>Sheet1!J380</f>
        <v>作业系数</v>
      </c>
      <c r="K416" t="str">
        <f>Sheet1!K380</f>
        <v>staa053</v>
      </c>
      <c r="L416" t="str">
        <f>Sheet1!L380</f>
        <v>百分数指数</v>
      </c>
      <c r="M416" t="str">
        <f>Sheet1!M380</f>
        <v>计数</v>
      </c>
      <c r="N416" t="str">
        <f>Sheet1!N380</f>
        <v>系数</v>
      </c>
      <c r="O416">
        <f>IF(I416="学校间均衡",MAX(0,100-Sheet1!O380),IF(I416="家庭背景",100-MIN(100,MAX(0,Sheet1!O380*2.5-12.5)),Sheet1!O380))</f>
        <v>41.837617553811597</v>
      </c>
    </row>
    <row r="417" spans="1:15" x14ac:dyDescent="0.2">
      <c r="A417" t="str">
        <f>Sheet1!A381</f>
        <v>2012年度上海市中小学学业质量绿色指标</v>
      </c>
      <c r="B417" t="str">
        <f>Sheet1!B381</f>
        <v>四年级</v>
      </c>
      <c r="C417" t="str">
        <f>Sheet1!C381</f>
        <v>学生问卷</v>
      </c>
      <c r="D417" t="str">
        <f>Sheet1!D381</f>
        <v>区县</v>
      </c>
      <c r="E417" t="str">
        <f>Sheet1!E381</f>
        <v>嘉定区</v>
      </c>
      <c r="F417" t="str">
        <f>Sheet1!F381</f>
        <v>总体</v>
      </c>
      <c r="G417" t="str">
        <f>Sheet1!G381</f>
        <v>总体</v>
      </c>
      <c r="H417" t="str">
        <f>Sheet1!H381</f>
        <v>学习生活</v>
      </c>
      <c r="I417" t="str">
        <f>Sheet1!I381</f>
        <v>学业负担</v>
      </c>
      <c r="J417" t="str">
        <f>Sheet1!J381</f>
        <v>作业系数</v>
      </c>
      <c r="K417" t="str">
        <f>Sheet1!K381</f>
        <v>staa053</v>
      </c>
      <c r="L417" t="str">
        <f>Sheet1!L381</f>
        <v>百分数指数</v>
      </c>
      <c r="M417" t="str">
        <f>Sheet1!M381</f>
        <v>计数</v>
      </c>
      <c r="N417" t="str">
        <f>Sheet1!N381</f>
        <v>系数</v>
      </c>
      <c r="O417">
        <f>IF(I417="学校间均衡",MAX(0,100-Sheet1!O381),IF(I417="家庭背景",100-MIN(100,MAX(0,Sheet1!O381*2.5-12.5)),Sheet1!O381))</f>
        <v>51.484624141648503</v>
      </c>
    </row>
    <row r="418" spans="1:15" x14ac:dyDescent="0.2">
      <c r="A418" t="str">
        <f>Sheet1!A382</f>
        <v>2014年度上海市中小学学业质量绿色指标</v>
      </c>
      <c r="B418" t="str">
        <f>Sheet1!B382</f>
        <v>四年级</v>
      </c>
      <c r="C418" t="str">
        <f>Sheet1!C382</f>
        <v>学生问卷</v>
      </c>
      <c r="D418" t="str">
        <f>Sheet1!D382</f>
        <v>区县</v>
      </c>
      <c r="E418" t="str">
        <f>Sheet1!E382</f>
        <v>嘉定区</v>
      </c>
      <c r="F418" t="str">
        <f>Sheet1!F382</f>
        <v>总体</v>
      </c>
      <c r="G418" t="str">
        <f>Sheet1!G382</f>
        <v>总体</v>
      </c>
      <c r="H418" t="str">
        <f>Sheet1!H382</f>
        <v>学习生活</v>
      </c>
      <c r="I418" t="str">
        <f>Sheet1!I382</f>
        <v>学业负担</v>
      </c>
      <c r="J418" t="str">
        <f>Sheet1!J382</f>
        <v>作业系数</v>
      </c>
      <c r="K418" t="str">
        <f>Sheet1!K382</f>
        <v>staa053</v>
      </c>
      <c r="L418" t="str">
        <f>Sheet1!L382</f>
        <v>百分数指数</v>
      </c>
      <c r="M418" t="str">
        <f>Sheet1!M382</f>
        <v>计数</v>
      </c>
      <c r="N418" t="str">
        <f>Sheet1!N382</f>
        <v>系数</v>
      </c>
      <c r="O418">
        <f>IF(I418="学校间均衡",MAX(0,100-Sheet1!O382),IF(I418="家庭背景",100-MIN(100,MAX(0,Sheet1!O382*2.5-12.5)),Sheet1!O382))</f>
        <v>51.961305306250999</v>
      </c>
    </row>
    <row r="419" spans="1:15" x14ac:dyDescent="0.2">
      <c r="A419" t="str">
        <f>Sheet1!A383</f>
        <v>2011年度上海市中小学学业质量绿色指标</v>
      </c>
      <c r="B419" t="str">
        <f>Sheet1!B383</f>
        <v>四年级</v>
      </c>
      <c r="C419" t="str">
        <f>Sheet1!C383</f>
        <v>学生问卷</v>
      </c>
      <c r="D419" t="str">
        <f>Sheet1!D383</f>
        <v>区县</v>
      </c>
      <c r="E419" t="str">
        <f>Sheet1!E383</f>
        <v>嘉定区</v>
      </c>
      <c r="F419" t="str">
        <f>Sheet1!F383</f>
        <v>总体</v>
      </c>
      <c r="G419" t="str">
        <f>Sheet1!G383</f>
        <v>总体</v>
      </c>
      <c r="H419" t="str">
        <f>Sheet1!H383</f>
        <v>学习生活</v>
      </c>
      <c r="I419" t="str">
        <f>Sheet1!I383</f>
        <v>学业负担</v>
      </c>
      <c r="J419" t="str">
        <f>Sheet1!J383</f>
        <v>校外补课系数</v>
      </c>
      <c r="K419" t="str">
        <f>Sheet1!K383</f>
        <v>pg012</v>
      </c>
      <c r="L419" t="str">
        <f>Sheet1!L383</f>
        <v>百分数指数</v>
      </c>
      <c r="M419" t="str">
        <f>Sheet1!M383</f>
        <v>计数</v>
      </c>
      <c r="N419" t="str">
        <f>Sheet1!N383</f>
        <v>系数</v>
      </c>
      <c r="O419">
        <f>IF(I419="学校间均衡",MAX(0,100-Sheet1!O383),IF(I419="家庭背景",100-MIN(100,MAX(0,Sheet1!O383*2.5-12.5)),Sheet1!O383))</f>
        <v>62.206304092127503</v>
      </c>
    </row>
    <row r="420" spans="1:15" x14ac:dyDescent="0.2">
      <c r="A420" t="str">
        <f>Sheet1!A384</f>
        <v>2012年度上海市中小学学业质量绿色指标</v>
      </c>
      <c r="B420" t="str">
        <f>Sheet1!B384</f>
        <v>四年级</v>
      </c>
      <c r="C420" t="str">
        <f>Sheet1!C384</f>
        <v>学生问卷</v>
      </c>
      <c r="D420" t="str">
        <f>Sheet1!D384</f>
        <v>区县</v>
      </c>
      <c r="E420" t="str">
        <f>Sheet1!E384</f>
        <v>嘉定区</v>
      </c>
      <c r="F420" t="str">
        <f>Sheet1!F384</f>
        <v>总体</v>
      </c>
      <c r="G420" t="str">
        <f>Sheet1!G384</f>
        <v>总体</v>
      </c>
      <c r="H420" t="str">
        <f>Sheet1!H384</f>
        <v>学习生活</v>
      </c>
      <c r="I420" t="str">
        <f>Sheet1!I384</f>
        <v>学业负担</v>
      </c>
      <c r="J420" t="str">
        <f>Sheet1!J384</f>
        <v>校外补课系数</v>
      </c>
      <c r="K420" t="str">
        <f>Sheet1!K384</f>
        <v>pg012</v>
      </c>
      <c r="L420" t="str">
        <f>Sheet1!L384</f>
        <v>百分数指数</v>
      </c>
      <c r="M420" t="str">
        <f>Sheet1!M384</f>
        <v>计数</v>
      </c>
      <c r="N420" t="str">
        <f>Sheet1!N384</f>
        <v>系数</v>
      </c>
      <c r="O420">
        <f>IF(I420="学校间均衡",MAX(0,100-Sheet1!O384),IF(I420="家庭背景",100-MIN(100,MAX(0,Sheet1!O384*2.5-12.5)),Sheet1!O384))</f>
        <v>63.716736040940397</v>
      </c>
    </row>
    <row r="421" spans="1:15" x14ac:dyDescent="0.2">
      <c r="A421" t="str">
        <f>Sheet1!A385</f>
        <v>2014年度上海市中小学学业质量绿色指标</v>
      </c>
      <c r="B421" t="str">
        <f>Sheet1!B385</f>
        <v>四年级</v>
      </c>
      <c r="C421" t="str">
        <f>Sheet1!C385</f>
        <v>学生问卷</v>
      </c>
      <c r="D421" t="str">
        <f>Sheet1!D385</f>
        <v>区县</v>
      </c>
      <c r="E421" t="str">
        <f>Sheet1!E385</f>
        <v>嘉定区</v>
      </c>
      <c r="F421" t="str">
        <f>Sheet1!F385</f>
        <v>总体</v>
      </c>
      <c r="G421" t="str">
        <f>Sheet1!G385</f>
        <v>总体</v>
      </c>
      <c r="H421" t="str">
        <f>Sheet1!H385</f>
        <v>学习生活</v>
      </c>
      <c r="I421" t="str">
        <f>Sheet1!I385</f>
        <v>学业负担</v>
      </c>
      <c r="J421" t="str">
        <f>Sheet1!J385</f>
        <v>校外补课系数</v>
      </c>
      <c r="K421" t="str">
        <f>Sheet1!K385</f>
        <v>pg012</v>
      </c>
      <c r="L421" t="str">
        <f>Sheet1!L385</f>
        <v>百分数指数</v>
      </c>
      <c r="M421" t="str">
        <f>Sheet1!M385</f>
        <v>计数</v>
      </c>
      <c r="N421" t="str">
        <f>Sheet1!N385</f>
        <v>系数</v>
      </c>
      <c r="O421">
        <f>IF(I421="学校间均衡",MAX(0,100-Sheet1!O385),IF(I421="家庭背景",100-MIN(100,MAX(0,Sheet1!O385*2.5-12.5)),Sheet1!O385))</f>
        <v>74.572956577266893</v>
      </c>
    </row>
    <row r="422" spans="1:15" x14ac:dyDescent="0.2">
      <c r="A422" t="str">
        <f>Sheet1!A386</f>
        <v>2011年度上海市中小学学业质量绿色指标</v>
      </c>
      <c r="B422" t="str">
        <f>Sheet1!B386</f>
        <v>四年级</v>
      </c>
      <c r="C422" t="str">
        <f>Sheet1!C386</f>
        <v>学生问卷</v>
      </c>
      <c r="D422" t="str">
        <f>Sheet1!D386</f>
        <v>区县</v>
      </c>
      <c r="E422" t="str">
        <f>Sheet1!E386</f>
        <v>嘉定区</v>
      </c>
      <c r="F422" t="str">
        <f>Sheet1!F386</f>
        <v>总体</v>
      </c>
      <c r="G422" t="str">
        <f>Sheet1!G386</f>
        <v>总体</v>
      </c>
      <c r="H422" t="str">
        <f>Sheet1!H386</f>
        <v>师生关系</v>
      </c>
      <c r="I422" t="str">
        <f>Sheet1!I386</f>
        <v>师生关系</v>
      </c>
      <c r="J422" t="str">
        <f>Sheet1!J386</f>
        <v>师生关系系数</v>
      </c>
      <c r="K422" t="str">
        <f>Sheet1!K386</f>
        <v>师生关系较好</v>
      </c>
      <c r="L422" t="str">
        <f>Sheet1!L386</f>
        <v>百分数指数</v>
      </c>
      <c r="M422" t="str">
        <f>Sheet1!M386</f>
        <v>计数</v>
      </c>
      <c r="N422" t="str">
        <f>Sheet1!N386</f>
        <v>系数</v>
      </c>
      <c r="O422">
        <f>IF(I422="学校间均衡",MAX(0,100-Sheet1!O386),IF(I422="家庭背景",100-MIN(100,MAX(0,Sheet1!O386*2.5-12.5)),Sheet1!O386))</f>
        <v>47.962771042831903</v>
      </c>
    </row>
    <row r="423" spans="1:15" x14ac:dyDescent="0.2">
      <c r="A423" t="str">
        <f>Sheet1!A387</f>
        <v>2012年度上海市中小学学业质量绿色指标</v>
      </c>
      <c r="B423" t="str">
        <f>Sheet1!B387</f>
        <v>四年级</v>
      </c>
      <c r="C423" t="str">
        <f>Sheet1!C387</f>
        <v>学生问卷</v>
      </c>
      <c r="D423" t="str">
        <f>Sheet1!D387</f>
        <v>区县</v>
      </c>
      <c r="E423" t="str">
        <f>Sheet1!E387</f>
        <v>嘉定区</v>
      </c>
      <c r="F423" t="str">
        <f>Sheet1!F387</f>
        <v>总体</v>
      </c>
      <c r="G423" t="str">
        <f>Sheet1!G387</f>
        <v>总体</v>
      </c>
      <c r="H423" t="str">
        <f>Sheet1!H387</f>
        <v>师生关系</v>
      </c>
      <c r="I423" t="str">
        <f>Sheet1!I387</f>
        <v>师生关系</v>
      </c>
      <c r="J423" t="str">
        <f>Sheet1!J387</f>
        <v>师生关系系数</v>
      </c>
      <c r="K423" t="str">
        <f>Sheet1!K387</f>
        <v>师生关系较好</v>
      </c>
      <c r="L423" t="str">
        <f>Sheet1!L387</f>
        <v>百分数指数</v>
      </c>
      <c r="M423" t="str">
        <f>Sheet1!M387</f>
        <v>计数</v>
      </c>
      <c r="N423" t="str">
        <f>Sheet1!N387</f>
        <v>系数</v>
      </c>
      <c r="O423">
        <f>IF(I423="学校间均衡",MAX(0,100-Sheet1!O387),IF(I423="家庭背景",100-MIN(100,MAX(0,Sheet1!O387*2.5-12.5)),Sheet1!O387))</f>
        <v>81.449619351346996</v>
      </c>
    </row>
    <row r="424" spans="1:15" x14ac:dyDescent="0.2">
      <c r="A424" t="str">
        <f>Sheet1!A388</f>
        <v>2014年度上海市中小学学业质量绿色指标</v>
      </c>
      <c r="B424" t="str">
        <f>Sheet1!B388</f>
        <v>四年级</v>
      </c>
      <c r="C424" t="str">
        <f>Sheet1!C388</f>
        <v>学生问卷</v>
      </c>
      <c r="D424" t="str">
        <f>Sheet1!D388</f>
        <v>区县</v>
      </c>
      <c r="E424" t="str">
        <f>Sheet1!E388</f>
        <v>嘉定区</v>
      </c>
      <c r="F424" t="str">
        <f>Sheet1!F388</f>
        <v>总体</v>
      </c>
      <c r="G424" t="str">
        <f>Sheet1!G388</f>
        <v>总体</v>
      </c>
      <c r="H424" t="str">
        <f>Sheet1!H388</f>
        <v>师生关系</v>
      </c>
      <c r="I424" t="str">
        <f>Sheet1!I388</f>
        <v>师生关系</v>
      </c>
      <c r="J424" t="str">
        <f>Sheet1!J388</f>
        <v>师生关系系数</v>
      </c>
      <c r="K424" t="str">
        <f>Sheet1!K388</f>
        <v>师生关系较好</v>
      </c>
      <c r="L424" t="str">
        <f>Sheet1!L388</f>
        <v>百分数指数</v>
      </c>
      <c r="M424" t="str">
        <f>Sheet1!M388</f>
        <v>计数</v>
      </c>
      <c r="N424" t="str">
        <f>Sheet1!N388</f>
        <v>系数</v>
      </c>
      <c r="O424">
        <f>IF(I424="学校间均衡",MAX(0,100-Sheet1!O388),IF(I424="家庭背景",100-MIN(100,MAX(0,Sheet1!O388*2.5-12.5)),Sheet1!O388))</f>
        <v>93.75</v>
      </c>
    </row>
    <row r="425" spans="1:15" x14ac:dyDescent="0.2">
      <c r="A425" t="str">
        <f>Sheet1!A389</f>
        <v>2011年度上海市中小学学业质量绿色指标</v>
      </c>
      <c r="B425" t="str">
        <f>Sheet1!B389</f>
        <v>四年级</v>
      </c>
      <c r="C425" t="str">
        <f>Sheet1!C389</f>
        <v>学生问卷</v>
      </c>
      <c r="D425" t="str">
        <f>Sheet1!D389</f>
        <v>区县</v>
      </c>
      <c r="E425" t="str">
        <f>Sheet1!E389</f>
        <v>嘉定区</v>
      </c>
      <c r="F425" t="str">
        <f>Sheet1!F389</f>
        <v>总体</v>
      </c>
      <c r="G425" t="str">
        <f>Sheet1!G389</f>
        <v>总体</v>
      </c>
      <c r="H425" t="str">
        <f>Sheet1!H389</f>
        <v>教学方式</v>
      </c>
      <c r="I425" t="str">
        <f>Sheet1!I389</f>
        <v>教学方式</v>
      </c>
      <c r="J425" t="str">
        <f>Sheet1!J389</f>
        <v>教学方式系数</v>
      </c>
      <c r="K425" t="str">
        <f>Sheet1!K389</f>
        <v>教学方法较好</v>
      </c>
      <c r="L425" t="str">
        <f>Sheet1!L389</f>
        <v>百分数指数</v>
      </c>
      <c r="M425" t="str">
        <f>Sheet1!M389</f>
        <v>计数</v>
      </c>
      <c r="N425" t="str">
        <f>Sheet1!N389</f>
        <v>系数</v>
      </c>
      <c r="O425">
        <f>IF(I425="学校间均衡",MAX(0,100-Sheet1!O389),IF(I425="家庭背景",100-MIN(100,MAX(0,Sheet1!O389*2.5-12.5)),Sheet1!O389))</f>
        <v>43.1431167067337</v>
      </c>
    </row>
    <row r="426" spans="1:15" x14ac:dyDescent="0.2">
      <c r="A426" t="str">
        <f>Sheet1!A390</f>
        <v>2012年度上海市中小学学业质量绿色指标</v>
      </c>
      <c r="B426" t="str">
        <f>Sheet1!B390</f>
        <v>四年级</v>
      </c>
      <c r="C426" t="str">
        <f>Sheet1!C390</f>
        <v>学生问卷</v>
      </c>
      <c r="D426" t="str">
        <f>Sheet1!D390</f>
        <v>区县</v>
      </c>
      <c r="E426" t="str">
        <f>Sheet1!E390</f>
        <v>嘉定区</v>
      </c>
      <c r="F426" t="str">
        <f>Sheet1!F390</f>
        <v>总体</v>
      </c>
      <c r="G426" t="str">
        <f>Sheet1!G390</f>
        <v>总体</v>
      </c>
      <c r="H426" t="str">
        <f>Sheet1!H390</f>
        <v>教学方式</v>
      </c>
      <c r="I426" t="str">
        <f>Sheet1!I390</f>
        <v>教学方式</v>
      </c>
      <c r="J426" t="str">
        <f>Sheet1!J390</f>
        <v>教学方式系数</v>
      </c>
      <c r="K426" t="str">
        <f>Sheet1!K390</f>
        <v>教学方法较好</v>
      </c>
      <c r="L426" t="str">
        <f>Sheet1!L390</f>
        <v>百分数指数</v>
      </c>
      <c r="M426" t="str">
        <f>Sheet1!M390</f>
        <v>计数</v>
      </c>
      <c r="N426" t="str">
        <f>Sheet1!N390</f>
        <v>系数</v>
      </c>
      <c r="O426">
        <f>IF(I426="学校间均衡",MAX(0,100-Sheet1!O390),IF(I426="家庭背景",100-MIN(100,MAX(0,Sheet1!O390*2.5-12.5)),Sheet1!O390))</f>
        <v>74.969703257812</v>
      </c>
    </row>
    <row r="427" spans="1:15" x14ac:dyDescent="0.2">
      <c r="A427" t="str">
        <f>Sheet1!A391</f>
        <v>2014年度上海市中小学学业质量绿色指标</v>
      </c>
      <c r="B427" t="str">
        <f>Sheet1!B391</f>
        <v>四年级</v>
      </c>
      <c r="C427" t="str">
        <f>Sheet1!C391</f>
        <v>学生问卷</v>
      </c>
      <c r="D427" t="str">
        <f>Sheet1!D391</f>
        <v>区县</v>
      </c>
      <c r="E427" t="str">
        <f>Sheet1!E391</f>
        <v>嘉定区</v>
      </c>
      <c r="F427" t="str">
        <f>Sheet1!F391</f>
        <v>总体</v>
      </c>
      <c r="G427" t="str">
        <f>Sheet1!G391</f>
        <v>总体</v>
      </c>
      <c r="H427" t="str">
        <f>Sheet1!H391</f>
        <v>教学方式</v>
      </c>
      <c r="I427" t="str">
        <f>Sheet1!I391</f>
        <v>教学方式</v>
      </c>
      <c r="J427" t="str">
        <f>Sheet1!J391</f>
        <v>教学方式系数</v>
      </c>
      <c r="K427" t="str">
        <f>Sheet1!K391</f>
        <v>教学方法较好</v>
      </c>
      <c r="L427" t="str">
        <f>Sheet1!L391</f>
        <v>百分数指数</v>
      </c>
      <c r="M427" t="str">
        <f>Sheet1!M391</f>
        <v>计数</v>
      </c>
      <c r="N427" t="str">
        <f>Sheet1!N391</f>
        <v>系数</v>
      </c>
      <c r="O427">
        <f>IF(I427="学校间均衡",MAX(0,100-Sheet1!O391),IF(I427="家庭背景",100-MIN(100,MAX(0,Sheet1!O391*2.5-12.5)),Sheet1!O391))</f>
        <v>71.839080459770102</v>
      </c>
    </row>
    <row r="428" spans="1:15" x14ac:dyDescent="0.2">
      <c r="A428" t="str">
        <f>Sheet1!A392</f>
        <v>2011年度上海市中小学学业质量绿色指标</v>
      </c>
      <c r="B428" t="str">
        <f>Sheet1!B392</f>
        <v>四年级</v>
      </c>
      <c r="C428" t="str">
        <f>Sheet1!C392</f>
        <v>教师问卷</v>
      </c>
      <c r="D428" t="str">
        <f>Sheet1!D392</f>
        <v>区县</v>
      </c>
      <c r="E428" t="str">
        <f>Sheet1!E392</f>
        <v>嘉定区</v>
      </c>
      <c r="F428" t="str">
        <f>Sheet1!F392</f>
        <v>总体</v>
      </c>
      <c r="G428" t="str">
        <f>Sheet1!G392</f>
        <v>总体</v>
      </c>
      <c r="H428" t="str">
        <f>Sheet1!H392</f>
        <v>学校课程</v>
      </c>
      <c r="I428" t="str">
        <f>Sheet1!I392</f>
        <v>课程领导力</v>
      </c>
      <c r="J428" t="str">
        <f>Sheet1!J392</f>
        <v>课程领导力系数</v>
      </c>
      <c r="K428" t="str">
        <f>Sheet1!K392</f>
        <v>课程领导力较高</v>
      </c>
      <c r="L428" t="str">
        <f>Sheet1!L392</f>
        <v>百分数指数</v>
      </c>
      <c r="M428" t="str">
        <f>Sheet1!M392</f>
        <v>计数</v>
      </c>
      <c r="N428" t="str">
        <f>Sheet1!N392</f>
        <v>系数</v>
      </c>
      <c r="O428">
        <f>IF(I428="学校间均衡",MAX(0,100-Sheet1!O392),IF(I428="家庭背景",100-MIN(100,MAX(0,Sheet1!O392*2.5-12.5)),Sheet1!O392))</f>
        <v>62.220304308911899</v>
      </c>
    </row>
    <row r="429" spans="1:15" x14ac:dyDescent="0.2">
      <c r="A429" t="str">
        <f>Sheet1!A393</f>
        <v>2012年度上海市中小学学业质量绿色指标</v>
      </c>
      <c r="B429" t="str">
        <f>Sheet1!B393</f>
        <v>四年级</v>
      </c>
      <c r="C429" t="str">
        <f>Sheet1!C393</f>
        <v>教师问卷</v>
      </c>
      <c r="D429" t="str">
        <f>Sheet1!D393</f>
        <v>区县</v>
      </c>
      <c r="E429" t="str">
        <f>Sheet1!E393</f>
        <v>嘉定区</v>
      </c>
      <c r="F429" t="str">
        <f>Sheet1!F393</f>
        <v>总体</v>
      </c>
      <c r="G429" t="str">
        <f>Sheet1!G393</f>
        <v>总体</v>
      </c>
      <c r="H429" t="str">
        <f>Sheet1!H393</f>
        <v>学校课程</v>
      </c>
      <c r="I429" t="str">
        <f>Sheet1!I393</f>
        <v>课程领导力</v>
      </c>
      <c r="J429" t="str">
        <f>Sheet1!J393</f>
        <v>课程领导力系数</v>
      </c>
      <c r="K429" t="str">
        <f>Sheet1!K393</f>
        <v>课程领导力较高</v>
      </c>
      <c r="L429" t="str">
        <f>Sheet1!L393</f>
        <v>百分数指数</v>
      </c>
      <c r="M429" t="str">
        <f>Sheet1!M393</f>
        <v>计数</v>
      </c>
      <c r="N429" t="str">
        <f>Sheet1!N393</f>
        <v>系数</v>
      </c>
      <c r="O429">
        <f>IF(I429="学校间均衡",MAX(0,100-Sheet1!O393),IF(I429="家庭背景",100-MIN(100,MAX(0,Sheet1!O393*2.5-12.5)),Sheet1!O393))</f>
        <v>89.357864357864401</v>
      </c>
    </row>
    <row r="430" spans="1:15" x14ac:dyDescent="0.2">
      <c r="A430" t="str">
        <f>Sheet1!A394</f>
        <v>2014年度上海市中小学学业质量绿色指标</v>
      </c>
      <c r="B430" t="str">
        <f>Sheet1!B394</f>
        <v>四年级</v>
      </c>
      <c r="C430" t="str">
        <f>Sheet1!C394</f>
        <v>教师问卷</v>
      </c>
      <c r="D430" t="str">
        <f>Sheet1!D394</f>
        <v>区县</v>
      </c>
      <c r="E430" t="str">
        <f>Sheet1!E394</f>
        <v>嘉定区</v>
      </c>
      <c r="F430" t="str">
        <f>Sheet1!F394</f>
        <v>总体</v>
      </c>
      <c r="G430" t="str">
        <f>Sheet1!G394</f>
        <v>总体</v>
      </c>
      <c r="H430" t="str">
        <f>Sheet1!H394</f>
        <v>学校课程</v>
      </c>
      <c r="I430" t="str">
        <f>Sheet1!I394</f>
        <v>课程领导力</v>
      </c>
      <c r="J430" t="str">
        <f>Sheet1!J394</f>
        <v>课程领导力系数</v>
      </c>
      <c r="K430" t="str">
        <f>Sheet1!K394</f>
        <v>课程领导力较高</v>
      </c>
      <c r="L430" t="str">
        <f>Sheet1!L394</f>
        <v>百分数指数</v>
      </c>
      <c r="M430" t="str">
        <f>Sheet1!M394</f>
        <v>计数</v>
      </c>
      <c r="N430" t="str">
        <f>Sheet1!N394</f>
        <v>系数</v>
      </c>
      <c r="O430">
        <f>IF(I430="学校间均衡",MAX(0,100-Sheet1!O394),IF(I430="家庭背景",100-MIN(100,MAX(0,Sheet1!O394*2.5-12.5)),Sheet1!O394))</f>
        <v>94.327485380116997</v>
      </c>
    </row>
    <row r="431" spans="1:15" x14ac:dyDescent="0.2">
      <c r="A431" t="str">
        <f>Sheet1!A395</f>
        <v>2011年度上海市中小学学业质量绿色指标</v>
      </c>
      <c r="B431" t="str">
        <f>Sheet1!B395</f>
        <v>四年级</v>
      </c>
      <c r="C431" t="str">
        <f>Sheet1!C395</f>
        <v>学生问卷</v>
      </c>
      <c r="D431" t="str">
        <f>Sheet1!D395</f>
        <v>区县</v>
      </c>
      <c r="E431" t="str">
        <f>Sheet1!E395</f>
        <v>嘉定区</v>
      </c>
      <c r="F431" t="str">
        <f>Sheet1!F395</f>
        <v>总体</v>
      </c>
      <c r="G431" t="str">
        <f>Sheet1!G395</f>
        <v>总体</v>
      </c>
      <c r="H431" t="str">
        <f>Sheet1!H395</f>
        <v>成绩</v>
      </c>
      <c r="I431" t="str">
        <f>Sheet1!I395</f>
        <v>家庭背景</v>
      </c>
      <c r="J431" t="str">
        <f>Sheet1!J395</f>
        <v>社会经济背景影响系数</v>
      </c>
      <c r="K431" t="str">
        <f>Sheet1!K395</f>
        <v>统计计算</v>
      </c>
      <c r="L431" t="str">
        <f>Sheet1!L395</f>
        <v>变异系数</v>
      </c>
      <c r="M431" t="str">
        <f>Sheet1!M395</f>
        <v>计数</v>
      </c>
      <c r="N431" t="str">
        <f>Sheet1!N395</f>
        <v>系数</v>
      </c>
      <c r="O431">
        <f>IF(I431="学校间均衡",MAX(0,100-Sheet1!O395),IF(I431="家庭背景",100-MIN(100,MAX(0,Sheet1!O395*2.5-12.5)),Sheet1!O395))</f>
        <v>100</v>
      </c>
    </row>
    <row r="432" spans="1:15" x14ac:dyDescent="0.2">
      <c r="A432" t="str">
        <f>Sheet1!A396</f>
        <v>2012年度上海市中小学学业质量绿色指标</v>
      </c>
      <c r="B432" t="str">
        <f>Sheet1!B396</f>
        <v>四年级</v>
      </c>
      <c r="C432" t="str">
        <f>Sheet1!C396</f>
        <v>学生问卷</v>
      </c>
      <c r="D432" t="str">
        <f>Sheet1!D396</f>
        <v>区县</v>
      </c>
      <c r="E432" t="str">
        <f>Sheet1!E396</f>
        <v>嘉定区</v>
      </c>
      <c r="F432" t="str">
        <f>Sheet1!F396</f>
        <v>总体</v>
      </c>
      <c r="G432" t="str">
        <f>Sheet1!G396</f>
        <v>总体</v>
      </c>
      <c r="H432" t="str">
        <f>Sheet1!H396</f>
        <v>成绩</v>
      </c>
      <c r="I432" t="str">
        <f>Sheet1!I396</f>
        <v>家庭背景</v>
      </c>
      <c r="J432" t="str">
        <f>Sheet1!J396</f>
        <v>社会经济背景影响系数</v>
      </c>
      <c r="K432" t="str">
        <f>Sheet1!K396</f>
        <v>统计计算</v>
      </c>
      <c r="L432" t="str">
        <f>Sheet1!L396</f>
        <v>变异系数</v>
      </c>
      <c r="M432" t="str">
        <f>Sheet1!M396</f>
        <v>计数</v>
      </c>
      <c r="N432" t="str">
        <f>Sheet1!N396</f>
        <v>系数</v>
      </c>
      <c r="O432">
        <f>IF(I432="学校间均衡",MAX(0,100-Sheet1!O396),IF(I432="家庭背景",100-MIN(100,MAX(0,Sheet1!O396*2.5-12.5)),Sheet1!O396))</f>
        <v>81.861230832735245</v>
      </c>
    </row>
    <row r="433" spans="1:15" x14ac:dyDescent="0.2">
      <c r="A433" t="str">
        <f>Sheet1!A397</f>
        <v>2014年度上海市中小学学业质量绿色指标</v>
      </c>
      <c r="B433" t="str">
        <f>Sheet1!B397</f>
        <v>四年级</v>
      </c>
      <c r="C433" t="str">
        <f>Sheet1!C397</f>
        <v>学生问卷</v>
      </c>
      <c r="D433" t="str">
        <f>Sheet1!D397</f>
        <v>区县</v>
      </c>
      <c r="E433" t="str">
        <f>Sheet1!E397</f>
        <v>嘉定区</v>
      </c>
      <c r="F433" t="str">
        <f>Sheet1!F397</f>
        <v>总体</v>
      </c>
      <c r="G433" t="str">
        <f>Sheet1!G397</f>
        <v>总体</v>
      </c>
      <c r="H433" t="str">
        <f>Sheet1!H397</f>
        <v>成绩</v>
      </c>
      <c r="I433" t="str">
        <f>Sheet1!I397</f>
        <v>家庭背景</v>
      </c>
      <c r="J433" t="str">
        <f>Sheet1!J397</f>
        <v>社会经济背景影响系数</v>
      </c>
      <c r="K433" t="str">
        <f>Sheet1!K397</f>
        <v>统计计算</v>
      </c>
      <c r="L433" t="str">
        <f>Sheet1!L397</f>
        <v>变异系数</v>
      </c>
      <c r="M433" t="str">
        <f>Sheet1!M397</f>
        <v>计数</v>
      </c>
      <c r="N433" t="str">
        <f>Sheet1!N397</f>
        <v>系数</v>
      </c>
      <c r="O433">
        <f>IF(I433="学校间均衡",MAX(0,100-Sheet1!O397),IF(I433="家庭背景",100-MIN(100,MAX(0,Sheet1!O397*2.5-12.5)),Sheet1!O397))</f>
        <v>91.775973492880254</v>
      </c>
    </row>
    <row r="434" spans="1:15" x14ac:dyDescent="0.2">
      <c r="A434" t="str">
        <f>Sheet1!A398</f>
        <v>2011年度上海市中小学学业质量绿色指标</v>
      </c>
      <c r="B434" t="str">
        <f>Sheet1!B398</f>
        <v>四年级</v>
      </c>
      <c r="C434" t="str">
        <f>Sheet1!C398</f>
        <v>学业成绩</v>
      </c>
      <c r="D434" t="str">
        <f>Sheet1!D398</f>
        <v>区县</v>
      </c>
      <c r="E434" t="str">
        <f>Sheet1!E398</f>
        <v>浦东新区</v>
      </c>
      <c r="F434" t="str">
        <f>Sheet1!F398</f>
        <v>总体</v>
      </c>
      <c r="G434" t="str">
        <f>Sheet1!G398</f>
        <v>总体</v>
      </c>
      <c r="H434" t="str">
        <f>Sheet1!H398</f>
        <v>成绩</v>
      </c>
      <c r="I434" t="str">
        <f>Sheet1!I398</f>
        <v>等级</v>
      </c>
      <c r="J434" t="str">
        <f>Sheet1!J398</f>
        <v>成绩标准达成度系数</v>
      </c>
      <c r="K434" t="str">
        <f>Sheet1!K398</f>
        <v>学科平均</v>
      </c>
      <c r="L434" t="str">
        <f>Sheet1!L398</f>
        <v>达标指数</v>
      </c>
      <c r="M434" t="str">
        <f>Sheet1!M398</f>
        <v>计数</v>
      </c>
      <c r="N434" t="str">
        <f>Sheet1!N398</f>
        <v>系数</v>
      </c>
      <c r="O434">
        <f>IF(I434="学校间均衡",MAX(0,100-Sheet1!O398),IF(I434="家庭背景",100-MIN(100,MAX(0,Sheet1!O398*2.5-12.5)),Sheet1!O398))</f>
        <v>99.730603230133099</v>
      </c>
    </row>
    <row r="435" spans="1:15" x14ac:dyDescent="0.2">
      <c r="A435" t="str">
        <f>Sheet1!A399</f>
        <v>2012年度上海市中小学学业质量绿色指标</v>
      </c>
      <c r="B435" t="str">
        <f>Sheet1!B399</f>
        <v>四年级</v>
      </c>
      <c r="C435" t="str">
        <f>Sheet1!C399</f>
        <v>学业成绩</v>
      </c>
      <c r="D435" t="str">
        <f>Sheet1!D399</f>
        <v>区县</v>
      </c>
      <c r="E435" t="str">
        <f>Sheet1!E399</f>
        <v>浦东新区</v>
      </c>
      <c r="F435" t="str">
        <f>Sheet1!F399</f>
        <v>总体</v>
      </c>
      <c r="G435" t="str">
        <f>Sheet1!G399</f>
        <v>总体</v>
      </c>
      <c r="H435" t="str">
        <f>Sheet1!H399</f>
        <v>成绩</v>
      </c>
      <c r="I435" t="str">
        <f>Sheet1!I399</f>
        <v>等级</v>
      </c>
      <c r="J435" t="str">
        <f>Sheet1!J399</f>
        <v>成绩标准达成度系数</v>
      </c>
      <c r="K435" t="str">
        <f>Sheet1!K399</f>
        <v>学科平均</v>
      </c>
      <c r="L435" t="str">
        <f>Sheet1!L399</f>
        <v>达标指数</v>
      </c>
      <c r="M435" t="str">
        <f>Sheet1!M399</f>
        <v>计数</v>
      </c>
      <c r="N435" t="str">
        <f>Sheet1!N399</f>
        <v>系数</v>
      </c>
      <c r="O435">
        <f>IF(I435="学校间均衡",MAX(0,100-Sheet1!O399),IF(I435="家庭背景",100-MIN(100,MAX(0,Sheet1!O399*2.5-12.5)),Sheet1!O399))</f>
        <v>99.471663816663195</v>
      </c>
    </row>
    <row r="436" spans="1:15" x14ac:dyDescent="0.2">
      <c r="A436" t="str">
        <f>Sheet1!A400</f>
        <v>2014年度上海市中小学学业质量绿色指标</v>
      </c>
      <c r="B436" t="str">
        <f>Sheet1!B400</f>
        <v>四年级</v>
      </c>
      <c r="C436" t="str">
        <f>Sheet1!C400</f>
        <v>学业成绩</v>
      </c>
      <c r="D436" t="str">
        <f>Sheet1!D400</f>
        <v>区县</v>
      </c>
      <c r="E436" t="str">
        <f>Sheet1!E400</f>
        <v>浦东新区</v>
      </c>
      <c r="F436" t="str">
        <f>Sheet1!F400</f>
        <v>总体</v>
      </c>
      <c r="G436" t="str">
        <f>Sheet1!G400</f>
        <v>总体</v>
      </c>
      <c r="H436" t="str">
        <f>Sheet1!H400</f>
        <v>成绩</v>
      </c>
      <c r="I436" t="str">
        <f>Sheet1!I400</f>
        <v>等级</v>
      </c>
      <c r="J436" t="str">
        <f>Sheet1!J400</f>
        <v>成绩标准达成度系数</v>
      </c>
      <c r="K436" t="str">
        <f>Sheet1!K400</f>
        <v>学科平均</v>
      </c>
      <c r="L436" t="str">
        <f>Sheet1!L400</f>
        <v>达标指数</v>
      </c>
      <c r="M436" t="str">
        <f>Sheet1!M400</f>
        <v>计数</v>
      </c>
      <c r="N436" t="str">
        <f>Sheet1!N400</f>
        <v>系数</v>
      </c>
      <c r="O436">
        <f>IF(I436="学校间均衡",MAX(0,100-Sheet1!O400),IF(I436="家庭背景",100-MIN(100,MAX(0,Sheet1!O400*2.5-12.5)),Sheet1!O400))</f>
        <v>98.928803391872194</v>
      </c>
    </row>
    <row r="437" spans="1:15" x14ac:dyDescent="0.2">
      <c r="A437" t="str">
        <f>Sheet1!A401</f>
        <v>2011年度上海市中小学学业质量绿色指标</v>
      </c>
      <c r="B437" t="str">
        <f>Sheet1!B401</f>
        <v>四年级</v>
      </c>
      <c r="C437" t="str">
        <f>Sheet1!C401</f>
        <v>学业成绩</v>
      </c>
      <c r="D437" t="str">
        <f>Sheet1!D401</f>
        <v>区县</v>
      </c>
      <c r="E437" t="str">
        <f>Sheet1!E401</f>
        <v>浦东新区</v>
      </c>
      <c r="F437" t="str">
        <f>Sheet1!F401</f>
        <v>总体</v>
      </c>
      <c r="G437" t="str">
        <f>Sheet1!G401</f>
        <v>总体</v>
      </c>
      <c r="H437" t="str">
        <f>Sheet1!H401</f>
        <v>思维</v>
      </c>
      <c r="I437" t="str">
        <f>Sheet1!I401</f>
        <v>思维</v>
      </c>
      <c r="J437" t="str">
        <f>Sheet1!J401</f>
        <v>高层次思维能力系数</v>
      </c>
      <c r="K437" t="str">
        <f>Sheet1!K401</f>
        <v>学科平均</v>
      </c>
      <c r="L437" t="str">
        <f>Sheet1!L401</f>
        <v>平均水平之上</v>
      </c>
      <c r="M437" t="str">
        <f>Sheet1!M401</f>
        <v>计数</v>
      </c>
      <c r="N437" t="str">
        <f>Sheet1!N401</f>
        <v>系数</v>
      </c>
      <c r="O437">
        <f>IF(I437="学校间均衡",MAX(0,100-Sheet1!O401),IF(I437="家庭背景",100-MIN(100,MAX(0,Sheet1!O401*2.5-12.5)),Sheet1!O401))</f>
        <v>75.415175344474605</v>
      </c>
    </row>
    <row r="438" spans="1:15" x14ac:dyDescent="0.2">
      <c r="A438" t="str">
        <f>Sheet1!A402</f>
        <v>2012年度上海市中小学学业质量绿色指标</v>
      </c>
      <c r="B438" t="str">
        <f>Sheet1!B402</f>
        <v>四年级</v>
      </c>
      <c r="C438" t="str">
        <f>Sheet1!C402</f>
        <v>学业成绩</v>
      </c>
      <c r="D438" t="str">
        <f>Sheet1!D402</f>
        <v>区县</v>
      </c>
      <c r="E438" t="str">
        <f>Sheet1!E402</f>
        <v>浦东新区</v>
      </c>
      <c r="F438" t="str">
        <f>Sheet1!F402</f>
        <v>总体</v>
      </c>
      <c r="G438" t="str">
        <f>Sheet1!G402</f>
        <v>总体</v>
      </c>
      <c r="H438" t="str">
        <f>Sheet1!H402</f>
        <v>思维</v>
      </c>
      <c r="I438" t="str">
        <f>Sheet1!I402</f>
        <v>思维</v>
      </c>
      <c r="J438" t="str">
        <f>Sheet1!J402</f>
        <v>高层次思维能力系数</v>
      </c>
      <c r="K438" t="str">
        <f>Sheet1!K402</f>
        <v>学科平均</v>
      </c>
      <c r="L438" t="str">
        <f>Sheet1!L402</f>
        <v>平均水平之上</v>
      </c>
      <c r="M438" t="str">
        <f>Sheet1!M402</f>
        <v>计数</v>
      </c>
      <c r="N438" t="str">
        <f>Sheet1!N402</f>
        <v>系数</v>
      </c>
      <c r="O438">
        <f>IF(I438="学校间均衡",MAX(0,100-Sheet1!O402),IF(I438="家庭背景",100-MIN(100,MAX(0,Sheet1!O402*2.5-12.5)),Sheet1!O402))</f>
        <v>62.6588116124396</v>
      </c>
    </row>
    <row r="439" spans="1:15" x14ac:dyDescent="0.2">
      <c r="A439" t="str">
        <f>Sheet1!A403</f>
        <v>2014年度上海市中小学学业质量绿色指标</v>
      </c>
      <c r="B439" t="str">
        <f>Sheet1!B403</f>
        <v>四年级</v>
      </c>
      <c r="C439" t="str">
        <f>Sheet1!C403</f>
        <v>学业成绩</v>
      </c>
      <c r="D439" t="str">
        <f>Sheet1!D403</f>
        <v>区县</v>
      </c>
      <c r="E439" t="str">
        <f>Sheet1!E403</f>
        <v>浦东新区</v>
      </c>
      <c r="F439" t="str">
        <f>Sheet1!F403</f>
        <v>总体</v>
      </c>
      <c r="G439" t="str">
        <f>Sheet1!G403</f>
        <v>总体</v>
      </c>
      <c r="H439" t="str">
        <f>Sheet1!H403</f>
        <v>思维</v>
      </c>
      <c r="I439" t="str">
        <f>Sheet1!I403</f>
        <v>思维</v>
      </c>
      <c r="J439" t="str">
        <f>Sheet1!J403</f>
        <v>高层次思维能力系数</v>
      </c>
      <c r="K439" t="str">
        <f>Sheet1!K403</f>
        <v>学科平均</v>
      </c>
      <c r="L439" t="str">
        <f>Sheet1!L403</f>
        <v>平均水平之上</v>
      </c>
      <c r="M439" t="str">
        <f>Sheet1!M403</f>
        <v>计数</v>
      </c>
      <c r="N439" t="str">
        <f>Sheet1!N403</f>
        <v>系数</v>
      </c>
      <c r="O439">
        <f>IF(I439="学校间均衡",MAX(0,100-Sheet1!O403),IF(I439="家庭背景",100-MIN(100,MAX(0,Sheet1!O403*2.5-12.5)),Sheet1!O403))</f>
        <v>67.002982740692104</v>
      </c>
    </row>
    <row r="440" spans="1:15" x14ac:dyDescent="0.2">
      <c r="A440" t="str">
        <f>Sheet1!A404</f>
        <v>2011年度上海市中小学学业质量绿色指标</v>
      </c>
      <c r="B440" t="str">
        <f>Sheet1!B404</f>
        <v>四年级</v>
      </c>
      <c r="C440" t="str">
        <f>Sheet1!C404</f>
        <v>学业成绩</v>
      </c>
      <c r="D440" t="str">
        <f>Sheet1!D404</f>
        <v>区县</v>
      </c>
      <c r="E440" t="str">
        <f>Sheet1!E404</f>
        <v>浦东新区</v>
      </c>
      <c r="F440" t="str">
        <f>Sheet1!F404</f>
        <v>总体</v>
      </c>
      <c r="G440" t="str">
        <f>Sheet1!G404</f>
        <v>总体</v>
      </c>
      <c r="H440" t="str">
        <f>Sheet1!H404</f>
        <v>成绩</v>
      </c>
      <c r="I440" t="str">
        <f>Sheet1!I404</f>
        <v>学校间均衡</v>
      </c>
      <c r="J440" t="str">
        <f>Sheet1!J404</f>
        <v>学业成绩学校间均衡系数</v>
      </c>
      <c r="K440" t="str">
        <f>Sheet1!K404</f>
        <v>统计计算</v>
      </c>
      <c r="L440" t="str">
        <f>Sheet1!L404</f>
        <v>变异系数</v>
      </c>
      <c r="M440" t="str">
        <f>Sheet1!M404</f>
        <v>计数</v>
      </c>
      <c r="N440" t="str">
        <f>Sheet1!N404</f>
        <v>系数</v>
      </c>
      <c r="O440">
        <f>IF(I440="学校间均衡",MAX(0,100-Sheet1!O404),IF(I440="家庭背景",100-MIN(100,MAX(0,Sheet1!O404*2.5-12.5)),Sheet1!O404))</f>
        <v>73.461614668142204</v>
      </c>
    </row>
    <row r="441" spans="1:15" x14ac:dyDescent="0.2">
      <c r="A441" t="str">
        <f>Sheet1!A405</f>
        <v>2012年度上海市中小学学业质量绿色指标</v>
      </c>
      <c r="B441" t="str">
        <f>Sheet1!B405</f>
        <v>四年级</v>
      </c>
      <c r="C441" t="str">
        <f>Sheet1!C405</f>
        <v>学业成绩</v>
      </c>
      <c r="D441" t="str">
        <f>Sheet1!D405</f>
        <v>区县</v>
      </c>
      <c r="E441" t="str">
        <f>Sheet1!E405</f>
        <v>浦东新区</v>
      </c>
      <c r="F441" t="str">
        <f>Sheet1!F405</f>
        <v>总体</v>
      </c>
      <c r="G441" t="str">
        <f>Sheet1!G405</f>
        <v>总体</v>
      </c>
      <c r="H441" t="str">
        <f>Sheet1!H405</f>
        <v>成绩</v>
      </c>
      <c r="I441" t="str">
        <f>Sheet1!I405</f>
        <v>学校间均衡</v>
      </c>
      <c r="J441" t="str">
        <f>Sheet1!J405</f>
        <v>学业成绩学校间均衡系数</v>
      </c>
      <c r="K441" t="str">
        <f>Sheet1!K405</f>
        <v>统计计算</v>
      </c>
      <c r="L441" t="str">
        <f>Sheet1!L405</f>
        <v>变异系数</v>
      </c>
      <c r="M441" t="str">
        <f>Sheet1!M405</f>
        <v>计数</v>
      </c>
      <c r="N441" t="str">
        <f>Sheet1!N405</f>
        <v>系数</v>
      </c>
      <c r="O441">
        <f>IF(I441="学校间均衡",MAX(0,100-Sheet1!O405),IF(I441="家庭背景",100-MIN(100,MAX(0,Sheet1!O405*2.5-12.5)),Sheet1!O405))</f>
        <v>83.3922943829632</v>
      </c>
    </row>
    <row r="442" spans="1:15" x14ac:dyDescent="0.2">
      <c r="A442" t="str">
        <f>Sheet1!A406</f>
        <v>2014年度上海市中小学学业质量绿色指标</v>
      </c>
      <c r="B442" t="str">
        <f>Sheet1!B406</f>
        <v>四年级</v>
      </c>
      <c r="C442" t="str">
        <f>Sheet1!C406</f>
        <v>学业成绩</v>
      </c>
      <c r="D442" t="str">
        <f>Sheet1!D406</f>
        <v>区县</v>
      </c>
      <c r="E442" t="str">
        <f>Sheet1!E406</f>
        <v>浦东新区</v>
      </c>
      <c r="F442" t="str">
        <f>Sheet1!F406</f>
        <v>总体</v>
      </c>
      <c r="G442" t="str">
        <f>Sheet1!G406</f>
        <v>总体</v>
      </c>
      <c r="H442" t="str">
        <f>Sheet1!H406</f>
        <v>成绩</v>
      </c>
      <c r="I442" t="str">
        <f>Sheet1!I406</f>
        <v>学校间均衡</v>
      </c>
      <c r="J442" t="str">
        <f>Sheet1!J406</f>
        <v>学业成绩学校间均衡系数</v>
      </c>
      <c r="K442" t="str">
        <f>Sheet1!K406</f>
        <v>统计计算</v>
      </c>
      <c r="L442" t="str">
        <f>Sheet1!L406</f>
        <v>变异系数</v>
      </c>
      <c r="M442" t="str">
        <f>Sheet1!M406</f>
        <v>计数</v>
      </c>
      <c r="N442" t="str">
        <f>Sheet1!N406</f>
        <v>系数</v>
      </c>
      <c r="O442">
        <f>IF(I442="学校间均衡",MAX(0,100-Sheet1!O406),IF(I442="家庭背景",100-MIN(100,MAX(0,Sheet1!O406*2.5-12.5)),Sheet1!O406))</f>
        <v>69.465270336202707</v>
      </c>
    </row>
    <row r="443" spans="1:15" x14ac:dyDescent="0.2">
      <c r="A443" t="str">
        <f>Sheet1!A407</f>
        <v>2011年度上海市中小学学业质量绿色指标</v>
      </c>
      <c r="B443" t="str">
        <f>Sheet1!B407</f>
        <v>四年级</v>
      </c>
      <c r="C443" t="str">
        <f>Sheet1!C407</f>
        <v>学生问卷</v>
      </c>
      <c r="D443" t="str">
        <f>Sheet1!D407</f>
        <v>区县</v>
      </c>
      <c r="E443" t="str">
        <f>Sheet1!E407</f>
        <v>浦东新区</v>
      </c>
      <c r="F443" t="str">
        <f>Sheet1!F407</f>
        <v>总体</v>
      </c>
      <c r="G443" t="str">
        <f>Sheet1!G407</f>
        <v>总体</v>
      </c>
      <c r="H443" t="str">
        <f>Sheet1!H407</f>
        <v>学习生活</v>
      </c>
      <c r="I443" t="str">
        <f>Sheet1!I407</f>
        <v>学习动机</v>
      </c>
      <c r="J443" t="str">
        <f>Sheet1!J407</f>
        <v>学习动机系数</v>
      </c>
      <c r="K443" t="str">
        <f>Sheet1!K407</f>
        <v>学习动机较强</v>
      </c>
      <c r="L443" t="str">
        <f>Sheet1!L407</f>
        <v>百分数指数</v>
      </c>
      <c r="M443" t="str">
        <f>Sheet1!M407</f>
        <v>计数</v>
      </c>
      <c r="N443" t="str">
        <f>Sheet1!N407</f>
        <v>系数</v>
      </c>
      <c r="O443">
        <f>IF(I443="学校间均衡",MAX(0,100-Sheet1!O407),IF(I443="家庭背景",100-MIN(100,MAX(0,Sheet1!O407*2.5-12.5)),Sheet1!O407))</f>
        <v>68.258900684469097</v>
      </c>
    </row>
    <row r="444" spans="1:15" x14ac:dyDescent="0.2">
      <c r="A444" t="str">
        <f>Sheet1!A408</f>
        <v>2012年度上海市中小学学业质量绿色指标</v>
      </c>
      <c r="B444" t="str">
        <f>Sheet1!B408</f>
        <v>四年级</v>
      </c>
      <c r="C444" t="str">
        <f>Sheet1!C408</f>
        <v>学生问卷</v>
      </c>
      <c r="D444" t="str">
        <f>Sheet1!D408</f>
        <v>区县</v>
      </c>
      <c r="E444" t="str">
        <f>Sheet1!E408</f>
        <v>浦东新区</v>
      </c>
      <c r="F444" t="str">
        <f>Sheet1!F408</f>
        <v>总体</v>
      </c>
      <c r="G444" t="str">
        <f>Sheet1!G408</f>
        <v>总体</v>
      </c>
      <c r="H444" t="str">
        <f>Sheet1!H408</f>
        <v>学习生活</v>
      </c>
      <c r="I444" t="str">
        <f>Sheet1!I408</f>
        <v>学习动机</v>
      </c>
      <c r="J444" t="str">
        <f>Sheet1!J408</f>
        <v>学习动机系数</v>
      </c>
      <c r="K444" t="str">
        <f>Sheet1!K408</f>
        <v>学习动机较强</v>
      </c>
      <c r="L444" t="str">
        <f>Sheet1!L408</f>
        <v>百分数指数</v>
      </c>
      <c r="M444" t="str">
        <f>Sheet1!M408</f>
        <v>计数</v>
      </c>
      <c r="N444" t="str">
        <f>Sheet1!N408</f>
        <v>系数</v>
      </c>
      <c r="O444">
        <f>IF(I444="学校间均衡",MAX(0,100-Sheet1!O408),IF(I444="家庭背景",100-MIN(100,MAX(0,Sheet1!O408*2.5-12.5)),Sheet1!O408))</f>
        <v>66.682120226824793</v>
      </c>
    </row>
    <row r="445" spans="1:15" x14ac:dyDescent="0.2">
      <c r="A445" t="str">
        <f>Sheet1!A409</f>
        <v>2014年度上海市中小学学业质量绿色指标</v>
      </c>
      <c r="B445" t="str">
        <f>Sheet1!B409</f>
        <v>四年级</v>
      </c>
      <c r="C445" t="str">
        <f>Sheet1!C409</f>
        <v>学生问卷</v>
      </c>
      <c r="D445" t="str">
        <f>Sheet1!D409</f>
        <v>区县</v>
      </c>
      <c r="E445" t="str">
        <f>Sheet1!E409</f>
        <v>浦东新区</v>
      </c>
      <c r="F445" t="str">
        <f>Sheet1!F409</f>
        <v>总体</v>
      </c>
      <c r="G445" t="str">
        <f>Sheet1!G409</f>
        <v>总体</v>
      </c>
      <c r="H445" t="str">
        <f>Sheet1!H409</f>
        <v>学习生活</v>
      </c>
      <c r="I445" t="str">
        <f>Sheet1!I409</f>
        <v>学习动机</v>
      </c>
      <c r="J445" t="str">
        <f>Sheet1!J409</f>
        <v>学习动机系数</v>
      </c>
      <c r="K445" t="str">
        <f>Sheet1!K409</f>
        <v>学习动机较强</v>
      </c>
      <c r="L445" t="str">
        <f>Sheet1!L409</f>
        <v>百分数指数</v>
      </c>
      <c r="M445" t="str">
        <f>Sheet1!M409</f>
        <v>计数</v>
      </c>
      <c r="N445" t="str">
        <f>Sheet1!N409</f>
        <v>系数</v>
      </c>
      <c r="O445">
        <f>IF(I445="学校间均衡",MAX(0,100-Sheet1!O409),IF(I445="家庭背景",100-MIN(100,MAX(0,Sheet1!O409*2.5-12.5)),Sheet1!O409))</f>
        <v>94.511939673230003</v>
      </c>
    </row>
    <row r="446" spans="1:15" x14ac:dyDescent="0.2">
      <c r="A446" t="str">
        <f>Sheet1!A410</f>
        <v>2011年度上海市中小学学业质量绿色指标</v>
      </c>
      <c r="B446" t="str">
        <f>Sheet1!B410</f>
        <v>四年级</v>
      </c>
      <c r="C446" t="str">
        <f>Sheet1!C410</f>
        <v>学生问卷</v>
      </c>
      <c r="D446" t="str">
        <f>Sheet1!D410</f>
        <v>区县</v>
      </c>
      <c r="E446" t="str">
        <f>Sheet1!E410</f>
        <v>浦东新区</v>
      </c>
      <c r="F446" t="str">
        <f>Sheet1!F410</f>
        <v>总体</v>
      </c>
      <c r="G446" t="str">
        <f>Sheet1!G410</f>
        <v>总体</v>
      </c>
      <c r="H446" t="str">
        <f>Sheet1!H410</f>
        <v>学习生活</v>
      </c>
      <c r="I446" t="str">
        <f>Sheet1!I410</f>
        <v>学习压力</v>
      </c>
      <c r="J446" t="str">
        <f>Sheet1!J410</f>
        <v>学习压力系数</v>
      </c>
      <c r="K446" t="str">
        <f>Sheet1!K410</f>
        <v>学习压力较轻</v>
      </c>
      <c r="L446" t="str">
        <f>Sheet1!L410</f>
        <v>百分数指数</v>
      </c>
      <c r="M446" t="str">
        <f>Sheet1!M410</f>
        <v>计数</v>
      </c>
      <c r="N446" t="str">
        <f>Sheet1!N410</f>
        <v>系数</v>
      </c>
      <c r="O446">
        <f>IF(I446="学校间均衡",MAX(0,100-Sheet1!O410),IF(I446="家庭背景",100-MIN(100,MAX(0,Sheet1!O410*2.5-12.5)),Sheet1!O410))</f>
        <v>3.27541292739269</v>
      </c>
    </row>
    <row r="447" spans="1:15" x14ac:dyDescent="0.2">
      <c r="A447" t="str">
        <f>Sheet1!A411</f>
        <v>2012年度上海市中小学学业质量绿色指标</v>
      </c>
      <c r="B447" t="str">
        <f>Sheet1!B411</f>
        <v>四年级</v>
      </c>
      <c r="C447" t="str">
        <f>Sheet1!C411</f>
        <v>学生问卷</v>
      </c>
      <c r="D447" t="str">
        <f>Sheet1!D411</f>
        <v>区县</v>
      </c>
      <c r="E447" t="str">
        <f>Sheet1!E411</f>
        <v>浦东新区</v>
      </c>
      <c r="F447" t="str">
        <f>Sheet1!F411</f>
        <v>总体</v>
      </c>
      <c r="G447" t="str">
        <f>Sheet1!G411</f>
        <v>总体</v>
      </c>
      <c r="H447" t="str">
        <f>Sheet1!H411</f>
        <v>学习生活</v>
      </c>
      <c r="I447" t="str">
        <f>Sheet1!I411</f>
        <v>学习压力</v>
      </c>
      <c r="J447" t="str">
        <f>Sheet1!J411</f>
        <v>学习压力系数</v>
      </c>
      <c r="K447" t="str">
        <f>Sheet1!K411</f>
        <v>学习压力较轻</v>
      </c>
      <c r="L447" t="str">
        <f>Sheet1!L411</f>
        <v>百分数指数</v>
      </c>
      <c r="M447" t="str">
        <f>Sheet1!M411</f>
        <v>计数</v>
      </c>
      <c r="N447" t="str">
        <f>Sheet1!N411</f>
        <v>系数</v>
      </c>
      <c r="O447">
        <f>IF(I447="学校间均衡",MAX(0,100-Sheet1!O411),IF(I447="家庭背景",100-MIN(100,MAX(0,Sheet1!O411*2.5-12.5)),Sheet1!O411))</f>
        <v>4.7784673695646802</v>
      </c>
    </row>
    <row r="448" spans="1:15" x14ac:dyDescent="0.2">
      <c r="A448" t="str">
        <f>Sheet1!A412</f>
        <v>2014年度上海市中小学学业质量绿色指标</v>
      </c>
      <c r="B448" t="str">
        <f>Sheet1!B412</f>
        <v>四年级</v>
      </c>
      <c r="C448" t="str">
        <f>Sheet1!C412</f>
        <v>学生问卷</v>
      </c>
      <c r="D448" t="str">
        <f>Sheet1!D412</f>
        <v>区县</v>
      </c>
      <c r="E448" t="str">
        <f>Sheet1!E412</f>
        <v>浦东新区</v>
      </c>
      <c r="F448" t="str">
        <f>Sheet1!F412</f>
        <v>总体</v>
      </c>
      <c r="G448" t="str">
        <f>Sheet1!G412</f>
        <v>总体</v>
      </c>
      <c r="H448" t="str">
        <f>Sheet1!H412</f>
        <v>学习生活</v>
      </c>
      <c r="I448" t="str">
        <f>Sheet1!I412</f>
        <v>学习压力</v>
      </c>
      <c r="J448" t="str">
        <f>Sheet1!J412</f>
        <v>学习压力系数</v>
      </c>
      <c r="K448" t="str">
        <f>Sheet1!K412</f>
        <v>学习压力较轻</v>
      </c>
      <c r="L448" t="str">
        <f>Sheet1!L412</f>
        <v>百分数指数</v>
      </c>
      <c r="M448" t="str">
        <f>Sheet1!M412</f>
        <v>计数</v>
      </c>
      <c r="N448" t="str">
        <f>Sheet1!N412</f>
        <v>系数</v>
      </c>
      <c r="O448">
        <f>IF(I448="学校间均衡",MAX(0,100-Sheet1!O412),IF(I448="家庭背景",100-MIN(100,MAX(0,Sheet1!O412*2.5-12.5)),Sheet1!O412))</f>
        <v>57.100963552576502</v>
      </c>
    </row>
    <row r="449" spans="1:15" x14ac:dyDescent="0.2">
      <c r="A449" t="str">
        <f>Sheet1!A413</f>
        <v>2011年度上海市中小学学业质量绿色指标</v>
      </c>
      <c r="B449" t="str">
        <f>Sheet1!B413</f>
        <v>四年级</v>
      </c>
      <c r="C449" t="str">
        <f>Sheet1!C413</f>
        <v>学生问卷</v>
      </c>
      <c r="D449" t="str">
        <f>Sheet1!D413</f>
        <v>区县</v>
      </c>
      <c r="E449" t="str">
        <f>Sheet1!E413</f>
        <v>浦东新区</v>
      </c>
      <c r="F449" t="str">
        <f>Sheet1!F413</f>
        <v>总体</v>
      </c>
      <c r="G449" t="str">
        <f>Sheet1!G413</f>
        <v>总体</v>
      </c>
      <c r="H449" t="str">
        <f>Sheet1!H413</f>
        <v>学习生活</v>
      </c>
      <c r="I449" t="str">
        <f>Sheet1!I413</f>
        <v>学业负担</v>
      </c>
      <c r="J449" t="str">
        <f>Sheet1!J413</f>
        <v>睡眠系数</v>
      </c>
      <c r="K449" t="str">
        <f>Sheet1!K413</f>
        <v>staa002</v>
      </c>
      <c r="L449" t="str">
        <f>Sheet1!L413</f>
        <v>百分数指数</v>
      </c>
      <c r="M449" t="str">
        <f>Sheet1!M413</f>
        <v>计数</v>
      </c>
      <c r="N449" t="str">
        <f>Sheet1!N413</f>
        <v>系数</v>
      </c>
      <c r="O449">
        <f>IF(I449="学校间均衡",MAX(0,100-Sheet1!O413),IF(I449="家庭背景",100-MIN(100,MAX(0,Sheet1!O413*2.5-12.5)),Sheet1!O413))</f>
        <v>46.063813039632997</v>
      </c>
    </row>
    <row r="450" spans="1:15" x14ac:dyDescent="0.2">
      <c r="A450" t="str">
        <f>Sheet1!A414</f>
        <v>2012年度上海市中小学学业质量绿色指标</v>
      </c>
      <c r="B450" t="str">
        <f>Sheet1!B414</f>
        <v>四年级</v>
      </c>
      <c r="C450" t="str">
        <f>Sheet1!C414</f>
        <v>学生问卷</v>
      </c>
      <c r="D450" t="str">
        <f>Sheet1!D414</f>
        <v>区县</v>
      </c>
      <c r="E450" t="str">
        <f>Sheet1!E414</f>
        <v>浦东新区</v>
      </c>
      <c r="F450" t="str">
        <f>Sheet1!F414</f>
        <v>总体</v>
      </c>
      <c r="G450" t="str">
        <f>Sheet1!G414</f>
        <v>总体</v>
      </c>
      <c r="H450" t="str">
        <f>Sheet1!H414</f>
        <v>学习生活</v>
      </c>
      <c r="I450" t="str">
        <f>Sheet1!I414</f>
        <v>学业负担</v>
      </c>
      <c r="J450" t="str">
        <f>Sheet1!J414</f>
        <v>睡眠系数</v>
      </c>
      <c r="K450" t="str">
        <f>Sheet1!K414</f>
        <v>staa002</v>
      </c>
      <c r="L450" t="str">
        <f>Sheet1!L414</f>
        <v>百分数指数</v>
      </c>
      <c r="M450" t="str">
        <f>Sheet1!M414</f>
        <v>计数</v>
      </c>
      <c r="N450" t="str">
        <f>Sheet1!N414</f>
        <v>系数</v>
      </c>
      <c r="O450">
        <f>IF(I450="学校间均衡",MAX(0,100-Sheet1!O414),IF(I450="家庭背景",100-MIN(100,MAX(0,Sheet1!O414*2.5-12.5)),Sheet1!O414))</f>
        <v>42.434721737618801</v>
      </c>
    </row>
    <row r="451" spans="1:15" x14ac:dyDescent="0.2">
      <c r="A451" t="str">
        <f>Sheet1!A415</f>
        <v>2014年度上海市中小学学业质量绿色指标</v>
      </c>
      <c r="B451" t="str">
        <f>Sheet1!B415</f>
        <v>四年级</v>
      </c>
      <c r="C451" t="str">
        <f>Sheet1!C415</f>
        <v>学生问卷</v>
      </c>
      <c r="D451" t="str">
        <f>Sheet1!D415</f>
        <v>区县</v>
      </c>
      <c r="E451" t="str">
        <f>Sheet1!E415</f>
        <v>浦东新区</v>
      </c>
      <c r="F451" t="str">
        <f>Sheet1!F415</f>
        <v>总体</v>
      </c>
      <c r="G451" t="str">
        <f>Sheet1!G415</f>
        <v>总体</v>
      </c>
      <c r="H451" t="str">
        <f>Sheet1!H415</f>
        <v>学习生活</v>
      </c>
      <c r="I451" t="str">
        <f>Sheet1!I415</f>
        <v>学业负担</v>
      </c>
      <c r="J451" t="str">
        <f>Sheet1!J415</f>
        <v>睡眠系数</v>
      </c>
      <c r="K451" t="str">
        <f>Sheet1!K415</f>
        <v>staa002</v>
      </c>
      <c r="L451" t="str">
        <f>Sheet1!L415</f>
        <v>百分数指数</v>
      </c>
      <c r="M451" t="str">
        <f>Sheet1!M415</f>
        <v>计数</v>
      </c>
      <c r="N451" t="str">
        <f>Sheet1!N415</f>
        <v>系数</v>
      </c>
      <c r="O451">
        <f>IF(I451="学校间均衡",MAX(0,100-Sheet1!O415),IF(I451="家庭背景",100-MIN(100,MAX(0,Sheet1!O415*2.5-12.5)),Sheet1!O415))</f>
        <v>50.693816491323297</v>
      </c>
    </row>
    <row r="452" spans="1:15" x14ac:dyDescent="0.2">
      <c r="A452" t="str">
        <f>Sheet1!A416</f>
        <v>2011年度上海市中小学学业质量绿色指标</v>
      </c>
      <c r="B452" t="str">
        <f>Sheet1!B416</f>
        <v>四年级</v>
      </c>
      <c r="C452" t="str">
        <f>Sheet1!C416</f>
        <v>学生问卷</v>
      </c>
      <c r="D452" t="str">
        <f>Sheet1!D416</f>
        <v>区县</v>
      </c>
      <c r="E452" t="str">
        <f>Sheet1!E416</f>
        <v>浦东新区</v>
      </c>
      <c r="F452" t="str">
        <f>Sheet1!F416</f>
        <v>总体</v>
      </c>
      <c r="G452" t="str">
        <f>Sheet1!G416</f>
        <v>总体</v>
      </c>
      <c r="H452" t="str">
        <f>Sheet1!H416</f>
        <v>学习生活</v>
      </c>
      <c r="I452" t="str">
        <f>Sheet1!I416</f>
        <v>学业负担</v>
      </c>
      <c r="J452" t="str">
        <f>Sheet1!J416</f>
        <v>作业系数</v>
      </c>
      <c r="K452" t="str">
        <f>Sheet1!K416</f>
        <v>staa053</v>
      </c>
      <c r="L452" t="str">
        <f>Sheet1!L416</f>
        <v>百分数指数</v>
      </c>
      <c r="M452" t="str">
        <f>Sheet1!M416</f>
        <v>计数</v>
      </c>
      <c r="N452" t="str">
        <f>Sheet1!N416</f>
        <v>系数</v>
      </c>
      <c r="O452">
        <f>IF(I452="学校间均衡",MAX(0,100-Sheet1!O416),IF(I452="家庭背景",100-MIN(100,MAX(0,Sheet1!O416*2.5-12.5)),Sheet1!O416))</f>
        <v>39.850374920705001</v>
      </c>
    </row>
    <row r="453" spans="1:15" x14ac:dyDescent="0.2">
      <c r="A453" t="str">
        <f>Sheet1!A417</f>
        <v>2012年度上海市中小学学业质量绿色指标</v>
      </c>
      <c r="B453" t="str">
        <f>Sheet1!B417</f>
        <v>四年级</v>
      </c>
      <c r="C453" t="str">
        <f>Sheet1!C417</f>
        <v>学生问卷</v>
      </c>
      <c r="D453" t="str">
        <f>Sheet1!D417</f>
        <v>区县</v>
      </c>
      <c r="E453" t="str">
        <f>Sheet1!E417</f>
        <v>浦东新区</v>
      </c>
      <c r="F453" t="str">
        <f>Sheet1!F417</f>
        <v>总体</v>
      </c>
      <c r="G453" t="str">
        <f>Sheet1!G417</f>
        <v>总体</v>
      </c>
      <c r="H453" t="str">
        <f>Sheet1!H417</f>
        <v>学习生活</v>
      </c>
      <c r="I453" t="str">
        <f>Sheet1!I417</f>
        <v>学业负担</v>
      </c>
      <c r="J453" t="str">
        <f>Sheet1!J417</f>
        <v>作业系数</v>
      </c>
      <c r="K453" t="str">
        <f>Sheet1!K417</f>
        <v>staa053</v>
      </c>
      <c r="L453" t="str">
        <f>Sheet1!L417</f>
        <v>百分数指数</v>
      </c>
      <c r="M453" t="str">
        <f>Sheet1!M417</f>
        <v>计数</v>
      </c>
      <c r="N453" t="str">
        <f>Sheet1!N417</f>
        <v>系数</v>
      </c>
      <c r="O453">
        <f>IF(I453="学校间均衡",MAX(0,100-Sheet1!O417),IF(I453="家庭背景",100-MIN(100,MAX(0,Sheet1!O417*2.5-12.5)),Sheet1!O417))</f>
        <v>39.692584505963502</v>
      </c>
    </row>
    <row r="454" spans="1:15" x14ac:dyDescent="0.2">
      <c r="A454" t="str">
        <f>Sheet1!A418</f>
        <v>2014年度上海市中小学学业质量绿色指标</v>
      </c>
      <c r="B454" t="str">
        <f>Sheet1!B418</f>
        <v>四年级</v>
      </c>
      <c r="C454" t="str">
        <f>Sheet1!C418</f>
        <v>学生问卷</v>
      </c>
      <c r="D454" t="str">
        <f>Sheet1!D418</f>
        <v>区县</v>
      </c>
      <c r="E454" t="str">
        <f>Sheet1!E418</f>
        <v>浦东新区</v>
      </c>
      <c r="F454" t="str">
        <f>Sheet1!F418</f>
        <v>总体</v>
      </c>
      <c r="G454" t="str">
        <f>Sheet1!G418</f>
        <v>总体</v>
      </c>
      <c r="H454" t="str">
        <f>Sheet1!H418</f>
        <v>学习生活</v>
      </c>
      <c r="I454" t="str">
        <f>Sheet1!I418</f>
        <v>学业负担</v>
      </c>
      <c r="J454" t="str">
        <f>Sheet1!J418</f>
        <v>作业系数</v>
      </c>
      <c r="K454" t="str">
        <f>Sheet1!K418</f>
        <v>staa053</v>
      </c>
      <c r="L454" t="str">
        <f>Sheet1!L418</f>
        <v>百分数指数</v>
      </c>
      <c r="M454" t="str">
        <f>Sheet1!M418</f>
        <v>计数</v>
      </c>
      <c r="N454" t="str">
        <f>Sheet1!N418</f>
        <v>系数</v>
      </c>
      <c r="O454">
        <f>IF(I454="学校间均衡",MAX(0,100-Sheet1!O418),IF(I454="家庭背景",100-MIN(100,MAX(0,Sheet1!O418*2.5-12.5)),Sheet1!O418))</f>
        <v>53.541951652895598</v>
      </c>
    </row>
    <row r="455" spans="1:15" x14ac:dyDescent="0.2">
      <c r="A455" t="str">
        <f>Sheet1!A419</f>
        <v>2011年度上海市中小学学业质量绿色指标</v>
      </c>
      <c r="B455" t="str">
        <f>Sheet1!B419</f>
        <v>四年级</v>
      </c>
      <c r="C455" t="str">
        <f>Sheet1!C419</f>
        <v>学生问卷</v>
      </c>
      <c r="D455" t="str">
        <f>Sheet1!D419</f>
        <v>区县</v>
      </c>
      <c r="E455" t="str">
        <f>Sheet1!E419</f>
        <v>浦东新区</v>
      </c>
      <c r="F455" t="str">
        <f>Sheet1!F419</f>
        <v>总体</v>
      </c>
      <c r="G455" t="str">
        <f>Sheet1!G419</f>
        <v>总体</v>
      </c>
      <c r="H455" t="str">
        <f>Sheet1!H419</f>
        <v>学习生活</v>
      </c>
      <c r="I455" t="str">
        <f>Sheet1!I419</f>
        <v>学业负担</v>
      </c>
      <c r="J455" t="str">
        <f>Sheet1!J419</f>
        <v>校外补课系数</v>
      </c>
      <c r="K455" t="str">
        <f>Sheet1!K419</f>
        <v>pg012</v>
      </c>
      <c r="L455" t="str">
        <f>Sheet1!L419</f>
        <v>百分数指数</v>
      </c>
      <c r="M455" t="str">
        <f>Sheet1!M419</f>
        <v>计数</v>
      </c>
      <c r="N455" t="str">
        <f>Sheet1!N419</f>
        <v>系数</v>
      </c>
      <c r="O455">
        <f>IF(I455="学校间均衡",MAX(0,100-Sheet1!O419),IF(I455="家庭背景",100-MIN(100,MAX(0,Sheet1!O419*2.5-12.5)),Sheet1!O419))</f>
        <v>68.257674863716602</v>
      </c>
    </row>
    <row r="456" spans="1:15" x14ac:dyDescent="0.2">
      <c r="A456" t="str">
        <f>Sheet1!A420</f>
        <v>2012年度上海市中小学学业质量绿色指标</v>
      </c>
      <c r="B456" t="str">
        <f>Sheet1!B420</f>
        <v>四年级</v>
      </c>
      <c r="C456" t="str">
        <f>Sheet1!C420</f>
        <v>学生问卷</v>
      </c>
      <c r="D456" t="str">
        <f>Sheet1!D420</f>
        <v>区县</v>
      </c>
      <c r="E456" t="str">
        <f>Sheet1!E420</f>
        <v>浦东新区</v>
      </c>
      <c r="F456" t="str">
        <f>Sheet1!F420</f>
        <v>总体</v>
      </c>
      <c r="G456" t="str">
        <f>Sheet1!G420</f>
        <v>总体</v>
      </c>
      <c r="H456" t="str">
        <f>Sheet1!H420</f>
        <v>学习生活</v>
      </c>
      <c r="I456" t="str">
        <f>Sheet1!I420</f>
        <v>学业负担</v>
      </c>
      <c r="J456" t="str">
        <f>Sheet1!J420</f>
        <v>校外补课系数</v>
      </c>
      <c r="K456" t="str">
        <f>Sheet1!K420</f>
        <v>pg012</v>
      </c>
      <c r="L456" t="str">
        <f>Sheet1!L420</f>
        <v>百分数指数</v>
      </c>
      <c r="M456" t="str">
        <f>Sheet1!M420</f>
        <v>计数</v>
      </c>
      <c r="N456" t="str">
        <f>Sheet1!N420</f>
        <v>系数</v>
      </c>
      <c r="O456">
        <f>IF(I456="学校间均衡",MAX(0,100-Sheet1!O420),IF(I456="家庭背景",100-MIN(100,MAX(0,Sheet1!O420*2.5-12.5)),Sheet1!O420))</f>
        <v>50.5694326103986</v>
      </c>
    </row>
    <row r="457" spans="1:15" x14ac:dyDescent="0.2">
      <c r="A457" t="str">
        <f>Sheet1!A421</f>
        <v>2014年度上海市中小学学业质量绿色指标</v>
      </c>
      <c r="B457" t="str">
        <f>Sheet1!B421</f>
        <v>四年级</v>
      </c>
      <c r="C457" t="str">
        <f>Sheet1!C421</f>
        <v>学生问卷</v>
      </c>
      <c r="D457" t="str">
        <f>Sheet1!D421</f>
        <v>区县</v>
      </c>
      <c r="E457" t="str">
        <f>Sheet1!E421</f>
        <v>浦东新区</v>
      </c>
      <c r="F457" t="str">
        <f>Sheet1!F421</f>
        <v>总体</v>
      </c>
      <c r="G457" t="str">
        <f>Sheet1!G421</f>
        <v>总体</v>
      </c>
      <c r="H457" t="str">
        <f>Sheet1!H421</f>
        <v>学习生活</v>
      </c>
      <c r="I457" t="str">
        <f>Sheet1!I421</f>
        <v>学业负担</v>
      </c>
      <c r="J457" t="str">
        <f>Sheet1!J421</f>
        <v>校外补课系数</v>
      </c>
      <c r="K457" t="str">
        <f>Sheet1!K421</f>
        <v>pg012</v>
      </c>
      <c r="L457" t="str">
        <f>Sheet1!L421</f>
        <v>百分数指数</v>
      </c>
      <c r="M457" t="str">
        <f>Sheet1!M421</f>
        <v>计数</v>
      </c>
      <c r="N457" t="str">
        <f>Sheet1!N421</f>
        <v>系数</v>
      </c>
      <c r="O457">
        <f>IF(I457="学校间均衡",MAX(0,100-Sheet1!O421),IF(I457="家庭背景",100-MIN(100,MAX(0,Sheet1!O421*2.5-12.5)),Sheet1!O421))</f>
        <v>67.997816648997897</v>
      </c>
    </row>
    <row r="458" spans="1:15" x14ac:dyDescent="0.2">
      <c r="A458" t="str">
        <f>Sheet1!A422</f>
        <v>2011年度上海市中小学学业质量绿色指标</v>
      </c>
      <c r="B458" t="str">
        <f>Sheet1!B422</f>
        <v>四年级</v>
      </c>
      <c r="C458" t="str">
        <f>Sheet1!C422</f>
        <v>学生问卷</v>
      </c>
      <c r="D458" t="str">
        <f>Sheet1!D422</f>
        <v>区县</v>
      </c>
      <c r="E458" t="str">
        <f>Sheet1!E422</f>
        <v>浦东新区</v>
      </c>
      <c r="F458" t="str">
        <f>Sheet1!F422</f>
        <v>总体</v>
      </c>
      <c r="G458" t="str">
        <f>Sheet1!G422</f>
        <v>总体</v>
      </c>
      <c r="H458" t="str">
        <f>Sheet1!H422</f>
        <v>师生关系</v>
      </c>
      <c r="I458" t="str">
        <f>Sheet1!I422</f>
        <v>师生关系</v>
      </c>
      <c r="J458" t="str">
        <f>Sheet1!J422</f>
        <v>师生关系系数</v>
      </c>
      <c r="K458" t="str">
        <f>Sheet1!K422</f>
        <v>师生关系较好</v>
      </c>
      <c r="L458" t="str">
        <f>Sheet1!L422</f>
        <v>百分数指数</v>
      </c>
      <c r="M458" t="str">
        <f>Sheet1!M422</f>
        <v>计数</v>
      </c>
      <c r="N458" t="str">
        <f>Sheet1!N422</f>
        <v>系数</v>
      </c>
      <c r="O458">
        <f>IF(I458="学校间均衡",MAX(0,100-Sheet1!O422),IF(I458="家庭背景",100-MIN(100,MAX(0,Sheet1!O422*2.5-12.5)),Sheet1!O422))</f>
        <v>61.902639128615803</v>
      </c>
    </row>
    <row r="459" spans="1:15" x14ac:dyDescent="0.2">
      <c r="A459" t="str">
        <f>Sheet1!A423</f>
        <v>2012年度上海市中小学学业质量绿色指标</v>
      </c>
      <c r="B459" t="str">
        <f>Sheet1!B423</f>
        <v>四年级</v>
      </c>
      <c r="C459" t="str">
        <f>Sheet1!C423</f>
        <v>学生问卷</v>
      </c>
      <c r="D459" t="str">
        <f>Sheet1!D423</f>
        <v>区县</v>
      </c>
      <c r="E459" t="str">
        <f>Sheet1!E423</f>
        <v>浦东新区</v>
      </c>
      <c r="F459" t="str">
        <f>Sheet1!F423</f>
        <v>总体</v>
      </c>
      <c r="G459" t="str">
        <f>Sheet1!G423</f>
        <v>总体</v>
      </c>
      <c r="H459" t="str">
        <f>Sheet1!H423</f>
        <v>师生关系</v>
      </c>
      <c r="I459" t="str">
        <f>Sheet1!I423</f>
        <v>师生关系</v>
      </c>
      <c r="J459" t="str">
        <f>Sheet1!J423</f>
        <v>师生关系系数</v>
      </c>
      <c r="K459" t="str">
        <f>Sheet1!K423</f>
        <v>师生关系较好</v>
      </c>
      <c r="L459" t="str">
        <f>Sheet1!L423</f>
        <v>百分数指数</v>
      </c>
      <c r="M459" t="str">
        <f>Sheet1!M423</f>
        <v>计数</v>
      </c>
      <c r="N459" t="str">
        <f>Sheet1!N423</f>
        <v>系数</v>
      </c>
      <c r="O459">
        <f>IF(I459="学校间均衡",MAX(0,100-Sheet1!O423),IF(I459="家庭背景",100-MIN(100,MAX(0,Sheet1!O423*2.5-12.5)),Sheet1!O423))</f>
        <v>67.6029754168935</v>
      </c>
    </row>
    <row r="460" spans="1:15" x14ac:dyDescent="0.2">
      <c r="A460" t="str">
        <f>Sheet1!A424</f>
        <v>2014年度上海市中小学学业质量绿色指标</v>
      </c>
      <c r="B460" t="str">
        <f>Sheet1!B424</f>
        <v>四年级</v>
      </c>
      <c r="C460" t="str">
        <f>Sheet1!C424</f>
        <v>学生问卷</v>
      </c>
      <c r="D460" t="str">
        <f>Sheet1!D424</f>
        <v>区县</v>
      </c>
      <c r="E460" t="str">
        <f>Sheet1!E424</f>
        <v>浦东新区</v>
      </c>
      <c r="F460" t="str">
        <f>Sheet1!F424</f>
        <v>总体</v>
      </c>
      <c r="G460" t="str">
        <f>Sheet1!G424</f>
        <v>总体</v>
      </c>
      <c r="H460" t="str">
        <f>Sheet1!H424</f>
        <v>师生关系</v>
      </c>
      <c r="I460" t="str">
        <f>Sheet1!I424</f>
        <v>师生关系</v>
      </c>
      <c r="J460" t="str">
        <f>Sheet1!J424</f>
        <v>师生关系系数</v>
      </c>
      <c r="K460" t="str">
        <f>Sheet1!K424</f>
        <v>师生关系较好</v>
      </c>
      <c r="L460" t="str">
        <f>Sheet1!L424</f>
        <v>百分数指数</v>
      </c>
      <c r="M460" t="str">
        <f>Sheet1!M424</f>
        <v>计数</v>
      </c>
      <c r="N460" t="str">
        <f>Sheet1!N424</f>
        <v>系数</v>
      </c>
      <c r="O460">
        <f>IF(I460="学校间均衡",MAX(0,100-Sheet1!O424),IF(I460="家庭背景",100-MIN(100,MAX(0,Sheet1!O424*2.5-12.5)),Sheet1!O424))</f>
        <v>93.946376204440796</v>
      </c>
    </row>
    <row r="461" spans="1:15" x14ac:dyDescent="0.2">
      <c r="A461" t="str">
        <f>Sheet1!A425</f>
        <v>2011年度上海市中小学学业质量绿色指标</v>
      </c>
      <c r="B461" t="str">
        <f>Sheet1!B425</f>
        <v>四年级</v>
      </c>
      <c r="C461" t="str">
        <f>Sheet1!C425</f>
        <v>学生问卷</v>
      </c>
      <c r="D461" t="str">
        <f>Sheet1!D425</f>
        <v>区县</v>
      </c>
      <c r="E461" t="str">
        <f>Sheet1!E425</f>
        <v>浦东新区</v>
      </c>
      <c r="F461" t="str">
        <f>Sheet1!F425</f>
        <v>总体</v>
      </c>
      <c r="G461" t="str">
        <f>Sheet1!G425</f>
        <v>总体</v>
      </c>
      <c r="H461" t="str">
        <f>Sheet1!H425</f>
        <v>教学方式</v>
      </c>
      <c r="I461" t="str">
        <f>Sheet1!I425</f>
        <v>教学方式</v>
      </c>
      <c r="J461" t="str">
        <f>Sheet1!J425</f>
        <v>教学方式系数</v>
      </c>
      <c r="K461" t="str">
        <f>Sheet1!K425</f>
        <v>教学方法较好</v>
      </c>
      <c r="L461" t="str">
        <f>Sheet1!L425</f>
        <v>百分数指数</v>
      </c>
      <c r="M461" t="str">
        <f>Sheet1!M425</f>
        <v>计数</v>
      </c>
      <c r="N461" t="str">
        <f>Sheet1!N425</f>
        <v>系数</v>
      </c>
      <c r="O461">
        <f>IF(I461="学校间均衡",MAX(0,100-Sheet1!O425),IF(I461="家庭背景",100-MIN(100,MAX(0,Sheet1!O425*2.5-12.5)),Sheet1!O425))</f>
        <v>59.116469167067699</v>
      </c>
    </row>
    <row r="462" spans="1:15" x14ac:dyDescent="0.2">
      <c r="A462" t="str">
        <f>Sheet1!A426</f>
        <v>2012年度上海市中小学学业质量绿色指标</v>
      </c>
      <c r="B462" t="str">
        <f>Sheet1!B426</f>
        <v>四年级</v>
      </c>
      <c r="C462" t="str">
        <f>Sheet1!C426</f>
        <v>学生问卷</v>
      </c>
      <c r="D462" t="str">
        <f>Sheet1!D426</f>
        <v>区县</v>
      </c>
      <c r="E462" t="str">
        <f>Sheet1!E426</f>
        <v>浦东新区</v>
      </c>
      <c r="F462" t="str">
        <f>Sheet1!F426</f>
        <v>总体</v>
      </c>
      <c r="G462" t="str">
        <f>Sheet1!G426</f>
        <v>总体</v>
      </c>
      <c r="H462" t="str">
        <f>Sheet1!H426</f>
        <v>教学方式</v>
      </c>
      <c r="I462" t="str">
        <f>Sheet1!I426</f>
        <v>教学方式</v>
      </c>
      <c r="J462" t="str">
        <f>Sheet1!J426</f>
        <v>教学方式系数</v>
      </c>
      <c r="K462" t="str">
        <f>Sheet1!K426</f>
        <v>教学方法较好</v>
      </c>
      <c r="L462" t="str">
        <f>Sheet1!L426</f>
        <v>百分数指数</v>
      </c>
      <c r="M462" t="str">
        <f>Sheet1!M426</f>
        <v>计数</v>
      </c>
      <c r="N462" t="str">
        <f>Sheet1!N426</f>
        <v>系数</v>
      </c>
      <c r="O462">
        <f>IF(I462="学校间均衡",MAX(0,100-Sheet1!O426),IF(I462="家庭背景",100-MIN(100,MAX(0,Sheet1!O426*2.5-12.5)),Sheet1!O426))</f>
        <v>50.747312517054198</v>
      </c>
    </row>
    <row r="463" spans="1:15" x14ac:dyDescent="0.2">
      <c r="A463" t="str">
        <f>Sheet1!A427</f>
        <v>2014年度上海市中小学学业质量绿色指标</v>
      </c>
      <c r="B463" t="str">
        <f>Sheet1!B427</f>
        <v>四年级</v>
      </c>
      <c r="C463" t="str">
        <f>Sheet1!C427</f>
        <v>学生问卷</v>
      </c>
      <c r="D463" t="str">
        <f>Sheet1!D427</f>
        <v>区县</v>
      </c>
      <c r="E463" t="str">
        <f>Sheet1!E427</f>
        <v>浦东新区</v>
      </c>
      <c r="F463" t="str">
        <f>Sheet1!F427</f>
        <v>总体</v>
      </c>
      <c r="G463" t="str">
        <f>Sheet1!G427</f>
        <v>总体</v>
      </c>
      <c r="H463" t="str">
        <f>Sheet1!H427</f>
        <v>教学方式</v>
      </c>
      <c r="I463" t="str">
        <f>Sheet1!I427</f>
        <v>教学方式</v>
      </c>
      <c r="J463" t="str">
        <f>Sheet1!J427</f>
        <v>教学方式系数</v>
      </c>
      <c r="K463" t="str">
        <f>Sheet1!K427</f>
        <v>教学方法较好</v>
      </c>
      <c r="L463" t="str">
        <f>Sheet1!L427</f>
        <v>百分数指数</v>
      </c>
      <c r="M463" t="str">
        <f>Sheet1!M427</f>
        <v>计数</v>
      </c>
      <c r="N463" t="str">
        <f>Sheet1!N427</f>
        <v>系数</v>
      </c>
      <c r="O463">
        <f>IF(I463="学校间均衡",MAX(0,100-Sheet1!O427),IF(I463="家庭背景",100-MIN(100,MAX(0,Sheet1!O427*2.5-12.5)),Sheet1!O427))</f>
        <v>66.945957268537896</v>
      </c>
    </row>
    <row r="464" spans="1:15" x14ac:dyDescent="0.2">
      <c r="A464" t="str">
        <f>Sheet1!A428</f>
        <v>2011年度上海市中小学学业质量绿色指标</v>
      </c>
      <c r="B464" t="str">
        <f>Sheet1!B428</f>
        <v>四年级</v>
      </c>
      <c r="C464" t="str">
        <f>Sheet1!C428</f>
        <v>教师问卷</v>
      </c>
      <c r="D464" t="str">
        <f>Sheet1!D428</f>
        <v>区县</v>
      </c>
      <c r="E464" t="str">
        <f>Sheet1!E428</f>
        <v>浦东新区</v>
      </c>
      <c r="F464" t="str">
        <f>Sheet1!F428</f>
        <v>总体</v>
      </c>
      <c r="G464" t="str">
        <f>Sheet1!G428</f>
        <v>总体</v>
      </c>
      <c r="H464" t="str">
        <f>Sheet1!H428</f>
        <v>学校课程</v>
      </c>
      <c r="I464" t="str">
        <f>Sheet1!I428</f>
        <v>课程领导力</v>
      </c>
      <c r="J464" t="str">
        <f>Sheet1!J428</f>
        <v>课程领导力系数</v>
      </c>
      <c r="K464" t="str">
        <f>Sheet1!K428</f>
        <v>课程领导力较高</v>
      </c>
      <c r="L464" t="str">
        <f>Sheet1!L428</f>
        <v>百分数指数</v>
      </c>
      <c r="M464" t="str">
        <f>Sheet1!M428</f>
        <v>计数</v>
      </c>
      <c r="N464" t="str">
        <f>Sheet1!N428</f>
        <v>系数</v>
      </c>
      <c r="O464">
        <f>IF(I464="学校间均衡",MAX(0,100-Sheet1!O428),IF(I464="家庭背景",100-MIN(100,MAX(0,Sheet1!O428*2.5-12.5)),Sheet1!O428))</f>
        <v>62.2470395010738</v>
      </c>
    </row>
    <row r="465" spans="1:15" x14ac:dyDescent="0.2">
      <c r="A465" t="str">
        <f>Sheet1!A429</f>
        <v>2012年度上海市中小学学业质量绿色指标</v>
      </c>
      <c r="B465" t="str">
        <f>Sheet1!B429</f>
        <v>四年级</v>
      </c>
      <c r="C465" t="str">
        <f>Sheet1!C429</f>
        <v>教师问卷</v>
      </c>
      <c r="D465" t="str">
        <f>Sheet1!D429</f>
        <v>区县</v>
      </c>
      <c r="E465" t="str">
        <f>Sheet1!E429</f>
        <v>浦东新区</v>
      </c>
      <c r="F465" t="str">
        <f>Sheet1!F429</f>
        <v>总体</v>
      </c>
      <c r="G465" t="str">
        <f>Sheet1!G429</f>
        <v>总体</v>
      </c>
      <c r="H465" t="str">
        <f>Sheet1!H429</f>
        <v>学校课程</v>
      </c>
      <c r="I465" t="str">
        <f>Sheet1!I429</f>
        <v>课程领导力</v>
      </c>
      <c r="J465" t="str">
        <f>Sheet1!J429</f>
        <v>课程领导力系数</v>
      </c>
      <c r="K465" t="str">
        <f>Sheet1!K429</f>
        <v>课程领导力较高</v>
      </c>
      <c r="L465" t="str">
        <f>Sheet1!L429</f>
        <v>百分数指数</v>
      </c>
      <c r="M465" t="str">
        <f>Sheet1!M429</f>
        <v>计数</v>
      </c>
      <c r="N465" t="str">
        <f>Sheet1!N429</f>
        <v>系数</v>
      </c>
      <c r="O465">
        <f>IF(I465="学校间均衡",MAX(0,100-Sheet1!O429),IF(I465="家庭背景",100-MIN(100,MAX(0,Sheet1!O429*2.5-12.5)),Sheet1!O429))</f>
        <v>70.519798828622399</v>
      </c>
    </row>
    <row r="466" spans="1:15" x14ac:dyDescent="0.2">
      <c r="A466" t="str">
        <f>Sheet1!A430</f>
        <v>2014年度上海市中小学学业质量绿色指标</v>
      </c>
      <c r="B466" t="str">
        <f>Sheet1!B430</f>
        <v>四年级</v>
      </c>
      <c r="C466" t="str">
        <f>Sheet1!C430</f>
        <v>教师问卷</v>
      </c>
      <c r="D466" t="str">
        <f>Sheet1!D430</f>
        <v>区县</v>
      </c>
      <c r="E466" t="str">
        <f>Sheet1!E430</f>
        <v>浦东新区</v>
      </c>
      <c r="F466" t="str">
        <f>Sheet1!F430</f>
        <v>总体</v>
      </c>
      <c r="G466" t="str">
        <f>Sheet1!G430</f>
        <v>总体</v>
      </c>
      <c r="H466" t="str">
        <f>Sheet1!H430</f>
        <v>学校课程</v>
      </c>
      <c r="I466" t="str">
        <f>Sheet1!I430</f>
        <v>课程领导力</v>
      </c>
      <c r="J466" t="str">
        <f>Sheet1!J430</f>
        <v>课程领导力系数</v>
      </c>
      <c r="K466" t="str">
        <f>Sheet1!K430</f>
        <v>课程领导力较高</v>
      </c>
      <c r="L466" t="str">
        <f>Sheet1!L430</f>
        <v>百分数指数</v>
      </c>
      <c r="M466" t="str">
        <f>Sheet1!M430</f>
        <v>计数</v>
      </c>
      <c r="N466" t="str">
        <f>Sheet1!N430</f>
        <v>系数</v>
      </c>
      <c r="O466">
        <f>IF(I466="学校间均衡",MAX(0,100-Sheet1!O430),IF(I466="家庭背景",100-MIN(100,MAX(0,Sheet1!O430*2.5-12.5)),Sheet1!O430))</f>
        <v>91.821789321789296</v>
      </c>
    </row>
    <row r="467" spans="1:15" x14ac:dyDescent="0.2">
      <c r="A467" t="str">
        <f>Sheet1!A431</f>
        <v>2011年度上海市中小学学业质量绿色指标</v>
      </c>
      <c r="B467" t="str">
        <f>Sheet1!B431</f>
        <v>四年级</v>
      </c>
      <c r="C467" t="str">
        <f>Sheet1!C431</f>
        <v>学生问卷</v>
      </c>
      <c r="D467" t="str">
        <f>Sheet1!D431</f>
        <v>区县</v>
      </c>
      <c r="E467" t="str">
        <f>Sheet1!E431</f>
        <v>浦东新区</v>
      </c>
      <c r="F467" t="str">
        <f>Sheet1!F431</f>
        <v>总体</v>
      </c>
      <c r="G467" t="str">
        <f>Sheet1!G431</f>
        <v>总体</v>
      </c>
      <c r="H467" t="str">
        <f>Sheet1!H431</f>
        <v>成绩</v>
      </c>
      <c r="I467" t="str">
        <f>Sheet1!I431</f>
        <v>家庭背景</v>
      </c>
      <c r="J467" t="str">
        <f>Sheet1!J431</f>
        <v>社会经济背景影响系数</v>
      </c>
      <c r="K467" t="str">
        <f>Sheet1!K431</f>
        <v>统计计算</v>
      </c>
      <c r="L467" t="str">
        <f>Sheet1!L431</f>
        <v>变异系数</v>
      </c>
      <c r="M467" t="str">
        <f>Sheet1!M431</f>
        <v>计数</v>
      </c>
      <c r="N467" t="str">
        <f>Sheet1!N431</f>
        <v>系数</v>
      </c>
      <c r="O467">
        <f>IF(I467="学校间均衡",MAX(0,100-Sheet1!O431),IF(I467="家庭背景",100-MIN(100,MAX(0,Sheet1!O431*2.5-12.5)),Sheet1!O431))</f>
        <v>100</v>
      </c>
    </row>
    <row r="468" spans="1:15" x14ac:dyDescent="0.2">
      <c r="A468" t="str">
        <f>Sheet1!A432</f>
        <v>2012年度上海市中小学学业质量绿色指标</v>
      </c>
      <c r="B468" t="str">
        <f>Sheet1!B432</f>
        <v>四年级</v>
      </c>
      <c r="C468" t="str">
        <f>Sheet1!C432</f>
        <v>学生问卷</v>
      </c>
      <c r="D468" t="str">
        <f>Sheet1!D432</f>
        <v>区县</v>
      </c>
      <c r="E468" t="str">
        <f>Sheet1!E432</f>
        <v>浦东新区</v>
      </c>
      <c r="F468" t="str">
        <f>Sheet1!F432</f>
        <v>总体</v>
      </c>
      <c r="G468" t="str">
        <f>Sheet1!G432</f>
        <v>总体</v>
      </c>
      <c r="H468" t="str">
        <f>Sheet1!H432</f>
        <v>成绩</v>
      </c>
      <c r="I468" t="str">
        <f>Sheet1!I432</f>
        <v>家庭背景</v>
      </c>
      <c r="J468" t="str">
        <f>Sheet1!J432</f>
        <v>社会经济背景影响系数</v>
      </c>
      <c r="K468" t="str">
        <f>Sheet1!K432</f>
        <v>统计计算</v>
      </c>
      <c r="L468" t="str">
        <f>Sheet1!L432</f>
        <v>变异系数</v>
      </c>
      <c r="M468" t="str">
        <f>Sheet1!M432</f>
        <v>计数</v>
      </c>
      <c r="N468" t="str">
        <f>Sheet1!N432</f>
        <v>系数</v>
      </c>
      <c r="O468">
        <f>IF(I468="学校间均衡",MAX(0,100-Sheet1!O432),IF(I468="家庭背景",100-MIN(100,MAX(0,Sheet1!O432*2.5-12.5)),Sheet1!O432))</f>
        <v>82.893335026277242</v>
      </c>
    </row>
    <row r="469" spans="1:15" x14ac:dyDescent="0.2">
      <c r="A469" t="str">
        <f>Sheet1!A433</f>
        <v>2014年度上海市中小学学业质量绿色指标</v>
      </c>
      <c r="B469" t="str">
        <f>Sheet1!B433</f>
        <v>四年级</v>
      </c>
      <c r="C469" t="str">
        <f>Sheet1!C433</f>
        <v>学生问卷</v>
      </c>
      <c r="D469" t="str">
        <f>Sheet1!D433</f>
        <v>区县</v>
      </c>
      <c r="E469" t="str">
        <f>Sheet1!E433</f>
        <v>浦东新区</v>
      </c>
      <c r="F469" t="str">
        <f>Sheet1!F433</f>
        <v>总体</v>
      </c>
      <c r="G469" t="str">
        <f>Sheet1!G433</f>
        <v>总体</v>
      </c>
      <c r="H469" t="str">
        <f>Sheet1!H433</f>
        <v>成绩</v>
      </c>
      <c r="I469" t="str">
        <f>Sheet1!I433</f>
        <v>家庭背景</v>
      </c>
      <c r="J469" t="str">
        <f>Sheet1!J433</f>
        <v>社会经济背景影响系数</v>
      </c>
      <c r="K469" t="str">
        <f>Sheet1!K433</f>
        <v>统计计算</v>
      </c>
      <c r="L469" t="str">
        <f>Sheet1!L433</f>
        <v>变异系数</v>
      </c>
      <c r="M469" t="str">
        <f>Sheet1!M433</f>
        <v>计数</v>
      </c>
      <c r="N469" t="str">
        <f>Sheet1!N433</f>
        <v>系数</v>
      </c>
      <c r="O469">
        <f>IF(I469="学校间均衡",MAX(0,100-Sheet1!O433),IF(I469="家庭背景",100-MIN(100,MAX(0,Sheet1!O433*2.5-12.5)),Sheet1!O433))</f>
        <v>74.323700857238748</v>
      </c>
    </row>
    <row r="470" spans="1:15" x14ac:dyDescent="0.2">
      <c r="A470" t="str">
        <f>Sheet1!A434</f>
        <v>2011年度上海市中小学学业质量绿色指标</v>
      </c>
      <c r="B470" t="str">
        <f>Sheet1!B434</f>
        <v>四年级</v>
      </c>
      <c r="C470" t="str">
        <f>Sheet1!C434</f>
        <v>学业成绩</v>
      </c>
      <c r="D470" t="str">
        <f>Sheet1!D434</f>
        <v>区县</v>
      </c>
      <c r="E470" t="str">
        <f>Sheet1!E434</f>
        <v>金山区</v>
      </c>
      <c r="F470" t="str">
        <f>Sheet1!F434</f>
        <v>总体</v>
      </c>
      <c r="G470" t="str">
        <f>Sheet1!G434</f>
        <v>总体</v>
      </c>
      <c r="H470" t="str">
        <f>Sheet1!H434</f>
        <v>成绩</v>
      </c>
      <c r="I470" t="str">
        <f>Sheet1!I434</f>
        <v>等级</v>
      </c>
      <c r="J470" t="str">
        <f>Sheet1!J434</f>
        <v>成绩标准达成度系数</v>
      </c>
      <c r="K470" t="str">
        <f>Sheet1!K434</f>
        <v>学科平均</v>
      </c>
      <c r="L470" t="str">
        <f>Sheet1!L434</f>
        <v>达标指数</v>
      </c>
      <c r="M470" t="str">
        <f>Sheet1!M434</f>
        <v>计数</v>
      </c>
      <c r="N470" t="str">
        <f>Sheet1!N434</f>
        <v>系数</v>
      </c>
      <c r="O470">
        <f>IF(I470="学校间均衡",MAX(0,100-Sheet1!O434),IF(I470="家庭背景",100-MIN(100,MAX(0,Sheet1!O434*2.5-12.5)),Sheet1!O434))</f>
        <v>98.284114691379102</v>
      </c>
    </row>
    <row r="471" spans="1:15" x14ac:dyDescent="0.2">
      <c r="A471" t="str">
        <f>Sheet1!A435</f>
        <v>2012年度上海市中小学学业质量绿色指标</v>
      </c>
      <c r="B471" t="str">
        <f>Sheet1!B435</f>
        <v>四年级</v>
      </c>
      <c r="C471" t="str">
        <f>Sheet1!C435</f>
        <v>学业成绩</v>
      </c>
      <c r="D471" t="str">
        <f>Sheet1!D435</f>
        <v>区县</v>
      </c>
      <c r="E471" t="str">
        <f>Sheet1!E435</f>
        <v>金山区</v>
      </c>
      <c r="F471" t="str">
        <f>Sheet1!F435</f>
        <v>总体</v>
      </c>
      <c r="G471" t="str">
        <f>Sheet1!G435</f>
        <v>总体</v>
      </c>
      <c r="H471" t="str">
        <f>Sheet1!H435</f>
        <v>成绩</v>
      </c>
      <c r="I471" t="str">
        <f>Sheet1!I435</f>
        <v>等级</v>
      </c>
      <c r="J471" t="str">
        <f>Sheet1!J435</f>
        <v>成绩标准达成度系数</v>
      </c>
      <c r="K471" t="str">
        <f>Sheet1!K435</f>
        <v>学科平均</v>
      </c>
      <c r="L471" t="str">
        <f>Sheet1!L435</f>
        <v>达标指数</v>
      </c>
      <c r="M471" t="str">
        <f>Sheet1!M435</f>
        <v>计数</v>
      </c>
      <c r="N471" t="str">
        <f>Sheet1!N435</f>
        <v>系数</v>
      </c>
      <c r="O471">
        <f>IF(I471="学校间均衡",MAX(0,100-Sheet1!O435),IF(I471="家庭背景",100-MIN(100,MAX(0,Sheet1!O435*2.5-12.5)),Sheet1!O435))</f>
        <v>98.2250536233433</v>
      </c>
    </row>
    <row r="472" spans="1:15" x14ac:dyDescent="0.2">
      <c r="A472" t="str">
        <f>Sheet1!A436</f>
        <v>2014年度上海市中小学学业质量绿色指标</v>
      </c>
      <c r="B472" t="str">
        <f>Sheet1!B436</f>
        <v>四年级</v>
      </c>
      <c r="C472" t="str">
        <f>Sheet1!C436</f>
        <v>学业成绩</v>
      </c>
      <c r="D472" t="str">
        <f>Sheet1!D436</f>
        <v>区县</v>
      </c>
      <c r="E472" t="str">
        <f>Sheet1!E436</f>
        <v>金山区</v>
      </c>
      <c r="F472" t="str">
        <f>Sheet1!F436</f>
        <v>总体</v>
      </c>
      <c r="G472" t="str">
        <f>Sheet1!G436</f>
        <v>总体</v>
      </c>
      <c r="H472" t="str">
        <f>Sheet1!H436</f>
        <v>成绩</v>
      </c>
      <c r="I472" t="str">
        <f>Sheet1!I436</f>
        <v>等级</v>
      </c>
      <c r="J472" t="str">
        <f>Sheet1!J436</f>
        <v>成绩标准达成度系数</v>
      </c>
      <c r="K472" t="str">
        <f>Sheet1!K436</f>
        <v>学科平均</v>
      </c>
      <c r="L472" t="str">
        <f>Sheet1!L436</f>
        <v>达标指数</v>
      </c>
      <c r="M472" t="str">
        <f>Sheet1!M436</f>
        <v>计数</v>
      </c>
      <c r="N472" t="str">
        <f>Sheet1!N436</f>
        <v>系数</v>
      </c>
      <c r="O472">
        <f>IF(I472="学校间均衡",MAX(0,100-Sheet1!O436),IF(I472="家庭背景",100-MIN(100,MAX(0,Sheet1!O436*2.5-12.5)),Sheet1!O436))</f>
        <v>98.352930161223</v>
      </c>
    </row>
    <row r="473" spans="1:15" x14ac:dyDescent="0.2">
      <c r="A473" t="str">
        <f>Sheet1!A437</f>
        <v>2011年度上海市中小学学业质量绿色指标</v>
      </c>
      <c r="B473" t="str">
        <f>Sheet1!B437</f>
        <v>四年级</v>
      </c>
      <c r="C473" t="str">
        <f>Sheet1!C437</f>
        <v>学业成绩</v>
      </c>
      <c r="D473" t="str">
        <f>Sheet1!D437</f>
        <v>区县</v>
      </c>
      <c r="E473" t="str">
        <f>Sheet1!E437</f>
        <v>金山区</v>
      </c>
      <c r="F473" t="str">
        <f>Sheet1!F437</f>
        <v>总体</v>
      </c>
      <c r="G473" t="str">
        <f>Sheet1!G437</f>
        <v>总体</v>
      </c>
      <c r="H473" t="str">
        <f>Sheet1!H437</f>
        <v>思维</v>
      </c>
      <c r="I473" t="str">
        <f>Sheet1!I437</f>
        <v>思维</v>
      </c>
      <c r="J473" t="str">
        <f>Sheet1!J437</f>
        <v>高层次思维能力系数</v>
      </c>
      <c r="K473" t="str">
        <f>Sheet1!K437</f>
        <v>学科平均</v>
      </c>
      <c r="L473" t="str">
        <f>Sheet1!L437</f>
        <v>平均水平之上</v>
      </c>
      <c r="M473" t="str">
        <f>Sheet1!M437</f>
        <v>计数</v>
      </c>
      <c r="N473" t="str">
        <f>Sheet1!N437</f>
        <v>系数</v>
      </c>
      <c r="O473">
        <f>IF(I473="学校间均衡",MAX(0,100-Sheet1!O437),IF(I473="家庭背景",100-MIN(100,MAX(0,Sheet1!O437*2.5-12.5)),Sheet1!O437))</f>
        <v>58.7666136143743</v>
      </c>
    </row>
    <row r="474" spans="1:15" x14ac:dyDescent="0.2">
      <c r="A474" t="str">
        <f>Sheet1!A438</f>
        <v>2012年度上海市中小学学业质量绿色指标</v>
      </c>
      <c r="B474" t="str">
        <f>Sheet1!B438</f>
        <v>四年级</v>
      </c>
      <c r="C474" t="str">
        <f>Sheet1!C438</f>
        <v>学业成绩</v>
      </c>
      <c r="D474" t="str">
        <f>Sheet1!D438</f>
        <v>区县</v>
      </c>
      <c r="E474" t="str">
        <f>Sheet1!E438</f>
        <v>金山区</v>
      </c>
      <c r="F474" t="str">
        <f>Sheet1!F438</f>
        <v>总体</v>
      </c>
      <c r="G474" t="str">
        <f>Sheet1!G438</f>
        <v>总体</v>
      </c>
      <c r="H474" t="str">
        <f>Sheet1!H438</f>
        <v>思维</v>
      </c>
      <c r="I474" t="str">
        <f>Sheet1!I438</f>
        <v>思维</v>
      </c>
      <c r="J474" t="str">
        <f>Sheet1!J438</f>
        <v>高层次思维能力系数</v>
      </c>
      <c r="K474" t="str">
        <f>Sheet1!K438</f>
        <v>学科平均</v>
      </c>
      <c r="L474" t="str">
        <f>Sheet1!L438</f>
        <v>平均水平之上</v>
      </c>
      <c r="M474" t="str">
        <f>Sheet1!M438</f>
        <v>计数</v>
      </c>
      <c r="N474" t="str">
        <f>Sheet1!N438</f>
        <v>系数</v>
      </c>
      <c r="O474">
        <f>IF(I474="学校间均衡",MAX(0,100-Sheet1!O438),IF(I474="家庭背景",100-MIN(100,MAX(0,Sheet1!O438*2.5-12.5)),Sheet1!O438))</f>
        <v>53.744748378755901</v>
      </c>
    </row>
    <row r="475" spans="1:15" x14ac:dyDescent="0.2">
      <c r="A475" t="str">
        <f>Sheet1!A439</f>
        <v>2014年度上海市中小学学业质量绿色指标</v>
      </c>
      <c r="B475" t="str">
        <f>Sheet1!B439</f>
        <v>四年级</v>
      </c>
      <c r="C475" t="str">
        <f>Sheet1!C439</f>
        <v>学业成绩</v>
      </c>
      <c r="D475" t="str">
        <f>Sheet1!D439</f>
        <v>区县</v>
      </c>
      <c r="E475" t="str">
        <f>Sheet1!E439</f>
        <v>金山区</v>
      </c>
      <c r="F475" t="str">
        <f>Sheet1!F439</f>
        <v>总体</v>
      </c>
      <c r="G475" t="str">
        <f>Sheet1!G439</f>
        <v>总体</v>
      </c>
      <c r="H475" t="str">
        <f>Sheet1!H439</f>
        <v>思维</v>
      </c>
      <c r="I475" t="str">
        <f>Sheet1!I439</f>
        <v>思维</v>
      </c>
      <c r="J475" t="str">
        <f>Sheet1!J439</f>
        <v>高层次思维能力系数</v>
      </c>
      <c r="K475" t="str">
        <f>Sheet1!K439</f>
        <v>学科平均</v>
      </c>
      <c r="L475" t="str">
        <f>Sheet1!L439</f>
        <v>平均水平之上</v>
      </c>
      <c r="M475" t="str">
        <f>Sheet1!M439</f>
        <v>计数</v>
      </c>
      <c r="N475" t="str">
        <f>Sheet1!N439</f>
        <v>系数</v>
      </c>
      <c r="O475">
        <f>IF(I475="学校间均衡",MAX(0,100-Sheet1!O439),IF(I475="家庭背景",100-MIN(100,MAX(0,Sheet1!O439*2.5-12.5)),Sheet1!O439))</f>
        <v>58.253785632593797</v>
      </c>
    </row>
    <row r="476" spans="1:15" x14ac:dyDescent="0.2">
      <c r="A476" t="str">
        <f>Sheet1!A440</f>
        <v>2011年度上海市中小学学业质量绿色指标</v>
      </c>
      <c r="B476" t="str">
        <f>Sheet1!B440</f>
        <v>四年级</v>
      </c>
      <c r="C476" t="str">
        <f>Sheet1!C440</f>
        <v>学业成绩</v>
      </c>
      <c r="D476" t="str">
        <f>Sheet1!D440</f>
        <v>区县</v>
      </c>
      <c r="E476" t="str">
        <f>Sheet1!E440</f>
        <v>金山区</v>
      </c>
      <c r="F476" t="str">
        <f>Sheet1!F440</f>
        <v>总体</v>
      </c>
      <c r="G476" t="str">
        <f>Sheet1!G440</f>
        <v>总体</v>
      </c>
      <c r="H476" t="str">
        <f>Sheet1!H440</f>
        <v>成绩</v>
      </c>
      <c r="I476" t="str">
        <f>Sheet1!I440</f>
        <v>学校间均衡</v>
      </c>
      <c r="J476" t="str">
        <f>Sheet1!J440</f>
        <v>学业成绩学校间均衡系数</v>
      </c>
      <c r="K476" t="str">
        <f>Sheet1!K440</f>
        <v>统计计算</v>
      </c>
      <c r="L476" t="str">
        <f>Sheet1!L440</f>
        <v>变异系数</v>
      </c>
      <c r="M476" t="str">
        <f>Sheet1!M440</f>
        <v>计数</v>
      </c>
      <c r="N476" t="str">
        <f>Sheet1!N440</f>
        <v>系数</v>
      </c>
      <c r="O476">
        <f>IF(I476="学校间均衡",MAX(0,100-Sheet1!O440),IF(I476="家庭背景",100-MIN(100,MAX(0,Sheet1!O440*2.5-12.5)),Sheet1!O440))</f>
        <v>80.3307030046074</v>
      </c>
    </row>
    <row r="477" spans="1:15" x14ac:dyDescent="0.2">
      <c r="A477" t="str">
        <f>Sheet1!A441</f>
        <v>2012年度上海市中小学学业质量绿色指标</v>
      </c>
      <c r="B477" t="str">
        <f>Sheet1!B441</f>
        <v>四年级</v>
      </c>
      <c r="C477" t="str">
        <f>Sheet1!C441</f>
        <v>学业成绩</v>
      </c>
      <c r="D477" t="str">
        <f>Sheet1!D441</f>
        <v>区县</v>
      </c>
      <c r="E477" t="str">
        <f>Sheet1!E441</f>
        <v>金山区</v>
      </c>
      <c r="F477" t="str">
        <f>Sheet1!F441</f>
        <v>总体</v>
      </c>
      <c r="G477" t="str">
        <f>Sheet1!G441</f>
        <v>总体</v>
      </c>
      <c r="H477" t="str">
        <f>Sheet1!H441</f>
        <v>成绩</v>
      </c>
      <c r="I477" t="str">
        <f>Sheet1!I441</f>
        <v>学校间均衡</v>
      </c>
      <c r="J477" t="str">
        <f>Sheet1!J441</f>
        <v>学业成绩学校间均衡系数</v>
      </c>
      <c r="K477" t="str">
        <f>Sheet1!K441</f>
        <v>统计计算</v>
      </c>
      <c r="L477" t="str">
        <f>Sheet1!L441</f>
        <v>变异系数</v>
      </c>
      <c r="M477" t="str">
        <f>Sheet1!M441</f>
        <v>计数</v>
      </c>
      <c r="N477" t="str">
        <f>Sheet1!N441</f>
        <v>系数</v>
      </c>
      <c r="O477">
        <f>IF(I477="学校间均衡",MAX(0,100-Sheet1!O441),IF(I477="家庭背景",100-MIN(100,MAX(0,Sheet1!O441*2.5-12.5)),Sheet1!O441))</f>
        <v>75.460583542038705</v>
      </c>
    </row>
    <row r="478" spans="1:15" x14ac:dyDescent="0.2">
      <c r="A478" t="str">
        <f>Sheet1!A442</f>
        <v>2014年度上海市中小学学业质量绿色指标</v>
      </c>
      <c r="B478" t="str">
        <f>Sheet1!B442</f>
        <v>四年级</v>
      </c>
      <c r="C478" t="str">
        <f>Sheet1!C442</f>
        <v>学业成绩</v>
      </c>
      <c r="D478" t="str">
        <f>Sheet1!D442</f>
        <v>区县</v>
      </c>
      <c r="E478" t="str">
        <f>Sheet1!E442</f>
        <v>金山区</v>
      </c>
      <c r="F478" t="str">
        <f>Sheet1!F442</f>
        <v>总体</v>
      </c>
      <c r="G478" t="str">
        <f>Sheet1!G442</f>
        <v>总体</v>
      </c>
      <c r="H478" t="str">
        <f>Sheet1!H442</f>
        <v>成绩</v>
      </c>
      <c r="I478" t="str">
        <f>Sheet1!I442</f>
        <v>学校间均衡</v>
      </c>
      <c r="J478" t="str">
        <f>Sheet1!J442</f>
        <v>学业成绩学校间均衡系数</v>
      </c>
      <c r="K478" t="str">
        <f>Sheet1!K442</f>
        <v>统计计算</v>
      </c>
      <c r="L478" t="str">
        <f>Sheet1!L442</f>
        <v>变异系数</v>
      </c>
      <c r="M478" t="str">
        <f>Sheet1!M442</f>
        <v>计数</v>
      </c>
      <c r="N478" t="str">
        <f>Sheet1!N442</f>
        <v>系数</v>
      </c>
      <c r="O478">
        <f>IF(I478="学校间均衡",MAX(0,100-Sheet1!O442),IF(I478="家庭背景",100-MIN(100,MAX(0,Sheet1!O442*2.5-12.5)),Sheet1!O442))</f>
        <v>86.405720360535099</v>
      </c>
    </row>
    <row r="479" spans="1:15" x14ac:dyDescent="0.2">
      <c r="A479" t="str">
        <f>Sheet1!A443</f>
        <v>2011年度上海市中小学学业质量绿色指标</v>
      </c>
      <c r="B479" t="str">
        <f>Sheet1!B443</f>
        <v>四年级</v>
      </c>
      <c r="C479" t="str">
        <f>Sheet1!C443</f>
        <v>学生问卷</v>
      </c>
      <c r="D479" t="str">
        <f>Sheet1!D443</f>
        <v>区县</v>
      </c>
      <c r="E479" t="str">
        <f>Sheet1!E443</f>
        <v>金山区</v>
      </c>
      <c r="F479" t="str">
        <f>Sheet1!F443</f>
        <v>总体</v>
      </c>
      <c r="G479" t="str">
        <f>Sheet1!G443</f>
        <v>总体</v>
      </c>
      <c r="H479" t="str">
        <f>Sheet1!H443</f>
        <v>学习生活</v>
      </c>
      <c r="I479" t="str">
        <f>Sheet1!I443</f>
        <v>学习动机</v>
      </c>
      <c r="J479" t="str">
        <f>Sheet1!J443</f>
        <v>学习动机系数</v>
      </c>
      <c r="K479" t="str">
        <f>Sheet1!K443</f>
        <v>学习动机较强</v>
      </c>
      <c r="L479" t="str">
        <f>Sheet1!L443</f>
        <v>百分数指数</v>
      </c>
      <c r="M479" t="str">
        <f>Sheet1!M443</f>
        <v>计数</v>
      </c>
      <c r="N479" t="str">
        <f>Sheet1!N443</f>
        <v>系数</v>
      </c>
      <c r="O479">
        <f>IF(I479="学校间均衡",MAX(0,100-Sheet1!O443),IF(I479="家庭背景",100-MIN(100,MAX(0,Sheet1!O443*2.5-12.5)),Sheet1!O443))</f>
        <v>64.461691302449694</v>
      </c>
    </row>
    <row r="480" spans="1:15" x14ac:dyDescent="0.2">
      <c r="A480" t="str">
        <f>Sheet1!A444</f>
        <v>2012年度上海市中小学学业质量绿色指标</v>
      </c>
      <c r="B480" t="str">
        <f>Sheet1!B444</f>
        <v>四年级</v>
      </c>
      <c r="C480" t="str">
        <f>Sheet1!C444</f>
        <v>学生问卷</v>
      </c>
      <c r="D480" t="str">
        <f>Sheet1!D444</f>
        <v>区县</v>
      </c>
      <c r="E480" t="str">
        <f>Sheet1!E444</f>
        <v>金山区</v>
      </c>
      <c r="F480" t="str">
        <f>Sheet1!F444</f>
        <v>总体</v>
      </c>
      <c r="G480" t="str">
        <f>Sheet1!G444</f>
        <v>总体</v>
      </c>
      <c r="H480" t="str">
        <f>Sheet1!H444</f>
        <v>学习生活</v>
      </c>
      <c r="I480" t="str">
        <f>Sheet1!I444</f>
        <v>学习动机</v>
      </c>
      <c r="J480" t="str">
        <f>Sheet1!J444</f>
        <v>学习动机系数</v>
      </c>
      <c r="K480" t="str">
        <f>Sheet1!K444</f>
        <v>学习动机较强</v>
      </c>
      <c r="L480" t="str">
        <f>Sheet1!L444</f>
        <v>百分数指数</v>
      </c>
      <c r="M480" t="str">
        <f>Sheet1!M444</f>
        <v>计数</v>
      </c>
      <c r="N480" t="str">
        <f>Sheet1!N444</f>
        <v>系数</v>
      </c>
      <c r="O480">
        <f>IF(I480="学校间均衡",MAX(0,100-Sheet1!O444),IF(I480="家庭背景",100-MIN(100,MAX(0,Sheet1!O444*2.5-12.5)),Sheet1!O444))</f>
        <v>67.2617278864073</v>
      </c>
    </row>
    <row r="481" spans="1:15" x14ac:dyDescent="0.2">
      <c r="A481" t="str">
        <f>Sheet1!A445</f>
        <v>2014年度上海市中小学学业质量绿色指标</v>
      </c>
      <c r="B481" t="str">
        <f>Sheet1!B445</f>
        <v>四年级</v>
      </c>
      <c r="C481" t="str">
        <f>Sheet1!C445</f>
        <v>学生问卷</v>
      </c>
      <c r="D481" t="str">
        <f>Sheet1!D445</f>
        <v>区县</v>
      </c>
      <c r="E481" t="str">
        <f>Sheet1!E445</f>
        <v>金山区</v>
      </c>
      <c r="F481" t="str">
        <f>Sheet1!F445</f>
        <v>总体</v>
      </c>
      <c r="G481" t="str">
        <f>Sheet1!G445</f>
        <v>总体</v>
      </c>
      <c r="H481" t="str">
        <f>Sheet1!H445</f>
        <v>学习生活</v>
      </c>
      <c r="I481" t="str">
        <f>Sheet1!I445</f>
        <v>学习动机</v>
      </c>
      <c r="J481" t="str">
        <f>Sheet1!J445</f>
        <v>学习动机系数</v>
      </c>
      <c r="K481" t="str">
        <f>Sheet1!K445</f>
        <v>学习动机较强</v>
      </c>
      <c r="L481" t="str">
        <f>Sheet1!L445</f>
        <v>百分数指数</v>
      </c>
      <c r="M481" t="str">
        <f>Sheet1!M445</f>
        <v>计数</v>
      </c>
      <c r="N481" t="str">
        <f>Sheet1!N445</f>
        <v>系数</v>
      </c>
      <c r="O481">
        <f>IF(I481="学校间均衡",MAX(0,100-Sheet1!O445),IF(I481="家庭背景",100-MIN(100,MAX(0,Sheet1!O445*2.5-12.5)),Sheet1!O445))</f>
        <v>96.061093247588403</v>
      </c>
    </row>
    <row r="482" spans="1:15" x14ac:dyDescent="0.2">
      <c r="A482" t="str">
        <f>Sheet1!A446</f>
        <v>2011年度上海市中小学学业质量绿色指标</v>
      </c>
      <c r="B482" t="str">
        <f>Sheet1!B446</f>
        <v>四年级</v>
      </c>
      <c r="C482" t="str">
        <f>Sheet1!C446</f>
        <v>学生问卷</v>
      </c>
      <c r="D482" t="str">
        <f>Sheet1!D446</f>
        <v>区县</v>
      </c>
      <c r="E482" t="str">
        <f>Sheet1!E446</f>
        <v>金山区</v>
      </c>
      <c r="F482" t="str">
        <f>Sheet1!F446</f>
        <v>总体</v>
      </c>
      <c r="G482" t="str">
        <f>Sheet1!G446</f>
        <v>总体</v>
      </c>
      <c r="H482" t="str">
        <f>Sheet1!H446</f>
        <v>学习生活</v>
      </c>
      <c r="I482" t="str">
        <f>Sheet1!I446</f>
        <v>学习压力</v>
      </c>
      <c r="J482" t="str">
        <f>Sheet1!J446</f>
        <v>学习压力系数</v>
      </c>
      <c r="K482" t="str">
        <f>Sheet1!K446</f>
        <v>学习压力较轻</v>
      </c>
      <c r="L482" t="str">
        <f>Sheet1!L446</f>
        <v>百分数指数</v>
      </c>
      <c r="M482" t="str">
        <f>Sheet1!M446</f>
        <v>计数</v>
      </c>
      <c r="N482" t="str">
        <f>Sheet1!N446</f>
        <v>系数</v>
      </c>
      <c r="O482">
        <f>IF(I482="学校间均衡",MAX(0,100-Sheet1!O446),IF(I482="家庭背景",100-MIN(100,MAX(0,Sheet1!O446*2.5-12.5)),Sheet1!O446))</f>
        <v>4.27600618364142</v>
      </c>
    </row>
    <row r="483" spans="1:15" x14ac:dyDescent="0.2">
      <c r="A483" t="str">
        <f>Sheet1!A447</f>
        <v>2012年度上海市中小学学业质量绿色指标</v>
      </c>
      <c r="B483" t="str">
        <f>Sheet1!B447</f>
        <v>四年级</v>
      </c>
      <c r="C483" t="str">
        <f>Sheet1!C447</f>
        <v>学生问卷</v>
      </c>
      <c r="D483" t="str">
        <f>Sheet1!D447</f>
        <v>区县</v>
      </c>
      <c r="E483" t="str">
        <f>Sheet1!E447</f>
        <v>金山区</v>
      </c>
      <c r="F483" t="str">
        <f>Sheet1!F447</f>
        <v>总体</v>
      </c>
      <c r="G483" t="str">
        <f>Sheet1!G447</f>
        <v>总体</v>
      </c>
      <c r="H483" t="str">
        <f>Sheet1!H447</f>
        <v>学习生活</v>
      </c>
      <c r="I483" t="str">
        <f>Sheet1!I447</f>
        <v>学习压力</v>
      </c>
      <c r="J483" t="str">
        <f>Sheet1!J447</f>
        <v>学习压力系数</v>
      </c>
      <c r="K483" t="str">
        <f>Sheet1!K447</f>
        <v>学习压力较轻</v>
      </c>
      <c r="L483" t="str">
        <f>Sheet1!L447</f>
        <v>百分数指数</v>
      </c>
      <c r="M483" t="str">
        <f>Sheet1!M447</f>
        <v>计数</v>
      </c>
      <c r="N483" t="str">
        <f>Sheet1!N447</f>
        <v>系数</v>
      </c>
      <c r="O483">
        <f>IF(I483="学校间均衡",MAX(0,100-Sheet1!O447),IF(I483="家庭背景",100-MIN(100,MAX(0,Sheet1!O447*2.5-12.5)),Sheet1!O447))</f>
        <v>4.8491737530241803</v>
      </c>
    </row>
    <row r="484" spans="1:15" x14ac:dyDescent="0.2">
      <c r="A484" t="str">
        <f>Sheet1!A448</f>
        <v>2014年度上海市中小学学业质量绿色指标</v>
      </c>
      <c r="B484" t="str">
        <f>Sheet1!B448</f>
        <v>四年级</v>
      </c>
      <c r="C484" t="str">
        <f>Sheet1!C448</f>
        <v>学生问卷</v>
      </c>
      <c r="D484" t="str">
        <f>Sheet1!D448</f>
        <v>区县</v>
      </c>
      <c r="E484" t="str">
        <f>Sheet1!E448</f>
        <v>金山区</v>
      </c>
      <c r="F484" t="str">
        <f>Sheet1!F448</f>
        <v>总体</v>
      </c>
      <c r="G484" t="str">
        <f>Sheet1!G448</f>
        <v>总体</v>
      </c>
      <c r="H484" t="str">
        <f>Sheet1!H448</f>
        <v>学习生活</v>
      </c>
      <c r="I484" t="str">
        <f>Sheet1!I448</f>
        <v>学习压力</v>
      </c>
      <c r="J484" t="str">
        <f>Sheet1!J448</f>
        <v>学习压力系数</v>
      </c>
      <c r="K484" t="str">
        <f>Sheet1!K448</f>
        <v>学习压力较轻</v>
      </c>
      <c r="L484" t="str">
        <f>Sheet1!L448</f>
        <v>百分数指数</v>
      </c>
      <c r="M484" t="str">
        <f>Sheet1!M448</f>
        <v>计数</v>
      </c>
      <c r="N484" t="str">
        <f>Sheet1!N448</f>
        <v>系数</v>
      </c>
      <c r="O484">
        <f>IF(I484="学校间均衡",MAX(0,100-Sheet1!O448),IF(I484="家庭背景",100-MIN(100,MAX(0,Sheet1!O448*2.5-12.5)),Sheet1!O448))</f>
        <v>53.376205787781302</v>
      </c>
    </row>
    <row r="485" spans="1:15" x14ac:dyDescent="0.2">
      <c r="A485" t="str">
        <f>Sheet1!A449</f>
        <v>2011年度上海市中小学学业质量绿色指标</v>
      </c>
      <c r="B485" t="str">
        <f>Sheet1!B449</f>
        <v>四年级</v>
      </c>
      <c r="C485" t="str">
        <f>Sheet1!C449</f>
        <v>学生问卷</v>
      </c>
      <c r="D485" t="str">
        <f>Sheet1!D449</f>
        <v>区县</v>
      </c>
      <c r="E485" t="str">
        <f>Sheet1!E449</f>
        <v>金山区</v>
      </c>
      <c r="F485" t="str">
        <f>Sheet1!F449</f>
        <v>总体</v>
      </c>
      <c r="G485" t="str">
        <f>Sheet1!G449</f>
        <v>总体</v>
      </c>
      <c r="H485" t="str">
        <f>Sheet1!H449</f>
        <v>学习生活</v>
      </c>
      <c r="I485" t="str">
        <f>Sheet1!I449</f>
        <v>学业负担</v>
      </c>
      <c r="J485" t="str">
        <f>Sheet1!J449</f>
        <v>睡眠系数</v>
      </c>
      <c r="K485" t="str">
        <f>Sheet1!K449</f>
        <v>staa002</v>
      </c>
      <c r="L485" t="str">
        <f>Sheet1!L449</f>
        <v>百分数指数</v>
      </c>
      <c r="M485" t="str">
        <f>Sheet1!M449</f>
        <v>计数</v>
      </c>
      <c r="N485" t="str">
        <f>Sheet1!N449</f>
        <v>系数</v>
      </c>
      <c r="O485">
        <f>IF(I485="学校间均衡",MAX(0,100-Sheet1!O449),IF(I485="家庭背景",100-MIN(100,MAX(0,Sheet1!O449*2.5-12.5)),Sheet1!O449))</f>
        <v>33.6111650733787</v>
      </c>
    </row>
    <row r="486" spans="1:15" x14ac:dyDescent="0.2">
      <c r="A486" t="str">
        <f>Sheet1!A450</f>
        <v>2012年度上海市中小学学业质量绿色指标</v>
      </c>
      <c r="B486" t="str">
        <f>Sheet1!B450</f>
        <v>四年级</v>
      </c>
      <c r="C486" t="str">
        <f>Sheet1!C450</f>
        <v>学生问卷</v>
      </c>
      <c r="D486" t="str">
        <f>Sheet1!D450</f>
        <v>区县</v>
      </c>
      <c r="E486" t="str">
        <f>Sheet1!E450</f>
        <v>金山区</v>
      </c>
      <c r="F486" t="str">
        <f>Sheet1!F450</f>
        <v>总体</v>
      </c>
      <c r="G486" t="str">
        <f>Sheet1!G450</f>
        <v>总体</v>
      </c>
      <c r="H486" t="str">
        <f>Sheet1!H450</f>
        <v>学习生活</v>
      </c>
      <c r="I486" t="str">
        <f>Sheet1!I450</f>
        <v>学业负担</v>
      </c>
      <c r="J486" t="str">
        <f>Sheet1!J450</f>
        <v>睡眠系数</v>
      </c>
      <c r="K486" t="str">
        <f>Sheet1!K450</f>
        <v>staa002</v>
      </c>
      <c r="L486" t="str">
        <f>Sheet1!L450</f>
        <v>百分数指数</v>
      </c>
      <c r="M486" t="str">
        <f>Sheet1!M450</f>
        <v>计数</v>
      </c>
      <c r="N486" t="str">
        <f>Sheet1!N450</f>
        <v>系数</v>
      </c>
      <c r="O486">
        <f>IF(I486="学校间均衡",MAX(0,100-Sheet1!O450),IF(I486="家庭背景",100-MIN(100,MAX(0,Sheet1!O450*2.5-12.5)),Sheet1!O450))</f>
        <v>38.432440459034801</v>
      </c>
    </row>
    <row r="487" spans="1:15" x14ac:dyDescent="0.2">
      <c r="A487" t="str">
        <f>Sheet1!A451</f>
        <v>2014年度上海市中小学学业质量绿色指标</v>
      </c>
      <c r="B487" t="str">
        <f>Sheet1!B451</f>
        <v>四年级</v>
      </c>
      <c r="C487" t="str">
        <f>Sheet1!C451</f>
        <v>学生问卷</v>
      </c>
      <c r="D487" t="str">
        <f>Sheet1!D451</f>
        <v>区县</v>
      </c>
      <c r="E487" t="str">
        <f>Sheet1!E451</f>
        <v>金山区</v>
      </c>
      <c r="F487" t="str">
        <f>Sheet1!F451</f>
        <v>总体</v>
      </c>
      <c r="G487" t="str">
        <f>Sheet1!G451</f>
        <v>总体</v>
      </c>
      <c r="H487" t="str">
        <f>Sheet1!H451</f>
        <v>学习生活</v>
      </c>
      <c r="I487" t="str">
        <f>Sheet1!I451</f>
        <v>学业负担</v>
      </c>
      <c r="J487" t="str">
        <f>Sheet1!J451</f>
        <v>睡眠系数</v>
      </c>
      <c r="K487" t="str">
        <f>Sheet1!K451</f>
        <v>staa002</v>
      </c>
      <c r="L487" t="str">
        <f>Sheet1!L451</f>
        <v>百分数指数</v>
      </c>
      <c r="M487" t="str">
        <f>Sheet1!M451</f>
        <v>计数</v>
      </c>
      <c r="N487" t="str">
        <f>Sheet1!N451</f>
        <v>系数</v>
      </c>
      <c r="O487">
        <f>IF(I487="学校间均衡",MAX(0,100-Sheet1!O451),IF(I487="家庭背景",100-MIN(100,MAX(0,Sheet1!O451*2.5-12.5)),Sheet1!O451))</f>
        <v>41.361779786216999</v>
      </c>
    </row>
    <row r="488" spans="1:15" x14ac:dyDescent="0.2">
      <c r="A488" t="str">
        <f>Sheet1!A452</f>
        <v>2011年度上海市中小学学业质量绿色指标</v>
      </c>
      <c r="B488" t="str">
        <f>Sheet1!B452</f>
        <v>四年级</v>
      </c>
      <c r="C488" t="str">
        <f>Sheet1!C452</f>
        <v>学生问卷</v>
      </c>
      <c r="D488" t="str">
        <f>Sheet1!D452</f>
        <v>区县</v>
      </c>
      <c r="E488" t="str">
        <f>Sheet1!E452</f>
        <v>金山区</v>
      </c>
      <c r="F488" t="str">
        <f>Sheet1!F452</f>
        <v>总体</v>
      </c>
      <c r="G488" t="str">
        <f>Sheet1!G452</f>
        <v>总体</v>
      </c>
      <c r="H488" t="str">
        <f>Sheet1!H452</f>
        <v>学习生活</v>
      </c>
      <c r="I488" t="str">
        <f>Sheet1!I452</f>
        <v>学业负担</v>
      </c>
      <c r="J488" t="str">
        <f>Sheet1!J452</f>
        <v>作业系数</v>
      </c>
      <c r="K488" t="str">
        <f>Sheet1!K452</f>
        <v>staa053</v>
      </c>
      <c r="L488" t="str">
        <f>Sheet1!L452</f>
        <v>百分数指数</v>
      </c>
      <c r="M488" t="str">
        <f>Sheet1!M452</f>
        <v>计数</v>
      </c>
      <c r="N488" t="str">
        <f>Sheet1!N452</f>
        <v>系数</v>
      </c>
      <c r="O488">
        <f>IF(I488="学校间均衡",MAX(0,100-Sheet1!O452),IF(I488="家庭背景",100-MIN(100,MAX(0,Sheet1!O452*2.5-12.5)),Sheet1!O452))</f>
        <v>42.352167495187601</v>
      </c>
    </row>
    <row r="489" spans="1:15" x14ac:dyDescent="0.2">
      <c r="A489" t="str">
        <f>Sheet1!A453</f>
        <v>2012年度上海市中小学学业质量绿色指标</v>
      </c>
      <c r="B489" t="str">
        <f>Sheet1!B453</f>
        <v>四年级</v>
      </c>
      <c r="C489" t="str">
        <f>Sheet1!C453</f>
        <v>学生问卷</v>
      </c>
      <c r="D489" t="str">
        <f>Sheet1!D453</f>
        <v>区县</v>
      </c>
      <c r="E489" t="str">
        <f>Sheet1!E453</f>
        <v>金山区</v>
      </c>
      <c r="F489" t="str">
        <f>Sheet1!F453</f>
        <v>总体</v>
      </c>
      <c r="G489" t="str">
        <f>Sheet1!G453</f>
        <v>总体</v>
      </c>
      <c r="H489" t="str">
        <f>Sheet1!H453</f>
        <v>学习生活</v>
      </c>
      <c r="I489" t="str">
        <f>Sheet1!I453</f>
        <v>学业负担</v>
      </c>
      <c r="J489" t="str">
        <f>Sheet1!J453</f>
        <v>作业系数</v>
      </c>
      <c r="K489" t="str">
        <f>Sheet1!K453</f>
        <v>staa053</v>
      </c>
      <c r="L489" t="str">
        <f>Sheet1!L453</f>
        <v>百分数指数</v>
      </c>
      <c r="M489" t="str">
        <f>Sheet1!M453</f>
        <v>计数</v>
      </c>
      <c r="N489" t="str">
        <f>Sheet1!N453</f>
        <v>系数</v>
      </c>
      <c r="O489">
        <f>IF(I489="学校间均衡",MAX(0,100-Sheet1!O453),IF(I489="家庭背景",100-MIN(100,MAX(0,Sheet1!O453*2.5-12.5)),Sheet1!O453))</f>
        <v>46.097927247804101</v>
      </c>
    </row>
    <row r="490" spans="1:15" x14ac:dyDescent="0.2">
      <c r="A490" t="str">
        <f>Sheet1!A454</f>
        <v>2014年度上海市中小学学业质量绿色指标</v>
      </c>
      <c r="B490" t="str">
        <f>Sheet1!B454</f>
        <v>四年级</v>
      </c>
      <c r="C490" t="str">
        <f>Sheet1!C454</f>
        <v>学生问卷</v>
      </c>
      <c r="D490" t="str">
        <f>Sheet1!D454</f>
        <v>区县</v>
      </c>
      <c r="E490" t="str">
        <f>Sheet1!E454</f>
        <v>金山区</v>
      </c>
      <c r="F490" t="str">
        <f>Sheet1!F454</f>
        <v>总体</v>
      </c>
      <c r="G490" t="str">
        <f>Sheet1!G454</f>
        <v>总体</v>
      </c>
      <c r="H490" t="str">
        <f>Sheet1!H454</f>
        <v>学习生活</v>
      </c>
      <c r="I490" t="str">
        <f>Sheet1!I454</f>
        <v>学业负担</v>
      </c>
      <c r="J490" t="str">
        <f>Sheet1!J454</f>
        <v>作业系数</v>
      </c>
      <c r="K490" t="str">
        <f>Sheet1!K454</f>
        <v>staa053</v>
      </c>
      <c r="L490" t="str">
        <f>Sheet1!L454</f>
        <v>百分数指数</v>
      </c>
      <c r="M490" t="str">
        <f>Sheet1!M454</f>
        <v>计数</v>
      </c>
      <c r="N490" t="str">
        <f>Sheet1!N454</f>
        <v>系数</v>
      </c>
      <c r="O490">
        <f>IF(I490="学校间均衡",MAX(0,100-Sheet1!O454),IF(I490="家庭背景",100-MIN(100,MAX(0,Sheet1!O454*2.5-12.5)),Sheet1!O454))</f>
        <v>45.236423595706</v>
      </c>
    </row>
    <row r="491" spans="1:15" x14ac:dyDescent="0.2">
      <c r="A491" t="str">
        <f>Sheet1!A455</f>
        <v>2011年度上海市中小学学业质量绿色指标</v>
      </c>
      <c r="B491" t="str">
        <f>Sheet1!B455</f>
        <v>四年级</v>
      </c>
      <c r="C491" t="str">
        <f>Sheet1!C455</f>
        <v>学生问卷</v>
      </c>
      <c r="D491" t="str">
        <f>Sheet1!D455</f>
        <v>区县</v>
      </c>
      <c r="E491" t="str">
        <f>Sheet1!E455</f>
        <v>金山区</v>
      </c>
      <c r="F491" t="str">
        <f>Sheet1!F455</f>
        <v>总体</v>
      </c>
      <c r="G491" t="str">
        <f>Sheet1!G455</f>
        <v>总体</v>
      </c>
      <c r="H491" t="str">
        <f>Sheet1!H455</f>
        <v>学习生活</v>
      </c>
      <c r="I491" t="str">
        <f>Sheet1!I455</f>
        <v>学业负担</v>
      </c>
      <c r="J491" t="str">
        <f>Sheet1!J455</f>
        <v>校外补课系数</v>
      </c>
      <c r="K491" t="str">
        <f>Sheet1!K455</f>
        <v>pg012</v>
      </c>
      <c r="L491" t="str">
        <f>Sheet1!L455</f>
        <v>百分数指数</v>
      </c>
      <c r="M491" t="str">
        <f>Sheet1!M455</f>
        <v>计数</v>
      </c>
      <c r="N491" t="str">
        <f>Sheet1!N455</f>
        <v>系数</v>
      </c>
      <c r="O491">
        <f>IF(I491="学校间均衡",MAX(0,100-Sheet1!O455),IF(I491="家庭背景",100-MIN(100,MAX(0,Sheet1!O455*2.5-12.5)),Sheet1!O455))</f>
        <v>61.702464387719999</v>
      </c>
    </row>
    <row r="492" spans="1:15" x14ac:dyDescent="0.2">
      <c r="A492" t="str">
        <f>Sheet1!A456</f>
        <v>2012年度上海市中小学学业质量绿色指标</v>
      </c>
      <c r="B492" t="str">
        <f>Sheet1!B456</f>
        <v>四年级</v>
      </c>
      <c r="C492" t="str">
        <f>Sheet1!C456</f>
        <v>学生问卷</v>
      </c>
      <c r="D492" t="str">
        <f>Sheet1!D456</f>
        <v>区县</v>
      </c>
      <c r="E492" t="str">
        <f>Sheet1!E456</f>
        <v>金山区</v>
      </c>
      <c r="F492" t="str">
        <f>Sheet1!F456</f>
        <v>总体</v>
      </c>
      <c r="G492" t="str">
        <f>Sheet1!G456</f>
        <v>总体</v>
      </c>
      <c r="H492" t="str">
        <f>Sheet1!H456</f>
        <v>学习生活</v>
      </c>
      <c r="I492" t="str">
        <f>Sheet1!I456</f>
        <v>学业负担</v>
      </c>
      <c r="J492" t="str">
        <f>Sheet1!J456</f>
        <v>校外补课系数</v>
      </c>
      <c r="K492" t="str">
        <f>Sheet1!K456</f>
        <v>pg012</v>
      </c>
      <c r="L492" t="str">
        <f>Sheet1!L456</f>
        <v>百分数指数</v>
      </c>
      <c r="M492" t="str">
        <f>Sheet1!M456</f>
        <v>计数</v>
      </c>
      <c r="N492" t="str">
        <f>Sheet1!N456</f>
        <v>系数</v>
      </c>
      <c r="O492">
        <f>IF(I492="学校间均衡",MAX(0,100-Sheet1!O456),IF(I492="家庭背景",100-MIN(100,MAX(0,Sheet1!O456*2.5-12.5)),Sheet1!O456))</f>
        <v>65.907914343085906</v>
      </c>
    </row>
    <row r="493" spans="1:15" x14ac:dyDescent="0.2">
      <c r="A493" t="str">
        <f>Sheet1!A457</f>
        <v>2014年度上海市中小学学业质量绿色指标</v>
      </c>
      <c r="B493" t="str">
        <f>Sheet1!B457</f>
        <v>四年级</v>
      </c>
      <c r="C493" t="str">
        <f>Sheet1!C457</f>
        <v>学生问卷</v>
      </c>
      <c r="D493" t="str">
        <f>Sheet1!D457</f>
        <v>区县</v>
      </c>
      <c r="E493" t="str">
        <f>Sheet1!E457</f>
        <v>金山区</v>
      </c>
      <c r="F493" t="str">
        <f>Sheet1!F457</f>
        <v>总体</v>
      </c>
      <c r="G493" t="str">
        <f>Sheet1!G457</f>
        <v>总体</v>
      </c>
      <c r="H493" t="str">
        <f>Sheet1!H457</f>
        <v>学习生活</v>
      </c>
      <c r="I493" t="str">
        <f>Sheet1!I457</f>
        <v>学业负担</v>
      </c>
      <c r="J493" t="str">
        <f>Sheet1!J457</f>
        <v>校外补课系数</v>
      </c>
      <c r="K493" t="str">
        <f>Sheet1!K457</f>
        <v>pg012</v>
      </c>
      <c r="L493" t="str">
        <f>Sheet1!L457</f>
        <v>百分数指数</v>
      </c>
      <c r="M493" t="str">
        <f>Sheet1!M457</f>
        <v>计数</v>
      </c>
      <c r="N493" t="str">
        <f>Sheet1!N457</f>
        <v>系数</v>
      </c>
      <c r="O493">
        <f>IF(I493="学校间均衡",MAX(0,100-Sheet1!O457),IF(I493="家庭背景",100-MIN(100,MAX(0,Sheet1!O457*2.5-12.5)),Sheet1!O457))</f>
        <v>79.575475797340701</v>
      </c>
    </row>
    <row r="494" spans="1:15" x14ac:dyDescent="0.2">
      <c r="A494" t="str">
        <f>Sheet1!A458</f>
        <v>2011年度上海市中小学学业质量绿色指标</v>
      </c>
      <c r="B494" t="str">
        <f>Sheet1!B458</f>
        <v>四年级</v>
      </c>
      <c r="C494" t="str">
        <f>Sheet1!C458</f>
        <v>学生问卷</v>
      </c>
      <c r="D494" t="str">
        <f>Sheet1!D458</f>
        <v>区县</v>
      </c>
      <c r="E494" t="str">
        <f>Sheet1!E458</f>
        <v>金山区</v>
      </c>
      <c r="F494" t="str">
        <f>Sheet1!F458</f>
        <v>总体</v>
      </c>
      <c r="G494" t="str">
        <f>Sheet1!G458</f>
        <v>总体</v>
      </c>
      <c r="H494" t="str">
        <f>Sheet1!H458</f>
        <v>师生关系</v>
      </c>
      <c r="I494" t="str">
        <f>Sheet1!I458</f>
        <v>师生关系</v>
      </c>
      <c r="J494" t="str">
        <f>Sheet1!J458</f>
        <v>师生关系系数</v>
      </c>
      <c r="K494" t="str">
        <f>Sheet1!K458</f>
        <v>师生关系较好</v>
      </c>
      <c r="L494" t="str">
        <f>Sheet1!L458</f>
        <v>百分数指数</v>
      </c>
      <c r="M494" t="str">
        <f>Sheet1!M458</f>
        <v>计数</v>
      </c>
      <c r="N494" t="str">
        <f>Sheet1!N458</f>
        <v>系数</v>
      </c>
      <c r="O494">
        <f>IF(I494="学校间均衡",MAX(0,100-Sheet1!O458),IF(I494="家庭背景",100-MIN(100,MAX(0,Sheet1!O458*2.5-12.5)),Sheet1!O458))</f>
        <v>50.392287354878597</v>
      </c>
    </row>
    <row r="495" spans="1:15" x14ac:dyDescent="0.2">
      <c r="A495" t="str">
        <f>Sheet1!A459</f>
        <v>2012年度上海市中小学学业质量绿色指标</v>
      </c>
      <c r="B495" t="str">
        <f>Sheet1!B459</f>
        <v>四年级</v>
      </c>
      <c r="C495" t="str">
        <f>Sheet1!C459</f>
        <v>学生问卷</v>
      </c>
      <c r="D495" t="str">
        <f>Sheet1!D459</f>
        <v>区县</v>
      </c>
      <c r="E495" t="str">
        <f>Sheet1!E459</f>
        <v>金山区</v>
      </c>
      <c r="F495" t="str">
        <f>Sheet1!F459</f>
        <v>总体</v>
      </c>
      <c r="G495" t="str">
        <f>Sheet1!G459</f>
        <v>总体</v>
      </c>
      <c r="H495" t="str">
        <f>Sheet1!H459</f>
        <v>师生关系</v>
      </c>
      <c r="I495" t="str">
        <f>Sheet1!I459</f>
        <v>师生关系</v>
      </c>
      <c r="J495" t="str">
        <f>Sheet1!J459</f>
        <v>师生关系系数</v>
      </c>
      <c r="K495" t="str">
        <f>Sheet1!K459</f>
        <v>师生关系较好</v>
      </c>
      <c r="L495" t="str">
        <f>Sheet1!L459</f>
        <v>百分数指数</v>
      </c>
      <c r="M495" t="str">
        <f>Sheet1!M459</f>
        <v>计数</v>
      </c>
      <c r="N495" t="str">
        <f>Sheet1!N459</f>
        <v>系数</v>
      </c>
      <c r="O495">
        <f>IF(I495="学校间均衡",MAX(0,100-Sheet1!O459),IF(I495="家庭背景",100-MIN(100,MAX(0,Sheet1!O459*2.5-12.5)),Sheet1!O459))</f>
        <v>64.216316101471605</v>
      </c>
    </row>
    <row r="496" spans="1:15" x14ac:dyDescent="0.2">
      <c r="A496" t="str">
        <f>Sheet1!A460</f>
        <v>2014年度上海市中小学学业质量绿色指标</v>
      </c>
      <c r="B496" t="str">
        <f>Sheet1!B460</f>
        <v>四年级</v>
      </c>
      <c r="C496" t="str">
        <f>Sheet1!C460</f>
        <v>学生问卷</v>
      </c>
      <c r="D496" t="str">
        <f>Sheet1!D460</f>
        <v>区县</v>
      </c>
      <c r="E496" t="str">
        <f>Sheet1!E460</f>
        <v>金山区</v>
      </c>
      <c r="F496" t="str">
        <f>Sheet1!F460</f>
        <v>总体</v>
      </c>
      <c r="G496" t="str">
        <f>Sheet1!G460</f>
        <v>总体</v>
      </c>
      <c r="H496" t="str">
        <f>Sheet1!H460</f>
        <v>师生关系</v>
      </c>
      <c r="I496" t="str">
        <f>Sheet1!I460</f>
        <v>师生关系</v>
      </c>
      <c r="J496" t="str">
        <f>Sheet1!J460</f>
        <v>师生关系系数</v>
      </c>
      <c r="K496" t="str">
        <f>Sheet1!K460</f>
        <v>师生关系较好</v>
      </c>
      <c r="L496" t="str">
        <f>Sheet1!L460</f>
        <v>百分数指数</v>
      </c>
      <c r="M496" t="str">
        <f>Sheet1!M460</f>
        <v>计数</v>
      </c>
      <c r="N496" t="str">
        <f>Sheet1!N460</f>
        <v>系数</v>
      </c>
      <c r="O496">
        <f>IF(I496="学校间均衡",MAX(0,100-Sheet1!O460),IF(I496="家庭背景",100-MIN(100,MAX(0,Sheet1!O460*2.5-12.5)),Sheet1!O460))</f>
        <v>95.819935691318307</v>
      </c>
    </row>
    <row r="497" spans="1:15" x14ac:dyDescent="0.2">
      <c r="A497" t="str">
        <f>Sheet1!A461</f>
        <v>2011年度上海市中小学学业质量绿色指标</v>
      </c>
      <c r="B497" t="str">
        <f>Sheet1!B461</f>
        <v>四年级</v>
      </c>
      <c r="C497" t="str">
        <f>Sheet1!C461</f>
        <v>学生问卷</v>
      </c>
      <c r="D497" t="str">
        <f>Sheet1!D461</f>
        <v>区县</v>
      </c>
      <c r="E497" t="str">
        <f>Sheet1!E461</f>
        <v>金山区</v>
      </c>
      <c r="F497" t="str">
        <f>Sheet1!F461</f>
        <v>总体</v>
      </c>
      <c r="G497" t="str">
        <f>Sheet1!G461</f>
        <v>总体</v>
      </c>
      <c r="H497" t="str">
        <f>Sheet1!H461</f>
        <v>教学方式</v>
      </c>
      <c r="I497" t="str">
        <f>Sheet1!I461</f>
        <v>教学方式</v>
      </c>
      <c r="J497" t="str">
        <f>Sheet1!J461</f>
        <v>教学方式系数</v>
      </c>
      <c r="K497" t="str">
        <f>Sheet1!K461</f>
        <v>教学方法较好</v>
      </c>
      <c r="L497" t="str">
        <f>Sheet1!L461</f>
        <v>百分数指数</v>
      </c>
      <c r="M497" t="str">
        <f>Sheet1!M461</f>
        <v>计数</v>
      </c>
      <c r="N497" t="str">
        <f>Sheet1!N461</f>
        <v>系数</v>
      </c>
      <c r="O497">
        <f>IF(I497="学校间均衡",MAX(0,100-Sheet1!O461),IF(I497="家庭背景",100-MIN(100,MAX(0,Sheet1!O461*2.5-12.5)),Sheet1!O461))</f>
        <v>36.034893120745302</v>
      </c>
    </row>
    <row r="498" spans="1:15" x14ac:dyDescent="0.2">
      <c r="A498" t="str">
        <f>Sheet1!A462</f>
        <v>2012年度上海市中小学学业质量绿色指标</v>
      </c>
      <c r="B498" t="str">
        <f>Sheet1!B462</f>
        <v>四年级</v>
      </c>
      <c r="C498" t="str">
        <f>Sheet1!C462</f>
        <v>学生问卷</v>
      </c>
      <c r="D498" t="str">
        <f>Sheet1!D462</f>
        <v>区县</v>
      </c>
      <c r="E498" t="str">
        <f>Sheet1!E462</f>
        <v>金山区</v>
      </c>
      <c r="F498" t="str">
        <f>Sheet1!F462</f>
        <v>总体</v>
      </c>
      <c r="G498" t="str">
        <f>Sheet1!G462</f>
        <v>总体</v>
      </c>
      <c r="H498" t="str">
        <f>Sheet1!H462</f>
        <v>教学方式</v>
      </c>
      <c r="I498" t="str">
        <f>Sheet1!I462</f>
        <v>教学方式</v>
      </c>
      <c r="J498" t="str">
        <f>Sheet1!J462</f>
        <v>教学方式系数</v>
      </c>
      <c r="K498" t="str">
        <f>Sheet1!K462</f>
        <v>教学方法较好</v>
      </c>
      <c r="L498" t="str">
        <f>Sheet1!L462</f>
        <v>百分数指数</v>
      </c>
      <c r="M498" t="str">
        <f>Sheet1!M462</f>
        <v>计数</v>
      </c>
      <c r="N498" t="str">
        <f>Sheet1!N462</f>
        <v>系数</v>
      </c>
      <c r="O498">
        <f>IF(I498="学校间均衡",MAX(0,100-Sheet1!O462),IF(I498="家庭背景",100-MIN(100,MAX(0,Sheet1!O462*2.5-12.5)),Sheet1!O462))</f>
        <v>47.871153297119697</v>
      </c>
    </row>
    <row r="499" spans="1:15" x14ac:dyDescent="0.2">
      <c r="A499" t="str">
        <f>Sheet1!A463</f>
        <v>2014年度上海市中小学学业质量绿色指标</v>
      </c>
      <c r="B499" t="str">
        <f>Sheet1!B463</f>
        <v>四年级</v>
      </c>
      <c r="C499" t="str">
        <f>Sheet1!C463</f>
        <v>学生问卷</v>
      </c>
      <c r="D499" t="str">
        <f>Sheet1!D463</f>
        <v>区县</v>
      </c>
      <c r="E499" t="str">
        <f>Sheet1!E463</f>
        <v>金山区</v>
      </c>
      <c r="F499" t="str">
        <f>Sheet1!F463</f>
        <v>总体</v>
      </c>
      <c r="G499" t="str">
        <f>Sheet1!G463</f>
        <v>总体</v>
      </c>
      <c r="H499" t="str">
        <f>Sheet1!H463</f>
        <v>教学方式</v>
      </c>
      <c r="I499" t="str">
        <f>Sheet1!I463</f>
        <v>教学方式</v>
      </c>
      <c r="J499" t="str">
        <f>Sheet1!J463</f>
        <v>教学方式系数</v>
      </c>
      <c r="K499" t="str">
        <f>Sheet1!K463</f>
        <v>教学方法较好</v>
      </c>
      <c r="L499" t="str">
        <f>Sheet1!L463</f>
        <v>百分数指数</v>
      </c>
      <c r="M499" t="str">
        <f>Sheet1!M463</f>
        <v>计数</v>
      </c>
      <c r="N499" t="str">
        <f>Sheet1!N463</f>
        <v>系数</v>
      </c>
      <c r="O499">
        <f>IF(I499="学校间均衡",MAX(0,100-Sheet1!O463),IF(I499="家庭背景",100-MIN(100,MAX(0,Sheet1!O463*2.5-12.5)),Sheet1!O463))</f>
        <v>71.463022508038506</v>
      </c>
    </row>
    <row r="500" spans="1:15" x14ac:dyDescent="0.2">
      <c r="A500" t="str">
        <f>Sheet1!A464</f>
        <v>2011年度上海市中小学学业质量绿色指标</v>
      </c>
      <c r="B500" t="str">
        <f>Sheet1!B464</f>
        <v>四年级</v>
      </c>
      <c r="C500" t="str">
        <f>Sheet1!C464</f>
        <v>教师问卷</v>
      </c>
      <c r="D500" t="str">
        <f>Sheet1!D464</f>
        <v>区县</v>
      </c>
      <c r="E500" t="str">
        <f>Sheet1!E464</f>
        <v>金山区</v>
      </c>
      <c r="F500" t="str">
        <f>Sheet1!F464</f>
        <v>总体</v>
      </c>
      <c r="G500" t="str">
        <f>Sheet1!G464</f>
        <v>总体</v>
      </c>
      <c r="H500" t="str">
        <f>Sheet1!H464</f>
        <v>学校课程</v>
      </c>
      <c r="I500" t="str">
        <f>Sheet1!I464</f>
        <v>课程领导力</v>
      </c>
      <c r="J500" t="str">
        <f>Sheet1!J464</f>
        <v>课程领导力系数</v>
      </c>
      <c r="K500" t="str">
        <f>Sheet1!K464</f>
        <v>课程领导力较高</v>
      </c>
      <c r="L500" t="str">
        <f>Sheet1!L464</f>
        <v>百分数指数</v>
      </c>
      <c r="M500" t="str">
        <f>Sheet1!M464</f>
        <v>计数</v>
      </c>
      <c r="N500" t="str">
        <f>Sheet1!N464</f>
        <v>系数</v>
      </c>
      <c r="O500">
        <f>IF(I500="学校间均衡",MAX(0,100-Sheet1!O464),IF(I500="家庭背景",100-MIN(100,MAX(0,Sheet1!O464*2.5-12.5)),Sheet1!O464))</f>
        <v>63.431344007763201</v>
      </c>
    </row>
    <row r="501" spans="1:15" x14ac:dyDescent="0.2">
      <c r="A501" t="str">
        <f>Sheet1!A465</f>
        <v>2012年度上海市中小学学业质量绿色指标</v>
      </c>
      <c r="B501" t="str">
        <f>Sheet1!B465</f>
        <v>四年级</v>
      </c>
      <c r="C501" t="str">
        <f>Sheet1!C465</f>
        <v>教师问卷</v>
      </c>
      <c r="D501" t="str">
        <f>Sheet1!D465</f>
        <v>区县</v>
      </c>
      <c r="E501" t="str">
        <f>Sheet1!E465</f>
        <v>金山区</v>
      </c>
      <c r="F501" t="str">
        <f>Sheet1!F465</f>
        <v>总体</v>
      </c>
      <c r="G501" t="str">
        <f>Sheet1!G465</f>
        <v>总体</v>
      </c>
      <c r="H501" t="str">
        <f>Sheet1!H465</f>
        <v>学校课程</v>
      </c>
      <c r="I501" t="str">
        <f>Sheet1!I465</f>
        <v>课程领导力</v>
      </c>
      <c r="J501" t="str">
        <f>Sheet1!J465</f>
        <v>课程领导力系数</v>
      </c>
      <c r="K501" t="str">
        <f>Sheet1!K465</f>
        <v>课程领导力较高</v>
      </c>
      <c r="L501" t="str">
        <f>Sheet1!L465</f>
        <v>百分数指数</v>
      </c>
      <c r="M501" t="str">
        <f>Sheet1!M465</f>
        <v>计数</v>
      </c>
      <c r="N501" t="str">
        <f>Sheet1!N465</f>
        <v>系数</v>
      </c>
      <c r="O501">
        <f>IF(I501="学校间均衡",MAX(0,100-Sheet1!O465),IF(I501="家庭背景",100-MIN(100,MAX(0,Sheet1!O465*2.5-12.5)),Sheet1!O465))</f>
        <v>74.875116713352</v>
      </c>
    </row>
    <row r="502" spans="1:15" x14ac:dyDescent="0.2">
      <c r="A502" t="str">
        <f>Sheet1!A466</f>
        <v>2014年度上海市中小学学业质量绿色指标</v>
      </c>
      <c r="B502" t="str">
        <f>Sheet1!B466</f>
        <v>四年级</v>
      </c>
      <c r="C502" t="str">
        <f>Sheet1!C466</f>
        <v>教师问卷</v>
      </c>
      <c r="D502" t="str">
        <f>Sheet1!D466</f>
        <v>区县</v>
      </c>
      <c r="E502" t="str">
        <f>Sheet1!E466</f>
        <v>金山区</v>
      </c>
      <c r="F502" t="str">
        <f>Sheet1!F466</f>
        <v>总体</v>
      </c>
      <c r="G502" t="str">
        <f>Sheet1!G466</f>
        <v>总体</v>
      </c>
      <c r="H502" t="str">
        <f>Sheet1!H466</f>
        <v>学校课程</v>
      </c>
      <c r="I502" t="str">
        <f>Sheet1!I466</f>
        <v>课程领导力</v>
      </c>
      <c r="J502" t="str">
        <f>Sheet1!J466</f>
        <v>课程领导力系数</v>
      </c>
      <c r="K502" t="str">
        <f>Sheet1!K466</f>
        <v>课程领导力较高</v>
      </c>
      <c r="L502" t="str">
        <f>Sheet1!L466</f>
        <v>百分数指数</v>
      </c>
      <c r="M502" t="str">
        <f>Sheet1!M466</f>
        <v>计数</v>
      </c>
      <c r="N502" t="str">
        <f>Sheet1!N466</f>
        <v>系数</v>
      </c>
      <c r="O502">
        <f>IF(I502="学校间均衡",MAX(0,100-Sheet1!O466),IF(I502="家庭背景",100-MIN(100,MAX(0,Sheet1!O466*2.5-12.5)),Sheet1!O466))</f>
        <v>97.103174603174594</v>
      </c>
    </row>
    <row r="503" spans="1:15" x14ac:dyDescent="0.2">
      <c r="A503" t="str">
        <f>Sheet1!A467</f>
        <v>2011年度上海市中小学学业质量绿色指标</v>
      </c>
      <c r="B503" t="str">
        <f>Sheet1!B467</f>
        <v>四年级</v>
      </c>
      <c r="C503" t="str">
        <f>Sheet1!C467</f>
        <v>学生问卷</v>
      </c>
      <c r="D503" t="str">
        <f>Sheet1!D467</f>
        <v>区县</v>
      </c>
      <c r="E503" t="str">
        <f>Sheet1!E467</f>
        <v>金山区</v>
      </c>
      <c r="F503" t="str">
        <f>Sheet1!F467</f>
        <v>总体</v>
      </c>
      <c r="G503" t="str">
        <f>Sheet1!G467</f>
        <v>总体</v>
      </c>
      <c r="H503" t="str">
        <f>Sheet1!H467</f>
        <v>成绩</v>
      </c>
      <c r="I503" t="str">
        <f>Sheet1!I467</f>
        <v>家庭背景</v>
      </c>
      <c r="J503" t="str">
        <f>Sheet1!J467</f>
        <v>社会经济背景影响系数</v>
      </c>
      <c r="K503" t="str">
        <f>Sheet1!K467</f>
        <v>统计计算</v>
      </c>
      <c r="L503" t="str">
        <f>Sheet1!L467</f>
        <v>变异系数</v>
      </c>
      <c r="M503" t="str">
        <f>Sheet1!M467</f>
        <v>计数</v>
      </c>
      <c r="N503" t="str">
        <f>Sheet1!N467</f>
        <v>系数</v>
      </c>
      <c r="O503">
        <f>IF(I503="学校间均衡",MAX(0,100-Sheet1!O467),IF(I503="家庭背景",100-MIN(100,MAX(0,Sheet1!O467*2.5-12.5)),Sheet1!O467))</f>
        <v>76.578865202762501</v>
      </c>
    </row>
    <row r="504" spans="1:15" x14ac:dyDescent="0.2">
      <c r="A504" t="str">
        <f>Sheet1!A468</f>
        <v>2012年度上海市中小学学业质量绿色指标</v>
      </c>
      <c r="B504" t="str">
        <f>Sheet1!B468</f>
        <v>四年级</v>
      </c>
      <c r="C504" t="str">
        <f>Sheet1!C468</f>
        <v>学生问卷</v>
      </c>
      <c r="D504" t="str">
        <f>Sheet1!D468</f>
        <v>区县</v>
      </c>
      <c r="E504" t="str">
        <f>Sheet1!E468</f>
        <v>金山区</v>
      </c>
      <c r="F504" t="str">
        <f>Sheet1!F468</f>
        <v>总体</v>
      </c>
      <c r="G504" t="str">
        <f>Sheet1!G468</f>
        <v>总体</v>
      </c>
      <c r="H504" t="str">
        <f>Sheet1!H468</f>
        <v>成绩</v>
      </c>
      <c r="I504" t="str">
        <f>Sheet1!I468</f>
        <v>家庭背景</v>
      </c>
      <c r="J504" t="str">
        <f>Sheet1!J468</f>
        <v>社会经济背景影响系数</v>
      </c>
      <c r="K504" t="str">
        <f>Sheet1!K468</f>
        <v>统计计算</v>
      </c>
      <c r="L504" t="str">
        <f>Sheet1!L468</f>
        <v>变异系数</v>
      </c>
      <c r="M504" t="str">
        <f>Sheet1!M468</f>
        <v>计数</v>
      </c>
      <c r="N504" t="str">
        <f>Sheet1!N468</f>
        <v>系数</v>
      </c>
      <c r="O504">
        <f>IF(I504="学校间均衡",MAX(0,100-Sheet1!O468),IF(I504="家庭背景",100-MIN(100,MAX(0,Sheet1!O468*2.5-12.5)),Sheet1!O468))</f>
        <v>75.338279830467499</v>
      </c>
    </row>
    <row r="505" spans="1:15" x14ac:dyDescent="0.2">
      <c r="A505" t="str">
        <f>Sheet1!A469</f>
        <v>2014年度上海市中小学学业质量绿色指标</v>
      </c>
      <c r="B505" t="str">
        <f>Sheet1!B469</f>
        <v>四年级</v>
      </c>
      <c r="C505" t="str">
        <f>Sheet1!C469</f>
        <v>学生问卷</v>
      </c>
      <c r="D505" t="str">
        <f>Sheet1!D469</f>
        <v>区县</v>
      </c>
      <c r="E505" t="str">
        <f>Sheet1!E469</f>
        <v>金山区</v>
      </c>
      <c r="F505" t="str">
        <f>Sheet1!F469</f>
        <v>总体</v>
      </c>
      <c r="G505" t="str">
        <f>Sheet1!G469</f>
        <v>总体</v>
      </c>
      <c r="H505" t="str">
        <f>Sheet1!H469</f>
        <v>成绩</v>
      </c>
      <c r="I505" t="str">
        <f>Sheet1!I469</f>
        <v>家庭背景</v>
      </c>
      <c r="J505" t="str">
        <f>Sheet1!J469</f>
        <v>社会经济背景影响系数</v>
      </c>
      <c r="K505" t="str">
        <f>Sheet1!K469</f>
        <v>统计计算</v>
      </c>
      <c r="L505" t="str">
        <f>Sheet1!L469</f>
        <v>变异系数</v>
      </c>
      <c r="M505" t="str">
        <f>Sheet1!M469</f>
        <v>计数</v>
      </c>
      <c r="N505" t="str">
        <f>Sheet1!N469</f>
        <v>系数</v>
      </c>
      <c r="O505">
        <f>IF(I505="学校间均衡",MAX(0,100-Sheet1!O469),IF(I505="家庭背景",100-MIN(100,MAX(0,Sheet1!O469*2.5-12.5)),Sheet1!O469))</f>
        <v>100</v>
      </c>
    </row>
    <row r="506" spans="1:15" x14ac:dyDescent="0.2">
      <c r="A506" t="str">
        <f>Sheet1!A470</f>
        <v>2011年度上海市中小学学业质量绿色指标</v>
      </c>
      <c r="B506" t="str">
        <f>Sheet1!B470</f>
        <v>四年级</v>
      </c>
      <c r="C506" t="str">
        <f>Sheet1!C470</f>
        <v>学业成绩</v>
      </c>
      <c r="D506" t="str">
        <f>Sheet1!D470</f>
        <v>区县</v>
      </c>
      <c r="E506" t="str">
        <f>Sheet1!E470</f>
        <v>松江区</v>
      </c>
      <c r="F506" t="str">
        <f>Sheet1!F470</f>
        <v>总体</v>
      </c>
      <c r="G506" t="str">
        <f>Sheet1!G470</f>
        <v>总体</v>
      </c>
      <c r="H506" t="str">
        <f>Sheet1!H470</f>
        <v>成绩</v>
      </c>
      <c r="I506" t="str">
        <f>Sheet1!I470</f>
        <v>等级</v>
      </c>
      <c r="J506" t="str">
        <f>Sheet1!J470</f>
        <v>成绩标准达成度系数</v>
      </c>
      <c r="K506" t="str">
        <f>Sheet1!K470</f>
        <v>学科平均</v>
      </c>
      <c r="L506" t="str">
        <f>Sheet1!L470</f>
        <v>达标指数</v>
      </c>
      <c r="M506" t="str">
        <f>Sheet1!M470</f>
        <v>计数</v>
      </c>
      <c r="N506" t="str">
        <f>Sheet1!N470</f>
        <v>系数</v>
      </c>
      <c r="O506">
        <f>IF(I506="学校间均衡",MAX(0,100-Sheet1!O470),IF(I506="家庭背景",100-MIN(100,MAX(0,Sheet1!O470*2.5-12.5)),Sheet1!O470))</f>
        <v>98.105869066958306</v>
      </c>
    </row>
    <row r="507" spans="1:15" x14ac:dyDescent="0.2">
      <c r="A507" t="str">
        <f>Sheet1!A471</f>
        <v>2012年度上海市中小学学业质量绿色指标</v>
      </c>
      <c r="B507" t="str">
        <f>Sheet1!B471</f>
        <v>四年级</v>
      </c>
      <c r="C507" t="str">
        <f>Sheet1!C471</f>
        <v>学业成绩</v>
      </c>
      <c r="D507" t="str">
        <f>Sheet1!D471</f>
        <v>区县</v>
      </c>
      <c r="E507" t="str">
        <f>Sheet1!E471</f>
        <v>松江区</v>
      </c>
      <c r="F507" t="str">
        <f>Sheet1!F471</f>
        <v>总体</v>
      </c>
      <c r="G507" t="str">
        <f>Sheet1!G471</f>
        <v>总体</v>
      </c>
      <c r="H507" t="str">
        <f>Sheet1!H471</f>
        <v>成绩</v>
      </c>
      <c r="I507" t="str">
        <f>Sheet1!I471</f>
        <v>等级</v>
      </c>
      <c r="J507" t="str">
        <f>Sheet1!J471</f>
        <v>成绩标准达成度系数</v>
      </c>
      <c r="K507" t="str">
        <f>Sheet1!K471</f>
        <v>学科平均</v>
      </c>
      <c r="L507" t="str">
        <f>Sheet1!L471</f>
        <v>达标指数</v>
      </c>
      <c r="M507" t="str">
        <f>Sheet1!M471</f>
        <v>计数</v>
      </c>
      <c r="N507" t="str">
        <f>Sheet1!N471</f>
        <v>系数</v>
      </c>
      <c r="O507">
        <f>IF(I507="学校间均衡",MAX(0,100-Sheet1!O471),IF(I507="家庭背景",100-MIN(100,MAX(0,Sheet1!O471*2.5-12.5)),Sheet1!O471))</f>
        <v>98.066181835690898</v>
      </c>
    </row>
    <row r="508" spans="1:15" x14ac:dyDescent="0.2">
      <c r="A508" t="str">
        <f>Sheet1!A472</f>
        <v>2014年度上海市中小学学业质量绿色指标</v>
      </c>
      <c r="B508" t="str">
        <f>Sheet1!B472</f>
        <v>四年级</v>
      </c>
      <c r="C508" t="str">
        <f>Sheet1!C472</f>
        <v>学业成绩</v>
      </c>
      <c r="D508" t="str">
        <f>Sheet1!D472</f>
        <v>区县</v>
      </c>
      <c r="E508" t="str">
        <f>Sheet1!E472</f>
        <v>松江区</v>
      </c>
      <c r="F508" t="str">
        <f>Sheet1!F472</f>
        <v>总体</v>
      </c>
      <c r="G508" t="str">
        <f>Sheet1!G472</f>
        <v>总体</v>
      </c>
      <c r="H508" t="str">
        <f>Sheet1!H472</f>
        <v>成绩</v>
      </c>
      <c r="I508" t="str">
        <f>Sheet1!I472</f>
        <v>等级</v>
      </c>
      <c r="J508" t="str">
        <f>Sheet1!J472</f>
        <v>成绩标准达成度系数</v>
      </c>
      <c r="K508" t="str">
        <f>Sheet1!K472</f>
        <v>学科平均</v>
      </c>
      <c r="L508" t="str">
        <f>Sheet1!L472</f>
        <v>达标指数</v>
      </c>
      <c r="M508" t="str">
        <f>Sheet1!M472</f>
        <v>计数</v>
      </c>
      <c r="N508" t="str">
        <f>Sheet1!N472</f>
        <v>系数</v>
      </c>
      <c r="O508">
        <f>IF(I508="学校间均衡",MAX(0,100-Sheet1!O472),IF(I508="家庭背景",100-MIN(100,MAX(0,Sheet1!O472*2.5-12.5)),Sheet1!O472))</f>
        <v>98.061773828366498</v>
      </c>
    </row>
    <row r="509" spans="1:15" x14ac:dyDescent="0.2">
      <c r="A509" t="str">
        <f>Sheet1!A473</f>
        <v>2011年度上海市中小学学业质量绿色指标</v>
      </c>
      <c r="B509" t="str">
        <f>Sheet1!B473</f>
        <v>四年级</v>
      </c>
      <c r="C509" t="str">
        <f>Sheet1!C473</f>
        <v>学业成绩</v>
      </c>
      <c r="D509" t="str">
        <f>Sheet1!D473</f>
        <v>区县</v>
      </c>
      <c r="E509" t="str">
        <f>Sheet1!E473</f>
        <v>松江区</v>
      </c>
      <c r="F509" t="str">
        <f>Sheet1!F473</f>
        <v>总体</v>
      </c>
      <c r="G509" t="str">
        <f>Sheet1!G473</f>
        <v>总体</v>
      </c>
      <c r="H509" t="str">
        <f>Sheet1!H473</f>
        <v>思维</v>
      </c>
      <c r="I509" t="str">
        <f>Sheet1!I473</f>
        <v>思维</v>
      </c>
      <c r="J509" t="str">
        <f>Sheet1!J473</f>
        <v>高层次思维能力系数</v>
      </c>
      <c r="K509" t="str">
        <f>Sheet1!K473</f>
        <v>学科平均</v>
      </c>
      <c r="L509" t="str">
        <f>Sheet1!L473</f>
        <v>平均水平之上</v>
      </c>
      <c r="M509" t="str">
        <f>Sheet1!M473</f>
        <v>计数</v>
      </c>
      <c r="N509" t="str">
        <f>Sheet1!N473</f>
        <v>系数</v>
      </c>
      <c r="O509">
        <f>IF(I509="学校间均衡",MAX(0,100-Sheet1!O473),IF(I509="家庭背景",100-MIN(100,MAX(0,Sheet1!O473*2.5-12.5)),Sheet1!O473))</f>
        <v>57.821089088766499</v>
      </c>
    </row>
    <row r="510" spans="1:15" x14ac:dyDescent="0.2">
      <c r="A510" t="str">
        <f>Sheet1!A474</f>
        <v>2012年度上海市中小学学业质量绿色指标</v>
      </c>
      <c r="B510" t="str">
        <f>Sheet1!B474</f>
        <v>四年级</v>
      </c>
      <c r="C510" t="str">
        <f>Sheet1!C474</f>
        <v>学业成绩</v>
      </c>
      <c r="D510" t="str">
        <f>Sheet1!D474</f>
        <v>区县</v>
      </c>
      <c r="E510" t="str">
        <f>Sheet1!E474</f>
        <v>松江区</v>
      </c>
      <c r="F510" t="str">
        <f>Sheet1!F474</f>
        <v>总体</v>
      </c>
      <c r="G510" t="str">
        <f>Sheet1!G474</f>
        <v>总体</v>
      </c>
      <c r="H510" t="str">
        <f>Sheet1!H474</f>
        <v>思维</v>
      </c>
      <c r="I510" t="str">
        <f>Sheet1!I474</f>
        <v>思维</v>
      </c>
      <c r="J510" t="str">
        <f>Sheet1!J474</f>
        <v>高层次思维能力系数</v>
      </c>
      <c r="K510" t="str">
        <f>Sheet1!K474</f>
        <v>学科平均</v>
      </c>
      <c r="L510" t="str">
        <f>Sheet1!L474</f>
        <v>平均水平之上</v>
      </c>
      <c r="M510" t="str">
        <f>Sheet1!M474</f>
        <v>计数</v>
      </c>
      <c r="N510" t="str">
        <f>Sheet1!N474</f>
        <v>系数</v>
      </c>
      <c r="O510">
        <f>IF(I510="学校间均衡",MAX(0,100-Sheet1!O474),IF(I510="家庭背景",100-MIN(100,MAX(0,Sheet1!O474*2.5-12.5)),Sheet1!O474))</f>
        <v>52.985910239729499</v>
      </c>
    </row>
    <row r="511" spans="1:15" x14ac:dyDescent="0.2">
      <c r="A511" t="str">
        <f>Sheet1!A475</f>
        <v>2014年度上海市中小学学业质量绿色指标</v>
      </c>
      <c r="B511" t="str">
        <f>Sheet1!B475</f>
        <v>四年级</v>
      </c>
      <c r="C511" t="str">
        <f>Sheet1!C475</f>
        <v>学业成绩</v>
      </c>
      <c r="D511" t="str">
        <f>Sheet1!D475</f>
        <v>区县</v>
      </c>
      <c r="E511" t="str">
        <f>Sheet1!E475</f>
        <v>松江区</v>
      </c>
      <c r="F511" t="str">
        <f>Sheet1!F475</f>
        <v>总体</v>
      </c>
      <c r="G511" t="str">
        <f>Sheet1!G475</f>
        <v>总体</v>
      </c>
      <c r="H511" t="str">
        <f>Sheet1!H475</f>
        <v>思维</v>
      </c>
      <c r="I511" t="str">
        <f>Sheet1!I475</f>
        <v>思维</v>
      </c>
      <c r="J511" t="str">
        <f>Sheet1!J475</f>
        <v>高层次思维能力系数</v>
      </c>
      <c r="K511" t="str">
        <f>Sheet1!K475</f>
        <v>学科平均</v>
      </c>
      <c r="L511" t="str">
        <f>Sheet1!L475</f>
        <v>平均水平之上</v>
      </c>
      <c r="M511" t="str">
        <f>Sheet1!M475</f>
        <v>计数</v>
      </c>
      <c r="N511" t="str">
        <f>Sheet1!N475</f>
        <v>系数</v>
      </c>
      <c r="O511">
        <f>IF(I511="学校间均衡",MAX(0,100-Sheet1!O475),IF(I511="家庭背景",100-MIN(100,MAX(0,Sheet1!O475*2.5-12.5)),Sheet1!O475))</f>
        <v>57.363484861813703</v>
      </c>
    </row>
    <row r="512" spans="1:15" x14ac:dyDescent="0.2">
      <c r="A512" t="str">
        <f>Sheet1!A476</f>
        <v>2011年度上海市中小学学业质量绿色指标</v>
      </c>
      <c r="B512" t="str">
        <f>Sheet1!B476</f>
        <v>四年级</v>
      </c>
      <c r="C512" t="str">
        <f>Sheet1!C476</f>
        <v>学业成绩</v>
      </c>
      <c r="D512" t="str">
        <f>Sheet1!D476</f>
        <v>区县</v>
      </c>
      <c r="E512" t="str">
        <f>Sheet1!E476</f>
        <v>松江区</v>
      </c>
      <c r="F512" t="str">
        <f>Sheet1!F476</f>
        <v>总体</v>
      </c>
      <c r="G512" t="str">
        <f>Sheet1!G476</f>
        <v>总体</v>
      </c>
      <c r="H512" t="str">
        <f>Sheet1!H476</f>
        <v>成绩</v>
      </c>
      <c r="I512" t="str">
        <f>Sheet1!I476</f>
        <v>学校间均衡</v>
      </c>
      <c r="J512" t="str">
        <f>Sheet1!J476</f>
        <v>学业成绩学校间均衡系数</v>
      </c>
      <c r="K512" t="str">
        <f>Sheet1!K476</f>
        <v>统计计算</v>
      </c>
      <c r="L512" t="str">
        <f>Sheet1!L476</f>
        <v>变异系数</v>
      </c>
      <c r="M512" t="str">
        <f>Sheet1!M476</f>
        <v>计数</v>
      </c>
      <c r="N512" t="str">
        <f>Sheet1!N476</f>
        <v>系数</v>
      </c>
      <c r="O512">
        <f>IF(I512="学校间均衡",MAX(0,100-Sheet1!O476),IF(I512="家庭背景",100-MIN(100,MAX(0,Sheet1!O476*2.5-12.5)),Sheet1!O476))</f>
        <v>77.946885263083203</v>
      </c>
    </row>
    <row r="513" spans="1:15" x14ac:dyDescent="0.2">
      <c r="A513" t="str">
        <f>Sheet1!A477</f>
        <v>2012年度上海市中小学学业质量绿色指标</v>
      </c>
      <c r="B513" t="str">
        <f>Sheet1!B477</f>
        <v>四年级</v>
      </c>
      <c r="C513" t="str">
        <f>Sheet1!C477</f>
        <v>学业成绩</v>
      </c>
      <c r="D513" t="str">
        <f>Sheet1!D477</f>
        <v>区县</v>
      </c>
      <c r="E513" t="str">
        <f>Sheet1!E477</f>
        <v>松江区</v>
      </c>
      <c r="F513" t="str">
        <f>Sheet1!F477</f>
        <v>总体</v>
      </c>
      <c r="G513" t="str">
        <f>Sheet1!G477</f>
        <v>总体</v>
      </c>
      <c r="H513" t="str">
        <f>Sheet1!H477</f>
        <v>成绩</v>
      </c>
      <c r="I513" t="str">
        <f>Sheet1!I477</f>
        <v>学校间均衡</v>
      </c>
      <c r="J513" t="str">
        <f>Sheet1!J477</f>
        <v>学业成绩学校间均衡系数</v>
      </c>
      <c r="K513" t="str">
        <f>Sheet1!K477</f>
        <v>统计计算</v>
      </c>
      <c r="L513" t="str">
        <f>Sheet1!L477</f>
        <v>变异系数</v>
      </c>
      <c r="M513" t="str">
        <f>Sheet1!M477</f>
        <v>计数</v>
      </c>
      <c r="N513" t="str">
        <f>Sheet1!N477</f>
        <v>系数</v>
      </c>
      <c r="O513">
        <f>IF(I513="学校间均衡",MAX(0,100-Sheet1!O477),IF(I513="家庭背景",100-MIN(100,MAX(0,Sheet1!O477*2.5-12.5)),Sheet1!O477))</f>
        <v>77.226411641679391</v>
      </c>
    </row>
    <row r="514" spans="1:15" x14ac:dyDescent="0.2">
      <c r="A514" t="str">
        <f>Sheet1!A478</f>
        <v>2014年度上海市中小学学业质量绿色指标</v>
      </c>
      <c r="B514" t="str">
        <f>Sheet1!B478</f>
        <v>四年级</v>
      </c>
      <c r="C514" t="str">
        <f>Sheet1!C478</f>
        <v>学业成绩</v>
      </c>
      <c r="D514" t="str">
        <f>Sheet1!D478</f>
        <v>区县</v>
      </c>
      <c r="E514" t="str">
        <f>Sheet1!E478</f>
        <v>松江区</v>
      </c>
      <c r="F514" t="str">
        <f>Sheet1!F478</f>
        <v>总体</v>
      </c>
      <c r="G514" t="str">
        <f>Sheet1!G478</f>
        <v>总体</v>
      </c>
      <c r="H514" t="str">
        <f>Sheet1!H478</f>
        <v>成绩</v>
      </c>
      <c r="I514" t="str">
        <f>Sheet1!I478</f>
        <v>学校间均衡</v>
      </c>
      <c r="J514" t="str">
        <f>Sheet1!J478</f>
        <v>学业成绩学校间均衡系数</v>
      </c>
      <c r="K514" t="str">
        <f>Sheet1!K478</f>
        <v>统计计算</v>
      </c>
      <c r="L514" t="str">
        <f>Sheet1!L478</f>
        <v>变异系数</v>
      </c>
      <c r="M514" t="str">
        <f>Sheet1!M478</f>
        <v>计数</v>
      </c>
      <c r="N514" t="str">
        <f>Sheet1!N478</f>
        <v>系数</v>
      </c>
      <c r="O514">
        <f>IF(I514="学校间均衡",MAX(0,100-Sheet1!O478),IF(I514="家庭背景",100-MIN(100,MAX(0,Sheet1!O478*2.5-12.5)),Sheet1!O478))</f>
        <v>79.804221073633897</v>
      </c>
    </row>
    <row r="515" spans="1:15" x14ac:dyDescent="0.2">
      <c r="A515" t="str">
        <f>Sheet1!A479</f>
        <v>2011年度上海市中小学学业质量绿色指标</v>
      </c>
      <c r="B515" t="str">
        <f>Sheet1!B479</f>
        <v>四年级</v>
      </c>
      <c r="C515" t="str">
        <f>Sheet1!C479</f>
        <v>学生问卷</v>
      </c>
      <c r="D515" t="str">
        <f>Sheet1!D479</f>
        <v>区县</v>
      </c>
      <c r="E515" t="str">
        <f>Sheet1!E479</f>
        <v>松江区</v>
      </c>
      <c r="F515" t="str">
        <f>Sheet1!F479</f>
        <v>总体</v>
      </c>
      <c r="G515" t="str">
        <f>Sheet1!G479</f>
        <v>总体</v>
      </c>
      <c r="H515" t="str">
        <f>Sheet1!H479</f>
        <v>学习生活</v>
      </c>
      <c r="I515" t="str">
        <f>Sheet1!I479</f>
        <v>学习动机</v>
      </c>
      <c r="J515" t="str">
        <f>Sheet1!J479</f>
        <v>学习动机系数</v>
      </c>
      <c r="K515" t="str">
        <f>Sheet1!K479</f>
        <v>学习动机较强</v>
      </c>
      <c r="L515" t="str">
        <f>Sheet1!L479</f>
        <v>百分数指数</v>
      </c>
      <c r="M515" t="str">
        <f>Sheet1!M479</f>
        <v>计数</v>
      </c>
      <c r="N515" t="str">
        <f>Sheet1!N479</f>
        <v>系数</v>
      </c>
      <c r="O515">
        <f>IF(I515="学校间均衡",MAX(0,100-Sheet1!O479),IF(I515="家庭背景",100-MIN(100,MAX(0,Sheet1!O479*2.5-12.5)),Sheet1!O479))</f>
        <v>57.871202873831102</v>
      </c>
    </row>
    <row r="516" spans="1:15" x14ac:dyDescent="0.2">
      <c r="A516" t="str">
        <f>Sheet1!A480</f>
        <v>2012年度上海市中小学学业质量绿色指标</v>
      </c>
      <c r="B516" t="str">
        <f>Sheet1!B480</f>
        <v>四年级</v>
      </c>
      <c r="C516" t="str">
        <f>Sheet1!C480</f>
        <v>学生问卷</v>
      </c>
      <c r="D516" t="str">
        <f>Sheet1!D480</f>
        <v>区县</v>
      </c>
      <c r="E516" t="str">
        <f>Sheet1!E480</f>
        <v>松江区</v>
      </c>
      <c r="F516" t="str">
        <f>Sheet1!F480</f>
        <v>总体</v>
      </c>
      <c r="G516" t="str">
        <f>Sheet1!G480</f>
        <v>总体</v>
      </c>
      <c r="H516" t="str">
        <f>Sheet1!H480</f>
        <v>学习生活</v>
      </c>
      <c r="I516" t="str">
        <f>Sheet1!I480</f>
        <v>学习动机</v>
      </c>
      <c r="J516" t="str">
        <f>Sheet1!J480</f>
        <v>学习动机系数</v>
      </c>
      <c r="K516" t="str">
        <f>Sheet1!K480</f>
        <v>学习动机较强</v>
      </c>
      <c r="L516" t="str">
        <f>Sheet1!L480</f>
        <v>百分数指数</v>
      </c>
      <c r="M516" t="str">
        <f>Sheet1!M480</f>
        <v>计数</v>
      </c>
      <c r="N516" t="str">
        <f>Sheet1!N480</f>
        <v>系数</v>
      </c>
      <c r="O516">
        <f>IF(I516="学校间均衡",MAX(0,100-Sheet1!O480),IF(I516="家庭背景",100-MIN(100,MAX(0,Sheet1!O480*2.5-12.5)),Sheet1!O480))</f>
        <v>63.5920476804991</v>
      </c>
    </row>
    <row r="517" spans="1:15" x14ac:dyDescent="0.2">
      <c r="A517" t="str">
        <f>Sheet1!A481</f>
        <v>2014年度上海市中小学学业质量绿色指标</v>
      </c>
      <c r="B517" t="str">
        <f>Sheet1!B481</f>
        <v>四年级</v>
      </c>
      <c r="C517" t="str">
        <f>Sheet1!C481</f>
        <v>学生问卷</v>
      </c>
      <c r="D517" t="str">
        <f>Sheet1!D481</f>
        <v>区县</v>
      </c>
      <c r="E517" t="str">
        <f>Sheet1!E481</f>
        <v>松江区</v>
      </c>
      <c r="F517" t="str">
        <f>Sheet1!F481</f>
        <v>总体</v>
      </c>
      <c r="G517" t="str">
        <f>Sheet1!G481</f>
        <v>总体</v>
      </c>
      <c r="H517" t="str">
        <f>Sheet1!H481</f>
        <v>学习生活</v>
      </c>
      <c r="I517" t="str">
        <f>Sheet1!I481</f>
        <v>学习动机</v>
      </c>
      <c r="J517" t="str">
        <f>Sheet1!J481</f>
        <v>学习动机系数</v>
      </c>
      <c r="K517" t="str">
        <f>Sheet1!K481</f>
        <v>学习动机较强</v>
      </c>
      <c r="L517" t="str">
        <f>Sheet1!L481</f>
        <v>百分数指数</v>
      </c>
      <c r="M517" t="str">
        <f>Sheet1!M481</f>
        <v>计数</v>
      </c>
      <c r="N517" t="str">
        <f>Sheet1!N481</f>
        <v>系数</v>
      </c>
      <c r="O517">
        <f>IF(I517="学校间均衡",MAX(0,100-Sheet1!O481),IF(I517="家庭背景",100-MIN(100,MAX(0,Sheet1!O481*2.5-12.5)),Sheet1!O481))</f>
        <v>92.579505300353304</v>
      </c>
    </row>
    <row r="518" spans="1:15" x14ac:dyDescent="0.2">
      <c r="A518" t="str">
        <f>Sheet1!A482</f>
        <v>2011年度上海市中小学学业质量绿色指标</v>
      </c>
      <c r="B518" t="str">
        <f>Sheet1!B482</f>
        <v>四年级</v>
      </c>
      <c r="C518" t="str">
        <f>Sheet1!C482</f>
        <v>学生问卷</v>
      </c>
      <c r="D518" t="str">
        <f>Sheet1!D482</f>
        <v>区县</v>
      </c>
      <c r="E518" t="str">
        <f>Sheet1!E482</f>
        <v>松江区</v>
      </c>
      <c r="F518" t="str">
        <f>Sheet1!F482</f>
        <v>总体</v>
      </c>
      <c r="G518" t="str">
        <f>Sheet1!G482</f>
        <v>总体</v>
      </c>
      <c r="H518" t="str">
        <f>Sheet1!H482</f>
        <v>学习生活</v>
      </c>
      <c r="I518" t="str">
        <f>Sheet1!I482</f>
        <v>学习压力</v>
      </c>
      <c r="J518" t="str">
        <f>Sheet1!J482</f>
        <v>学习压力系数</v>
      </c>
      <c r="K518" t="str">
        <f>Sheet1!K482</f>
        <v>学习压力较轻</v>
      </c>
      <c r="L518" t="str">
        <f>Sheet1!L482</f>
        <v>百分数指数</v>
      </c>
      <c r="M518" t="str">
        <f>Sheet1!M482</f>
        <v>计数</v>
      </c>
      <c r="N518" t="str">
        <f>Sheet1!N482</f>
        <v>系数</v>
      </c>
      <c r="O518">
        <f>IF(I518="学校间均衡",MAX(0,100-Sheet1!O482),IF(I518="家庭背景",100-MIN(100,MAX(0,Sheet1!O482*2.5-12.5)),Sheet1!O482))</f>
        <v>3.6493935771328498</v>
      </c>
    </row>
    <row r="519" spans="1:15" x14ac:dyDescent="0.2">
      <c r="A519" t="str">
        <f>Sheet1!A483</f>
        <v>2012年度上海市中小学学业质量绿色指标</v>
      </c>
      <c r="B519" t="str">
        <f>Sheet1!B483</f>
        <v>四年级</v>
      </c>
      <c r="C519" t="str">
        <f>Sheet1!C483</f>
        <v>学生问卷</v>
      </c>
      <c r="D519" t="str">
        <f>Sheet1!D483</f>
        <v>区县</v>
      </c>
      <c r="E519" t="str">
        <f>Sheet1!E483</f>
        <v>松江区</v>
      </c>
      <c r="F519" t="str">
        <f>Sheet1!F483</f>
        <v>总体</v>
      </c>
      <c r="G519" t="str">
        <f>Sheet1!G483</f>
        <v>总体</v>
      </c>
      <c r="H519" t="str">
        <f>Sheet1!H483</f>
        <v>学习生活</v>
      </c>
      <c r="I519" t="str">
        <f>Sheet1!I483</f>
        <v>学习压力</v>
      </c>
      <c r="J519" t="str">
        <f>Sheet1!J483</f>
        <v>学习压力系数</v>
      </c>
      <c r="K519" t="str">
        <f>Sheet1!K483</f>
        <v>学习压力较轻</v>
      </c>
      <c r="L519" t="str">
        <f>Sheet1!L483</f>
        <v>百分数指数</v>
      </c>
      <c r="M519" t="str">
        <f>Sheet1!M483</f>
        <v>计数</v>
      </c>
      <c r="N519" t="str">
        <f>Sheet1!N483</f>
        <v>系数</v>
      </c>
      <c r="O519">
        <f>IF(I519="学校间均衡",MAX(0,100-Sheet1!O483),IF(I519="家庭背景",100-MIN(100,MAX(0,Sheet1!O483*2.5-12.5)),Sheet1!O483))</f>
        <v>3.3376195536653799</v>
      </c>
    </row>
    <row r="520" spans="1:15" x14ac:dyDescent="0.2">
      <c r="A520" t="str">
        <f>Sheet1!A484</f>
        <v>2014年度上海市中小学学业质量绿色指标</v>
      </c>
      <c r="B520" t="str">
        <f>Sheet1!B484</f>
        <v>四年级</v>
      </c>
      <c r="C520" t="str">
        <f>Sheet1!C484</f>
        <v>学生问卷</v>
      </c>
      <c r="D520" t="str">
        <f>Sheet1!D484</f>
        <v>区县</v>
      </c>
      <c r="E520" t="str">
        <f>Sheet1!E484</f>
        <v>松江区</v>
      </c>
      <c r="F520" t="str">
        <f>Sheet1!F484</f>
        <v>总体</v>
      </c>
      <c r="G520" t="str">
        <f>Sheet1!G484</f>
        <v>总体</v>
      </c>
      <c r="H520" t="str">
        <f>Sheet1!H484</f>
        <v>学习生活</v>
      </c>
      <c r="I520" t="str">
        <f>Sheet1!I484</f>
        <v>学习压力</v>
      </c>
      <c r="J520" t="str">
        <f>Sheet1!J484</f>
        <v>学习压力系数</v>
      </c>
      <c r="K520" t="str">
        <f>Sheet1!K484</f>
        <v>学习压力较轻</v>
      </c>
      <c r="L520" t="str">
        <f>Sheet1!L484</f>
        <v>百分数指数</v>
      </c>
      <c r="M520" t="str">
        <f>Sheet1!M484</f>
        <v>计数</v>
      </c>
      <c r="N520" t="str">
        <f>Sheet1!N484</f>
        <v>系数</v>
      </c>
      <c r="O520">
        <f>IF(I520="学校间均衡",MAX(0,100-Sheet1!O484),IF(I520="家庭背景",100-MIN(100,MAX(0,Sheet1!O484*2.5-12.5)),Sheet1!O484))</f>
        <v>55.388692579505303</v>
      </c>
    </row>
    <row r="521" spans="1:15" x14ac:dyDescent="0.2">
      <c r="A521" t="str">
        <f>Sheet1!A485</f>
        <v>2011年度上海市中小学学业质量绿色指标</v>
      </c>
      <c r="B521" t="str">
        <f>Sheet1!B485</f>
        <v>四年级</v>
      </c>
      <c r="C521" t="str">
        <f>Sheet1!C485</f>
        <v>学生问卷</v>
      </c>
      <c r="D521" t="str">
        <f>Sheet1!D485</f>
        <v>区县</v>
      </c>
      <c r="E521" t="str">
        <f>Sheet1!E485</f>
        <v>松江区</v>
      </c>
      <c r="F521" t="str">
        <f>Sheet1!F485</f>
        <v>总体</v>
      </c>
      <c r="G521" t="str">
        <f>Sheet1!G485</f>
        <v>总体</v>
      </c>
      <c r="H521" t="str">
        <f>Sheet1!H485</f>
        <v>学习生活</v>
      </c>
      <c r="I521" t="str">
        <f>Sheet1!I485</f>
        <v>学业负担</v>
      </c>
      <c r="J521" t="str">
        <f>Sheet1!J485</f>
        <v>睡眠系数</v>
      </c>
      <c r="K521" t="str">
        <f>Sheet1!K485</f>
        <v>staa002</v>
      </c>
      <c r="L521" t="str">
        <f>Sheet1!L485</f>
        <v>百分数指数</v>
      </c>
      <c r="M521" t="str">
        <f>Sheet1!M485</f>
        <v>计数</v>
      </c>
      <c r="N521" t="str">
        <f>Sheet1!N485</f>
        <v>系数</v>
      </c>
      <c r="O521">
        <f>IF(I521="学校间均衡",MAX(0,100-Sheet1!O485),IF(I521="家庭背景",100-MIN(100,MAX(0,Sheet1!O485*2.5-12.5)),Sheet1!O485))</f>
        <v>32.353051158689198</v>
      </c>
    </row>
    <row r="522" spans="1:15" x14ac:dyDescent="0.2">
      <c r="A522" t="str">
        <f>Sheet1!A486</f>
        <v>2012年度上海市中小学学业质量绿色指标</v>
      </c>
      <c r="B522" t="str">
        <f>Sheet1!B486</f>
        <v>四年级</v>
      </c>
      <c r="C522" t="str">
        <f>Sheet1!C486</f>
        <v>学生问卷</v>
      </c>
      <c r="D522" t="str">
        <f>Sheet1!D486</f>
        <v>区县</v>
      </c>
      <c r="E522" t="str">
        <f>Sheet1!E486</f>
        <v>松江区</v>
      </c>
      <c r="F522" t="str">
        <f>Sheet1!F486</f>
        <v>总体</v>
      </c>
      <c r="G522" t="str">
        <f>Sheet1!G486</f>
        <v>总体</v>
      </c>
      <c r="H522" t="str">
        <f>Sheet1!H486</f>
        <v>学习生活</v>
      </c>
      <c r="I522" t="str">
        <f>Sheet1!I486</f>
        <v>学业负担</v>
      </c>
      <c r="J522" t="str">
        <f>Sheet1!J486</f>
        <v>睡眠系数</v>
      </c>
      <c r="K522" t="str">
        <f>Sheet1!K486</f>
        <v>staa002</v>
      </c>
      <c r="L522" t="str">
        <f>Sheet1!L486</f>
        <v>百分数指数</v>
      </c>
      <c r="M522" t="str">
        <f>Sheet1!M486</f>
        <v>计数</v>
      </c>
      <c r="N522" t="str">
        <f>Sheet1!N486</f>
        <v>系数</v>
      </c>
      <c r="O522">
        <f>IF(I522="学校间均衡",MAX(0,100-Sheet1!O486),IF(I522="家庭背景",100-MIN(100,MAX(0,Sheet1!O486*2.5-12.5)),Sheet1!O486))</f>
        <v>32.007019470865799</v>
      </c>
    </row>
    <row r="523" spans="1:15" x14ac:dyDescent="0.2">
      <c r="A523" t="str">
        <f>Sheet1!A487</f>
        <v>2014年度上海市中小学学业质量绿色指标</v>
      </c>
      <c r="B523" t="str">
        <f>Sheet1!B487</f>
        <v>四年级</v>
      </c>
      <c r="C523" t="str">
        <f>Sheet1!C487</f>
        <v>学生问卷</v>
      </c>
      <c r="D523" t="str">
        <f>Sheet1!D487</f>
        <v>区县</v>
      </c>
      <c r="E523" t="str">
        <f>Sheet1!E487</f>
        <v>松江区</v>
      </c>
      <c r="F523" t="str">
        <f>Sheet1!F487</f>
        <v>总体</v>
      </c>
      <c r="G523" t="str">
        <f>Sheet1!G487</f>
        <v>总体</v>
      </c>
      <c r="H523" t="str">
        <f>Sheet1!H487</f>
        <v>学习生活</v>
      </c>
      <c r="I523" t="str">
        <f>Sheet1!I487</f>
        <v>学业负担</v>
      </c>
      <c r="J523" t="str">
        <f>Sheet1!J487</f>
        <v>睡眠系数</v>
      </c>
      <c r="K523" t="str">
        <f>Sheet1!K487</f>
        <v>staa002</v>
      </c>
      <c r="L523" t="str">
        <f>Sheet1!L487</f>
        <v>百分数指数</v>
      </c>
      <c r="M523" t="str">
        <f>Sheet1!M487</f>
        <v>计数</v>
      </c>
      <c r="N523" t="str">
        <f>Sheet1!N487</f>
        <v>系数</v>
      </c>
      <c r="O523">
        <f>IF(I523="学校间均衡",MAX(0,100-Sheet1!O487),IF(I523="家庭背景",100-MIN(100,MAX(0,Sheet1!O487*2.5-12.5)),Sheet1!O487))</f>
        <v>32.1554770318021</v>
      </c>
    </row>
    <row r="524" spans="1:15" x14ac:dyDescent="0.2">
      <c r="A524" t="str">
        <f>Sheet1!A488</f>
        <v>2011年度上海市中小学学业质量绿色指标</v>
      </c>
      <c r="B524" t="str">
        <f>Sheet1!B488</f>
        <v>四年级</v>
      </c>
      <c r="C524" t="str">
        <f>Sheet1!C488</f>
        <v>学生问卷</v>
      </c>
      <c r="D524" t="str">
        <f>Sheet1!D488</f>
        <v>区县</v>
      </c>
      <c r="E524" t="str">
        <f>Sheet1!E488</f>
        <v>松江区</v>
      </c>
      <c r="F524" t="str">
        <f>Sheet1!F488</f>
        <v>总体</v>
      </c>
      <c r="G524" t="str">
        <f>Sheet1!G488</f>
        <v>总体</v>
      </c>
      <c r="H524" t="str">
        <f>Sheet1!H488</f>
        <v>学习生活</v>
      </c>
      <c r="I524" t="str">
        <f>Sheet1!I488</f>
        <v>学业负担</v>
      </c>
      <c r="J524" t="str">
        <f>Sheet1!J488</f>
        <v>作业系数</v>
      </c>
      <c r="K524" t="str">
        <f>Sheet1!K488</f>
        <v>staa053</v>
      </c>
      <c r="L524" t="str">
        <f>Sheet1!L488</f>
        <v>百分数指数</v>
      </c>
      <c r="M524" t="str">
        <f>Sheet1!M488</f>
        <v>计数</v>
      </c>
      <c r="N524" t="str">
        <f>Sheet1!N488</f>
        <v>系数</v>
      </c>
      <c r="O524">
        <f>IF(I524="学校间均衡",MAX(0,100-Sheet1!O488),IF(I524="家庭背景",100-MIN(100,MAX(0,Sheet1!O488*2.5-12.5)),Sheet1!O488))</f>
        <v>39.755327275536899</v>
      </c>
    </row>
    <row r="525" spans="1:15" x14ac:dyDescent="0.2">
      <c r="A525" t="str">
        <f>Sheet1!A489</f>
        <v>2012年度上海市中小学学业质量绿色指标</v>
      </c>
      <c r="B525" t="str">
        <f>Sheet1!B489</f>
        <v>四年级</v>
      </c>
      <c r="C525" t="str">
        <f>Sheet1!C489</f>
        <v>学生问卷</v>
      </c>
      <c r="D525" t="str">
        <f>Sheet1!D489</f>
        <v>区县</v>
      </c>
      <c r="E525" t="str">
        <f>Sheet1!E489</f>
        <v>松江区</v>
      </c>
      <c r="F525" t="str">
        <f>Sheet1!F489</f>
        <v>总体</v>
      </c>
      <c r="G525" t="str">
        <f>Sheet1!G489</f>
        <v>总体</v>
      </c>
      <c r="H525" t="str">
        <f>Sheet1!H489</f>
        <v>学习生活</v>
      </c>
      <c r="I525" t="str">
        <f>Sheet1!I489</f>
        <v>学业负担</v>
      </c>
      <c r="J525" t="str">
        <f>Sheet1!J489</f>
        <v>作业系数</v>
      </c>
      <c r="K525" t="str">
        <f>Sheet1!K489</f>
        <v>staa053</v>
      </c>
      <c r="L525" t="str">
        <f>Sheet1!L489</f>
        <v>百分数指数</v>
      </c>
      <c r="M525" t="str">
        <f>Sheet1!M489</f>
        <v>计数</v>
      </c>
      <c r="N525" t="str">
        <f>Sheet1!N489</f>
        <v>系数</v>
      </c>
      <c r="O525">
        <f>IF(I525="学校间均衡",MAX(0,100-Sheet1!O489),IF(I525="家庭背景",100-MIN(100,MAX(0,Sheet1!O489*2.5-12.5)),Sheet1!O489))</f>
        <v>40.090148584336397</v>
      </c>
    </row>
    <row r="526" spans="1:15" x14ac:dyDescent="0.2">
      <c r="A526" t="str">
        <f>Sheet1!A490</f>
        <v>2014年度上海市中小学学业质量绿色指标</v>
      </c>
      <c r="B526" t="str">
        <f>Sheet1!B490</f>
        <v>四年级</v>
      </c>
      <c r="C526" t="str">
        <f>Sheet1!C490</f>
        <v>学生问卷</v>
      </c>
      <c r="D526" t="str">
        <f>Sheet1!D490</f>
        <v>区县</v>
      </c>
      <c r="E526" t="str">
        <f>Sheet1!E490</f>
        <v>松江区</v>
      </c>
      <c r="F526" t="str">
        <f>Sheet1!F490</f>
        <v>总体</v>
      </c>
      <c r="G526" t="str">
        <f>Sheet1!G490</f>
        <v>总体</v>
      </c>
      <c r="H526" t="str">
        <f>Sheet1!H490</f>
        <v>学习生活</v>
      </c>
      <c r="I526" t="str">
        <f>Sheet1!I490</f>
        <v>学业负担</v>
      </c>
      <c r="J526" t="str">
        <f>Sheet1!J490</f>
        <v>作业系数</v>
      </c>
      <c r="K526" t="str">
        <f>Sheet1!K490</f>
        <v>staa053</v>
      </c>
      <c r="L526" t="str">
        <f>Sheet1!L490</f>
        <v>百分数指数</v>
      </c>
      <c r="M526" t="str">
        <f>Sheet1!M490</f>
        <v>计数</v>
      </c>
      <c r="N526" t="str">
        <f>Sheet1!N490</f>
        <v>系数</v>
      </c>
      <c r="O526">
        <f>IF(I526="学校间均衡",MAX(0,100-Sheet1!O490),IF(I526="家庭背景",100-MIN(100,MAX(0,Sheet1!O490*2.5-12.5)),Sheet1!O490))</f>
        <v>43.666948688597998</v>
      </c>
    </row>
    <row r="527" spans="1:15" x14ac:dyDescent="0.2">
      <c r="A527" t="str">
        <f>Sheet1!A491</f>
        <v>2011年度上海市中小学学业质量绿色指标</v>
      </c>
      <c r="B527" t="str">
        <f>Sheet1!B491</f>
        <v>四年级</v>
      </c>
      <c r="C527" t="str">
        <f>Sheet1!C491</f>
        <v>学生问卷</v>
      </c>
      <c r="D527" t="str">
        <f>Sheet1!D491</f>
        <v>区县</v>
      </c>
      <c r="E527" t="str">
        <f>Sheet1!E491</f>
        <v>松江区</v>
      </c>
      <c r="F527" t="str">
        <f>Sheet1!F491</f>
        <v>总体</v>
      </c>
      <c r="G527" t="str">
        <f>Sheet1!G491</f>
        <v>总体</v>
      </c>
      <c r="H527" t="str">
        <f>Sheet1!H491</f>
        <v>学习生活</v>
      </c>
      <c r="I527" t="str">
        <f>Sheet1!I491</f>
        <v>学业负担</v>
      </c>
      <c r="J527" t="str">
        <f>Sheet1!J491</f>
        <v>校外补课系数</v>
      </c>
      <c r="K527" t="str">
        <f>Sheet1!K491</f>
        <v>pg012</v>
      </c>
      <c r="L527" t="str">
        <f>Sheet1!L491</f>
        <v>百分数指数</v>
      </c>
      <c r="M527" t="str">
        <f>Sheet1!M491</f>
        <v>计数</v>
      </c>
      <c r="N527" t="str">
        <f>Sheet1!N491</f>
        <v>系数</v>
      </c>
      <c r="O527">
        <f>IF(I527="学校间均衡",MAX(0,100-Sheet1!O491),IF(I527="家庭背景",100-MIN(100,MAX(0,Sheet1!O491*2.5-12.5)),Sheet1!O491))</f>
        <v>64.867860315588601</v>
      </c>
    </row>
    <row r="528" spans="1:15" x14ac:dyDescent="0.2">
      <c r="A528" t="str">
        <f>Sheet1!A492</f>
        <v>2012年度上海市中小学学业质量绿色指标</v>
      </c>
      <c r="B528" t="str">
        <f>Sheet1!B492</f>
        <v>四年级</v>
      </c>
      <c r="C528" t="str">
        <f>Sheet1!C492</f>
        <v>学生问卷</v>
      </c>
      <c r="D528" t="str">
        <f>Sheet1!D492</f>
        <v>区县</v>
      </c>
      <c r="E528" t="str">
        <f>Sheet1!E492</f>
        <v>松江区</v>
      </c>
      <c r="F528" t="str">
        <f>Sheet1!F492</f>
        <v>总体</v>
      </c>
      <c r="G528" t="str">
        <f>Sheet1!G492</f>
        <v>总体</v>
      </c>
      <c r="H528" t="str">
        <f>Sheet1!H492</f>
        <v>学习生活</v>
      </c>
      <c r="I528" t="str">
        <f>Sheet1!I492</f>
        <v>学业负担</v>
      </c>
      <c r="J528" t="str">
        <f>Sheet1!J492</f>
        <v>校外补课系数</v>
      </c>
      <c r="K528" t="str">
        <f>Sheet1!K492</f>
        <v>pg012</v>
      </c>
      <c r="L528" t="str">
        <f>Sheet1!L492</f>
        <v>百分数指数</v>
      </c>
      <c r="M528" t="str">
        <f>Sheet1!M492</f>
        <v>计数</v>
      </c>
      <c r="N528" t="str">
        <f>Sheet1!N492</f>
        <v>系数</v>
      </c>
      <c r="O528">
        <f>IF(I528="学校间均衡",MAX(0,100-Sheet1!O492),IF(I528="家庭背景",100-MIN(100,MAX(0,Sheet1!O492*2.5-12.5)),Sheet1!O492))</f>
        <v>62.489140966723099</v>
      </c>
    </row>
    <row r="529" spans="1:15" x14ac:dyDescent="0.2">
      <c r="A529" t="str">
        <f>Sheet1!A493</f>
        <v>2014年度上海市中小学学业质量绿色指标</v>
      </c>
      <c r="B529" t="str">
        <f>Sheet1!B493</f>
        <v>四年级</v>
      </c>
      <c r="C529" t="str">
        <f>Sheet1!C493</f>
        <v>学生问卷</v>
      </c>
      <c r="D529" t="str">
        <f>Sheet1!D493</f>
        <v>区县</v>
      </c>
      <c r="E529" t="str">
        <f>Sheet1!E493</f>
        <v>松江区</v>
      </c>
      <c r="F529" t="str">
        <f>Sheet1!F493</f>
        <v>总体</v>
      </c>
      <c r="G529" t="str">
        <f>Sheet1!G493</f>
        <v>总体</v>
      </c>
      <c r="H529" t="str">
        <f>Sheet1!H493</f>
        <v>学习生活</v>
      </c>
      <c r="I529" t="str">
        <f>Sheet1!I493</f>
        <v>学业负担</v>
      </c>
      <c r="J529" t="str">
        <f>Sheet1!J493</f>
        <v>校外补课系数</v>
      </c>
      <c r="K529" t="str">
        <f>Sheet1!K493</f>
        <v>pg012</v>
      </c>
      <c r="L529" t="str">
        <f>Sheet1!L493</f>
        <v>百分数指数</v>
      </c>
      <c r="M529" t="str">
        <f>Sheet1!M493</f>
        <v>计数</v>
      </c>
      <c r="N529" t="str">
        <f>Sheet1!N493</f>
        <v>系数</v>
      </c>
      <c r="O529">
        <f>IF(I529="学校间均衡",MAX(0,100-Sheet1!O493),IF(I529="家庭背景",100-MIN(100,MAX(0,Sheet1!O493*2.5-12.5)),Sheet1!O493))</f>
        <v>73.113770965012705</v>
      </c>
    </row>
    <row r="530" spans="1:15" x14ac:dyDescent="0.2">
      <c r="A530" t="str">
        <f>Sheet1!A494</f>
        <v>2011年度上海市中小学学业质量绿色指标</v>
      </c>
      <c r="B530" t="str">
        <f>Sheet1!B494</f>
        <v>四年级</v>
      </c>
      <c r="C530" t="str">
        <f>Sheet1!C494</f>
        <v>学生问卷</v>
      </c>
      <c r="D530" t="str">
        <f>Sheet1!D494</f>
        <v>区县</v>
      </c>
      <c r="E530" t="str">
        <f>Sheet1!E494</f>
        <v>松江区</v>
      </c>
      <c r="F530" t="str">
        <f>Sheet1!F494</f>
        <v>总体</v>
      </c>
      <c r="G530" t="str">
        <f>Sheet1!G494</f>
        <v>总体</v>
      </c>
      <c r="H530" t="str">
        <f>Sheet1!H494</f>
        <v>师生关系</v>
      </c>
      <c r="I530" t="str">
        <f>Sheet1!I494</f>
        <v>师生关系</v>
      </c>
      <c r="J530" t="str">
        <f>Sheet1!J494</f>
        <v>师生关系系数</v>
      </c>
      <c r="K530" t="str">
        <f>Sheet1!K494</f>
        <v>师生关系较好</v>
      </c>
      <c r="L530" t="str">
        <f>Sheet1!L494</f>
        <v>百分数指数</v>
      </c>
      <c r="M530" t="str">
        <f>Sheet1!M494</f>
        <v>计数</v>
      </c>
      <c r="N530" t="str">
        <f>Sheet1!N494</f>
        <v>系数</v>
      </c>
      <c r="O530">
        <f>IF(I530="学校间均衡",MAX(0,100-Sheet1!O494),IF(I530="家庭背景",100-MIN(100,MAX(0,Sheet1!O494*2.5-12.5)),Sheet1!O494))</f>
        <v>46.085767201614502</v>
      </c>
    </row>
    <row r="531" spans="1:15" x14ac:dyDescent="0.2">
      <c r="A531" t="str">
        <f>Sheet1!A495</f>
        <v>2012年度上海市中小学学业质量绿色指标</v>
      </c>
      <c r="B531" t="str">
        <f>Sheet1!B495</f>
        <v>四年级</v>
      </c>
      <c r="C531" t="str">
        <f>Sheet1!C495</f>
        <v>学生问卷</v>
      </c>
      <c r="D531" t="str">
        <f>Sheet1!D495</f>
        <v>区县</v>
      </c>
      <c r="E531" t="str">
        <f>Sheet1!E495</f>
        <v>松江区</v>
      </c>
      <c r="F531" t="str">
        <f>Sheet1!F495</f>
        <v>总体</v>
      </c>
      <c r="G531" t="str">
        <f>Sheet1!G495</f>
        <v>总体</v>
      </c>
      <c r="H531" t="str">
        <f>Sheet1!H495</f>
        <v>师生关系</v>
      </c>
      <c r="I531" t="str">
        <f>Sheet1!I495</f>
        <v>师生关系</v>
      </c>
      <c r="J531" t="str">
        <f>Sheet1!J495</f>
        <v>师生关系系数</v>
      </c>
      <c r="K531" t="str">
        <f>Sheet1!K495</f>
        <v>师生关系较好</v>
      </c>
      <c r="L531" t="str">
        <f>Sheet1!L495</f>
        <v>百分数指数</v>
      </c>
      <c r="M531" t="str">
        <f>Sheet1!M495</f>
        <v>计数</v>
      </c>
      <c r="N531" t="str">
        <f>Sheet1!N495</f>
        <v>系数</v>
      </c>
      <c r="O531">
        <f>IF(I531="学校间均衡",MAX(0,100-Sheet1!O495),IF(I531="家庭背景",100-MIN(100,MAX(0,Sheet1!O495*2.5-12.5)),Sheet1!O495))</f>
        <v>60.771880038464701</v>
      </c>
    </row>
    <row r="532" spans="1:15" x14ac:dyDescent="0.2">
      <c r="A532" t="str">
        <f>Sheet1!A496</f>
        <v>2014年度上海市中小学学业质量绿色指标</v>
      </c>
      <c r="B532" t="str">
        <f>Sheet1!B496</f>
        <v>四年级</v>
      </c>
      <c r="C532" t="str">
        <f>Sheet1!C496</f>
        <v>学生问卷</v>
      </c>
      <c r="D532" t="str">
        <f>Sheet1!D496</f>
        <v>区县</v>
      </c>
      <c r="E532" t="str">
        <f>Sheet1!E496</f>
        <v>松江区</v>
      </c>
      <c r="F532" t="str">
        <f>Sheet1!F496</f>
        <v>总体</v>
      </c>
      <c r="G532" t="str">
        <f>Sheet1!G496</f>
        <v>总体</v>
      </c>
      <c r="H532" t="str">
        <f>Sheet1!H496</f>
        <v>师生关系</v>
      </c>
      <c r="I532" t="str">
        <f>Sheet1!I496</f>
        <v>师生关系</v>
      </c>
      <c r="J532" t="str">
        <f>Sheet1!J496</f>
        <v>师生关系系数</v>
      </c>
      <c r="K532" t="str">
        <f>Sheet1!K496</f>
        <v>师生关系较好</v>
      </c>
      <c r="L532" t="str">
        <f>Sheet1!L496</f>
        <v>百分数指数</v>
      </c>
      <c r="M532" t="str">
        <f>Sheet1!M496</f>
        <v>计数</v>
      </c>
      <c r="N532" t="str">
        <f>Sheet1!N496</f>
        <v>系数</v>
      </c>
      <c r="O532">
        <f>IF(I532="学校间均衡",MAX(0,100-Sheet1!O496),IF(I532="家庭背景",100-MIN(100,MAX(0,Sheet1!O496*2.5-12.5)),Sheet1!O496))</f>
        <v>91.121908127208499</v>
      </c>
    </row>
    <row r="533" spans="1:15" x14ac:dyDescent="0.2">
      <c r="A533" t="str">
        <f>Sheet1!A497</f>
        <v>2011年度上海市中小学学业质量绿色指标</v>
      </c>
      <c r="B533" t="str">
        <f>Sheet1!B497</f>
        <v>四年级</v>
      </c>
      <c r="C533" t="str">
        <f>Sheet1!C497</f>
        <v>学生问卷</v>
      </c>
      <c r="D533" t="str">
        <f>Sheet1!D497</f>
        <v>区县</v>
      </c>
      <c r="E533" t="str">
        <f>Sheet1!E497</f>
        <v>松江区</v>
      </c>
      <c r="F533" t="str">
        <f>Sheet1!F497</f>
        <v>总体</v>
      </c>
      <c r="G533" t="str">
        <f>Sheet1!G497</f>
        <v>总体</v>
      </c>
      <c r="H533" t="str">
        <f>Sheet1!H497</f>
        <v>教学方式</v>
      </c>
      <c r="I533" t="str">
        <f>Sheet1!I497</f>
        <v>教学方式</v>
      </c>
      <c r="J533" t="str">
        <f>Sheet1!J497</f>
        <v>教学方式系数</v>
      </c>
      <c r="K533" t="str">
        <f>Sheet1!K497</f>
        <v>教学方法较好</v>
      </c>
      <c r="L533" t="str">
        <f>Sheet1!L497</f>
        <v>百分数指数</v>
      </c>
      <c r="M533" t="str">
        <f>Sheet1!M497</f>
        <v>计数</v>
      </c>
      <c r="N533" t="str">
        <f>Sheet1!N497</f>
        <v>系数</v>
      </c>
      <c r="O533">
        <f>IF(I533="学校间均衡",MAX(0,100-Sheet1!O497),IF(I533="家庭背景",100-MIN(100,MAX(0,Sheet1!O497*2.5-12.5)),Sheet1!O497))</f>
        <v>35.4193788930464</v>
      </c>
    </row>
    <row r="534" spans="1:15" x14ac:dyDescent="0.2">
      <c r="A534" t="str">
        <f>Sheet1!A498</f>
        <v>2012年度上海市中小学学业质量绿色指标</v>
      </c>
      <c r="B534" t="str">
        <f>Sheet1!B498</f>
        <v>四年级</v>
      </c>
      <c r="C534" t="str">
        <f>Sheet1!C498</f>
        <v>学生问卷</v>
      </c>
      <c r="D534" t="str">
        <f>Sheet1!D498</f>
        <v>区县</v>
      </c>
      <c r="E534" t="str">
        <f>Sheet1!E498</f>
        <v>松江区</v>
      </c>
      <c r="F534" t="str">
        <f>Sheet1!F498</f>
        <v>总体</v>
      </c>
      <c r="G534" t="str">
        <f>Sheet1!G498</f>
        <v>总体</v>
      </c>
      <c r="H534" t="str">
        <f>Sheet1!H498</f>
        <v>教学方式</v>
      </c>
      <c r="I534" t="str">
        <f>Sheet1!I498</f>
        <v>教学方式</v>
      </c>
      <c r="J534" t="str">
        <f>Sheet1!J498</f>
        <v>教学方式系数</v>
      </c>
      <c r="K534" t="str">
        <f>Sheet1!K498</f>
        <v>教学方法较好</v>
      </c>
      <c r="L534" t="str">
        <f>Sheet1!L498</f>
        <v>百分数指数</v>
      </c>
      <c r="M534" t="str">
        <f>Sheet1!M498</f>
        <v>计数</v>
      </c>
      <c r="N534" t="str">
        <f>Sheet1!N498</f>
        <v>系数</v>
      </c>
      <c r="O534">
        <f>IF(I534="学校间均衡",MAX(0,100-Sheet1!O498),IF(I534="家庭背景",100-MIN(100,MAX(0,Sheet1!O498*2.5-12.5)),Sheet1!O498))</f>
        <v>45.755661570342902</v>
      </c>
    </row>
    <row r="535" spans="1:15" x14ac:dyDescent="0.2">
      <c r="A535" t="str">
        <f>Sheet1!A499</f>
        <v>2014年度上海市中小学学业质量绿色指标</v>
      </c>
      <c r="B535" t="str">
        <f>Sheet1!B499</f>
        <v>四年级</v>
      </c>
      <c r="C535" t="str">
        <f>Sheet1!C499</f>
        <v>学生问卷</v>
      </c>
      <c r="D535" t="str">
        <f>Sheet1!D499</f>
        <v>区县</v>
      </c>
      <c r="E535" t="str">
        <f>Sheet1!E499</f>
        <v>松江区</v>
      </c>
      <c r="F535" t="str">
        <f>Sheet1!F499</f>
        <v>总体</v>
      </c>
      <c r="G535" t="str">
        <f>Sheet1!G499</f>
        <v>总体</v>
      </c>
      <c r="H535" t="str">
        <f>Sheet1!H499</f>
        <v>教学方式</v>
      </c>
      <c r="I535" t="str">
        <f>Sheet1!I499</f>
        <v>教学方式</v>
      </c>
      <c r="J535" t="str">
        <f>Sheet1!J499</f>
        <v>教学方式系数</v>
      </c>
      <c r="K535" t="str">
        <f>Sheet1!K499</f>
        <v>教学方法较好</v>
      </c>
      <c r="L535" t="str">
        <f>Sheet1!L499</f>
        <v>百分数指数</v>
      </c>
      <c r="M535" t="str">
        <f>Sheet1!M499</f>
        <v>计数</v>
      </c>
      <c r="N535" t="str">
        <f>Sheet1!N499</f>
        <v>系数</v>
      </c>
      <c r="O535">
        <f>IF(I535="学校间均衡",MAX(0,100-Sheet1!O499),IF(I535="家庭背景",100-MIN(100,MAX(0,Sheet1!O499*2.5-12.5)),Sheet1!O499))</f>
        <v>59.893992932862197</v>
      </c>
    </row>
    <row r="536" spans="1:15" x14ac:dyDescent="0.2">
      <c r="A536" t="str">
        <f>Sheet1!A500</f>
        <v>2011年度上海市中小学学业质量绿色指标</v>
      </c>
      <c r="B536" t="str">
        <f>Sheet1!B500</f>
        <v>四年级</v>
      </c>
      <c r="C536" t="str">
        <f>Sheet1!C500</f>
        <v>教师问卷</v>
      </c>
      <c r="D536" t="str">
        <f>Sheet1!D500</f>
        <v>区县</v>
      </c>
      <c r="E536" t="str">
        <f>Sheet1!E500</f>
        <v>松江区</v>
      </c>
      <c r="F536" t="str">
        <f>Sheet1!F500</f>
        <v>总体</v>
      </c>
      <c r="G536" t="str">
        <f>Sheet1!G500</f>
        <v>总体</v>
      </c>
      <c r="H536" t="str">
        <f>Sheet1!H500</f>
        <v>学校课程</v>
      </c>
      <c r="I536" t="str">
        <f>Sheet1!I500</f>
        <v>课程领导力</v>
      </c>
      <c r="J536" t="str">
        <f>Sheet1!J500</f>
        <v>课程领导力系数</v>
      </c>
      <c r="K536" t="str">
        <f>Sheet1!K500</f>
        <v>课程领导力较高</v>
      </c>
      <c r="L536" t="str">
        <f>Sheet1!L500</f>
        <v>百分数指数</v>
      </c>
      <c r="M536" t="str">
        <f>Sheet1!M500</f>
        <v>计数</v>
      </c>
      <c r="N536" t="str">
        <f>Sheet1!N500</f>
        <v>系数</v>
      </c>
      <c r="O536">
        <f>IF(I536="学校间均衡",MAX(0,100-Sheet1!O500),IF(I536="家庭背景",100-MIN(100,MAX(0,Sheet1!O500*2.5-12.5)),Sheet1!O500))</f>
        <v>45.929999148957997</v>
      </c>
    </row>
    <row r="537" spans="1:15" x14ac:dyDescent="0.2">
      <c r="A537" t="str">
        <f>Sheet1!A501</f>
        <v>2012年度上海市中小学学业质量绿色指标</v>
      </c>
      <c r="B537" t="str">
        <f>Sheet1!B501</f>
        <v>四年级</v>
      </c>
      <c r="C537" t="str">
        <f>Sheet1!C501</f>
        <v>教师问卷</v>
      </c>
      <c r="D537" t="str">
        <f>Sheet1!D501</f>
        <v>区县</v>
      </c>
      <c r="E537" t="str">
        <f>Sheet1!E501</f>
        <v>松江区</v>
      </c>
      <c r="F537" t="str">
        <f>Sheet1!F501</f>
        <v>总体</v>
      </c>
      <c r="G537" t="str">
        <f>Sheet1!G501</f>
        <v>总体</v>
      </c>
      <c r="H537" t="str">
        <f>Sheet1!H501</f>
        <v>学校课程</v>
      </c>
      <c r="I537" t="str">
        <f>Sheet1!I501</f>
        <v>课程领导力</v>
      </c>
      <c r="J537" t="str">
        <f>Sheet1!J501</f>
        <v>课程领导力系数</v>
      </c>
      <c r="K537" t="str">
        <f>Sheet1!K501</f>
        <v>课程领导力较高</v>
      </c>
      <c r="L537" t="str">
        <f>Sheet1!L501</f>
        <v>百分数指数</v>
      </c>
      <c r="M537" t="str">
        <f>Sheet1!M501</f>
        <v>计数</v>
      </c>
      <c r="N537" t="str">
        <f>Sheet1!N501</f>
        <v>系数</v>
      </c>
      <c r="O537">
        <f>IF(I537="学校间均衡",MAX(0,100-Sheet1!O501),IF(I537="家庭背景",100-MIN(100,MAX(0,Sheet1!O501*2.5-12.5)),Sheet1!O501))</f>
        <v>58.961489082812598</v>
      </c>
    </row>
    <row r="538" spans="1:15" x14ac:dyDescent="0.2">
      <c r="A538" t="str">
        <f>Sheet1!A502</f>
        <v>2014年度上海市中小学学业质量绿色指标</v>
      </c>
      <c r="B538" t="str">
        <f>Sheet1!B502</f>
        <v>四年级</v>
      </c>
      <c r="C538" t="str">
        <f>Sheet1!C502</f>
        <v>教师问卷</v>
      </c>
      <c r="D538" t="str">
        <f>Sheet1!D502</f>
        <v>区县</v>
      </c>
      <c r="E538" t="str">
        <f>Sheet1!E502</f>
        <v>松江区</v>
      </c>
      <c r="F538" t="str">
        <f>Sheet1!F502</f>
        <v>总体</v>
      </c>
      <c r="G538" t="str">
        <f>Sheet1!G502</f>
        <v>总体</v>
      </c>
      <c r="H538" t="str">
        <f>Sheet1!H502</f>
        <v>学校课程</v>
      </c>
      <c r="I538" t="str">
        <f>Sheet1!I502</f>
        <v>课程领导力</v>
      </c>
      <c r="J538" t="str">
        <f>Sheet1!J502</f>
        <v>课程领导力系数</v>
      </c>
      <c r="K538" t="str">
        <f>Sheet1!K502</f>
        <v>课程领导力较高</v>
      </c>
      <c r="L538" t="str">
        <f>Sheet1!L502</f>
        <v>百分数指数</v>
      </c>
      <c r="M538" t="str">
        <f>Sheet1!M502</f>
        <v>计数</v>
      </c>
      <c r="N538" t="str">
        <f>Sheet1!N502</f>
        <v>系数</v>
      </c>
      <c r="O538">
        <f>IF(I538="学校间均衡",MAX(0,100-Sheet1!O502),IF(I538="家庭背景",100-MIN(100,MAX(0,Sheet1!O502*2.5-12.5)),Sheet1!O502))</f>
        <v>88.944978632478595</v>
      </c>
    </row>
    <row r="539" spans="1:15" x14ac:dyDescent="0.2">
      <c r="A539" t="str">
        <f>Sheet1!A503</f>
        <v>2011年度上海市中小学学业质量绿色指标</v>
      </c>
      <c r="B539" t="str">
        <f>Sheet1!B503</f>
        <v>四年级</v>
      </c>
      <c r="C539" t="str">
        <f>Sheet1!C503</f>
        <v>学生问卷</v>
      </c>
      <c r="D539" t="str">
        <f>Sheet1!D503</f>
        <v>区县</v>
      </c>
      <c r="E539" t="str">
        <f>Sheet1!E503</f>
        <v>松江区</v>
      </c>
      <c r="F539" t="str">
        <f>Sheet1!F503</f>
        <v>总体</v>
      </c>
      <c r="G539" t="str">
        <f>Sheet1!G503</f>
        <v>总体</v>
      </c>
      <c r="H539" t="str">
        <f>Sheet1!H503</f>
        <v>成绩</v>
      </c>
      <c r="I539" t="str">
        <f>Sheet1!I503</f>
        <v>家庭背景</v>
      </c>
      <c r="J539" t="str">
        <f>Sheet1!J503</f>
        <v>社会经济背景影响系数</v>
      </c>
      <c r="K539" t="str">
        <f>Sheet1!K503</f>
        <v>统计计算</v>
      </c>
      <c r="L539" t="str">
        <f>Sheet1!L503</f>
        <v>变异系数</v>
      </c>
      <c r="M539" t="str">
        <f>Sheet1!M503</f>
        <v>计数</v>
      </c>
      <c r="N539" t="str">
        <f>Sheet1!N503</f>
        <v>系数</v>
      </c>
      <c r="O539">
        <f>IF(I539="学校间均衡",MAX(0,100-Sheet1!O503),IF(I539="家庭背景",100-MIN(100,MAX(0,Sheet1!O503*2.5-12.5)),Sheet1!O503))</f>
        <v>75.790838391172997</v>
      </c>
    </row>
    <row r="540" spans="1:15" x14ac:dyDescent="0.2">
      <c r="A540" t="str">
        <f>Sheet1!A504</f>
        <v>2012年度上海市中小学学业质量绿色指标</v>
      </c>
      <c r="B540" t="str">
        <f>Sheet1!B504</f>
        <v>四年级</v>
      </c>
      <c r="C540" t="str">
        <f>Sheet1!C504</f>
        <v>学生问卷</v>
      </c>
      <c r="D540" t="str">
        <f>Sheet1!D504</f>
        <v>区县</v>
      </c>
      <c r="E540" t="str">
        <f>Sheet1!E504</f>
        <v>松江区</v>
      </c>
      <c r="F540" t="str">
        <f>Sheet1!F504</f>
        <v>总体</v>
      </c>
      <c r="G540" t="str">
        <f>Sheet1!G504</f>
        <v>总体</v>
      </c>
      <c r="H540" t="str">
        <f>Sheet1!H504</f>
        <v>成绩</v>
      </c>
      <c r="I540" t="str">
        <f>Sheet1!I504</f>
        <v>家庭背景</v>
      </c>
      <c r="J540" t="str">
        <f>Sheet1!J504</f>
        <v>社会经济背景影响系数</v>
      </c>
      <c r="K540" t="str">
        <f>Sheet1!K504</f>
        <v>统计计算</v>
      </c>
      <c r="L540" t="str">
        <f>Sheet1!L504</f>
        <v>变异系数</v>
      </c>
      <c r="M540" t="str">
        <f>Sheet1!M504</f>
        <v>计数</v>
      </c>
      <c r="N540" t="str">
        <f>Sheet1!N504</f>
        <v>系数</v>
      </c>
      <c r="O540">
        <f>IF(I540="学校间均衡",MAX(0,100-Sheet1!O504),IF(I540="家庭背景",100-MIN(100,MAX(0,Sheet1!O504*2.5-12.5)),Sheet1!O504))</f>
        <v>72.814672591659757</v>
      </c>
    </row>
    <row r="541" spans="1:15" x14ac:dyDescent="0.2">
      <c r="A541" t="str">
        <f>Sheet1!A505</f>
        <v>2014年度上海市中小学学业质量绿色指标</v>
      </c>
      <c r="B541" t="str">
        <f>Sheet1!B505</f>
        <v>四年级</v>
      </c>
      <c r="C541" t="str">
        <f>Sheet1!C505</f>
        <v>学生问卷</v>
      </c>
      <c r="D541" t="str">
        <f>Sheet1!D505</f>
        <v>区县</v>
      </c>
      <c r="E541" t="str">
        <f>Sheet1!E505</f>
        <v>松江区</v>
      </c>
      <c r="F541" t="str">
        <f>Sheet1!F505</f>
        <v>总体</v>
      </c>
      <c r="G541" t="str">
        <f>Sheet1!G505</f>
        <v>总体</v>
      </c>
      <c r="H541" t="str">
        <f>Sheet1!H505</f>
        <v>成绩</v>
      </c>
      <c r="I541" t="str">
        <f>Sheet1!I505</f>
        <v>家庭背景</v>
      </c>
      <c r="J541" t="str">
        <f>Sheet1!J505</f>
        <v>社会经济背景影响系数</v>
      </c>
      <c r="K541" t="str">
        <f>Sheet1!K505</f>
        <v>统计计算</v>
      </c>
      <c r="L541" t="str">
        <f>Sheet1!L505</f>
        <v>变异系数</v>
      </c>
      <c r="M541" t="str">
        <f>Sheet1!M505</f>
        <v>计数</v>
      </c>
      <c r="N541" t="str">
        <f>Sheet1!N505</f>
        <v>系数</v>
      </c>
      <c r="O541">
        <f>IF(I541="学校间均衡",MAX(0,100-Sheet1!O505),IF(I541="家庭背景",100-MIN(100,MAX(0,Sheet1!O505*2.5-12.5)),Sheet1!O505))</f>
        <v>82.367040471733759</v>
      </c>
    </row>
    <row r="542" spans="1:15" x14ac:dyDescent="0.2">
      <c r="A542" t="str">
        <f>Sheet1!A506</f>
        <v>2011年度上海市中小学学业质量绿色指标</v>
      </c>
      <c r="B542" t="str">
        <f>Sheet1!B506</f>
        <v>四年级</v>
      </c>
      <c r="C542" t="str">
        <f>Sheet1!C506</f>
        <v>学业成绩</v>
      </c>
      <c r="D542" t="str">
        <f>Sheet1!D506</f>
        <v>区县</v>
      </c>
      <c r="E542" t="str">
        <f>Sheet1!E506</f>
        <v>青浦区</v>
      </c>
      <c r="F542" t="str">
        <f>Sheet1!F506</f>
        <v>总体</v>
      </c>
      <c r="G542" t="str">
        <f>Sheet1!G506</f>
        <v>总体</v>
      </c>
      <c r="H542" t="str">
        <f>Sheet1!H506</f>
        <v>成绩</v>
      </c>
      <c r="I542" t="str">
        <f>Sheet1!I506</f>
        <v>等级</v>
      </c>
      <c r="J542" t="str">
        <f>Sheet1!J506</f>
        <v>成绩标准达成度系数</v>
      </c>
      <c r="K542" t="str">
        <f>Sheet1!K506</f>
        <v>学科平均</v>
      </c>
      <c r="L542" t="str">
        <f>Sheet1!L506</f>
        <v>达标指数</v>
      </c>
      <c r="M542" t="str">
        <f>Sheet1!M506</f>
        <v>计数</v>
      </c>
      <c r="N542" t="str">
        <f>Sheet1!N506</f>
        <v>系数</v>
      </c>
      <c r="O542">
        <f>IF(I542="学校间均衡",MAX(0,100-Sheet1!O506),IF(I542="家庭背景",100-MIN(100,MAX(0,Sheet1!O506*2.5-12.5)),Sheet1!O506))</f>
        <v>98.995601919494604</v>
      </c>
    </row>
    <row r="543" spans="1:15" x14ac:dyDescent="0.2">
      <c r="A543" t="str">
        <f>Sheet1!A507</f>
        <v>2012年度上海市中小学学业质量绿色指标</v>
      </c>
      <c r="B543" t="str">
        <f>Sheet1!B507</f>
        <v>四年级</v>
      </c>
      <c r="C543" t="str">
        <f>Sheet1!C507</f>
        <v>学业成绩</v>
      </c>
      <c r="D543" t="str">
        <f>Sheet1!D507</f>
        <v>区县</v>
      </c>
      <c r="E543" t="str">
        <f>Sheet1!E507</f>
        <v>青浦区</v>
      </c>
      <c r="F543" t="str">
        <f>Sheet1!F507</f>
        <v>总体</v>
      </c>
      <c r="G543" t="str">
        <f>Sheet1!G507</f>
        <v>总体</v>
      </c>
      <c r="H543" t="str">
        <f>Sheet1!H507</f>
        <v>成绩</v>
      </c>
      <c r="I543" t="str">
        <f>Sheet1!I507</f>
        <v>等级</v>
      </c>
      <c r="J543" t="str">
        <f>Sheet1!J507</f>
        <v>成绩标准达成度系数</v>
      </c>
      <c r="K543" t="str">
        <f>Sheet1!K507</f>
        <v>学科平均</v>
      </c>
      <c r="L543" t="str">
        <f>Sheet1!L507</f>
        <v>达标指数</v>
      </c>
      <c r="M543" t="str">
        <f>Sheet1!M507</f>
        <v>计数</v>
      </c>
      <c r="N543" t="str">
        <f>Sheet1!N507</f>
        <v>系数</v>
      </c>
      <c r="O543">
        <f>IF(I543="学校间均衡",MAX(0,100-Sheet1!O507),IF(I543="家庭背景",100-MIN(100,MAX(0,Sheet1!O507*2.5-12.5)),Sheet1!O507))</f>
        <v>98.143275411881007</v>
      </c>
    </row>
    <row r="544" spans="1:15" x14ac:dyDescent="0.2">
      <c r="A544" t="str">
        <f>Sheet1!A508</f>
        <v>2014年度上海市中小学学业质量绿色指标</v>
      </c>
      <c r="B544" t="str">
        <f>Sheet1!B508</f>
        <v>四年级</v>
      </c>
      <c r="C544" t="str">
        <f>Sheet1!C508</f>
        <v>学业成绩</v>
      </c>
      <c r="D544" t="str">
        <f>Sheet1!D508</f>
        <v>区县</v>
      </c>
      <c r="E544" t="str">
        <f>Sheet1!E508</f>
        <v>青浦区</v>
      </c>
      <c r="F544" t="str">
        <f>Sheet1!F508</f>
        <v>总体</v>
      </c>
      <c r="G544" t="str">
        <f>Sheet1!G508</f>
        <v>总体</v>
      </c>
      <c r="H544" t="str">
        <f>Sheet1!H508</f>
        <v>成绩</v>
      </c>
      <c r="I544" t="str">
        <f>Sheet1!I508</f>
        <v>等级</v>
      </c>
      <c r="J544" t="str">
        <f>Sheet1!J508</f>
        <v>成绩标准达成度系数</v>
      </c>
      <c r="K544" t="str">
        <f>Sheet1!K508</f>
        <v>学科平均</v>
      </c>
      <c r="L544" t="str">
        <f>Sheet1!L508</f>
        <v>达标指数</v>
      </c>
      <c r="M544" t="str">
        <f>Sheet1!M508</f>
        <v>计数</v>
      </c>
      <c r="N544" t="str">
        <f>Sheet1!N508</f>
        <v>系数</v>
      </c>
      <c r="O544">
        <f>IF(I544="学校间均衡",MAX(0,100-Sheet1!O508),IF(I544="家庭背景",100-MIN(100,MAX(0,Sheet1!O508*2.5-12.5)),Sheet1!O508))</f>
        <v>98.448174097215102</v>
      </c>
    </row>
    <row r="545" spans="1:15" x14ac:dyDescent="0.2">
      <c r="A545" t="str">
        <f>Sheet1!A509</f>
        <v>2011年度上海市中小学学业质量绿色指标</v>
      </c>
      <c r="B545" t="str">
        <f>Sheet1!B509</f>
        <v>四年级</v>
      </c>
      <c r="C545" t="str">
        <f>Sheet1!C509</f>
        <v>学业成绩</v>
      </c>
      <c r="D545" t="str">
        <f>Sheet1!D509</f>
        <v>区县</v>
      </c>
      <c r="E545" t="str">
        <f>Sheet1!E509</f>
        <v>青浦区</v>
      </c>
      <c r="F545" t="str">
        <f>Sheet1!F509</f>
        <v>总体</v>
      </c>
      <c r="G545" t="str">
        <f>Sheet1!G509</f>
        <v>总体</v>
      </c>
      <c r="H545" t="str">
        <f>Sheet1!H509</f>
        <v>思维</v>
      </c>
      <c r="I545" t="str">
        <f>Sheet1!I509</f>
        <v>思维</v>
      </c>
      <c r="J545" t="str">
        <f>Sheet1!J509</f>
        <v>高层次思维能力系数</v>
      </c>
      <c r="K545" t="str">
        <f>Sheet1!K509</f>
        <v>学科平均</v>
      </c>
      <c r="L545" t="str">
        <f>Sheet1!L509</f>
        <v>平均水平之上</v>
      </c>
      <c r="M545" t="str">
        <f>Sheet1!M509</f>
        <v>计数</v>
      </c>
      <c r="N545" t="str">
        <f>Sheet1!N509</f>
        <v>系数</v>
      </c>
      <c r="O545">
        <f>IF(I545="学校间均衡",MAX(0,100-Sheet1!O509),IF(I545="家庭背景",100-MIN(100,MAX(0,Sheet1!O509*2.5-12.5)),Sheet1!O509))</f>
        <v>67.184016330121096</v>
      </c>
    </row>
    <row r="546" spans="1:15" x14ac:dyDescent="0.2">
      <c r="A546" t="str">
        <f>Sheet1!A510</f>
        <v>2012年度上海市中小学学业质量绿色指标</v>
      </c>
      <c r="B546" t="str">
        <f>Sheet1!B510</f>
        <v>四年级</v>
      </c>
      <c r="C546" t="str">
        <f>Sheet1!C510</f>
        <v>学业成绩</v>
      </c>
      <c r="D546" t="str">
        <f>Sheet1!D510</f>
        <v>区县</v>
      </c>
      <c r="E546" t="str">
        <f>Sheet1!E510</f>
        <v>青浦区</v>
      </c>
      <c r="F546" t="str">
        <f>Sheet1!F510</f>
        <v>总体</v>
      </c>
      <c r="G546" t="str">
        <f>Sheet1!G510</f>
        <v>总体</v>
      </c>
      <c r="H546" t="str">
        <f>Sheet1!H510</f>
        <v>思维</v>
      </c>
      <c r="I546" t="str">
        <f>Sheet1!I510</f>
        <v>思维</v>
      </c>
      <c r="J546" t="str">
        <f>Sheet1!J510</f>
        <v>高层次思维能力系数</v>
      </c>
      <c r="K546" t="str">
        <f>Sheet1!K510</f>
        <v>学科平均</v>
      </c>
      <c r="L546" t="str">
        <f>Sheet1!L510</f>
        <v>平均水平之上</v>
      </c>
      <c r="M546" t="str">
        <f>Sheet1!M510</f>
        <v>计数</v>
      </c>
      <c r="N546" t="str">
        <f>Sheet1!N510</f>
        <v>系数</v>
      </c>
      <c r="O546">
        <f>IF(I546="学校间均衡",MAX(0,100-Sheet1!O510),IF(I546="家庭背景",100-MIN(100,MAX(0,Sheet1!O510*2.5-12.5)),Sheet1!O510))</f>
        <v>55.771822155264999</v>
      </c>
    </row>
    <row r="547" spans="1:15" x14ac:dyDescent="0.2">
      <c r="A547" t="str">
        <f>Sheet1!A511</f>
        <v>2014年度上海市中小学学业质量绿色指标</v>
      </c>
      <c r="B547" t="str">
        <f>Sheet1!B511</f>
        <v>四年级</v>
      </c>
      <c r="C547" t="str">
        <f>Sheet1!C511</f>
        <v>学业成绩</v>
      </c>
      <c r="D547" t="str">
        <f>Sheet1!D511</f>
        <v>区县</v>
      </c>
      <c r="E547" t="str">
        <f>Sheet1!E511</f>
        <v>青浦区</v>
      </c>
      <c r="F547" t="str">
        <f>Sheet1!F511</f>
        <v>总体</v>
      </c>
      <c r="G547" t="str">
        <f>Sheet1!G511</f>
        <v>总体</v>
      </c>
      <c r="H547" t="str">
        <f>Sheet1!H511</f>
        <v>思维</v>
      </c>
      <c r="I547" t="str">
        <f>Sheet1!I511</f>
        <v>思维</v>
      </c>
      <c r="J547" t="str">
        <f>Sheet1!J511</f>
        <v>高层次思维能力系数</v>
      </c>
      <c r="K547" t="str">
        <f>Sheet1!K511</f>
        <v>学科平均</v>
      </c>
      <c r="L547" t="str">
        <f>Sheet1!L511</f>
        <v>平均水平之上</v>
      </c>
      <c r="M547" t="str">
        <f>Sheet1!M511</f>
        <v>计数</v>
      </c>
      <c r="N547" t="str">
        <f>Sheet1!N511</f>
        <v>系数</v>
      </c>
      <c r="O547">
        <f>IF(I547="学校间均衡",MAX(0,100-Sheet1!O511),IF(I547="家庭背景",100-MIN(100,MAX(0,Sheet1!O511*2.5-12.5)),Sheet1!O511))</f>
        <v>54.6822926985935</v>
      </c>
    </row>
    <row r="548" spans="1:15" x14ac:dyDescent="0.2">
      <c r="A548" t="str">
        <f>Sheet1!A512</f>
        <v>2011年度上海市中小学学业质量绿色指标</v>
      </c>
      <c r="B548" t="str">
        <f>Sheet1!B512</f>
        <v>四年级</v>
      </c>
      <c r="C548" t="str">
        <f>Sheet1!C512</f>
        <v>学业成绩</v>
      </c>
      <c r="D548" t="str">
        <f>Sheet1!D512</f>
        <v>区县</v>
      </c>
      <c r="E548" t="str">
        <f>Sheet1!E512</f>
        <v>青浦区</v>
      </c>
      <c r="F548" t="str">
        <f>Sheet1!F512</f>
        <v>总体</v>
      </c>
      <c r="G548" t="str">
        <f>Sheet1!G512</f>
        <v>总体</v>
      </c>
      <c r="H548" t="str">
        <f>Sheet1!H512</f>
        <v>成绩</v>
      </c>
      <c r="I548" t="str">
        <f>Sheet1!I512</f>
        <v>学校间均衡</v>
      </c>
      <c r="J548" t="str">
        <f>Sheet1!J512</f>
        <v>学业成绩学校间均衡系数</v>
      </c>
      <c r="K548" t="str">
        <f>Sheet1!K512</f>
        <v>统计计算</v>
      </c>
      <c r="L548" t="str">
        <f>Sheet1!L512</f>
        <v>变异系数</v>
      </c>
      <c r="M548" t="str">
        <f>Sheet1!M512</f>
        <v>计数</v>
      </c>
      <c r="N548" t="str">
        <f>Sheet1!N512</f>
        <v>系数</v>
      </c>
      <c r="O548">
        <f>IF(I548="学校间均衡",MAX(0,100-Sheet1!O512),IF(I548="家庭背景",100-MIN(100,MAX(0,Sheet1!O512*2.5-12.5)),Sheet1!O512))</f>
        <v>76.462678501452302</v>
      </c>
    </row>
    <row r="549" spans="1:15" x14ac:dyDescent="0.2">
      <c r="A549" t="str">
        <f>Sheet1!A513</f>
        <v>2012年度上海市中小学学业质量绿色指标</v>
      </c>
      <c r="B549" t="str">
        <f>Sheet1!B513</f>
        <v>四年级</v>
      </c>
      <c r="C549" t="str">
        <f>Sheet1!C513</f>
        <v>学业成绩</v>
      </c>
      <c r="D549" t="str">
        <f>Sheet1!D513</f>
        <v>区县</v>
      </c>
      <c r="E549" t="str">
        <f>Sheet1!E513</f>
        <v>青浦区</v>
      </c>
      <c r="F549" t="str">
        <f>Sheet1!F513</f>
        <v>总体</v>
      </c>
      <c r="G549" t="str">
        <f>Sheet1!G513</f>
        <v>总体</v>
      </c>
      <c r="H549" t="str">
        <f>Sheet1!H513</f>
        <v>成绩</v>
      </c>
      <c r="I549" t="str">
        <f>Sheet1!I513</f>
        <v>学校间均衡</v>
      </c>
      <c r="J549" t="str">
        <f>Sheet1!J513</f>
        <v>学业成绩学校间均衡系数</v>
      </c>
      <c r="K549" t="str">
        <f>Sheet1!K513</f>
        <v>统计计算</v>
      </c>
      <c r="L549" t="str">
        <f>Sheet1!L513</f>
        <v>变异系数</v>
      </c>
      <c r="M549" t="str">
        <f>Sheet1!M513</f>
        <v>计数</v>
      </c>
      <c r="N549" t="str">
        <f>Sheet1!N513</f>
        <v>系数</v>
      </c>
      <c r="O549">
        <f>IF(I549="学校间均衡",MAX(0,100-Sheet1!O513),IF(I549="家庭背景",100-MIN(100,MAX(0,Sheet1!O513*2.5-12.5)),Sheet1!O513))</f>
        <v>80.039020084520402</v>
      </c>
    </row>
    <row r="550" spans="1:15" x14ac:dyDescent="0.2">
      <c r="A550" t="str">
        <f>Sheet1!A514</f>
        <v>2014年度上海市中小学学业质量绿色指标</v>
      </c>
      <c r="B550" t="str">
        <f>Sheet1!B514</f>
        <v>四年级</v>
      </c>
      <c r="C550" t="str">
        <f>Sheet1!C514</f>
        <v>学业成绩</v>
      </c>
      <c r="D550" t="str">
        <f>Sheet1!D514</f>
        <v>区县</v>
      </c>
      <c r="E550" t="str">
        <f>Sheet1!E514</f>
        <v>青浦区</v>
      </c>
      <c r="F550" t="str">
        <f>Sheet1!F514</f>
        <v>总体</v>
      </c>
      <c r="G550" t="str">
        <f>Sheet1!G514</f>
        <v>总体</v>
      </c>
      <c r="H550" t="str">
        <f>Sheet1!H514</f>
        <v>成绩</v>
      </c>
      <c r="I550" t="str">
        <f>Sheet1!I514</f>
        <v>学校间均衡</v>
      </c>
      <c r="J550" t="str">
        <f>Sheet1!J514</f>
        <v>学业成绩学校间均衡系数</v>
      </c>
      <c r="K550" t="str">
        <f>Sheet1!K514</f>
        <v>统计计算</v>
      </c>
      <c r="L550" t="str">
        <f>Sheet1!L514</f>
        <v>变异系数</v>
      </c>
      <c r="M550" t="str">
        <f>Sheet1!M514</f>
        <v>计数</v>
      </c>
      <c r="N550" t="str">
        <f>Sheet1!N514</f>
        <v>系数</v>
      </c>
      <c r="O550">
        <f>IF(I550="学校间均衡",MAX(0,100-Sheet1!O514),IF(I550="家庭背景",100-MIN(100,MAX(0,Sheet1!O514*2.5-12.5)),Sheet1!O514))</f>
        <v>78.276003018112107</v>
      </c>
    </row>
    <row r="551" spans="1:15" x14ac:dyDescent="0.2">
      <c r="A551" t="str">
        <f>Sheet1!A515</f>
        <v>2011年度上海市中小学学业质量绿色指标</v>
      </c>
      <c r="B551" t="str">
        <f>Sheet1!B515</f>
        <v>四年级</v>
      </c>
      <c r="C551" t="str">
        <f>Sheet1!C515</f>
        <v>学生问卷</v>
      </c>
      <c r="D551" t="str">
        <f>Sheet1!D515</f>
        <v>区县</v>
      </c>
      <c r="E551" t="str">
        <f>Sheet1!E515</f>
        <v>青浦区</v>
      </c>
      <c r="F551" t="str">
        <f>Sheet1!F515</f>
        <v>总体</v>
      </c>
      <c r="G551" t="str">
        <f>Sheet1!G515</f>
        <v>总体</v>
      </c>
      <c r="H551" t="str">
        <f>Sheet1!H515</f>
        <v>学习生活</v>
      </c>
      <c r="I551" t="str">
        <f>Sheet1!I515</f>
        <v>学习动机</v>
      </c>
      <c r="J551" t="str">
        <f>Sheet1!J515</f>
        <v>学习动机系数</v>
      </c>
      <c r="K551" t="str">
        <f>Sheet1!K515</f>
        <v>学习动机较强</v>
      </c>
      <c r="L551" t="str">
        <f>Sheet1!L515</f>
        <v>百分数指数</v>
      </c>
      <c r="M551" t="str">
        <f>Sheet1!M515</f>
        <v>计数</v>
      </c>
      <c r="N551" t="str">
        <f>Sheet1!N515</f>
        <v>系数</v>
      </c>
      <c r="O551">
        <f>IF(I551="学校间均衡",MAX(0,100-Sheet1!O515),IF(I551="家庭背景",100-MIN(100,MAX(0,Sheet1!O515*2.5-12.5)),Sheet1!O515))</f>
        <v>71.350472294451805</v>
      </c>
    </row>
    <row r="552" spans="1:15" x14ac:dyDescent="0.2">
      <c r="A552" t="str">
        <f>Sheet1!A516</f>
        <v>2012年度上海市中小学学业质量绿色指标</v>
      </c>
      <c r="B552" t="str">
        <f>Sheet1!B516</f>
        <v>四年级</v>
      </c>
      <c r="C552" t="str">
        <f>Sheet1!C516</f>
        <v>学生问卷</v>
      </c>
      <c r="D552" t="str">
        <f>Sheet1!D516</f>
        <v>区县</v>
      </c>
      <c r="E552" t="str">
        <f>Sheet1!E516</f>
        <v>青浦区</v>
      </c>
      <c r="F552" t="str">
        <f>Sheet1!F516</f>
        <v>总体</v>
      </c>
      <c r="G552" t="str">
        <f>Sheet1!G516</f>
        <v>总体</v>
      </c>
      <c r="H552" t="str">
        <f>Sheet1!H516</f>
        <v>学习生活</v>
      </c>
      <c r="I552" t="str">
        <f>Sheet1!I516</f>
        <v>学习动机</v>
      </c>
      <c r="J552" t="str">
        <f>Sheet1!J516</f>
        <v>学习动机系数</v>
      </c>
      <c r="K552" t="str">
        <f>Sheet1!K516</f>
        <v>学习动机较强</v>
      </c>
      <c r="L552" t="str">
        <f>Sheet1!L516</f>
        <v>百分数指数</v>
      </c>
      <c r="M552" t="str">
        <f>Sheet1!M516</f>
        <v>计数</v>
      </c>
      <c r="N552" t="str">
        <f>Sheet1!N516</f>
        <v>系数</v>
      </c>
      <c r="O552">
        <f>IF(I552="学校间均衡",MAX(0,100-Sheet1!O516),IF(I552="家庭背景",100-MIN(100,MAX(0,Sheet1!O516*2.5-12.5)),Sheet1!O516))</f>
        <v>62.296133672704499</v>
      </c>
    </row>
    <row r="553" spans="1:15" x14ac:dyDescent="0.2">
      <c r="A553" t="str">
        <f>Sheet1!A517</f>
        <v>2014年度上海市中小学学业质量绿色指标</v>
      </c>
      <c r="B553" t="str">
        <f>Sheet1!B517</f>
        <v>四年级</v>
      </c>
      <c r="C553" t="str">
        <f>Sheet1!C517</f>
        <v>学生问卷</v>
      </c>
      <c r="D553" t="str">
        <f>Sheet1!D517</f>
        <v>区县</v>
      </c>
      <c r="E553" t="str">
        <f>Sheet1!E517</f>
        <v>青浦区</v>
      </c>
      <c r="F553" t="str">
        <f>Sheet1!F517</f>
        <v>总体</v>
      </c>
      <c r="G553" t="str">
        <f>Sheet1!G517</f>
        <v>总体</v>
      </c>
      <c r="H553" t="str">
        <f>Sheet1!H517</f>
        <v>学习生活</v>
      </c>
      <c r="I553" t="str">
        <f>Sheet1!I517</f>
        <v>学习动机</v>
      </c>
      <c r="J553" t="str">
        <f>Sheet1!J517</f>
        <v>学习动机系数</v>
      </c>
      <c r="K553" t="str">
        <f>Sheet1!K517</f>
        <v>学习动机较强</v>
      </c>
      <c r="L553" t="str">
        <f>Sheet1!L517</f>
        <v>百分数指数</v>
      </c>
      <c r="M553" t="str">
        <f>Sheet1!M517</f>
        <v>计数</v>
      </c>
      <c r="N553" t="str">
        <f>Sheet1!N517</f>
        <v>系数</v>
      </c>
      <c r="O553">
        <f>IF(I553="学校间均衡",MAX(0,100-Sheet1!O517),IF(I553="家庭背景",100-MIN(100,MAX(0,Sheet1!O517*2.5-12.5)),Sheet1!O517))</f>
        <v>95.622119815668199</v>
      </c>
    </row>
    <row r="554" spans="1:15" x14ac:dyDescent="0.2">
      <c r="A554" t="str">
        <f>Sheet1!A518</f>
        <v>2011年度上海市中小学学业质量绿色指标</v>
      </c>
      <c r="B554" t="str">
        <f>Sheet1!B518</f>
        <v>四年级</v>
      </c>
      <c r="C554" t="str">
        <f>Sheet1!C518</f>
        <v>学生问卷</v>
      </c>
      <c r="D554" t="str">
        <f>Sheet1!D518</f>
        <v>区县</v>
      </c>
      <c r="E554" t="str">
        <f>Sheet1!E518</f>
        <v>青浦区</v>
      </c>
      <c r="F554" t="str">
        <f>Sheet1!F518</f>
        <v>总体</v>
      </c>
      <c r="G554" t="str">
        <f>Sheet1!G518</f>
        <v>总体</v>
      </c>
      <c r="H554" t="str">
        <f>Sheet1!H518</f>
        <v>学习生活</v>
      </c>
      <c r="I554" t="str">
        <f>Sheet1!I518</f>
        <v>学习压力</v>
      </c>
      <c r="J554" t="str">
        <f>Sheet1!J518</f>
        <v>学习压力系数</v>
      </c>
      <c r="K554" t="str">
        <f>Sheet1!K518</f>
        <v>学习压力较轻</v>
      </c>
      <c r="L554" t="str">
        <f>Sheet1!L518</f>
        <v>百分数指数</v>
      </c>
      <c r="M554" t="str">
        <f>Sheet1!M518</f>
        <v>计数</v>
      </c>
      <c r="N554" t="str">
        <f>Sheet1!N518</f>
        <v>系数</v>
      </c>
      <c r="O554">
        <f>IF(I554="学校间均衡",MAX(0,100-Sheet1!O518),IF(I554="家庭背景",100-MIN(100,MAX(0,Sheet1!O518*2.5-12.5)),Sheet1!O518))</f>
        <v>7.8316295067587296</v>
      </c>
    </row>
    <row r="555" spans="1:15" x14ac:dyDescent="0.2">
      <c r="A555" t="str">
        <f>Sheet1!A519</f>
        <v>2012年度上海市中小学学业质量绿色指标</v>
      </c>
      <c r="B555" t="str">
        <f>Sheet1!B519</f>
        <v>四年级</v>
      </c>
      <c r="C555" t="str">
        <f>Sheet1!C519</f>
        <v>学生问卷</v>
      </c>
      <c r="D555" t="str">
        <f>Sheet1!D519</f>
        <v>区县</v>
      </c>
      <c r="E555" t="str">
        <f>Sheet1!E519</f>
        <v>青浦区</v>
      </c>
      <c r="F555" t="str">
        <f>Sheet1!F519</f>
        <v>总体</v>
      </c>
      <c r="G555" t="str">
        <f>Sheet1!G519</f>
        <v>总体</v>
      </c>
      <c r="H555" t="str">
        <f>Sheet1!H519</f>
        <v>学习生活</v>
      </c>
      <c r="I555" t="str">
        <f>Sheet1!I519</f>
        <v>学习压力</v>
      </c>
      <c r="J555" t="str">
        <f>Sheet1!J519</f>
        <v>学习压力系数</v>
      </c>
      <c r="K555" t="str">
        <f>Sheet1!K519</f>
        <v>学习压力较轻</v>
      </c>
      <c r="L555" t="str">
        <f>Sheet1!L519</f>
        <v>百分数指数</v>
      </c>
      <c r="M555" t="str">
        <f>Sheet1!M519</f>
        <v>计数</v>
      </c>
      <c r="N555" t="str">
        <f>Sheet1!N519</f>
        <v>系数</v>
      </c>
      <c r="O555">
        <f>IF(I555="学校间均衡",MAX(0,100-Sheet1!O519),IF(I555="家庭背景",100-MIN(100,MAX(0,Sheet1!O519*2.5-12.5)),Sheet1!O519))</f>
        <v>2.9699039029662799</v>
      </c>
    </row>
    <row r="556" spans="1:15" x14ac:dyDescent="0.2">
      <c r="A556" t="str">
        <f>Sheet1!A520</f>
        <v>2014年度上海市中小学学业质量绿色指标</v>
      </c>
      <c r="B556" t="str">
        <f>Sheet1!B520</f>
        <v>四年级</v>
      </c>
      <c r="C556" t="str">
        <f>Sheet1!C520</f>
        <v>学生问卷</v>
      </c>
      <c r="D556" t="str">
        <f>Sheet1!D520</f>
        <v>区县</v>
      </c>
      <c r="E556" t="str">
        <f>Sheet1!E520</f>
        <v>青浦区</v>
      </c>
      <c r="F556" t="str">
        <f>Sheet1!F520</f>
        <v>总体</v>
      </c>
      <c r="G556" t="str">
        <f>Sheet1!G520</f>
        <v>总体</v>
      </c>
      <c r="H556" t="str">
        <f>Sheet1!H520</f>
        <v>学习生活</v>
      </c>
      <c r="I556" t="str">
        <f>Sheet1!I520</f>
        <v>学习压力</v>
      </c>
      <c r="J556" t="str">
        <f>Sheet1!J520</f>
        <v>学习压力系数</v>
      </c>
      <c r="K556" t="str">
        <f>Sheet1!K520</f>
        <v>学习压力较轻</v>
      </c>
      <c r="L556" t="str">
        <f>Sheet1!L520</f>
        <v>百分数指数</v>
      </c>
      <c r="M556" t="str">
        <f>Sheet1!M520</f>
        <v>计数</v>
      </c>
      <c r="N556" t="str">
        <f>Sheet1!N520</f>
        <v>系数</v>
      </c>
      <c r="O556">
        <f>IF(I556="学校间均衡",MAX(0,100-Sheet1!O520),IF(I556="家庭背景",100-MIN(100,MAX(0,Sheet1!O520*2.5-12.5)),Sheet1!O520))</f>
        <v>56.835637480798802</v>
      </c>
    </row>
    <row r="557" spans="1:15" x14ac:dyDescent="0.2">
      <c r="A557" t="str">
        <f>Sheet1!A521</f>
        <v>2011年度上海市中小学学业质量绿色指标</v>
      </c>
      <c r="B557" t="str">
        <f>Sheet1!B521</f>
        <v>四年级</v>
      </c>
      <c r="C557" t="str">
        <f>Sheet1!C521</f>
        <v>学生问卷</v>
      </c>
      <c r="D557" t="str">
        <f>Sheet1!D521</f>
        <v>区县</v>
      </c>
      <c r="E557" t="str">
        <f>Sheet1!E521</f>
        <v>青浦区</v>
      </c>
      <c r="F557" t="str">
        <f>Sheet1!F521</f>
        <v>总体</v>
      </c>
      <c r="G557" t="str">
        <f>Sheet1!G521</f>
        <v>总体</v>
      </c>
      <c r="H557" t="str">
        <f>Sheet1!H521</f>
        <v>学习生活</v>
      </c>
      <c r="I557" t="str">
        <f>Sheet1!I521</f>
        <v>学业负担</v>
      </c>
      <c r="J557" t="str">
        <f>Sheet1!J521</f>
        <v>睡眠系数</v>
      </c>
      <c r="K557" t="str">
        <f>Sheet1!K521</f>
        <v>staa002</v>
      </c>
      <c r="L557" t="str">
        <f>Sheet1!L521</f>
        <v>百分数指数</v>
      </c>
      <c r="M557" t="str">
        <f>Sheet1!M521</f>
        <v>计数</v>
      </c>
      <c r="N557" t="str">
        <f>Sheet1!N521</f>
        <v>系数</v>
      </c>
      <c r="O557">
        <f>IF(I557="学校间均衡",MAX(0,100-Sheet1!O521),IF(I557="家庭背景",100-MIN(100,MAX(0,Sheet1!O521*2.5-12.5)),Sheet1!O521))</f>
        <v>40.361999044296702</v>
      </c>
    </row>
    <row r="558" spans="1:15" x14ac:dyDescent="0.2">
      <c r="A558" t="str">
        <f>Sheet1!A522</f>
        <v>2012年度上海市中小学学业质量绿色指标</v>
      </c>
      <c r="B558" t="str">
        <f>Sheet1!B522</f>
        <v>四年级</v>
      </c>
      <c r="C558" t="str">
        <f>Sheet1!C522</f>
        <v>学生问卷</v>
      </c>
      <c r="D558" t="str">
        <f>Sheet1!D522</f>
        <v>区县</v>
      </c>
      <c r="E558" t="str">
        <f>Sheet1!E522</f>
        <v>青浦区</v>
      </c>
      <c r="F558" t="str">
        <f>Sheet1!F522</f>
        <v>总体</v>
      </c>
      <c r="G558" t="str">
        <f>Sheet1!G522</f>
        <v>总体</v>
      </c>
      <c r="H558" t="str">
        <f>Sheet1!H522</f>
        <v>学习生活</v>
      </c>
      <c r="I558" t="str">
        <f>Sheet1!I522</f>
        <v>学业负担</v>
      </c>
      <c r="J558" t="str">
        <f>Sheet1!J522</f>
        <v>睡眠系数</v>
      </c>
      <c r="K558" t="str">
        <f>Sheet1!K522</f>
        <v>staa002</v>
      </c>
      <c r="L558" t="str">
        <f>Sheet1!L522</f>
        <v>百分数指数</v>
      </c>
      <c r="M558" t="str">
        <f>Sheet1!M522</f>
        <v>计数</v>
      </c>
      <c r="N558" t="str">
        <f>Sheet1!N522</f>
        <v>系数</v>
      </c>
      <c r="O558">
        <f>IF(I558="学校间均衡",MAX(0,100-Sheet1!O522),IF(I558="家庭背景",100-MIN(100,MAX(0,Sheet1!O522*2.5-12.5)),Sheet1!O522))</f>
        <v>35.582680944509299</v>
      </c>
    </row>
    <row r="559" spans="1:15" x14ac:dyDescent="0.2">
      <c r="A559" t="str">
        <f>Sheet1!A523</f>
        <v>2014年度上海市中小学学业质量绿色指标</v>
      </c>
      <c r="B559" t="str">
        <f>Sheet1!B523</f>
        <v>四年级</v>
      </c>
      <c r="C559" t="str">
        <f>Sheet1!C523</f>
        <v>学生问卷</v>
      </c>
      <c r="D559" t="str">
        <f>Sheet1!D523</f>
        <v>区县</v>
      </c>
      <c r="E559" t="str">
        <f>Sheet1!E523</f>
        <v>青浦区</v>
      </c>
      <c r="F559" t="str">
        <f>Sheet1!F523</f>
        <v>总体</v>
      </c>
      <c r="G559" t="str">
        <f>Sheet1!G523</f>
        <v>总体</v>
      </c>
      <c r="H559" t="str">
        <f>Sheet1!H523</f>
        <v>学习生活</v>
      </c>
      <c r="I559" t="str">
        <f>Sheet1!I523</f>
        <v>学业负担</v>
      </c>
      <c r="J559" t="str">
        <f>Sheet1!J523</f>
        <v>睡眠系数</v>
      </c>
      <c r="K559" t="str">
        <f>Sheet1!K523</f>
        <v>staa002</v>
      </c>
      <c r="L559" t="str">
        <f>Sheet1!L523</f>
        <v>百分数指数</v>
      </c>
      <c r="M559" t="str">
        <f>Sheet1!M523</f>
        <v>计数</v>
      </c>
      <c r="N559" t="str">
        <f>Sheet1!N523</f>
        <v>系数</v>
      </c>
      <c r="O559">
        <f>IF(I559="学校间均衡",MAX(0,100-Sheet1!O523),IF(I559="家庭背景",100-MIN(100,MAX(0,Sheet1!O523*2.5-12.5)),Sheet1!O523))</f>
        <v>48.847926267281103</v>
      </c>
    </row>
    <row r="560" spans="1:15" x14ac:dyDescent="0.2">
      <c r="A560" t="str">
        <f>Sheet1!A524</f>
        <v>2011年度上海市中小学学业质量绿色指标</v>
      </c>
      <c r="B560" t="str">
        <f>Sheet1!B524</f>
        <v>四年级</v>
      </c>
      <c r="C560" t="str">
        <f>Sheet1!C524</f>
        <v>学生问卷</v>
      </c>
      <c r="D560" t="str">
        <f>Sheet1!D524</f>
        <v>区县</v>
      </c>
      <c r="E560" t="str">
        <f>Sheet1!E524</f>
        <v>青浦区</v>
      </c>
      <c r="F560" t="str">
        <f>Sheet1!F524</f>
        <v>总体</v>
      </c>
      <c r="G560" t="str">
        <f>Sheet1!G524</f>
        <v>总体</v>
      </c>
      <c r="H560" t="str">
        <f>Sheet1!H524</f>
        <v>学习生活</v>
      </c>
      <c r="I560" t="str">
        <f>Sheet1!I524</f>
        <v>学业负担</v>
      </c>
      <c r="J560" t="str">
        <f>Sheet1!J524</f>
        <v>作业系数</v>
      </c>
      <c r="K560" t="str">
        <f>Sheet1!K524</f>
        <v>staa053</v>
      </c>
      <c r="L560" t="str">
        <f>Sheet1!L524</f>
        <v>百分数指数</v>
      </c>
      <c r="M560" t="str">
        <f>Sheet1!M524</f>
        <v>计数</v>
      </c>
      <c r="N560" t="str">
        <f>Sheet1!N524</f>
        <v>系数</v>
      </c>
      <c r="O560">
        <f>IF(I560="学校间均衡",MAX(0,100-Sheet1!O524),IF(I560="家庭背景",100-MIN(100,MAX(0,Sheet1!O524*2.5-12.5)),Sheet1!O524))</f>
        <v>47.624858265465598</v>
      </c>
    </row>
    <row r="561" spans="1:15" x14ac:dyDescent="0.2">
      <c r="A561" t="str">
        <f>Sheet1!A525</f>
        <v>2012年度上海市中小学学业质量绿色指标</v>
      </c>
      <c r="B561" t="str">
        <f>Sheet1!B525</f>
        <v>四年级</v>
      </c>
      <c r="C561" t="str">
        <f>Sheet1!C525</f>
        <v>学生问卷</v>
      </c>
      <c r="D561" t="str">
        <f>Sheet1!D525</f>
        <v>区县</v>
      </c>
      <c r="E561" t="str">
        <f>Sheet1!E525</f>
        <v>青浦区</v>
      </c>
      <c r="F561" t="str">
        <f>Sheet1!F525</f>
        <v>总体</v>
      </c>
      <c r="G561" t="str">
        <f>Sheet1!G525</f>
        <v>总体</v>
      </c>
      <c r="H561" t="str">
        <f>Sheet1!H525</f>
        <v>学习生活</v>
      </c>
      <c r="I561" t="str">
        <f>Sheet1!I525</f>
        <v>学业负担</v>
      </c>
      <c r="J561" t="str">
        <f>Sheet1!J525</f>
        <v>作业系数</v>
      </c>
      <c r="K561" t="str">
        <f>Sheet1!K525</f>
        <v>staa053</v>
      </c>
      <c r="L561" t="str">
        <f>Sheet1!L525</f>
        <v>百分数指数</v>
      </c>
      <c r="M561" t="str">
        <f>Sheet1!M525</f>
        <v>计数</v>
      </c>
      <c r="N561" t="str">
        <f>Sheet1!N525</f>
        <v>系数</v>
      </c>
      <c r="O561">
        <f>IF(I561="学校间均衡",MAX(0,100-Sheet1!O525),IF(I561="家庭背景",100-MIN(100,MAX(0,Sheet1!O525*2.5-12.5)),Sheet1!O525))</f>
        <v>40.298801880397399</v>
      </c>
    </row>
    <row r="562" spans="1:15" x14ac:dyDescent="0.2">
      <c r="A562" t="str">
        <f>Sheet1!A526</f>
        <v>2014年度上海市中小学学业质量绿色指标</v>
      </c>
      <c r="B562" t="str">
        <f>Sheet1!B526</f>
        <v>四年级</v>
      </c>
      <c r="C562" t="str">
        <f>Sheet1!C526</f>
        <v>学生问卷</v>
      </c>
      <c r="D562" t="str">
        <f>Sheet1!D526</f>
        <v>区县</v>
      </c>
      <c r="E562" t="str">
        <f>Sheet1!E526</f>
        <v>青浦区</v>
      </c>
      <c r="F562" t="str">
        <f>Sheet1!F526</f>
        <v>总体</v>
      </c>
      <c r="G562" t="str">
        <f>Sheet1!G526</f>
        <v>总体</v>
      </c>
      <c r="H562" t="str">
        <f>Sheet1!H526</f>
        <v>学习生活</v>
      </c>
      <c r="I562" t="str">
        <f>Sheet1!I526</f>
        <v>学业负担</v>
      </c>
      <c r="J562" t="str">
        <f>Sheet1!J526</f>
        <v>作业系数</v>
      </c>
      <c r="K562" t="str">
        <f>Sheet1!K526</f>
        <v>staa053</v>
      </c>
      <c r="L562" t="str">
        <f>Sheet1!L526</f>
        <v>百分数指数</v>
      </c>
      <c r="M562" t="str">
        <f>Sheet1!M526</f>
        <v>计数</v>
      </c>
      <c r="N562" t="str">
        <f>Sheet1!N526</f>
        <v>系数</v>
      </c>
      <c r="O562">
        <f>IF(I562="学校间均衡",MAX(0,100-Sheet1!O526),IF(I562="家庭背景",100-MIN(100,MAX(0,Sheet1!O526*2.5-12.5)),Sheet1!O526))</f>
        <v>57.142857142857103</v>
      </c>
    </row>
    <row r="563" spans="1:15" x14ac:dyDescent="0.2">
      <c r="A563" t="str">
        <f>Sheet1!A527</f>
        <v>2011年度上海市中小学学业质量绿色指标</v>
      </c>
      <c r="B563" t="str">
        <f>Sheet1!B527</f>
        <v>四年级</v>
      </c>
      <c r="C563" t="str">
        <f>Sheet1!C527</f>
        <v>学生问卷</v>
      </c>
      <c r="D563" t="str">
        <f>Sheet1!D527</f>
        <v>区县</v>
      </c>
      <c r="E563" t="str">
        <f>Sheet1!E527</f>
        <v>青浦区</v>
      </c>
      <c r="F563" t="str">
        <f>Sheet1!F527</f>
        <v>总体</v>
      </c>
      <c r="G563" t="str">
        <f>Sheet1!G527</f>
        <v>总体</v>
      </c>
      <c r="H563" t="str">
        <f>Sheet1!H527</f>
        <v>学习生活</v>
      </c>
      <c r="I563" t="str">
        <f>Sheet1!I527</f>
        <v>学业负担</v>
      </c>
      <c r="J563" t="str">
        <f>Sheet1!J527</f>
        <v>校外补课系数</v>
      </c>
      <c r="K563" t="str">
        <f>Sheet1!K527</f>
        <v>pg012</v>
      </c>
      <c r="L563" t="str">
        <f>Sheet1!L527</f>
        <v>百分数指数</v>
      </c>
      <c r="M563" t="str">
        <f>Sheet1!M527</f>
        <v>计数</v>
      </c>
      <c r="N563" t="str">
        <f>Sheet1!N527</f>
        <v>系数</v>
      </c>
      <c r="O563">
        <f>IF(I563="学校间均衡",MAX(0,100-Sheet1!O527),IF(I563="家庭背景",100-MIN(100,MAX(0,Sheet1!O527*2.5-12.5)),Sheet1!O527))</f>
        <v>70.884903658249002</v>
      </c>
    </row>
    <row r="564" spans="1:15" x14ac:dyDescent="0.2">
      <c r="A564" t="str">
        <f>Sheet1!A528</f>
        <v>2012年度上海市中小学学业质量绿色指标</v>
      </c>
      <c r="B564" t="str">
        <f>Sheet1!B528</f>
        <v>四年级</v>
      </c>
      <c r="C564" t="str">
        <f>Sheet1!C528</f>
        <v>学生问卷</v>
      </c>
      <c r="D564" t="str">
        <f>Sheet1!D528</f>
        <v>区县</v>
      </c>
      <c r="E564" t="str">
        <f>Sheet1!E528</f>
        <v>青浦区</v>
      </c>
      <c r="F564" t="str">
        <f>Sheet1!F528</f>
        <v>总体</v>
      </c>
      <c r="G564" t="str">
        <f>Sheet1!G528</f>
        <v>总体</v>
      </c>
      <c r="H564" t="str">
        <f>Sheet1!H528</f>
        <v>学习生活</v>
      </c>
      <c r="I564" t="str">
        <f>Sheet1!I528</f>
        <v>学业负担</v>
      </c>
      <c r="J564" t="str">
        <f>Sheet1!J528</f>
        <v>校外补课系数</v>
      </c>
      <c r="K564" t="str">
        <f>Sheet1!K528</f>
        <v>pg012</v>
      </c>
      <c r="L564" t="str">
        <f>Sheet1!L528</f>
        <v>百分数指数</v>
      </c>
      <c r="M564" t="str">
        <f>Sheet1!M528</f>
        <v>计数</v>
      </c>
      <c r="N564" t="str">
        <f>Sheet1!N528</f>
        <v>系数</v>
      </c>
      <c r="O564">
        <f>IF(I564="学校间均衡",MAX(0,100-Sheet1!O528),IF(I564="家庭背景",100-MIN(100,MAX(0,Sheet1!O528*2.5-12.5)),Sheet1!O528))</f>
        <v>63.2383057882302</v>
      </c>
    </row>
    <row r="565" spans="1:15" x14ac:dyDescent="0.2">
      <c r="A565" t="str">
        <f>Sheet1!A529</f>
        <v>2014年度上海市中小学学业质量绿色指标</v>
      </c>
      <c r="B565" t="str">
        <f>Sheet1!B529</f>
        <v>四年级</v>
      </c>
      <c r="C565" t="str">
        <f>Sheet1!C529</f>
        <v>学生问卷</v>
      </c>
      <c r="D565" t="str">
        <f>Sheet1!D529</f>
        <v>区县</v>
      </c>
      <c r="E565" t="str">
        <f>Sheet1!E529</f>
        <v>青浦区</v>
      </c>
      <c r="F565" t="str">
        <f>Sheet1!F529</f>
        <v>总体</v>
      </c>
      <c r="G565" t="str">
        <f>Sheet1!G529</f>
        <v>总体</v>
      </c>
      <c r="H565" t="str">
        <f>Sheet1!H529</f>
        <v>学习生活</v>
      </c>
      <c r="I565" t="str">
        <f>Sheet1!I529</f>
        <v>学业负担</v>
      </c>
      <c r="J565" t="str">
        <f>Sheet1!J529</f>
        <v>校外补课系数</v>
      </c>
      <c r="K565" t="str">
        <f>Sheet1!K529</f>
        <v>pg012</v>
      </c>
      <c r="L565" t="str">
        <f>Sheet1!L529</f>
        <v>百分数指数</v>
      </c>
      <c r="M565" t="str">
        <f>Sheet1!M529</f>
        <v>计数</v>
      </c>
      <c r="N565" t="str">
        <f>Sheet1!N529</f>
        <v>系数</v>
      </c>
      <c r="O565">
        <f>IF(I565="学校间均衡",MAX(0,100-Sheet1!O529),IF(I565="家庭背景",100-MIN(100,MAX(0,Sheet1!O529*2.5-12.5)),Sheet1!O529))</f>
        <v>83.563748079877101</v>
      </c>
    </row>
    <row r="566" spans="1:15" x14ac:dyDescent="0.2">
      <c r="A566" t="str">
        <f>Sheet1!A530</f>
        <v>2011年度上海市中小学学业质量绿色指标</v>
      </c>
      <c r="B566" t="str">
        <f>Sheet1!B530</f>
        <v>四年级</v>
      </c>
      <c r="C566" t="str">
        <f>Sheet1!C530</f>
        <v>学生问卷</v>
      </c>
      <c r="D566" t="str">
        <f>Sheet1!D530</f>
        <v>区县</v>
      </c>
      <c r="E566" t="str">
        <f>Sheet1!E530</f>
        <v>青浦区</v>
      </c>
      <c r="F566" t="str">
        <f>Sheet1!F530</f>
        <v>总体</v>
      </c>
      <c r="G566" t="str">
        <f>Sheet1!G530</f>
        <v>总体</v>
      </c>
      <c r="H566" t="str">
        <f>Sheet1!H530</f>
        <v>师生关系</v>
      </c>
      <c r="I566" t="str">
        <f>Sheet1!I530</f>
        <v>师生关系</v>
      </c>
      <c r="J566" t="str">
        <f>Sheet1!J530</f>
        <v>师生关系系数</v>
      </c>
      <c r="K566" t="str">
        <f>Sheet1!K530</f>
        <v>师生关系较好</v>
      </c>
      <c r="L566" t="str">
        <f>Sheet1!L530</f>
        <v>百分数指数</v>
      </c>
      <c r="M566" t="str">
        <f>Sheet1!M530</f>
        <v>计数</v>
      </c>
      <c r="N566" t="str">
        <f>Sheet1!N530</f>
        <v>系数</v>
      </c>
      <c r="O566">
        <f>IF(I566="学校间均衡",MAX(0,100-Sheet1!O530),IF(I566="家庭背景",100-MIN(100,MAX(0,Sheet1!O530*2.5-12.5)),Sheet1!O530))</f>
        <v>62.653244367513203</v>
      </c>
    </row>
    <row r="567" spans="1:15" x14ac:dyDescent="0.2">
      <c r="A567" t="str">
        <f>Sheet1!A531</f>
        <v>2012年度上海市中小学学业质量绿色指标</v>
      </c>
      <c r="B567" t="str">
        <f>Sheet1!B531</f>
        <v>四年级</v>
      </c>
      <c r="C567" t="str">
        <f>Sheet1!C531</f>
        <v>学生问卷</v>
      </c>
      <c r="D567" t="str">
        <f>Sheet1!D531</f>
        <v>区县</v>
      </c>
      <c r="E567" t="str">
        <f>Sheet1!E531</f>
        <v>青浦区</v>
      </c>
      <c r="F567" t="str">
        <f>Sheet1!F531</f>
        <v>总体</v>
      </c>
      <c r="G567" t="str">
        <f>Sheet1!G531</f>
        <v>总体</v>
      </c>
      <c r="H567" t="str">
        <f>Sheet1!H531</f>
        <v>师生关系</v>
      </c>
      <c r="I567" t="str">
        <f>Sheet1!I531</f>
        <v>师生关系</v>
      </c>
      <c r="J567" t="str">
        <f>Sheet1!J531</f>
        <v>师生关系系数</v>
      </c>
      <c r="K567" t="str">
        <f>Sheet1!K531</f>
        <v>师生关系较好</v>
      </c>
      <c r="L567" t="str">
        <f>Sheet1!L531</f>
        <v>百分数指数</v>
      </c>
      <c r="M567" t="str">
        <f>Sheet1!M531</f>
        <v>计数</v>
      </c>
      <c r="N567" t="str">
        <f>Sheet1!N531</f>
        <v>系数</v>
      </c>
      <c r="O567">
        <f>IF(I567="学校间均衡",MAX(0,100-Sheet1!O531),IF(I567="家庭背景",100-MIN(100,MAX(0,Sheet1!O531*2.5-12.5)),Sheet1!O531))</f>
        <v>58.0305395645373</v>
      </c>
    </row>
    <row r="568" spans="1:15" x14ac:dyDescent="0.2">
      <c r="A568" t="str">
        <f>Sheet1!A532</f>
        <v>2014年度上海市中小学学业质量绿色指标</v>
      </c>
      <c r="B568" t="str">
        <f>Sheet1!B532</f>
        <v>四年级</v>
      </c>
      <c r="C568" t="str">
        <f>Sheet1!C532</f>
        <v>学生问卷</v>
      </c>
      <c r="D568" t="str">
        <f>Sheet1!D532</f>
        <v>区县</v>
      </c>
      <c r="E568" t="str">
        <f>Sheet1!E532</f>
        <v>青浦区</v>
      </c>
      <c r="F568" t="str">
        <f>Sheet1!F532</f>
        <v>总体</v>
      </c>
      <c r="G568" t="str">
        <f>Sheet1!G532</f>
        <v>总体</v>
      </c>
      <c r="H568" t="str">
        <f>Sheet1!H532</f>
        <v>师生关系</v>
      </c>
      <c r="I568" t="str">
        <f>Sheet1!I532</f>
        <v>师生关系</v>
      </c>
      <c r="J568" t="str">
        <f>Sheet1!J532</f>
        <v>师生关系系数</v>
      </c>
      <c r="K568" t="str">
        <f>Sheet1!K532</f>
        <v>师生关系较好</v>
      </c>
      <c r="L568" t="str">
        <f>Sheet1!L532</f>
        <v>百分数指数</v>
      </c>
      <c r="M568" t="str">
        <f>Sheet1!M532</f>
        <v>计数</v>
      </c>
      <c r="N568" t="str">
        <f>Sheet1!N532</f>
        <v>系数</v>
      </c>
      <c r="O568">
        <f>IF(I568="学校间均衡",MAX(0,100-Sheet1!O532),IF(I568="家庭背景",100-MIN(100,MAX(0,Sheet1!O532*2.5-12.5)),Sheet1!O532))</f>
        <v>92.933947772657504</v>
      </c>
    </row>
    <row r="569" spans="1:15" x14ac:dyDescent="0.2">
      <c r="A569" t="str">
        <f>Sheet1!A533</f>
        <v>2011年度上海市中小学学业质量绿色指标</v>
      </c>
      <c r="B569" t="str">
        <f>Sheet1!B533</f>
        <v>四年级</v>
      </c>
      <c r="C569" t="str">
        <f>Sheet1!C533</f>
        <v>学生问卷</v>
      </c>
      <c r="D569" t="str">
        <f>Sheet1!D533</f>
        <v>区县</v>
      </c>
      <c r="E569" t="str">
        <f>Sheet1!E533</f>
        <v>青浦区</v>
      </c>
      <c r="F569" t="str">
        <f>Sheet1!F533</f>
        <v>总体</v>
      </c>
      <c r="G569" t="str">
        <f>Sheet1!G533</f>
        <v>总体</v>
      </c>
      <c r="H569" t="str">
        <f>Sheet1!H533</f>
        <v>教学方式</v>
      </c>
      <c r="I569" t="str">
        <f>Sheet1!I533</f>
        <v>教学方式</v>
      </c>
      <c r="J569" t="str">
        <f>Sheet1!J533</f>
        <v>教学方式系数</v>
      </c>
      <c r="K569" t="str">
        <f>Sheet1!K533</f>
        <v>教学方法较好</v>
      </c>
      <c r="L569" t="str">
        <f>Sheet1!L533</f>
        <v>百分数指数</v>
      </c>
      <c r="M569" t="str">
        <f>Sheet1!M533</f>
        <v>计数</v>
      </c>
      <c r="N569" t="str">
        <f>Sheet1!N533</f>
        <v>系数</v>
      </c>
      <c r="O569">
        <f>IF(I569="学校间均衡",MAX(0,100-Sheet1!O533),IF(I569="家庭背景",100-MIN(100,MAX(0,Sheet1!O533*2.5-12.5)),Sheet1!O533))</f>
        <v>64.210639623780807</v>
      </c>
    </row>
    <row r="570" spans="1:15" x14ac:dyDescent="0.2">
      <c r="A570" t="str">
        <f>Sheet1!A534</f>
        <v>2012年度上海市中小学学业质量绿色指标</v>
      </c>
      <c r="B570" t="str">
        <f>Sheet1!B534</f>
        <v>四年级</v>
      </c>
      <c r="C570" t="str">
        <f>Sheet1!C534</f>
        <v>学生问卷</v>
      </c>
      <c r="D570" t="str">
        <f>Sheet1!D534</f>
        <v>区县</v>
      </c>
      <c r="E570" t="str">
        <f>Sheet1!E534</f>
        <v>青浦区</v>
      </c>
      <c r="F570" t="str">
        <f>Sheet1!F534</f>
        <v>总体</v>
      </c>
      <c r="G570" t="str">
        <f>Sheet1!G534</f>
        <v>总体</v>
      </c>
      <c r="H570" t="str">
        <f>Sheet1!H534</f>
        <v>教学方式</v>
      </c>
      <c r="I570" t="str">
        <f>Sheet1!I534</f>
        <v>教学方式</v>
      </c>
      <c r="J570" t="str">
        <f>Sheet1!J534</f>
        <v>教学方式系数</v>
      </c>
      <c r="K570" t="str">
        <f>Sheet1!K534</f>
        <v>教学方法较好</v>
      </c>
      <c r="L570" t="str">
        <f>Sheet1!L534</f>
        <v>百分数指数</v>
      </c>
      <c r="M570" t="str">
        <f>Sheet1!M534</f>
        <v>计数</v>
      </c>
      <c r="N570" t="str">
        <f>Sheet1!N534</f>
        <v>系数</v>
      </c>
      <c r="O570">
        <f>IF(I570="学校间均衡",MAX(0,100-Sheet1!O534),IF(I570="家庭背景",100-MIN(100,MAX(0,Sheet1!O534*2.5-12.5)),Sheet1!O534))</f>
        <v>37.837703360076901</v>
      </c>
    </row>
    <row r="571" spans="1:15" x14ac:dyDescent="0.2">
      <c r="A571" t="str">
        <f>Sheet1!A535</f>
        <v>2014年度上海市中小学学业质量绿色指标</v>
      </c>
      <c r="B571" t="str">
        <f>Sheet1!B535</f>
        <v>四年级</v>
      </c>
      <c r="C571" t="str">
        <f>Sheet1!C535</f>
        <v>学生问卷</v>
      </c>
      <c r="D571" t="str">
        <f>Sheet1!D535</f>
        <v>区县</v>
      </c>
      <c r="E571" t="str">
        <f>Sheet1!E535</f>
        <v>青浦区</v>
      </c>
      <c r="F571" t="str">
        <f>Sheet1!F535</f>
        <v>总体</v>
      </c>
      <c r="G571" t="str">
        <f>Sheet1!G535</f>
        <v>总体</v>
      </c>
      <c r="H571" t="str">
        <f>Sheet1!H535</f>
        <v>教学方式</v>
      </c>
      <c r="I571" t="str">
        <f>Sheet1!I535</f>
        <v>教学方式</v>
      </c>
      <c r="J571" t="str">
        <f>Sheet1!J535</f>
        <v>教学方式系数</v>
      </c>
      <c r="K571" t="str">
        <f>Sheet1!K535</f>
        <v>教学方法较好</v>
      </c>
      <c r="L571" t="str">
        <f>Sheet1!L535</f>
        <v>百分数指数</v>
      </c>
      <c r="M571" t="str">
        <f>Sheet1!M535</f>
        <v>计数</v>
      </c>
      <c r="N571" t="str">
        <f>Sheet1!N535</f>
        <v>系数</v>
      </c>
      <c r="O571">
        <f>IF(I571="学校间均衡",MAX(0,100-Sheet1!O535),IF(I571="家庭背景",100-MIN(100,MAX(0,Sheet1!O535*2.5-12.5)),Sheet1!O535))</f>
        <v>67.050691244239601</v>
      </c>
    </row>
    <row r="572" spans="1:15" x14ac:dyDescent="0.2">
      <c r="A572" t="str">
        <f>Sheet1!A536</f>
        <v>2011年度上海市中小学学业质量绿色指标</v>
      </c>
      <c r="B572" t="str">
        <f>Sheet1!B536</f>
        <v>四年级</v>
      </c>
      <c r="C572" t="str">
        <f>Sheet1!C536</f>
        <v>教师问卷</v>
      </c>
      <c r="D572" t="str">
        <f>Sheet1!D536</f>
        <v>区县</v>
      </c>
      <c r="E572" t="str">
        <f>Sheet1!E536</f>
        <v>青浦区</v>
      </c>
      <c r="F572" t="str">
        <f>Sheet1!F536</f>
        <v>总体</v>
      </c>
      <c r="G572" t="str">
        <f>Sheet1!G536</f>
        <v>总体</v>
      </c>
      <c r="H572" t="str">
        <f>Sheet1!H536</f>
        <v>学校课程</v>
      </c>
      <c r="I572" t="str">
        <f>Sheet1!I536</f>
        <v>课程领导力</v>
      </c>
      <c r="J572" t="str">
        <f>Sheet1!J536</f>
        <v>课程领导力系数</v>
      </c>
      <c r="K572" t="str">
        <f>Sheet1!K536</f>
        <v>课程领导力较高</v>
      </c>
      <c r="L572" t="str">
        <f>Sheet1!L536</f>
        <v>百分数指数</v>
      </c>
      <c r="M572" t="str">
        <f>Sheet1!M536</f>
        <v>计数</v>
      </c>
      <c r="N572" t="str">
        <f>Sheet1!N536</f>
        <v>系数</v>
      </c>
      <c r="O572">
        <f>IF(I572="学校间均衡",MAX(0,100-Sheet1!O536),IF(I572="家庭背景",100-MIN(100,MAX(0,Sheet1!O536*2.5-12.5)),Sheet1!O536))</f>
        <v>80.6119056031105</v>
      </c>
    </row>
    <row r="573" spans="1:15" x14ac:dyDescent="0.2">
      <c r="A573" t="str">
        <f>Sheet1!A537</f>
        <v>2012年度上海市中小学学业质量绿色指标</v>
      </c>
      <c r="B573" t="str">
        <f>Sheet1!B537</f>
        <v>四年级</v>
      </c>
      <c r="C573" t="str">
        <f>Sheet1!C537</f>
        <v>教师问卷</v>
      </c>
      <c r="D573" t="str">
        <f>Sheet1!D537</f>
        <v>区县</v>
      </c>
      <c r="E573" t="str">
        <f>Sheet1!E537</f>
        <v>青浦区</v>
      </c>
      <c r="F573" t="str">
        <f>Sheet1!F537</f>
        <v>总体</v>
      </c>
      <c r="G573" t="str">
        <f>Sheet1!G537</f>
        <v>总体</v>
      </c>
      <c r="H573" t="str">
        <f>Sheet1!H537</f>
        <v>学校课程</v>
      </c>
      <c r="I573" t="str">
        <f>Sheet1!I537</f>
        <v>课程领导力</v>
      </c>
      <c r="J573" t="str">
        <f>Sheet1!J537</f>
        <v>课程领导力系数</v>
      </c>
      <c r="K573" t="str">
        <f>Sheet1!K537</f>
        <v>课程领导力较高</v>
      </c>
      <c r="L573" t="str">
        <f>Sheet1!L537</f>
        <v>百分数指数</v>
      </c>
      <c r="M573" t="str">
        <f>Sheet1!M537</f>
        <v>计数</v>
      </c>
      <c r="N573" t="str">
        <f>Sheet1!N537</f>
        <v>系数</v>
      </c>
      <c r="O573">
        <f>IF(I573="学校间均衡",MAX(0,100-Sheet1!O537),IF(I573="家庭背景",100-MIN(100,MAX(0,Sheet1!O537*2.5-12.5)),Sheet1!O537))</f>
        <v>63.221026049973403</v>
      </c>
    </row>
    <row r="574" spans="1:15" x14ac:dyDescent="0.2">
      <c r="A574" t="str">
        <f>Sheet1!A538</f>
        <v>2014年度上海市中小学学业质量绿色指标</v>
      </c>
      <c r="B574" t="str">
        <f>Sheet1!B538</f>
        <v>四年级</v>
      </c>
      <c r="C574" t="str">
        <f>Sheet1!C538</f>
        <v>教师问卷</v>
      </c>
      <c r="D574" t="str">
        <f>Sheet1!D538</f>
        <v>区县</v>
      </c>
      <c r="E574" t="str">
        <f>Sheet1!E538</f>
        <v>青浦区</v>
      </c>
      <c r="F574" t="str">
        <f>Sheet1!F538</f>
        <v>总体</v>
      </c>
      <c r="G574" t="str">
        <f>Sheet1!G538</f>
        <v>总体</v>
      </c>
      <c r="H574" t="str">
        <f>Sheet1!H538</f>
        <v>学校课程</v>
      </c>
      <c r="I574" t="str">
        <f>Sheet1!I538</f>
        <v>课程领导力</v>
      </c>
      <c r="J574" t="str">
        <f>Sheet1!J538</f>
        <v>课程领导力系数</v>
      </c>
      <c r="K574" t="str">
        <f>Sheet1!K538</f>
        <v>课程领导力较高</v>
      </c>
      <c r="L574" t="str">
        <f>Sheet1!L538</f>
        <v>百分数指数</v>
      </c>
      <c r="M574" t="str">
        <f>Sheet1!M538</f>
        <v>计数</v>
      </c>
      <c r="N574" t="str">
        <f>Sheet1!N538</f>
        <v>系数</v>
      </c>
      <c r="O574">
        <f>IF(I574="学校间均衡",MAX(0,100-Sheet1!O538),IF(I574="家庭背景",100-MIN(100,MAX(0,Sheet1!O538*2.5-12.5)),Sheet1!O538))</f>
        <v>93.368508991777702</v>
      </c>
    </row>
    <row r="575" spans="1:15" x14ac:dyDescent="0.2">
      <c r="A575" t="str">
        <f>Sheet1!A539</f>
        <v>2011年度上海市中小学学业质量绿色指标</v>
      </c>
      <c r="B575" t="str">
        <f>Sheet1!B539</f>
        <v>四年级</v>
      </c>
      <c r="C575" t="str">
        <f>Sheet1!C539</f>
        <v>学生问卷</v>
      </c>
      <c r="D575" t="str">
        <f>Sheet1!D539</f>
        <v>区县</v>
      </c>
      <c r="E575" t="str">
        <f>Sheet1!E539</f>
        <v>青浦区</v>
      </c>
      <c r="F575" t="str">
        <f>Sheet1!F539</f>
        <v>总体</v>
      </c>
      <c r="G575" t="str">
        <f>Sheet1!G539</f>
        <v>总体</v>
      </c>
      <c r="H575" t="str">
        <f>Sheet1!H539</f>
        <v>成绩</v>
      </c>
      <c r="I575" t="str">
        <f>Sheet1!I539</f>
        <v>家庭背景</v>
      </c>
      <c r="J575" t="str">
        <f>Sheet1!J539</f>
        <v>社会经济背景影响系数</v>
      </c>
      <c r="K575" t="str">
        <f>Sheet1!K539</f>
        <v>统计计算</v>
      </c>
      <c r="L575" t="str">
        <f>Sheet1!L539</f>
        <v>变异系数</v>
      </c>
      <c r="M575" t="str">
        <f>Sheet1!M539</f>
        <v>计数</v>
      </c>
      <c r="N575" t="str">
        <f>Sheet1!N539</f>
        <v>系数</v>
      </c>
      <c r="O575">
        <f>IF(I575="学校间均衡",MAX(0,100-Sheet1!O539),IF(I575="家庭背景",100-MIN(100,MAX(0,Sheet1!O539*2.5-12.5)),Sheet1!O539))</f>
        <v>77.934781828700494</v>
      </c>
    </row>
    <row r="576" spans="1:15" x14ac:dyDescent="0.2">
      <c r="A576" t="str">
        <f>Sheet1!A540</f>
        <v>2012年度上海市中小学学业质量绿色指标</v>
      </c>
      <c r="B576" t="str">
        <f>Sheet1!B540</f>
        <v>四年级</v>
      </c>
      <c r="C576" t="str">
        <f>Sheet1!C540</f>
        <v>学生问卷</v>
      </c>
      <c r="D576" t="str">
        <f>Sheet1!D540</f>
        <v>区县</v>
      </c>
      <c r="E576" t="str">
        <f>Sheet1!E540</f>
        <v>青浦区</v>
      </c>
      <c r="F576" t="str">
        <f>Sheet1!F540</f>
        <v>总体</v>
      </c>
      <c r="G576" t="str">
        <f>Sheet1!G540</f>
        <v>总体</v>
      </c>
      <c r="H576" t="str">
        <f>Sheet1!H540</f>
        <v>成绩</v>
      </c>
      <c r="I576" t="str">
        <f>Sheet1!I540</f>
        <v>家庭背景</v>
      </c>
      <c r="J576" t="str">
        <f>Sheet1!J540</f>
        <v>社会经济背景影响系数</v>
      </c>
      <c r="K576" t="str">
        <f>Sheet1!K540</f>
        <v>统计计算</v>
      </c>
      <c r="L576" t="str">
        <f>Sheet1!L540</f>
        <v>变异系数</v>
      </c>
      <c r="M576" t="str">
        <f>Sheet1!M540</f>
        <v>计数</v>
      </c>
      <c r="N576" t="str">
        <f>Sheet1!N540</f>
        <v>系数</v>
      </c>
      <c r="O576">
        <f>IF(I576="学校间均衡",MAX(0,100-Sheet1!O540),IF(I576="家庭背景",100-MIN(100,MAX(0,Sheet1!O540*2.5-12.5)),Sheet1!O540))</f>
        <v>91.417197541748678</v>
      </c>
    </row>
    <row r="577" spans="1:15" x14ac:dyDescent="0.2">
      <c r="A577" t="str">
        <f>Sheet1!A541</f>
        <v>2014年度上海市中小学学业质量绿色指标</v>
      </c>
      <c r="B577" t="str">
        <f>Sheet1!B541</f>
        <v>四年级</v>
      </c>
      <c r="C577" t="str">
        <f>Sheet1!C541</f>
        <v>学生问卷</v>
      </c>
      <c r="D577" t="str">
        <f>Sheet1!D541</f>
        <v>区县</v>
      </c>
      <c r="E577" t="str">
        <f>Sheet1!E541</f>
        <v>青浦区</v>
      </c>
      <c r="F577" t="str">
        <f>Sheet1!F541</f>
        <v>总体</v>
      </c>
      <c r="G577" t="str">
        <f>Sheet1!G541</f>
        <v>总体</v>
      </c>
      <c r="H577" t="str">
        <f>Sheet1!H541</f>
        <v>成绩</v>
      </c>
      <c r="I577" t="str">
        <f>Sheet1!I541</f>
        <v>家庭背景</v>
      </c>
      <c r="J577" t="str">
        <f>Sheet1!J541</f>
        <v>社会经济背景影响系数</v>
      </c>
      <c r="K577" t="str">
        <f>Sheet1!K541</f>
        <v>统计计算</v>
      </c>
      <c r="L577" t="str">
        <f>Sheet1!L541</f>
        <v>变异系数</v>
      </c>
      <c r="M577" t="str">
        <f>Sheet1!M541</f>
        <v>计数</v>
      </c>
      <c r="N577" t="str">
        <f>Sheet1!N541</f>
        <v>系数</v>
      </c>
      <c r="O577">
        <f>IF(I577="学校间均衡",MAX(0,100-Sheet1!O541),IF(I577="家庭背景",100-MIN(100,MAX(0,Sheet1!O541*2.5-12.5)),Sheet1!O541))</f>
        <v>100</v>
      </c>
    </row>
    <row r="578" spans="1:15" x14ac:dyDescent="0.2">
      <c r="A578" t="str">
        <f>Sheet1!A542</f>
        <v>2011年度上海市中小学学业质量绿色指标</v>
      </c>
      <c r="B578" t="str">
        <f>Sheet1!B542</f>
        <v>四年级</v>
      </c>
      <c r="C578" t="str">
        <f>Sheet1!C542</f>
        <v>学业成绩</v>
      </c>
      <c r="D578" t="str">
        <f>Sheet1!D542</f>
        <v>区县</v>
      </c>
      <c r="E578" t="str">
        <f>Sheet1!E542</f>
        <v>奉贤区</v>
      </c>
      <c r="F578" t="str">
        <f>Sheet1!F542</f>
        <v>总体</v>
      </c>
      <c r="G578" t="str">
        <f>Sheet1!G542</f>
        <v>总体</v>
      </c>
      <c r="H578" t="str">
        <f>Sheet1!H542</f>
        <v>成绩</v>
      </c>
      <c r="I578" t="str">
        <f>Sheet1!I542</f>
        <v>等级</v>
      </c>
      <c r="J578" t="str">
        <f>Sheet1!J542</f>
        <v>成绩标准达成度系数</v>
      </c>
      <c r="K578" t="str">
        <f>Sheet1!K542</f>
        <v>学科平均</v>
      </c>
      <c r="L578" t="str">
        <f>Sheet1!L542</f>
        <v>达标指数</v>
      </c>
      <c r="M578" t="str">
        <f>Sheet1!M542</f>
        <v>计数</v>
      </c>
      <c r="N578" t="str">
        <f>Sheet1!N542</f>
        <v>系数</v>
      </c>
      <c r="O578">
        <f>IF(I578="学校间均衡",MAX(0,100-Sheet1!O542),IF(I578="家庭背景",100-MIN(100,MAX(0,Sheet1!O542*2.5-12.5)),Sheet1!O542))</f>
        <v>98.347361273294098</v>
      </c>
    </row>
    <row r="579" spans="1:15" x14ac:dyDescent="0.2">
      <c r="A579" t="str">
        <f>Sheet1!A543</f>
        <v>2012年度上海市中小学学业质量绿色指标</v>
      </c>
      <c r="B579" t="str">
        <f>Sheet1!B543</f>
        <v>四年级</v>
      </c>
      <c r="C579" t="str">
        <f>Sheet1!C543</f>
        <v>学业成绩</v>
      </c>
      <c r="D579" t="str">
        <f>Sheet1!D543</f>
        <v>区县</v>
      </c>
      <c r="E579" t="str">
        <f>Sheet1!E543</f>
        <v>奉贤区</v>
      </c>
      <c r="F579" t="str">
        <f>Sheet1!F543</f>
        <v>总体</v>
      </c>
      <c r="G579" t="str">
        <f>Sheet1!G543</f>
        <v>总体</v>
      </c>
      <c r="H579" t="str">
        <f>Sheet1!H543</f>
        <v>成绩</v>
      </c>
      <c r="I579" t="str">
        <f>Sheet1!I543</f>
        <v>等级</v>
      </c>
      <c r="J579" t="str">
        <f>Sheet1!J543</f>
        <v>成绩标准达成度系数</v>
      </c>
      <c r="K579" t="str">
        <f>Sheet1!K543</f>
        <v>学科平均</v>
      </c>
      <c r="L579" t="str">
        <f>Sheet1!L543</f>
        <v>达标指数</v>
      </c>
      <c r="M579" t="str">
        <f>Sheet1!M543</f>
        <v>计数</v>
      </c>
      <c r="N579" t="str">
        <f>Sheet1!N543</f>
        <v>系数</v>
      </c>
      <c r="O579">
        <f>IF(I579="学校间均衡",MAX(0,100-Sheet1!O543),IF(I579="家庭背景",100-MIN(100,MAX(0,Sheet1!O543*2.5-12.5)),Sheet1!O543))</f>
        <v>98.454871792417904</v>
      </c>
    </row>
    <row r="580" spans="1:15" x14ac:dyDescent="0.2">
      <c r="A580" t="str">
        <f>Sheet1!A544</f>
        <v>2014年度上海市中小学学业质量绿色指标</v>
      </c>
      <c r="B580" t="str">
        <f>Sheet1!B544</f>
        <v>四年级</v>
      </c>
      <c r="C580" t="str">
        <f>Sheet1!C544</f>
        <v>学业成绩</v>
      </c>
      <c r="D580" t="str">
        <f>Sheet1!D544</f>
        <v>区县</v>
      </c>
      <c r="E580" t="str">
        <f>Sheet1!E544</f>
        <v>奉贤区</v>
      </c>
      <c r="F580" t="str">
        <f>Sheet1!F544</f>
        <v>总体</v>
      </c>
      <c r="G580" t="str">
        <f>Sheet1!G544</f>
        <v>总体</v>
      </c>
      <c r="H580" t="str">
        <f>Sheet1!H544</f>
        <v>成绩</v>
      </c>
      <c r="I580" t="str">
        <f>Sheet1!I544</f>
        <v>等级</v>
      </c>
      <c r="J580" t="str">
        <f>Sheet1!J544</f>
        <v>成绩标准达成度系数</v>
      </c>
      <c r="K580" t="str">
        <f>Sheet1!K544</f>
        <v>学科平均</v>
      </c>
      <c r="L580" t="str">
        <f>Sheet1!L544</f>
        <v>达标指数</v>
      </c>
      <c r="M580" t="str">
        <f>Sheet1!M544</f>
        <v>计数</v>
      </c>
      <c r="N580" t="str">
        <f>Sheet1!N544</f>
        <v>系数</v>
      </c>
      <c r="O580">
        <f>IF(I580="学校间均衡",MAX(0,100-Sheet1!O544),IF(I580="家庭背景",100-MIN(100,MAX(0,Sheet1!O544*2.5-12.5)),Sheet1!O544))</f>
        <v>98.502914170605706</v>
      </c>
    </row>
    <row r="581" spans="1:15" x14ac:dyDescent="0.2">
      <c r="A581" t="str">
        <f>Sheet1!A545</f>
        <v>2011年度上海市中小学学业质量绿色指标</v>
      </c>
      <c r="B581" t="str">
        <f>Sheet1!B545</f>
        <v>四年级</v>
      </c>
      <c r="C581" t="str">
        <f>Sheet1!C545</f>
        <v>学业成绩</v>
      </c>
      <c r="D581" t="str">
        <f>Sheet1!D545</f>
        <v>区县</v>
      </c>
      <c r="E581" t="str">
        <f>Sheet1!E545</f>
        <v>奉贤区</v>
      </c>
      <c r="F581" t="str">
        <f>Sheet1!F545</f>
        <v>总体</v>
      </c>
      <c r="G581" t="str">
        <f>Sheet1!G545</f>
        <v>总体</v>
      </c>
      <c r="H581" t="str">
        <f>Sheet1!H545</f>
        <v>思维</v>
      </c>
      <c r="I581" t="str">
        <f>Sheet1!I545</f>
        <v>思维</v>
      </c>
      <c r="J581" t="str">
        <f>Sheet1!J545</f>
        <v>高层次思维能力系数</v>
      </c>
      <c r="K581" t="str">
        <f>Sheet1!K545</f>
        <v>学科平均</v>
      </c>
      <c r="L581" t="str">
        <f>Sheet1!L545</f>
        <v>平均水平之上</v>
      </c>
      <c r="M581" t="str">
        <f>Sheet1!M545</f>
        <v>计数</v>
      </c>
      <c r="N581" t="str">
        <f>Sheet1!N545</f>
        <v>系数</v>
      </c>
      <c r="O581">
        <f>IF(I581="学校间均衡",MAX(0,100-Sheet1!O545),IF(I581="家庭背景",100-MIN(100,MAX(0,Sheet1!O545*2.5-12.5)),Sheet1!O545))</f>
        <v>55.238176496279898</v>
      </c>
    </row>
    <row r="582" spans="1:15" x14ac:dyDescent="0.2">
      <c r="A582" t="str">
        <f>Sheet1!A546</f>
        <v>2012年度上海市中小学学业质量绿色指标</v>
      </c>
      <c r="B582" t="str">
        <f>Sheet1!B546</f>
        <v>四年级</v>
      </c>
      <c r="C582" t="str">
        <f>Sheet1!C546</f>
        <v>学业成绩</v>
      </c>
      <c r="D582" t="str">
        <f>Sheet1!D546</f>
        <v>区县</v>
      </c>
      <c r="E582" t="str">
        <f>Sheet1!E546</f>
        <v>奉贤区</v>
      </c>
      <c r="F582" t="str">
        <f>Sheet1!F546</f>
        <v>总体</v>
      </c>
      <c r="G582" t="str">
        <f>Sheet1!G546</f>
        <v>总体</v>
      </c>
      <c r="H582" t="str">
        <f>Sheet1!H546</f>
        <v>思维</v>
      </c>
      <c r="I582" t="str">
        <f>Sheet1!I546</f>
        <v>思维</v>
      </c>
      <c r="J582" t="str">
        <f>Sheet1!J546</f>
        <v>高层次思维能力系数</v>
      </c>
      <c r="K582" t="str">
        <f>Sheet1!K546</f>
        <v>学科平均</v>
      </c>
      <c r="L582" t="str">
        <f>Sheet1!L546</f>
        <v>平均水平之上</v>
      </c>
      <c r="M582" t="str">
        <f>Sheet1!M546</f>
        <v>计数</v>
      </c>
      <c r="N582" t="str">
        <f>Sheet1!N546</f>
        <v>系数</v>
      </c>
      <c r="O582">
        <f>IF(I582="学校间均衡",MAX(0,100-Sheet1!O546),IF(I582="家庭背景",100-MIN(100,MAX(0,Sheet1!O546*2.5-12.5)),Sheet1!O546))</f>
        <v>50.169644781733098</v>
      </c>
    </row>
    <row r="583" spans="1:15" x14ac:dyDescent="0.2">
      <c r="A583" t="str">
        <f>Sheet1!A547</f>
        <v>2014年度上海市中小学学业质量绿色指标</v>
      </c>
      <c r="B583" t="str">
        <f>Sheet1!B547</f>
        <v>四年级</v>
      </c>
      <c r="C583" t="str">
        <f>Sheet1!C547</f>
        <v>学业成绩</v>
      </c>
      <c r="D583" t="str">
        <f>Sheet1!D547</f>
        <v>区县</v>
      </c>
      <c r="E583" t="str">
        <f>Sheet1!E547</f>
        <v>奉贤区</v>
      </c>
      <c r="F583" t="str">
        <f>Sheet1!F547</f>
        <v>总体</v>
      </c>
      <c r="G583" t="str">
        <f>Sheet1!G547</f>
        <v>总体</v>
      </c>
      <c r="H583" t="str">
        <f>Sheet1!H547</f>
        <v>思维</v>
      </c>
      <c r="I583" t="str">
        <f>Sheet1!I547</f>
        <v>思维</v>
      </c>
      <c r="J583" t="str">
        <f>Sheet1!J547</f>
        <v>高层次思维能力系数</v>
      </c>
      <c r="K583" t="str">
        <f>Sheet1!K547</f>
        <v>学科平均</v>
      </c>
      <c r="L583" t="str">
        <f>Sheet1!L547</f>
        <v>平均水平之上</v>
      </c>
      <c r="M583" t="str">
        <f>Sheet1!M547</f>
        <v>计数</v>
      </c>
      <c r="N583" t="str">
        <f>Sheet1!N547</f>
        <v>系数</v>
      </c>
      <c r="O583">
        <f>IF(I583="学校间均衡",MAX(0,100-Sheet1!O547),IF(I583="家庭背景",100-MIN(100,MAX(0,Sheet1!O547*2.5-12.5)),Sheet1!O547))</f>
        <v>54.281625436273799</v>
      </c>
    </row>
    <row r="584" spans="1:15" x14ac:dyDescent="0.2">
      <c r="A584" t="str">
        <f>Sheet1!A548</f>
        <v>2011年度上海市中小学学业质量绿色指标</v>
      </c>
      <c r="B584" t="str">
        <f>Sheet1!B548</f>
        <v>四年级</v>
      </c>
      <c r="C584" t="str">
        <f>Sheet1!C548</f>
        <v>学业成绩</v>
      </c>
      <c r="D584" t="str">
        <f>Sheet1!D548</f>
        <v>区县</v>
      </c>
      <c r="E584" t="str">
        <f>Sheet1!E548</f>
        <v>奉贤区</v>
      </c>
      <c r="F584" t="str">
        <f>Sheet1!F548</f>
        <v>总体</v>
      </c>
      <c r="G584" t="str">
        <f>Sheet1!G548</f>
        <v>总体</v>
      </c>
      <c r="H584" t="str">
        <f>Sheet1!H548</f>
        <v>成绩</v>
      </c>
      <c r="I584" t="str">
        <f>Sheet1!I548</f>
        <v>学校间均衡</v>
      </c>
      <c r="J584" t="str">
        <f>Sheet1!J548</f>
        <v>学业成绩学校间均衡系数</v>
      </c>
      <c r="K584" t="str">
        <f>Sheet1!K548</f>
        <v>统计计算</v>
      </c>
      <c r="L584" t="str">
        <f>Sheet1!L548</f>
        <v>变异系数</v>
      </c>
      <c r="M584" t="str">
        <f>Sheet1!M548</f>
        <v>计数</v>
      </c>
      <c r="N584" t="str">
        <f>Sheet1!N548</f>
        <v>系数</v>
      </c>
      <c r="O584">
        <f>IF(I584="学校间均衡",MAX(0,100-Sheet1!O548),IF(I584="家庭背景",100-MIN(100,MAX(0,Sheet1!O548*2.5-12.5)),Sheet1!O548))</f>
        <v>81.3871268874138</v>
      </c>
    </row>
    <row r="585" spans="1:15" x14ac:dyDescent="0.2">
      <c r="A585" t="str">
        <f>Sheet1!A549</f>
        <v>2012年度上海市中小学学业质量绿色指标</v>
      </c>
      <c r="B585" t="str">
        <f>Sheet1!B549</f>
        <v>四年级</v>
      </c>
      <c r="C585" t="str">
        <f>Sheet1!C549</f>
        <v>学业成绩</v>
      </c>
      <c r="D585" t="str">
        <f>Sheet1!D549</f>
        <v>区县</v>
      </c>
      <c r="E585" t="str">
        <f>Sheet1!E549</f>
        <v>奉贤区</v>
      </c>
      <c r="F585" t="str">
        <f>Sheet1!F549</f>
        <v>总体</v>
      </c>
      <c r="G585" t="str">
        <f>Sheet1!G549</f>
        <v>总体</v>
      </c>
      <c r="H585" t="str">
        <f>Sheet1!H549</f>
        <v>成绩</v>
      </c>
      <c r="I585" t="str">
        <f>Sheet1!I549</f>
        <v>学校间均衡</v>
      </c>
      <c r="J585" t="str">
        <f>Sheet1!J549</f>
        <v>学业成绩学校间均衡系数</v>
      </c>
      <c r="K585" t="str">
        <f>Sheet1!K549</f>
        <v>统计计算</v>
      </c>
      <c r="L585" t="str">
        <f>Sheet1!L549</f>
        <v>变异系数</v>
      </c>
      <c r="M585" t="str">
        <f>Sheet1!M549</f>
        <v>计数</v>
      </c>
      <c r="N585" t="str">
        <f>Sheet1!N549</f>
        <v>系数</v>
      </c>
      <c r="O585">
        <f>IF(I585="学校间均衡",MAX(0,100-Sheet1!O549),IF(I585="家庭背景",100-MIN(100,MAX(0,Sheet1!O549*2.5-12.5)),Sheet1!O549))</f>
        <v>80.920671945975997</v>
      </c>
    </row>
    <row r="586" spans="1:15" x14ac:dyDescent="0.2">
      <c r="A586" t="str">
        <f>Sheet1!A550</f>
        <v>2014年度上海市中小学学业质量绿色指标</v>
      </c>
      <c r="B586" t="str">
        <f>Sheet1!B550</f>
        <v>四年级</v>
      </c>
      <c r="C586" t="str">
        <f>Sheet1!C550</f>
        <v>学业成绩</v>
      </c>
      <c r="D586" t="str">
        <f>Sheet1!D550</f>
        <v>区县</v>
      </c>
      <c r="E586" t="str">
        <f>Sheet1!E550</f>
        <v>奉贤区</v>
      </c>
      <c r="F586" t="str">
        <f>Sheet1!F550</f>
        <v>总体</v>
      </c>
      <c r="G586" t="str">
        <f>Sheet1!G550</f>
        <v>总体</v>
      </c>
      <c r="H586" t="str">
        <f>Sheet1!H550</f>
        <v>成绩</v>
      </c>
      <c r="I586" t="str">
        <f>Sheet1!I550</f>
        <v>学校间均衡</v>
      </c>
      <c r="J586" t="str">
        <f>Sheet1!J550</f>
        <v>学业成绩学校间均衡系数</v>
      </c>
      <c r="K586" t="str">
        <f>Sheet1!K550</f>
        <v>统计计算</v>
      </c>
      <c r="L586" t="str">
        <f>Sheet1!L550</f>
        <v>变异系数</v>
      </c>
      <c r="M586" t="str">
        <f>Sheet1!M550</f>
        <v>计数</v>
      </c>
      <c r="N586" t="str">
        <f>Sheet1!N550</f>
        <v>系数</v>
      </c>
      <c r="O586">
        <f>IF(I586="学校间均衡",MAX(0,100-Sheet1!O550),IF(I586="家庭背景",100-MIN(100,MAX(0,Sheet1!O550*2.5-12.5)),Sheet1!O550))</f>
        <v>86.599740876908399</v>
      </c>
    </row>
    <row r="587" spans="1:15" x14ac:dyDescent="0.2">
      <c r="A587" t="str">
        <f>Sheet1!A551</f>
        <v>2011年度上海市中小学学业质量绿色指标</v>
      </c>
      <c r="B587" t="str">
        <f>Sheet1!B551</f>
        <v>四年级</v>
      </c>
      <c r="C587" t="str">
        <f>Sheet1!C551</f>
        <v>学生问卷</v>
      </c>
      <c r="D587" t="str">
        <f>Sheet1!D551</f>
        <v>区县</v>
      </c>
      <c r="E587" t="str">
        <f>Sheet1!E551</f>
        <v>奉贤区</v>
      </c>
      <c r="F587" t="str">
        <f>Sheet1!F551</f>
        <v>总体</v>
      </c>
      <c r="G587" t="str">
        <f>Sheet1!G551</f>
        <v>总体</v>
      </c>
      <c r="H587" t="str">
        <f>Sheet1!H551</f>
        <v>学习生活</v>
      </c>
      <c r="I587" t="str">
        <f>Sheet1!I551</f>
        <v>学习动机</v>
      </c>
      <c r="J587" t="str">
        <f>Sheet1!J551</f>
        <v>学习动机系数</v>
      </c>
      <c r="K587" t="str">
        <f>Sheet1!K551</f>
        <v>学习动机较强</v>
      </c>
      <c r="L587" t="str">
        <f>Sheet1!L551</f>
        <v>百分数指数</v>
      </c>
      <c r="M587" t="str">
        <f>Sheet1!M551</f>
        <v>计数</v>
      </c>
      <c r="N587" t="str">
        <f>Sheet1!N551</f>
        <v>系数</v>
      </c>
      <c r="O587">
        <f>IF(I587="学校间均衡",MAX(0,100-Sheet1!O551),IF(I587="家庭背景",100-MIN(100,MAX(0,Sheet1!O551*2.5-12.5)),Sheet1!O551))</f>
        <v>61.064440550718601</v>
      </c>
    </row>
    <row r="588" spans="1:15" x14ac:dyDescent="0.2">
      <c r="A588" t="str">
        <f>Sheet1!A552</f>
        <v>2012年度上海市中小学学业质量绿色指标</v>
      </c>
      <c r="B588" t="str">
        <f>Sheet1!B552</f>
        <v>四年级</v>
      </c>
      <c r="C588" t="str">
        <f>Sheet1!C552</f>
        <v>学生问卷</v>
      </c>
      <c r="D588" t="str">
        <f>Sheet1!D552</f>
        <v>区县</v>
      </c>
      <c r="E588" t="str">
        <f>Sheet1!E552</f>
        <v>奉贤区</v>
      </c>
      <c r="F588" t="str">
        <f>Sheet1!F552</f>
        <v>总体</v>
      </c>
      <c r="G588" t="str">
        <f>Sheet1!G552</f>
        <v>总体</v>
      </c>
      <c r="H588" t="str">
        <f>Sheet1!H552</f>
        <v>学习生活</v>
      </c>
      <c r="I588" t="str">
        <f>Sheet1!I552</f>
        <v>学习动机</v>
      </c>
      <c r="J588" t="str">
        <f>Sheet1!J552</f>
        <v>学习动机系数</v>
      </c>
      <c r="K588" t="str">
        <f>Sheet1!K552</f>
        <v>学习动机较强</v>
      </c>
      <c r="L588" t="str">
        <f>Sheet1!L552</f>
        <v>百分数指数</v>
      </c>
      <c r="M588" t="str">
        <f>Sheet1!M552</f>
        <v>计数</v>
      </c>
      <c r="N588" t="str">
        <f>Sheet1!N552</f>
        <v>系数</v>
      </c>
      <c r="O588">
        <f>IF(I588="学校间均衡",MAX(0,100-Sheet1!O552),IF(I588="家庭背景",100-MIN(100,MAX(0,Sheet1!O552*2.5-12.5)),Sheet1!O552))</f>
        <v>64.048189694647206</v>
      </c>
    </row>
    <row r="589" spans="1:15" x14ac:dyDescent="0.2">
      <c r="A589" t="str">
        <f>Sheet1!A553</f>
        <v>2014年度上海市中小学学业质量绿色指标</v>
      </c>
      <c r="B589" t="str">
        <f>Sheet1!B553</f>
        <v>四年级</v>
      </c>
      <c r="C589" t="str">
        <f>Sheet1!C553</f>
        <v>学生问卷</v>
      </c>
      <c r="D589" t="str">
        <f>Sheet1!D553</f>
        <v>区县</v>
      </c>
      <c r="E589" t="str">
        <f>Sheet1!E553</f>
        <v>奉贤区</v>
      </c>
      <c r="F589" t="str">
        <f>Sheet1!F553</f>
        <v>总体</v>
      </c>
      <c r="G589" t="str">
        <f>Sheet1!G553</f>
        <v>总体</v>
      </c>
      <c r="H589" t="str">
        <f>Sheet1!H553</f>
        <v>学习生活</v>
      </c>
      <c r="I589" t="str">
        <f>Sheet1!I553</f>
        <v>学习动机</v>
      </c>
      <c r="J589" t="str">
        <f>Sheet1!J553</f>
        <v>学习动机系数</v>
      </c>
      <c r="K589" t="str">
        <f>Sheet1!K553</f>
        <v>学习动机较强</v>
      </c>
      <c r="L589" t="str">
        <f>Sheet1!L553</f>
        <v>百分数指数</v>
      </c>
      <c r="M589" t="str">
        <f>Sheet1!M553</f>
        <v>计数</v>
      </c>
      <c r="N589" t="str">
        <f>Sheet1!N553</f>
        <v>系数</v>
      </c>
      <c r="O589">
        <f>IF(I589="学校间均衡",MAX(0,100-Sheet1!O553),IF(I589="家庭背景",100-MIN(100,MAX(0,Sheet1!O553*2.5-12.5)),Sheet1!O553))</f>
        <v>95.428973277074505</v>
      </c>
    </row>
    <row r="590" spans="1:15" x14ac:dyDescent="0.2">
      <c r="A590" t="str">
        <f>Sheet1!A554</f>
        <v>2011年度上海市中小学学业质量绿色指标</v>
      </c>
      <c r="B590" t="str">
        <f>Sheet1!B554</f>
        <v>四年级</v>
      </c>
      <c r="C590" t="str">
        <f>Sheet1!C554</f>
        <v>学生问卷</v>
      </c>
      <c r="D590" t="str">
        <f>Sheet1!D554</f>
        <v>区县</v>
      </c>
      <c r="E590" t="str">
        <f>Sheet1!E554</f>
        <v>奉贤区</v>
      </c>
      <c r="F590" t="str">
        <f>Sheet1!F554</f>
        <v>总体</v>
      </c>
      <c r="G590" t="str">
        <f>Sheet1!G554</f>
        <v>总体</v>
      </c>
      <c r="H590" t="str">
        <f>Sheet1!H554</f>
        <v>学习生活</v>
      </c>
      <c r="I590" t="str">
        <f>Sheet1!I554</f>
        <v>学习压力</v>
      </c>
      <c r="J590" t="str">
        <f>Sheet1!J554</f>
        <v>学习压力系数</v>
      </c>
      <c r="K590" t="str">
        <f>Sheet1!K554</f>
        <v>学习压力较轻</v>
      </c>
      <c r="L590" t="str">
        <f>Sheet1!L554</f>
        <v>百分数指数</v>
      </c>
      <c r="M590" t="str">
        <f>Sheet1!M554</f>
        <v>计数</v>
      </c>
      <c r="N590" t="str">
        <f>Sheet1!N554</f>
        <v>系数</v>
      </c>
      <c r="O590">
        <f>IF(I590="学校间均衡",MAX(0,100-Sheet1!O554),IF(I590="家庭背景",100-MIN(100,MAX(0,Sheet1!O554*2.5-12.5)),Sheet1!O554))</f>
        <v>3.7820038091322399</v>
      </c>
    </row>
    <row r="591" spans="1:15" x14ac:dyDescent="0.2">
      <c r="A591" t="str">
        <f>Sheet1!A555</f>
        <v>2012年度上海市中小学学业质量绿色指标</v>
      </c>
      <c r="B591" t="str">
        <f>Sheet1!B555</f>
        <v>四年级</v>
      </c>
      <c r="C591" t="str">
        <f>Sheet1!C555</f>
        <v>学生问卷</v>
      </c>
      <c r="D591" t="str">
        <f>Sheet1!D555</f>
        <v>区县</v>
      </c>
      <c r="E591" t="str">
        <f>Sheet1!E555</f>
        <v>奉贤区</v>
      </c>
      <c r="F591" t="str">
        <f>Sheet1!F555</f>
        <v>总体</v>
      </c>
      <c r="G591" t="str">
        <f>Sheet1!G555</f>
        <v>总体</v>
      </c>
      <c r="H591" t="str">
        <f>Sheet1!H555</f>
        <v>学习生活</v>
      </c>
      <c r="I591" t="str">
        <f>Sheet1!I555</f>
        <v>学习压力</v>
      </c>
      <c r="J591" t="str">
        <f>Sheet1!J555</f>
        <v>学习压力系数</v>
      </c>
      <c r="K591" t="str">
        <f>Sheet1!K555</f>
        <v>学习压力较轻</v>
      </c>
      <c r="L591" t="str">
        <f>Sheet1!L555</f>
        <v>百分数指数</v>
      </c>
      <c r="M591" t="str">
        <f>Sheet1!M555</f>
        <v>计数</v>
      </c>
      <c r="N591" t="str">
        <f>Sheet1!N555</f>
        <v>系数</v>
      </c>
      <c r="O591">
        <f>IF(I591="学校间均衡",MAX(0,100-Sheet1!O555),IF(I591="家庭背景",100-MIN(100,MAX(0,Sheet1!O555*2.5-12.5)),Sheet1!O555))</f>
        <v>5.2196122664644298</v>
      </c>
    </row>
    <row r="592" spans="1:15" x14ac:dyDescent="0.2">
      <c r="A592" t="str">
        <f>Sheet1!A556</f>
        <v>2014年度上海市中小学学业质量绿色指标</v>
      </c>
      <c r="B592" t="str">
        <f>Sheet1!B556</f>
        <v>四年级</v>
      </c>
      <c r="C592" t="str">
        <f>Sheet1!C556</f>
        <v>学生问卷</v>
      </c>
      <c r="D592" t="str">
        <f>Sheet1!D556</f>
        <v>区县</v>
      </c>
      <c r="E592" t="str">
        <f>Sheet1!E556</f>
        <v>奉贤区</v>
      </c>
      <c r="F592" t="str">
        <f>Sheet1!F556</f>
        <v>总体</v>
      </c>
      <c r="G592" t="str">
        <f>Sheet1!G556</f>
        <v>总体</v>
      </c>
      <c r="H592" t="str">
        <f>Sheet1!H556</f>
        <v>学习生活</v>
      </c>
      <c r="I592" t="str">
        <f>Sheet1!I556</f>
        <v>学习压力</v>
      </c>
      <c r="J592" t="str">
        <f>Sheet1!J556</f>
        <v>学习压力系数</v>
      </c>
      <c r="K592" t="str">
        <f>Sheet1!K556</f>
        <v>学习压力较轻</v>
      </c>
      <c r="L592" t="str">
        <f>Sheet1!L556</f>
        <v>百分数指数</v>
      </c>
      <c r="M592" t="str">
        <f>Sheet1!M556</f>
        <v>计数</v>
      </c>
      <c r="N592" t="str">
        <f>Sheet1!N556</f>
        <v>系数</v>
      </c>
      <c r="O592">
        <f>IF(I592="学校间均衡",MAX(0,100-Sheet1!O556),IF(I592="家庭背景",100-MIN(100,MAX(0,Sheet1!O556*2.5-12.5)),Sheet1!O556))</f>
        <v>48.804500703234901</v>
      </c>
    </row>
    <row r="593" spans="1:15" x14ac:dyDescent="0.2">
      <c r="A593" t="str">
        <f>Sheet1!A557</f>
        <v>2011年度上海市中小学学业质量绿色指标</v>
      </c>
      <c r="B593" t="str">
        <f>Sheet1!B557</f>
        <v>四年级</v>
      </c>
      <c r="C593" t="str">
        <f>Sheet1!C557</f>
        <v>学生问卷</v>
      </c>
      <c r="D593" t="str">
        <f>Sheet1!D557</f>
        <v>区县</v>
      </c>
      <c r="E593" t="str">
        <f>Sheet1!E557</f>
        <v>奉贤区</v>
      </c>
      <c r="F593" t="str">
        <f>Sheet1!F557</f>
        <v>总体</v>
      </c>
      <c r="G593" t="str">
        <f>Sheet1!G557</f>
        <v>总体</v>
      </c>
      <c r="H593" t="str">
        <f>Sheet1!H557</f>
        <v>学习生活</v>
      </c>
      <c r="I593" t="str">
        <f>Sheet1!I557</f>
        <v>学业负担</v>
      </c>
      <c r="J593" t="str">
        <f>Sheet1!J557</f>
        <v>睡眠系数</v>
      </c>
      <c r="K593" t="str">
        <f>Sheet1!K557</f>
        <v>staa002</v>
      </c>
      <c r="L593" t="str">
        <f>Sheet1!L557</f>
        <v>百分数指数</v>
      </c>
      <c r="M593" t="str">
        <f>Sheet1!M557</f>
        <v>计数</v>
      </c>
      <c r="N593" t="str">
        <f>Sheet1!N557</f>
        <v>系数</v>
      </c>
      <c r="O593">
        <f>IF(I593="学校间均衡",MAX(0,100-Sheet1!O557),IF(I593="家庭背景",100-MIN(100,MAX(0,Sheet1!O557*2.5-12.5)),Sheet1!O557))</f>
        <v>43.5726162480019</v>
      </c>
    </row>
    <row r="594" spans="1:15" x14ac:dyDescent="0.2">
      <c r="A594" t="str">
        <f>Sheet1!A558</f>
        <v>2012年度上海市中小学学业质量绿色指标</v>
      </c>
      <c r="B594" t="str">
        <f>Sheet1!B558</f>
        <v>四年级</v>
      </c>
      <c r="C594" t="str">
        <f>Sheet1!C558</f>
        <v>学生问卷</v>
      </c>
      <c r="D594" t="str">
        <f>Sheet1!D558</f>
        <v>区县</v>
      </c>
      <c r="E594" t="str">
        <f>Sheet1!E558</f>
        <v>奉贤区</v>
      </c>
      <c r="F594" t="str">
        <f>Sheet1!F558</f>
        <v>总体</v>
      </c>
      <c r="G594" t="str">
        <f>Sheet1!G558</f>
        <v>总体</v>
      </c>
      <c r="H594" t="str">
        <f>Sheet1!H558</f>
        <v>学习生活</v>
      </c>
      <c r="I594" t="str">
        <f>Sheet1!I558</f>
        <v>学业负担</v>
      </c>
      <c r="J594" t="str">
        <f>Sheet1!J558</f>
        <v>睡眠系数</v>
      </c>
      <c r="K594" t="str">
        <f>Sheet1!K558</f>
        <v>staa002</v>
      </c>
      <c r="L594" t="str">
        <f>Sheet1!L558</f>
        <v>百分数指数</v>
      </c>
      <c r="M594" t="str">
        <f>Sheet1!M558</f>
        <v>计数</v>
      </c>
      <c r="N594" t="str">
        <f>Sheet1!N558</f>
        <v>系数</v>
      </c>
      <c r="O594">
        <f>IF(I594="学校间均衡",MAX(0,100-Sheet1!O558),IF(I594="家庭背景",100-MIN(100,MAX(0,Sheet1!O558*2.5-12.5)),Sheet1!O558))</f>
        <v>40.4697470140664</v>
      </c>
    </row>
    <row r="595" spans="1:15" x14ac:dyDescent="0.2">
      <c r="A595" t="str">
        <f>Sheet1!A559</f>
        <v>2014年度上海市中小学学业质量绿色指标</v>
      </c>
      <c r="B595" t="str">
        <f>Sheet1!B559</f>
        <v>四年级</v>
      </c>
      <c r="C595" t="str">
        <f>Sheet1!C559</f>
        <v>学生问卷</v>
      </c>
      <c r="D595" t="str">
        <f>Sheet1!D559</f>
        <v>区县</v>
      </c>
      <c r="E595" t="str">
        <f>Sheet1!E559</f>
        <v>奉贤区</v>
      </c>
      <c r="F595" t="str">
        <f>Sheet1!F559</f>
        <v>总体</v>
      </c>
      <c r="G595" t="str">
        <f>Sheet1!G559</f>
        <v>总体</v>
      </c>
      <c r="H595" t="str">
        <f>Sheet1!H559</f>
        <v>学习生活</v>
      </c>
      <c r="I595" t="str">
        <f>Sheet1!I559</f>
        <v>学业负担</v>
      </c>
      <c r="J595" t="str">
        <f>Sheet1!J559</f>
        <v>睡眠系数</v>
      </c>
      <c r="K595" t="str">
        <f>Sheet1!K559</f>
        <v>staa002</v>
      </c>
      <c r="L595" t="str">
        <f>Sheet1!L559</f>
        <v>百分数指数</v>
      </c>
      <c r="M595" t="str">
        <f>Sheet1!M559</f>
        <v>计数</v>
      </c>
      <c r="N595" t="str">
        <f>Sheet1!N559</f>
        <v>系数</v>
      </c>
      <c r="O595">
        <f>IF(I595="学校间均衡",MAX(0,100-Sheet1!O559),IF(I595="家庭背景",100-MIN(100,MAX(0,Sheet1!O559*2.5-12.5)),Sheet1!O559))</f>
        <v>45.338601997176703</v>
      </c>
    </row>
    <row r="596" spans="1:15" x14ac:dyDescent="0.2">
      <c r="A596" t="str">
        <f>Sheet1!A560</f>
        <v>2011年度上海市中小学学业质量绿色指标</v>
      </c>
      <c r="B596" t="str">
        <f>Sheet1!B560</f>
        <v>四年级</v>
      </c>
      <c r="C596" t="str">
        <f>Sheet1!C560</f>
        <v>学生问卷</v>
      </c>
      <c r="D596" t="str">
        <f>Sheet1!D560</f>
        <v>区县</v>
      </c>
      <c r="E596" t="str">
        <f>Sheet1!E560</f>
        <v>奉贤区</v>
      </c>
      <c r="F596" t="str">
        <f>Sheet1!F560</f>
        <v>总体</v>
      </c>
      <c r="G596" t="str">
        <f>Sheet1!G560</f>
        <v>总体</v>
      </c>
      <c r="H596" t="str">
        <f>Sheet1!H560</f>
        <v>学习生活</v>
      </c>
      <c r="I596" t="str">
        <f>Sheet1!I560</f>
        <v>学业负担</v>
      </c>
      <c r="J596" t="str">
        <f>Sheet1!J560</f>
        <v>作业系数</v>
      </c>
      <c r="K596" t="str">
        <f>Sheet1!K560</f>
        <v>staa053</v>
      </c>
      <c r="L596" t="str">
        <f>Sheet1!L560</f>
        <v>百分数指数</v>
      </c>
      <c r="M596" t="str">
        <f>Sheet1!M560</f>
        <v>计数</v>
      </c>
      <c r="N596" t="str">
        <f>Sheet1!N560</f>
        <v>系数</v>
      </c>
      <c r="O596">
        <f>IF(I596="学校间均衡",MAX(0,100-Sheet1!O560),IF(I596="家庭背景",100-MIN(100,MAX(0,Sheet1!O560*2.5-12.5)),Sheet1!O560))</f>
        <v>39.939301248717904</v>
      </c>
    </row>
    <row r="597" spans="1:15" x14ac:dyDescent="0.2">
      <c r="A597" t="str">
        <f>Sheet1!A561</f>
        <v>2012年度上海市中小学学业质量绿色指标</v>
      </c>
      <c r="B597" t="str">
        <f>Sheet1!B561</f>
        <v>四年级</v>
      </c>
      <c r="C597" t="str">
        <f>Sheet1!C561</f>
        <v>学生问卷</v>
      </c>
      <c r="D597" t="str">
        <f>Sheet1!D561</f>
        <v>区县</v>
      </c>
      <c r="E597" t="str">
        <f>Sheet1!E561</f>
        <v>奉贤区</v>
      </c>
      <c r="F597" t="str">
        <f>Sheet1!F561</f>
        <v>总体</v>
      </c>
      <c r="G597" t="str">
        <f>Sheet1!G561</f>
        <v>总体</v>
      </c>
      <c r="H597" t="str">
        <f>Sheet1!H561</f>
        <v>学习生活</v>
      </c>
      <c r="I597" t="str">
        <f>Sheet1!I561</f>
        <v>学业负担</v>
      </c>
      <c r="J597" t="str">
        <f>Sheet1!J561</f>
        <v>作业系数</v>
      </c>
      <c r="K597" t="str">
        <f>Sheet1!K561</f>
        <v>staa053</v>
      </c>
      <c r="L597" t="str">
        <f>Sheet1!L561</f>
        <v>百分数指数</v>
      </c>
      <c r="M597" t="str">
        <f>Sheet1!M561</f>
        <v>计数</v>
      </c>
      <c r="N597" t="str">
        <f>Sheet1!N561</f>
        <v>系数</v>
      </c>
      <c r="O597">
        <f>IF(I597="学校间均衡",MAX(0,100-Sheet1!O561),IF(I597="家庭背景",100-MIN(100,MAX(0,Sheet1!O561*2.5-12.5)),Sheet1!O561))</f>
        <v>42.577452259608002</v>
      </c>
    </row>
    <row r="598" spans="1:15" x14ac:dyDescent="0.2">
      <c r="A598" t="str">
        <f>Sheet1!A562</f>
        <v>2014年度上海市中小学学业质量绿色指标</v>
      </c>
      <c r="B598" t="str">
        <f>Sheet1!B562</f>
        <v>四年级</v>
      </c>
      <c r="C598" t="str">
        <f>Sheet1!C562</f>
        <v>学生问卷</v>
      </c>
      <c r="D598" t="str">
        <f>Sheet1!D562</f>
        <v>区县</v>
      </c>
      <c r="E598" t="str">
        <f>Sheet1!E562</f>
        <v>奉贤区</v>
      </c>
      <c r="F598" t="str">
        <f>Sheet1!F562</f>
        <v>总体</v>
      </c>
      <c r="G598" t="str">
        <f>Sheet1!G562</f>
        <v>总体</v>
      </c>
      <c r="H598" t="str">
        <f>Sheet1!H562</f>
        <v>学习生活</v>
      </c>
      <c r="I598" t="str">
        <f>Sheet1!I562</f>
        <v>学业负担</v>
      </c>
      <c r="J598" t="str">
        <f>Sheet1!J562</f>
        <v>作业系数</v>
      </c>
      <c r="K598" t="str">
        <f>Sheet1!K562</f>
        <v>staa053</v>
      </c>
      <c r="L598" t="str">
        <f>Sheet1!L562</f>
        <v>百分数指数</v>
      </c>
      <c r="M598" t="str">
        <f>Sheet1!M562</f>
        <v>计数</v>
      </c>
      <c r="N598" t="str">
        <f>Sheet1!N562</f>
        <v>系数</v>
      </c>
      <c r="O598">
        <f>IF(I598="学校间均衡",MAX(0,100-Sheet1!O562),IF(I598="家庭背景",100-MIN(100,MAX(0,Sheet1!O562*2.5-12.5)),Sheet1!O562))</f>
        <v>46.545114561414202</v>
      </c>
    </row>
    <row r="599" spans="1:15" x14ac:dyDescent="0.2">
      <c r="A599" t="str">
        <f>Sheet1!A563</f>
        <v>2011年度上海市中小学学业质量绿色指标</v>
      </c>
      <c r="B599" t="str">
        <f>Sheet1!B563</f>
        <v>四年级</v>
      </c>
      <c r="C599" t="str">
        <f>Sheet1!C563</f>
        <v>学生问卷</v>
      </c>
      <c r="D599" t="str">
        <f>Sheet1!D563</f>
        <v>区县</v>
      </c>
      <c r="E599" t="str">
        <f>Sheet1!E563</f>
        <v>奉贤区</v>
      </c>
      <c r="F599" t="str">
        <f>Sheet1!F563</f>
        <v>总体</v>
      </c>
      <c r="G599" t="str">
        <f>Sheet1!G563</f>
        <v>总体</v>
      </c>
      <c r="H599" t="str">
        <f>Sheet1!H563</f>
        <v>学习生活</v>
      </c>
      <c r="I599" t="str">
        <f>Sheet1!I563</f>
        <v>学业负担</v>
      </c>
      <c r="J599" t="str">
        <f>Sheet1!J563</f>
        <v>校外补课系数</v>
      </c>
      <c r="K599" t="str">
        <f>Sheet1!K563</f>
        <v>pg012</v>
      </c>
      <c r="L599" t="str">
        <f>Sheet1!L563</f>
        <v>百分数指数</v>
      </c>
      <c r="M599" t="str">
        <f>Sheet1!M563</f>
        <v>计数</v>
      </c>
      <c r="N599" t="str">
        <f>Sheet1!N563</f>
        <v>系数</v>
      </c>
      <c r="O599">
        <f>IF(I599="学校间均衡",MAX(0,100-Sheet1!O563),IF(I599="家庭背景",100-MIN(100,MAX(0,Sheet1!O563*2.5-12.5)),Sheet1!O563))</f>
        <v>63.792077430533702</v>
      </c>
    </row>
    <row r="600" spans="1:15" x14ac:dyDescent="0.2">
      <c r="A600" t="str">
        <f>Sheet1!A564</f>
        <v>2012年度上海市中小学学业质量绿色指标</v>
      </c>
      <c r="B600" t="str">
        <f>Sheet1!B564</f>
        <v>四年级</v>
      </c>
      <c r="C600" t="str">
        <f>Sheet1!C564</f>
        <v>学生问卷</v>
      </c>
      <c r="D600" t="str">
        <f>Sheet1!D564</f>
        <v>区县</v>
      </c>
      <c r="E600" t="str">
        <f>Sheet1!E564</f>
        <v>奉贤区</v>
      </c>
      <c r="F600" t="str">
        <f>Sheet1!F564</f>
        <v>总体</v>
      </c>
      <c r="G600" t="str">
        <f>Sheet1!G564</f>
        <v>总体</v>
      </c>
      <c r="H600" t="str">
        <f>Sheet1!H564</f>
        <v>学习生活</v>
      </c>
      <c r="I600" t="str">
        <f>Sheet1!I564</f>
        <v>学业负担</v>
      </c>
      <c r="J600" t="str">
        <f>Sheet1!J564</f>
        <v>校外补课系数</v>
      </c>
      <c r="K600" t="str">
        <f>Sheet1!K564</f>
        <v>pg012</v>
      </c>
      <c r="L600" t="str">
        <f>Sheet1!L564</f>
        <v>百分数指数</v>
      </c>
      <c r="M600" t="str">
        <f>Sheet1!M564</f>
        <v>计数</v>
      </c>
      <c r="N600" t="str">
        <f>Sheet1!N564</f>
        <v>系数</v>
      </c>
      <c r="O600">
        <f>IF(I600="学校间均衡",MAX(0,100-Sheet1!O564),IF(I600="家庭背景",100-MIN(100,MAX(0,Sheet1!O564*2.5-12.5)),Sheet1!O564))</f>
        <v>62.656459348850099</v>
      </c>
    </row>
    <row r="601" spans="1:15" x14ac:dyDescent="0.2">
      <c r="A601" t="str">
        <f>Sheet1!A565</f>
        <v>2014年度上海市中小学学业质量绿色指标</v>
      </c>
      <c r="B601" t="str">
        <f>Sheet1!B565</f>
        <v>四年级</v>
      </c>
      <c r="C601" t="str">
        <f>Sheet1!C565</f>
        <v>学生问卷</v>
      </c>
      <c r="D601" t="str">
        <f>Sheet1!D565</f>
        <v>区县</v>
      </c>
      <c r="E601" t="str">
        <f>Sheet1!E565</f>
        <v>奉贤区</v>
      </c>
      <c r="F601" t="str">
        <f>Sheet1!F565</f>
        <v>总体</v>
      </c>
      <c r="G601" t="str">
        <f>Sheet1!G565</f>
        <v>总体</v>
      </c>
      <c r="H601" t="str">
        <f>Sheet1!H565</f>
        <v>学习生活</v>
      </c>
      <c r="I601" t="str">
        <f>Sheet1!I565</f>
        <v>学业负担</v>
      </c>
      <c r="J601" t="str">
        <f>Sheet1!J565</f>
        <v>校外补课系数</v>
      </c>
      <c r="K601" t="str">
        <f>Sheet1!K565</f>
        <v>pg012</v>
      </c>
      <c r="L601" t="str">
        <f>Sheet1!L565</f>
        <v>百分数指数</v>
      </c>
      <c r="M601" t="str">
        <f>Sheet1!M565</f>
        <v>计数</v>
      </c>
      <c r="N601" t="str">
        <f>Sheet1!N565</f>
        <v>系数</v>
      </c>
      <c r="O601">
        <f>IF(I601="学校间均衡",MAX(0,100-Sheet1!O565),IF(I601="家庭背景",100-MIN(100,MAX(0,Sheet1!O565*2.5-12.5)),Sheet1!O565))</f>
        <v>78.971136329092502</v>
      </c>
    </row>
    <row r="602" spans="1:15" x14ac:dyDescent="0.2">
      <c r="A602" t="str">
        <f>Sheet1!A566</f>
        <v>2011年度上海市中小学学业质量绿色指标</v>
      </c>
      <c r="B602" t="str">
        <f>Sheet1!B566</f>
        <v>四年级</v>
      </c>
      <c r="C602" t="str">
        <f>Sheet1!C566</f>
        <v>学生问卷</v>
      </c>
      <c r="D602" t="str">
        <f>Sheet1!D566</f>
        <v>区县</v>
      </c>
      <c r="E602" t="str">
        <f>Sheet1!E566</f>
        <v>奉贤区</v>
      </c>
      <c r="F602" t="str">
        <f>Sheet1!F566</f>
        <v>总体</v>
      </c>
      <c r="G602" t="str">
        <f>Sheet1!G566</f>
        <v>总体</v>
      </c>
      <c r="H602" t="str">
        <f>Sheet1!H566</f>
        <v>师生关系</v>
      </c>
      <c r="I602" t="str">
        <f>Sheet1!I566</f>
        <v>师生关系</v>
      </c>
      <c r="J602" t="str">
        <f>Sheet1!J566</f>
        <v>师生关系系数</v>
      </c>
      <c r="K602" t="str">
        <f>Sheet1!K566</f>
        <v>师生关系较好</v>
      </c>
      <c r="L602" t="str">
        <f>Sheet1!L566</f>
        <v>百分数指数</v>
      </c>
      <c r="M602" t="str">
        <f>Sheet1!M566</f>
        <v>计数</v>
      </c>
      <c r="N602" t="str">
        <f>Sheet1!N566</f>
        <v>系数</v>
      </c>
      <c r="O602">
        <f>IF(I602="学校间均衡",MAX(0,100-Sheet1!O566),IF(I602="家庭背景",100-MIN(100,MAX(0,Sheet1!O566*2.5-12.5)),Sheet1!O566))</f>
        <v>51.651074613266402</v>
      </c>
    </row>
    <row r="603" spans="1:15" x14ac:dyDescent="0.2">
      <c r="A603" t="str">
        <f>Sheet1!A567</f>
        <v>2012年度上海市中小学学业质量绿色指标</v>
      </c>
      <c r="B603" t="str">
        <f>Sheet1!B567</f>
        <v>四年级</v>
      </c>
      <c r="C603" t="str">
        <f>Sheet1!C567</f>
        <v>学生问卷</v>
      </c>
      <c r="D603" t="str">
        <f>Sheet1!D567</f>
        <v>区县</v>
      </c>
      <c r="E603" t="str">
        <f>Sheet1!E567</f>
        <v>奉贤区</v>
      </c>
      <c r="F603" t="str">
        <f>Sheet1!F567</f>
        <v>总体</v>
      </c>
      <c r="G603" t="str">
        <f>Sheet1!G567</f>
        <v>总体</v>
      </c>
      <c r="H603" t="str">
        <f>Sheet1!H567</f>
        <v>师生关系</v>
      </c>
      <c r="I603" t="str">
        <f>Sheet1!I567</f>
        <v>师生关系</v>
      </c>
      <c r="J603" t="str">
        <f>Sheet1!J567</f>
        <v>师生关系系数</v>
      </c>
      <c r="K603" t="str">
        <f>Sheet1!K567</f>
        <v>师生关系较好</v>
      </c>
      <c r="L603" t="str">
        <f>Sheet1!L567</f>
        <v>百分数指数</v>
      </c>
      <c r="M603" t="str">
        <f>Sheet1!M567</f>
        <v>计数</v>
      </c>
      <c r="N603" t="str">
        <f>Sheet1!N567</f>
        <v>系数</v>
      </c>
      <c r="O603">
        <f>IF(I603="学校间均衡",MAX(0,100-Sheet1!O567),IF(I603="家庭背景",100-MIN(100,MAX(0,Sheet1!O567*2.5-12.5)),Sheet1!O567))</f>
        <v>64.354599187402997</v>
      </c>
    </row>
    <row r="604" spans="1:15" x14ac:dyDescent="0.2">
      <c r="A604" t="str">
        <f>Sheet1!A568</f>
        <v>2014年度上海市中小学学业质量绿色指标</v>
      </c>
      <c r="B604" t="str">
        <f>Sheet1!B568</f>
        <v>四年级</v>
      </c>
      <c r="C604" t="str">
        <f>Sheet1!C568</f>
        <v>学生问卷</v>
      </c>
      <c r="D604" t="str">
        <f>Sheet1!D568</f>
        <v>区县</v>
      </c>
      <c r="E604" t="str">
        <f>Sheet1!E568</f>
        <v>奉贤区</v>
      </c>
      <c r="F604" t="str">
        <f>Sheet1!F568</f>
        <v>总体</v>
      </c>
      <c r="G604" t="str">
        <f>Sheet1!G568</f>
        <v>总体</v>
      </c>
      <c r="H604" t="str">
        <f>Sheet1!H568</f>
        <v>师生关系</v>
      </c>
      <c r="I604" t="str">
        <f>Sheet1!I568</f>
        <v>师生关系</v>
      </c>
      <c r="J604" t="str">
        <f>Sheet1!J568</f>
        <v>师生关系系数</v>
      </c>
      <c r="K604" t="str">
        <f>Sheet1!K568</f>
        <v>师生关系较好</v>
      </c>
      <c r="L604" t="str">
        <f>Sheet1!L568</f>
        <v>百分数指数</v>
      </c>
      <c r="M604" t="str">
        <f>Sheet1!M568</f>
        <v>计数</v>
      </c>
      <c r="N604" t="str">
        <f>Sheet1!N568</f>
        <v>系数</v>
      </c>
      <c r="O604">
        <f>IF(I604="学校间均衡",MAX(0,100-Sheet1!O568),IF(I604="家庭背景",100-MIN(100,MAX(0,Sheet1!O568*2.5-12.5)),Sheet1!O568))</f>
        <v>93.706047819971801</v>
      </c>
    </row>
    <row r="605" spans="1:15" x14ac:dyDescent="0.2">
      <c r="A605" t="str">
        <f>Sheet1!A569</f>
        <v>2011年度上海市中小学学业质量绿色指标</v>
      </c>
      <c r="B605" t="str">
        <f>Sheet1!B569</f>
        <v>四年级</v>
      </c>
      <c r="C605" t="str">
        <f>Sheet1!C569</f>
        <v>学生问卷</v>
      </c>
      <c r="D605" t="str">
        <f>Sheet1!D569</f>
        <v>区县</v>
      </c>
      <c r="E605" t="str">
        <f>Sheet1!E569</f>
        <v>奉贤区</v>
      </c>
      <c r="F605" t="str">
        <f>Sheet1!F569</f>
        <v>总体</v>
      </c>
      <c r="G605" t="str">
        <f>Sheet1!G569</f>
        <v>总体</v>
      </c>
      <c r="H605" t="str">
        <f>Sheet1!H569</f>
        <v>教学方式</v>
      </c>
      <c r="I605" t="str">
        <f>Sheet1!I569</f>
        <v>教学方式</v>
      </c>
      <c r="J605" t="str">
        <f>Sheet1!J569</f>
        <v>教学方式系数</v>
      </c>
      <c r="K605" t="str">
        <f>Sheet1!K569</f>
        <v>教学方法较好</v>
      </c>
      <c r="L605" t="str">
        <f>Sheet1!L569</f>
        <v>百分数指数</v>
      </c>
      <c r="M605" t="str">
        <f>Sheet1!M569</f>
        <v>计数</v>
      </c>
      <c r="N605" t="str">
        <f>Sheet1!N569</f>
        <v>系数</v>
      </c>
      <c r="O605">
        <f>IF(I605="学校间均衡",MAX(0,100-Sheet1!O569),IF(I605="家庭背景",100-MIN(100,MAX(0,Sheet1!O569*2.5-12.5)),Sheet1!O569))</f>
        <v>40.118879743624802</v>
      </c>
    </row>
    <row r="606" spans="1:15" x14ac:dyDescent="0.2">
      <c r="A606" t="str">
        <f>Sheet1!A570</f>
        <v>2012年度上海市中小学学业质量绿色指标</v>
      </c>
      <c r="B606" t="str">
        <f>Sheet1!B570</f>
        <v>四年级</v>
      </c>
      <c r="C606" t="str">
        <f>Sheet1!C570</f>
        <v>学生问卷</v>
      </c>
      <c r="D606" t="str">
        <f>Sheet1!D570</f>
        <v>区县</v>
      </c>
      <c r="E606" t="str">
        <f>Sheet1!E570</f>
        <v>奉贤区</v>
      </c>
      <c r="F606" t="str">
        <f>Sheet1!F570</f>
        <v>总体</v>
      </c>
      <c r="G606" t="str">
        <f>Sheet1!G570</f>
        <v>总体</v>
      </c>
      <c r="H606" t="str">
        <f>Sheet1!H570</f>
        <v>教学方式</v>
      </c>
      <c r="I606" t="str">
        <f>Sheet1!I570</f>
        <v>教学方式</v>
      </c>
      <c r="J606" t="str">
        <f>Sheet1!J570</f>
        <v>教学方式系数</v>
      </c>
      <c r="K606" t="str">
        <f>Sheet1!K570</f>
        <v>教学方法较好</v>
      </c>
      <c r="L606" t="str">
        <f>Sheet1!L570</f>
        <v>百分数指数</v>
      </c>
      <c r="M606" t="str">
        <f>Sheet1!M570</f>
        <v>计数</v>
      </c>
      <c r="N606" t="str">
        <f>Sheet1!N570</f>
        <v>系数</v>
      </c>
      <c r="O606">
        <f>IF(I606="学校间均衡",MAX(0,100-Sheet1!O570),IF(I606="家庭背景",100-MIN(100,MAX(0,Sheet1!O570*2.5-12.5)),Sheet1!O570))</f>
        <v>45.558405333793601</v>
      </c>
    </row>
    <row r="607" spans="1:15" x14ac:dyDescent="0.2">
      <c r="A607" t="str">
        <f>Sheet1!A571</f>
        <v>2014年度上海市中小学学业质量绿色指标</v>
      </c>
      <c r="B607" t="str">
        <f>Sheet1!B571</f>
        <v>四年级</v>
      </c>
      <c r="C607" t="str">
        <f>Sheet1!C571</f>
        <v>学生问卷</v>
      </c>
      <c r="D607" t="str">
        <f>Sheet1!D571</f>
        <v>区县</v>
      </c>
      <c r="E607" t="str">
        <f>Sheet1!E571</f>
        <v>奉贤区</v>
      </c>
      <c r="F607" t="str">
        <f>Sheet1!F571</f>
        <v>总体</v>
      </c>
      <c r="G607" t="str">
        <f>Sheet1!G571</f>
        <v>总体</v>
      </c>
      <c r="H607" t="str">
        <f>Sheet1!H571</f>
        <v>教学方式</v>
      </c>
      <c r="I607" t="str">
        <f>Sheet1!I571</f>
        <v>教学方式</v>
      </c>
      <c r="J607" t="str">
        <f>Sheet1!J571</f>
        <v>教学方式系数</v>
      </c>
      <c r="K607" t="str">
        <f>Sheet1!K571</f>
        <v>教学方法较好</v>
      </c>
      <c r="L607" t="str">
        <f>Sheet1!L571</f>
        <v>百分数指数</v>
      </c>
      <c r="M607" t="str">
        <f>Sheet1!M571</f>
        <v>计数</v>
      </c>
      <c r="N607" t="str">
        <f>Sheet1!N571</f>
        <v>系数</v>
      </c>
      <c r="O607">
        <f>IF(I607="学校间均衡",MAX(0,100-Sheet1!O571),IF(I607="家庭背景",100-MIN(100,MAX(0,Sheet1!O571*2.5-12.5)),Sheet1!O571))</f>
        <v>68.1434599156118</v>
      </c>
    </row>
    <row r="608" spans="1:15" x14ac:dyDescent="0.2">
      <c r="A608" t="str">
        <f>Sheet1!A572</f>
        <v>2011年度上海市中小学学业质量绿色指标</v>
      </c>
      <c r="B608" t="str">
        <f>Sheet1!B572</f>
        <v>四年级</v>
      </c>
      <c r="C608" t="str">
        <f>Sheet1!C572</f>
        <v>教师问卷</v>
      </c>
      <c r="D608" t="str">
        <f>Sheet1!D572</f>
        <v>区县</v>
      </c>
      <c r="E608" t="str">
        <f>Sheet1!E572</f>
        <v>奉贤区</v>
      </c>
      <c r="F608" t="str">
        <f>Sheet1!F572</f>
        <v>总体</v>
      </c>
      <c r="G608" t="str">
        <f>Sheet1!G572</f>
        <v>总体</v>
      </c>
      <c r="H608" t="str">
        <f>Sheet1!H572</f>
        <v>学校课程</v>
      </c>
      <c r="I608" t="str">
        <f>Sheet1!I572</f>
        <v>课程领导力</v>
      </c>
      <c r="J608" t="str">
        <f>Sheet1!J572</f>
        <v>课程领导力系数</v>
      </c>
      <c r="K608" t="str">
        <f>Sheet1!K572</f>
        <v>课程领导力较高</v>
      </c>
      <c r="L608" t="str">
        <f>Sheet1!L572</f>
        <v>百分数指数</v>
      </c>
      <c r="M608" t="str">
        <f>Sheet1!M572</f>
        <v>计数</v>
      </c>
      <c r="N608" t="str">
        <f>Sheet1!N572</f>
        <v>系数</v>
      </c>
      <c r="O608">
        <f>IF(I608="学校间均衡",MAX(0,100-Sheet1!O572),IF(I608="家庭背景",100-MIN(100,MAX(0,Sheet1!O572*2.5-12.5)),Sheet1!O572))</f>
        <v>48.769972198543599</v>
      </c>
    </row>
    <row r="609" spans="1:15" x14ac:dyDescent="0.2">
      <c r="A609" t="str">
        <f>Sheet1!A573</f>
        <v>2012年度上海市中小学学业质量绿色指标</v>
      </c>
      <c r="B609" t="str">
        <f>Sheet1!B573</f>
        <v>四年级</v>
      </c>
      <c r="C609" t="str">
        <f>Sheet1!C573</f>
        <v>教师问卷</v>
      </c>
      <c r="D609" t="str">
        <f>Sheet1!D573</f>
        <v>区县</v>
      </c>
      <c r="E609" t="str">
        <f>Sheet1!E573</f>
        <v>奉贤区</v>
      </c>
      <c r="F609" t="str">
        <f>Sheet1!F573</f>
        <v>总体</v>
      </c>
      <c r="G609" t="str">
        <f>Sheet1!G573</f>
        <v>总体</v>
      </c>
      <c r="H609" t="str">
        <f>Sheet1!H573</f>
        <v>学校课程</v>
      </c>
      <c r="I609" t="str">
        <f>Sheet1!I573</f>
        <v>课程领导力</v>
      </c>
      <c r="J609" t="str">
        <f>Sheet1!J573</f>
        <v>课程领导力系数</v>
      </c>
      <c r="K609" t="str">
        <f>Sheet1!K573</f>
        <v>课程领导力较高</v>
      </c>
      <c r="L609" t="str">
        <f>Sheet1!L573</f>
        <v>百分数指数</v>
      </c>
      <c r="M609" t="str">
        <f>Sheet1!M573</f>
        <v>计数</v>
      </c>
      <c r="N609" t="str">
        <f>Sheet1!N573</f>
        <v>系数</v>
      </c>
      <c r="O609">
        <f>IF(I609="学校间均衡",MAX(0,100-Sheet1!O573),IF(I609="家庭背景",100-MIN(100,MAX(0,Sheet1!O573*2.5-12.5)),Sheet1!O573))</f>
        <v>62.368192507081403</v>
      </c>
    </row>
    <row r="610" spans="1:15" x14ac:dyDescent="0.2">
      <c r="A610" t="str">
        <f>Sheet1!A574</f>
        <v>2014年度上海市中小学学业质量绿色指标</v>
      </c>
      <c r="B610" t="str">
        <f>Sheet1!B574</f>
        <v>四年级</v>
      </c>
      <c r="C610" t="str">
        <f>Sheet1!C574</f>
        <v>教师问卷</v>
      </c>
      <c r="D610" t="str">
        <f>Sheet1!D574</f>
        <v>区县</v>
      </c>
      <c r="E610" t="str">
        <f>Sheet1!E574</f>
        <v>奉贤区</v>
      </c>
      <c r="F610" t="str">
        <f>Sheet1!F574</f>
        <v>总体</v>
      </c>
      <c r="G610" t="str">
        <f>Sheet1!G574</f>
        <v>总体</v>
      </c>
      <c r="H610" t="str">
        <f>Sheet1!H574</f>
        <v>学校课程</v>
      </c>
      <c r="I610" t="str">
        <f>Sheet1!I574</f>
        <v>课程领导力</v>
      </c>
      <c r="J610" t="str">
        <f>Sheet1!J574</f>
        <v>课程领导力系数</v>
      </c>
      <c r="K610" t="str">
        <f>Sheet1!K574</f>
        <v>课程领导力较高</v>
      </c>
      <c r="L610" t="str">
        <f>Sheet1!L574</f>
        <v>百分数指数</v>
      </c>
      <c r="M610" t="str">
        <f>Sheet1!M574</f>
        <v>计数</v>
      </c>
      <c r="N610" t="str">
        <f>Sheet1!N574</f>
        <v>系数</v>
      </c>
      <c r="O610">
        <f>IF(I610="学校间均衡",MAX(0,100-Sheet1!O574),IF(I610="家庭背景",100-MIN(100,MAX(0,Sheet1!O574*2.5-12.5)),Sheet1!O574))</f>
        <v>87.901785714285694</v>
      </c>
    </row>
    <row r="611" spans="1:15" x14ac:dyDescent="0.2">
      <c r="A611" t="str">
        <f>Sheet1!A575</f>
        <v>2011年度上海市中小学学业质量绿色指标</v>
      </c>
      <c r="B611" t="str">
        <f>Sheet1!B575</f>
        <v>四年级</v>
      </c>
      <c r="C611" t="str">
        <f>Sheet1!C575</f>
        <v>学生问卷</v>
      </c>
      <c r="D611" t="str">
        <f>Sheet1!D575</f>
        <v>区县</v>
      </c>
      <c r="E611" t="str">
        <f>Sheet1!E575</f>
        <v>奉贤区</v>
      </c>
      <c r="F611" t="str">
        <f>Sheet1!F575</f>
        <v>总体</v>
      </c>
      <c r="G611" t="str">
        <f>Sheet1!G575</f>
        <v>总体</v>
      </c>
      <c r="H611" t="str">
        <f>Sheet1!H575</f>
        <v>成绩</v>
      </c>
      <c r="I611" t="str">
        <f>Sheet1!I575</f>
        <v>家庭背景</v>
      </c>
      <c r="J611" t="str">
        <f>Sheet1!J575</f>
        <v>社会经济背景影响系数</v>
      </c>
      <c r="K611" t="str">
        <f>Sheet1!K575</f>
        <v>统计计算</v>
      </c>
      <c r="L611" t="str">
        <f>Sheet1!L575</f>
        <v>变异系数</v>
      </c>
      <c r="M611" t="str">
        <f>Sheet1!M575</f>
        <v>计数</v>
      </c>
      <c r="N611" t="str">
        <f>Sheet1!N575</f>
        <v>系数</v>
      </c>
      <c r="O611">
        <f>IF(I611="学校间均衡",MAX(0,100-Sheet1!O575),IF(I611="家庭背景",100-MIN(100,MAX(0,Sheet1!O575*2.5-12.5)),Sheet1!O575))</f>
        <v>81.812852832315002</v>
      </c>
    </row>
    <row r="612" spans="1:15" x14ac:dyDescent="0.2">
      <c r="A612" t="str">
        <f>Sheet1!A576</f>
        <v>2012年度上海市中小学学业质量绿色指标</v>
      </c>
      <c r="B612" t="str">
        <f>Sheet1!B576</f>
        <v>四年级</v>
      </c>
      <c r="C612" t="str">
        <f>Sheet1!C576</f>
        <v>学生问卷</v>
      </c>
      <c r="D612" t="str">
        <f>Sheet1!D576</f>
        <v>区县</v>
      </c>
      <c r="E612" t="str">
        <f>Sheet1!E576</f>
        <v>奉贤区</v>
      </c>
      <c r="F612" t="str">
        <f>Sheet1!F576</f>
        <v>总体</v>
      </c>
      <c r="G612" t="str">
        <f>Sheet1!G576</f>
        <v>总体</v>
      </c>
      <c r="H612" t="str">
        <f>Sheet1!H576</f>
        <v>成绩</v>
      </c>
      <c r="I612" t="str">
        <f>Sheet1!I576</f>
        <v>家庭背景</v>
      </c>
      <c r="J612" t="str">
        <f>Sheet1!J576</f>
        <v>社会经济背景影响系数</v>
      </c>
      <c r="K612" t="str">
        <f>Sheet1!K576</f>
        <v>统计计算</v>
      </c>
      <c r="L612" t="str">
        <f>Sheet1!L576</f>
        <v>变异系数</v>
      </c>
      <c r="M612" t="str">
        <f>Sheet1!M576</f>
        <v>计数</v>
      </c>
      <c r="N612" t="str">
        <f>Sheet1!N576</f>
        <v>系数</v>
      </c>
      <c r="O612">
        <f>IF(I612="学校间均衡",MAX(0,100-Sheet1!O576),IF(I612="家庭背景",100-MIN(100,MAX(0,Sheet1!O576*2.5-12.5)),Sheet1!O576))</f>
        <v>87.931365618039166</v>
      </c>
    </row>
    <row r="613" spans="1:15" x14ac:dyDescent="0.2">
      <c r="A613" t="str">
        <f>Sheet1!A577</f>
        <v>2014年度上海市中小学学业质量绿色指标</v>
      </c>
      <c r="B613" t="str">
        <f>Sheet1!B577</f>
        <v>四年级</v>
      </c>
      <c r="C613" t="str">
        <f>Sheet1!C577</f>
        <v>学生问卷</v>
      </c>
      <c r="D613" t="str">
        <f>Sheet1!D577</f>
        <v>区县</v>
      </c>
      <c r="E613" t="str">
        <f>Sheet1!E577</f>
        <v>奉贤区</v>
      </c>
      <c r="F613" t="str">
        <f>Sheet1!F577</f>
        <v>总体</v>
      </c>
      <c r="G613" t="str">
        <f>Sheet1!G577</f>
        <v>总体</v>
      </c>
      <c r="H613" t="str">
        <f>Sheet1!H577</f>
        <v>成绩</v>
      </c>
      <c r="I613" t="str">
        <f>Sheet1!I577</f>
        <v>家庭背景</v>
      </c>
      <c r="J613" t="str">
        <f>Sheet1!J577</f>
        <v>社会经济背景影响系数</v>
      </c>
      <c r="K613" t="str">
        <f>Sheet1!K577</f>
        <v>统计计算</v>
      </c>
      <c r="L613" t="str">
        <f>Sheet1!L577</f>
        <v>变异系数</v>
      </c>
      <c r="M613" t="str">
        <f>Sheet1!M577</f>
        <v>计数</v>
      </c>
      <c r="N613" t="str">
        <f>Sheet1!N577</f>
        <v>系数</v>
      </c>
      <c r="O613">
        <f>IF(I613="学校间均衡",MAX(0,100-Sheet1!O577),IF(I613="家庭背景",100-MIN(100,MAX(0,Sheet1!O577*2.5-12.5)),Sheet1!O577))</f>
        <v>88.95079449741975</v>
      </c>
    </row>
    <row r="614" spans="1:15" x14ac:dyDescent="0.2">
      <c r="A614" t="str">
        <f>Sheet1!A578</f>
        <v>2011年度上海市中小学学业质量绿色指标</v>
      </c>
      <c r="B614" t="str">
        <f>Sheet1!B578</f>
        <v>四年级</v>
      </c>
      <c r="C614" t="str">
        <f>Sheet1!C578</f>
        <v>学业成绩</v>
      </c>
      <c r="D614" t="str">
        <f>Sheet1!D578</f>
        <v>区县</v>
      </c>
      <c r="E614" t="str">
        <f>Sheet1!E578</f>
        <v>崇明区</v>
      </c>
      <c r="F614" t="str">
        <f>Sheet1!F578</f>
        <v>总体</v>
      </c>
      <c r="G614" t="str">
        <f>Sheet1!G578</f>
        <v>总体</v>
      </c>
      <c r="H614" t="str">
        <f>Sheet1!H578</f>
        <v>成绩</v>
      </c>
      <c r="I614" t="str">
        <f>Sheet1!I578</f>
        <v>等级</v>
      </c>
      <c r="J614" t="str">
        <f>Sheet1!J578</f>
        <v>成绩标准达成度系数</v>
      </c>
      <c r="K614" t="str">
        <f>Sheet1!K578</f>
        <v>学科平均</v>
      </c>
      <c r="L614" t="str">
        <f>Sheet1!L578</f>
        <v>达标指数</v>
      </c>
      <c r="M614" t="str">
        <f>Sheet1!M578</f>
        <v>计数</v>
      </c>
      <c r="N614" t="str">
        <f>Sheet1!N578</f>
        <v>系数</v>
      </c>
      <c r="O614">
        <f>IF(I614="学校间均衡",MAX(0,100-Sheet1!O578),IF(I614="家庭背景",100-MIN(100,MAX(0,Sheet1!O578*2.5-12.5)),Sheet1!O578))</f>
        <v>99.079935905377994</v>
      </c>
    </row>
    <row r="615" spans="1:15" x14ac:dyDescent="0.2">
      <c r="A615" t="str">
        <f>Sheet1!A579</f>
        <v>2012年度上海市中小学学业质量绿色指标</v>
      </c>
      <c r="B615" t="str">
        <f>Sheet1!B579</f>
        <v>四年级</v>
      </c>
      <c r="C615" t="str">
        <f>Sheet1!C579</f>
        <v>学业成绩</v>
      </c>
      <c r="D615" t="str">
        <f>Sheet1!D579</f>
        <v>区县</v>
      </c>
      <c r="E615" t="str">
        <f>Sheet1!E579</f>
        <v>崇明区</v>
      </c>
      <c r="F615" t="str">
        <f>Sheet1!F579</f>
        <v>总体</v>
      </c>
      <c r="G615" t="str">
        <f>Sheet1!G579</f>
        <v>总体</v>
      </c>
      <c r="H615" t="str">
        <f>Sheet1!H579</f>
        <v>成绩</v>
      </c>
      <c r="I615" t="str">
        <f>Sheet1!I579</f>
        <v>等级</v>
      </c>
      <c r="J615" t="str">
        <f>Sheet1!J579</f>
        <v>成绩标准达成度系数</v>
      </c>
      <c r="K615" t="str">
        <f>Sheet1!K579</f>
        <v>学科平均</v>
      </c>
      <c r="L615" t="str">
        <f>Sheet1!L579</f>
        <v>达标指数</v>
      </c>
      <c r="M615" t="str">
        <f>Sheet1!M579</f>
        <v>计数</v>
      </c>
      <c r="N615" t="str">
        <f>Sheet1!N579</f>
        <v>系数</v>
      </c>
      <c r="O615">
        <f>IF(I615="学校间均衡",MAX(0,100-Sheet1!O579),IF(I615="家庭背景",100-MIN(100,MAX(0,Sheet1!O579*2.5-12.5)),Sheet1!O579))</f>
        <v>98.762106665604193</v>
      </c>
    </row>
    <row r="616" spans="1:15" x14ac:dyDescent="0.2">
      <c r="A616" t="str">
        <f>Sheet1!A580</f>
        <v>2014年度上海市中小学学业质量绿色指标</v>
      </c>
      <c r="B616" t="str">
        <f>Sheet1!B580</f>
        <v>四年级</v>
      </c>
      <c r="C616" t="str">
        <f>Sheet1!C580</f>
        <v>学业成绩</v>
      </c>
      <c r="D616" t="str">
        <f>Sheet1!D580</f>
        <v>区县</v>
      </c>
      <c r="E616" t="str">
        <f>Sheet1!E580</f>
        <v>崇明区</v>
      </c>
      <c r="F616" t="str">
        <f>Sheet1!F580</f>
        <v>总体</v>
      </c>
      <c r="G616" t="str">
        <f>Sheet1!G580</f>
        <v>总体</v>
      </c>
      <c r="H616" t="str">
        <f>Sheet1!H580</f>
        <v>成绩</v>
      </c>
      <c r="I616" t="str">
        <f>Sheet1!I580</f>
        <v>等级</v>
      </c>
      <c r="J616" t="str">
        <f>Sheet1!J580</f>
        <v>成绩标准达成度系数</v>
      </c>
      <c r="K616" t="str">
        <f>Sheet1!K580</f>
        <v>学科平均</v>
      </c>
      <c r="L616" t="str">
        <f>Sheet1!L580</f>
        <v>达标指数</v>
      </c>
      <c r="M616" t="str">
        <f>Sheet1!M580</f>
        <v>计数</v>
      </c>
      <c r="N616" t="str">
        <f>Sheet1!N580</f>
        <v>系数</v>
      </c>
      <c r="O616">
        <f>IF(I616="学校间均衡",MAX(0,100-Sheet1!O580),IF(I616="家庭背景",100-MIN(100,MAX(0,Sheet1!O580*2.5-12.5)),Sheet1!O580))</f>
        <v>98.644154104941506</v>
      </c>
    </row>
    <row r="617" spans="1:15" x14ac:dyDescent="0.2">
      <c r="A617" t="str">
        <f>Sheet1!A581</f>
        <v>2011年度上海市中小学学业质量绿色指标</v>
      </c>
      <c r="B617" t="str">
        <f>Sheet1!B581</f>
        <v>四年级</v>
      </c>
      <c r="C617" t="str">
        <f>Sheet1!C581</f>
        <v>学业成绩</v>
      </c>
      <c r="D617" t="str">
        <f>Sheet1!D581</f>
        <v>区县</v>
      </c>
      <c r="E617" t="str">
        <f>Sheet1!E581</f>
        <v>崇明区</v>
      </c>
      <c r="F617" t="str">
        <f>Sheet1!F581</f>
        <v>总体</v>
      </c>
      <c r="G617" t="str">
        <f>Sheet1!G581</f>
        <v>总体</v>
      </c>
      <c r="H617" t="str">
        <f>Sheet1!H581</f>
        <v>思维</v>
      </c>
      <c r="I617" t="str">
        <f>Sheet1!I581</f>
        <v>思维</v>
      </c>
      <c r="J617" t="str">
        <f>Sheet1!J581</f>
        <v>高层次思维能力系数</v>
      </c>
      <c r="K617" t="str">
        <f>Sheet1!K581</f>
        <v>学科平均</v>
      </c>
      <c r="L617" t="str">
        <f>Sheet1!L581</f>
        <v>平均水平之上</v>
      </c>
      <c r="M617" t="str">
        <f>Sheet1!M581</f>
        <v>计数</v>
      </c>
      <c r="N617" t="str">
        <f>Sheet1!N581</f>
        <v>系数</v>
      </c>
      <c r="O617">
        <f>IF(I617="学校间均衡",MAX(0,100-Sheet1!O581),IF(I617="家庭背景",100-MIN(100,MAX(0,Sheet1!O581*2.5-12.5)),Sheet1!O581))</f>
        <v>57.809671852329402</v>
      </c>
    </row>
    <row r="618" spans="1:15" x14ac:dyDescent="0.2">
      <c r="A618" t="str">
        <f>Sheet1!A582</f>
        <v>2012年度上海市中小学学业质量绿色指标</v>
      </c>
      <c r="B618" t="str">
        <f>Sheet1!B582</f>
        <v>四年级</v>
      </c>
      <c r="C618" t="str">
        <f>Sheet1!C582</f>
        <v>学业成绩</v>
      </c>
      <c r="D618" t="str">
        <f>Sheet1!D582</f>
        <v>区县</v>
      </c>
      <c r="E618" t="str">
        <f>Sheet1!E582</f>
        <v>崇明区</v>
      </c>
      <c r="F618" t="str">
        <f>Sheet1!F582</f>
        <v>总体</v>
      </c>
      <c r="G618" t="str">
        <f>Sheet1!G582</f>
        <v>总体</v>
      </c>
      <c r="H618" t="str">
        <f>Sheet1!H582</f>
        <v>思维</v>
      </c>
      <c r="I618" t="str">
        <f>Sheet1!I582</f>
        <v>思维</v>
      </c>
      <c r="J618" t="str">
        <f>Sheet1!J582</f>
        <v>高层次思维能力系数</v>
      </c>
      <c r="K618" t="str">
        <f>Sheet1!K582</f>
        <v>学科平均</v>
      </c>
      <c r="L618" t="str">
        <f>Sheet1!L582</f>
        <v>平均水平之上</v>
      </c>
      <c r="M618" t="str">
        <f>Sheet1!M582</f>
        <v>计数</v>
      </c>
      <c r="N618" t="str">
        <f>Sheet1!N582</f>
        <v>系数</v>
      </c>
      <c r="O618">
        <f>IF(I618="学校间均衡",MAX(0,100-Sheet1!O582),IF(I618="家庭背景",100-MIN(100,MAX(0,Sheet1!O582*2.5-12.5)),Sheet1!O582))</f>
        <v>56.941682114359899</v>
      </c>
    </row>
    <row r="619" spans="1:15" x14ac:dyDescent="0.2">
      <c r="A619" t="str">
        <f>Sheet1!A583</f>
        <v>2014年度上海市中小学学业质量绿色指标</v>
      </c>
      <c r="B619" t="str">
        <f>Sheet1!B583</f>
        <v>四年级</v>
      </c>
      <c r="C619" t="str">
        <f>Sheet1!C583</f>
        <v>学业成绩</v>
      </c>
      <c r="D619" t="str">
        <f>Sheet1!D583</f>
        <v>区县</v>
      </c>
      <c r="E619" t="str">
        <f>Sheet1!E583</f>
        <v>崇明区</v>
      </c>
      <c r="F619" t="str">
        <f>Sheet1!F583</f>
        <v>总体</v>
      </c>
      <c r="G619" t="str">
        <f>Sheet1!G583</f>
        <v>总体</v>
      </c>
      <c r="H619" t="str">
        <f>Sheet1!H583</f>
        <v>思维</v>
      </c>
      <c r="I619" t="str">
        <f>Sheet1!I583</f>
        <v>思维</v>
      </c>
      <c r="J619" t="str">
        <f>Sheet1!J583</f>
        <v>高层次思维能力系数</v>
      </c>
      <c r="K619" t="str">
        <f>Sheet1!K583</f>
        <v>学科平均</v>
      </c>
      <c r="L619" t="str">
        <f>Sheet1!L583</f>
        <v>平均水平之上</v>
      </c>
      <c r="M619" t="str">
        <f>Sheet1!M583</f>
        <v>计数</v>
      </c>
      <c r="N619" t="str">
        <f>Sheet1!N583</f>
        <v>系数</v>
      </c>
      <c r="O619">
        <f>IF(I619="学校间均衡",MAX(0,100-Sheet1!O583),IF(I619="家庭背景",100-MIN(100,MAX(0,Sheet1!O583*2.5-12.5)),Sheet1!O583))</f>
        <v>62.298906022920399</v>
      </c>
    </row>
    <row r="620" spans="1:15" x14ac:dyDescent="0.2">
      <c r="A620" t="str">
        <f>Sheet1!A584</f>
        <v>2011年度上海市中小学学业质量绿色指标</v>
      </c>
      <c r="B620" t="str">
        <f>Sheet1!B584</f>
        <v>四年级</v>
      </c>
      <c r="C620" t="str">
        <f>Sheet1!C584</f>
        <v>学业成绩</v>
      </c>
      <c r="D620" t="str">
        <f>Sheet1!D584</f>
        <v>区县</v>
      </c>
      <c r="E620" t="str">
        <f>Sheet1!E584</f>
        <v>崇明区</v>
      </c>
      <c r="F620" t="str">
        <f>Sheet1!F584</f>
        <v>总体</v>
      </c>
      <c r="G620" t="str">
        <f>Sheet1!G584</f>
        <v>总体</v>
      </c>
      <c r="H620" t="str">
        <f>Sheet1!H584</f>
        <v>成绩</v>
      </c>
      <c r="I620" t="str">
        <f>Sheet1!I584</f>
        <v>学校间均衡</v>
      </c>
      <c r="J620" t="str">
        <f>Sheet1!J584</f>
        <v>学业成绩学校间均衡系数</v>
      </c>
      <c r="K620" t="str">
        <f>Sheet1!K584</f>
        <v>统计计算</v>
      </c>
      <c r="L620" t="str">
        <f>Sheet1!L584</f>
        <v>变异系数</v>
      </c>
      <c r="M620" t="str">
        <f>Sheet1!M584</f>
        <v>计数</v>
      </c>
      <c r="N620" t="str">
        <f>Sheet1!N584</f>
        <v>系数</v>
      </c>
      <c r="O620">
        <f>IF(I620="学校间均衡",MAX(0,100-Sheet1!O584),IF(I620="家庭背景",100-MIN(100,MAX(0,Sheet1!O584*2.5-12.5)),Sheet1!O584))</f>
        <v>88.485701646435999</v>
      </c>
    </row>
    <row r="621" spans="1:15" x14ac:dyDescent="0.2">
      <c r="A621" t="str">
        <f>Sheet1!A585</f>
        <v>2012年度上海市中小学学业质量绿色指标</v>
      </c>
      <c r="B621" t="str">
        <f>Sheet1!B585</f>
        <v>四年级</v>
      </c>
      <c r="C621" t="str">
        <f>Sheet1!C585</f>
        <v>学业成绩</v>
      </c>
      <c r="D621" t="str">
        <f>Sheet1!D585</f>
        <v>区县</v>
      </c>
      <c r="E621" t="str">
        <f>Sheet1!E585</f>
        <v>崇明区</v>
      </c>
      <c r="F621" t="str">
        <f>Sheet1!F585</f>
        <v>总体</v>
      </c>
      <c r="G621" t="str">
        <f>Sheet1!G585</f>
        <v>总体</v>
      </c>
      <c r="H621" t="str">
        <f>Sheet1!H585</f>
        <v>成绩</v>
      </c>
      <c r="I621" t="str">
        <f>Sheet1!I585</f>
        <v>学校间均衡</v>
      </c>
      <c r="J621" t="str">
        <f>Sheet1!J585</f>
        <v>学业成绩学校间均衡系数</v>
      </c>
      <c r="K621" t="str">
        <f>Sheet1!K585</f>
        <v>统计计算</v>
      </c>
      <c r="L621" t="str">
        <f>Sheet1!L585</f>
        <v>变异系数</v>
      </c>
      <c r="M621" t="str">
        <f>Sheet1!M585</f>
        <v>计数</v>
      </c>
      <c r="N621" t="str">
        <f>Sheet1!N585</f>
        <v>系数</v>
      </c>
      <c r="O621">
        <f>IF(I621="学校间均衡",MAX(0,100-Sheet1!O585),IF(I621="家庭背景",100-MIN(100,MAX(0,Sheet1!O585*2.5-12.5)),Sheet1!O585))</f>
        <v>89.215233161933696</v>
      </c>
    </row>
    <row r="622" spans="1:15" x14ac:dyDescent="0.2">
      <c r="A622" t="str">
        <f>Sheet1!A586</f>
        <v>2014年度上海市中小学学业质量绿色指标</v>
      </c>
      <c r="B622" t="str">
        <f>Sheet1!B586</f>
        <v>四年级</v>
      </c>
      <c r="C622" t="str">
        <f>Sheet1!C586</f>
        <v>学业成绩</v>
      </c>
      <c r="D622" t="str">
        <f>Sheet1!D586</f>
        <v>区县</v>
      </c>
      <c r="E622" t="str">
        <f>Sheet1!E586</f>
        <v>崇明区</v>
      </c>
      <c r="F622" t="str">
        <f>Sheet1!F586</f>
        <v>总体</v>
      </c>
      <c r="G622" t="str">
        <f>Sheet1!G586</f>
        <v>总体</v>
      </c>
      <c r="H622" t="str">
        <f>Sheet1!H586</f>
        <v>成绩</v>
      </c>
      <c r="I622" t="str">
        <f>Sheet1!I586</f>
        <v>学校间均衡</v>
      </c>
      <c r="J622" t="str">
        <f>Sheet1!J586</f>
        <v>学业成绩学校间均衡系数</v>
      </c>
      <c r="K622" t="str">
        <f>Sheet1!K586</f>
        <v>统计计算</v>
      </c>
      <c r="L622" t="str">
        <f>Sheet1!L586</f>
        <v>变异系数</v>
      </c>
      <c r="M622" t="str">
        <f>Sheet1!M586</f>
        <v>计数</v>
      </c>
      <c r="N622" t="str">
        <f>Sheet1!N586</f>
        <v>系数</v>
      </c>
      <c r="O622">
        <f>IF(I622="学校间均衡",MAX(0,100-Sheet1!O586),IF(I622="家庭背景",100-MIN(100,MAX(0,Sheet1!O586*2.5-12.5)),Sheet1!O586))</f>
        <v>93.362105693609266</v>
      </c>
    </row>
    <row r="623" spans="1:15" x14ac:dyDescent="0.2">
      <c r="A623" t="str">
        <f>Sheet1!A587</f>
        <v>2011年度上海市中小学学业质量绿色指标</v>
      </c>
      <c r="B623" t="str">
        <f>Sheet1!B587</f>
        <v>四年级</v>
      </c>
      <c r="C623" t="str">
        <f>Sheet1!C587</f>
        <v>学生问卷</v>
      </c>
      <c r="D623" t="str">
        <f>Sheet1!D587</f>
        <v>区县</v>
      </c>
      <c r="E623" t="str">
        <f>Sheet1!E587</f>
        <v>崇明区</v>
      </c>
      <c r="F623" t="str">
        <f>Sheet1!F587</f>
        <v>总体</v>
      </c>
      <c r="G623" t="str">
        <f>Sheet1!G587</f>
        <v>总体</v>
      </c>
      <c r="H623" t="str">
        <f>Sheet1!H587</f>
        <v>学习生活</v>
      </c>
      <c r="I623" t="str">
        <f>Sheet1!I587</f>
        <v>学习动机</v>
      </c>
      <c r="J623" t="str">
        <f>Sheet1!J587</f>
        <v>学习动机系数</v>
      </c>
      <c r="K623" t="str">
        <f>Sheet1!K587</f>
        <v>学习动机较强</v>
      </c>
      <c r="L623" t="str">
        <f>Sheet1!L587</f>
        <v>百分数指数</v>
      </c>
      <c r="M623" t="str">
        <f>Sheet1!M587</f>
        <v>计数</v>
      </c>
      <c r="N623" t="str">
        <f>Sheet1!N587</f>
        <v>系数</v>
      </c>
      <c r="O623">
        <f>IF(I623="学校间均衡",MAX(0,100-Sheet1!O587),IF(I623="家庭背景",100-MIN(100,MAX(0,Sheet1!O587*2.5-12.5)),Sheet1!O587))</f>
        <v>60.243385467361897</v>
      </c>
    </row>
    <row r="624" spans="1:15" x14ac:dyDescent="0.2">
      <c r="A624" t="str">
        <f>Sheet1!A588</f>
        <v>2012年度上海市中小学学业质量绿色指标</v>
      </c>
      <c r="B624" t="str">
        <f>Sheet1!B588</f>
        <v>四年级</v>
      </c>
      <c r="C624" t="str">
        <f>Sheet1!C588</f>
        <v>学生问卷</v>
      </c>
      <c r="D624" t="str">
        <f>Sheet1!D588</f>
        <v>区县</v>
      </c>
      <c r="E624" t="str">
        <f>Sheet1!E588</f>
        <v>崇明区</v>
      </c>
      <c r="F624" t="str">
        <f>Sheet1!F588</f>
        <v>总体</v>
      </c>
      <c r="G624" t="str">
        <f>Sheet1!G588</f>
        <v>总体</v>
      </c>
      <c r="H624" t="str">
        <f>Sheet1!H588</f>
        <v>学习生活</v>
      </c>
      <c r="I624" t="str">
        <f>Sheet1!I588</f>
        <v>学习动机</v>
      </c>
      <c r="J624" t="str">
        <f>Sheet1!J588</f>
        <v>学习动机系数</v>
      </c>
      <c r="K624" t="str">
        <f>Sheet1!K588</f>
        <v>学习动机较强</v>
      </c>
      <c r="L624" t="str">
        <f>Sheet1!L588</f>
        <v>百分数指数</v>
      </c>
      <c r="M624" t="str">
        <f>Sheet1!M588</f>
        <v>计数</v>
      </c>
      <c r="N624" t="str">
        <f>Sheet1!N588</f>
        <v>系数</v>
      </c>
      <c r="O624">
        <f>IF(I624="学校间均衡",MAX(0,100-Sheet1!O588),IF(I624="家庭背景",100-MIN(100,MAX(0,Sheet1!O588*2.5-12.5)),Sheet1!O588))</f>
        <v>66.598817418853699</v>
      </c>
    </row>
    <row r="625" spans="1:15" x14ac:dyDescent="0.2">
      <c r="A625" t="str">
        <f>Sheet1!A589</f>
        <v>2014年度上海市中小学学业质量绿色指标</v>
      </c>
      <c r="B625" t="str">
        <f>Sheet1!B589</f>
        <v>四年级</v>
      </c>
      <c r="C625" t="str">
        <f>Sheet1!C589</f>
        <v>学生问卷</v>
      </c>
      <c r="D625" t="str">
        <f>Sheet1!D589</f>
        <v>区县</v>
      </c>
      <c r="E625" t="str">
        <f>Sheet1!E589</f>
        <v>崇明区</v>
      </c>
      <c r="F625" t="str">
        <f>Sheet1!F589</f>
        <v>总体</v>
      </c>
      <c r="G625" t="str">
        <f>Sheet1!G589</f>
        <v>总体</v>
      </c>
      <c r="H625" t="str">
        <f>Sheet1!H589</f>
        <v>学习生活</v>
      </c>
      <c r="I625" t="str">
        <f>Sheet1!I589</f>
        <v>学习动机</v>
      </c>
      <c r="J625" t="str">
        <f>Sheet1!J589</f>
        <v>学习动机系数</v>
      </c>
      <c r="K625" t="str">
        <f>Sheet1!K589</f>
        <v>学习动机较强</v>
      </c>
      <c r="L625" t="str">
        <f>Sheet1!L589</f>
        <v>百分数指数</v>
      </c>
      <c r="M625" t="str">
        <f>Sheet1!M589</f>
        <v>计数</v>
      </c>
      <c r="N625" t="str">
        <f>Sheet1!N589</f>
        <v>系数</v>
      </c>
      <c r="O625">
        <f>IF(I625="学校间均衡",MAX(0,100-Sheet1!O589),IF(I625="家庭背景",100-MIN(100,MAX(0,Sheet1!O589*2.5-12.5)),Sheet1!O589))</f>
        <v>96.686746987951807</v>
      </c>
    </row>
    <row r="626" spans="1:15" x14ac:dyDescent="0.2">
      <c r="A626" t="str">
        <f>Sheet1!A590</f>
        <v>2011年度上海市中小学学业质量绿色指标</v>
      </c>
      <c r="B626" t="str">
        <f>Sheet1!B590</f>
        <v>四年级</v>
      </c>
      <c r="C626" t="str">
        <f>Sheet1!C590</f>
        <v>学生问卷</v>
      </c>
      <c r="D626" t="str">
        <f>Sheet1!D590</f>
        <v>区县</v>
      </c>
      <c r="E626" t="str">
        <f>Sheet1!E590</f>
        <v>崇明区</v>
      </c>
      <c r="F626" t="str">
        <f>Sheet1!F590</f>
        <v>总体</v>
      </c>
      <c r="G626" t="str">
        <f>Sheet1!G590</f>
        <v>总体</v>
      </c>
      <c r="H626" t="str">
        <f>Sheet1!H590</f>
        <v>学习生活</v>
      </c>
      <c r="I626" t="str">
        <f>Sheet1!I590</f>
        <v>学习压力</v>
      </c>
      <c r="J626" t="str">
        <f>Sheet1!J590</f>
        <v>学习压力系数</v>
      </c>
      <c r="K626" t="str">
        <f>Sheet1!K590</f>
        <v>学习压力较轻</v>
      </c>
      <c r="L626" t="str">
        <f>Sheet1!L590</f>
        <v>百分数指数</v>
      </c>
      <c r="M626" t="str">
        <f>Sheet1!M590</f>
        <v>计数</v>
      </c>
      <c r="N626" t="str">
        <f>Sheet1!N590</f>
        <v>系数</v>
      </c>
      <c r="O626">
        <f>IF(I626="学校间均衡",MAX(0,100-Sheet1!O590),IF(I626="家庭背景",100-MIN(100,MAX(0,Sheet1!O590*2.5-12.5)),Sheet1!O590))</f>
        <v>3.7849349867884898</v>
      </c>
    </row>
    <row r="627" spans="1:15" x14ac:dyDescent="0.2">
      <c r="A627" t="str">
        <f>Sheet1!A591</f>
        <v>2012年度上海市中小学学业质量绿色指标</v>
      </c>
      <c r="B627" t="str">
        <f>Sheet1!B591</f>
        <v>四年级</v>
      </c>
      <c r="C627" t="str">
        <f>Sheet1!C591</f>
        <v>学生问卷</v>
      </c>
      <c r="D627" t="str">
        <f>Sheet1!D591</f>
        <v>区县</v>
      </c>
      <c r="E627" t="str">
        <f>Sheet1!E591</f>
        <v>崇明区</v>
      </c>
      <c r="F627" t="str">
        <f>Sheet1!F591</f>
        <v>总体</v>
      </c>
      <c r="G627" t="str">
        <f>Sheet1!G591</f>
        <v>总体</v>
      </c>
      <c r="H627" t="str">
        <f>Sheet1!H591</f>
        <v>学习生活</v>
      </c>
      <c r="I627" t="str">
        <f>Sheet1!I591</f>
        <v>学习压力</v>
      </c>
      <c r="J627" t="str">
        <f>Sheet1!J591</f>
        <v>学习压力系数</v>
      </c>
      <c r="K627" t="str">
        <f>Sheet1!K591</f>
        <v>学习压力较轻</v>
      </c>
      <c r="L627" t="str">
        <f>Sheet1!L591</f>
        <v>百分数指数</v>
      </c>
      <c r="M627" t="str">
        <f>Sheet1!M591</f>
        <v>计数</v>
      </c>
      <c r="N627" t="str">
        <f>Sheet1!N591</f>
        <v>系数</v>
      </c>
      <c r="O627">
        <f>IF(I627="学校间均衡",MAX(0,100-Sheet1!O591),IF(I627="家庭背景",100-MIN(100,MAX(0,Sheet1!O591*2.5-12.5)),Sheet1!O591))</f>
        <v>5.1329086521259102</v>
      </c>
    </row>
    <row r="628" spans="1:15" x14ac:dyDescent="0.2">
      <c r="A628" t="str">
        <f>Sheet1!A592</f>
        <v>2014年度上海市中小学学业质量绿色指标</v>
      </c>
      <c r="B628" t="str">
        <f>Sheet1!B592</f>
        <v>四年级</v>
      </c>
      <c r="C628" t="str">
        <f>Sheet1!C592</f>
        <v>学生问卷</v>
      </c>
      <c r="D628" t="str">
        <f>Sheet1!D592</f>
        <v>区县</v>
      </c>
      <c r="E628" t="str">
        <f>Sheet1!E592</f>
        <v>崇明区</v>
      </c>
      <c r="F628" t="str">
        <f>Sheet1!F592</f>
        <v>总体</v>
      </c>
      <c r="G628" t="str">
        <f>Sheet1!G592</f>
        <v>总体</v>
      </c>
      <c r="H628" t="str">
        <f>Sheet1!H592</f>
        <v>学习生活</v>
      </c>
      <c r="I628" t="str">
        <f>Sheet1!I592</f>
        <v>学习压力</v>
      </c>
      <c r="J628" t="str">
        <f>Sheet1!J592</f>
        <v>学习压力系数</v>
      </c>
      <c r="K628" t="str">
        <f>Sheet1!K592</f>
        <v>学习压力较轻</v>
      </c>
      <c r="L628" t="str">
        <f>Sheet1!L592</f>
        <v>百分数指数</v>
      </c>
      <c r="M628" t="str">
        <f>Sheet1!M592</f>
        <v>计数</v>
      </c>
      <c r="N628" t="str">
        <f>Sheet1!N592</f>
        <v>系数</v>
      </c>
      <c r="O628">
        <f>IF(I628="学校间均衡",MAX(0,100-Sheet1!O592),IF(I628="家庭背景",100-MIN(100,MAX(0,Sheet1!O592*2.5-12.5)),Sheet1!O592))</f>
        <v>59.538152610441799</v>
      </c>
    </row>
    <row r="629" spans="1:15" x14ac:dyDescent="0.2">
      <c r="A629" t="str">
        <f>Sheet1!A593</f>
        <v>2011年度上海市中小学学业质量绿色指标</v>
      </c>
      <c r="B629" t="str">
        <f>Sheet1!B593</f>
        <v>四年级</v>
      </c>
      <c r="C629" t="str">
        <f>Sheet1!C593</f>
        <v>学生问卷</v>
      </c>
      <c r="D629" t="str">
        <f>Sheet1!D593</f>
        <v>区县</v>
      </c>
      <c r="E629" t="str">
        <f>Sheet1!E593</f>
        <v>崇明区</v>
      </c>
      <c r="F629" t="str">
        <f>Sheet1!F593</f>
        <v>总体</v>
      </c>
      <c r="G629" t="str">
        <f>Sheet1!G593</f>
        <v>总体</v>
      </c>
      <c r="H629" t="str">
        <f>Sheet1!H593</f>
        <v>学习生活</v>
      </c>
      <c r="I629" t="str">
        <f>Sheet1!I593</f>
        <v>学业负担</v>
      </c>
      <c r="J629" t="str">
        <f>Sheet1!J593</f>
        <v>睡眠系数</v>
      </c>
      <c r="K629" t="str">
        <f>Sheet1!K593</f>
        <v>staa002</v>
      </c>
      <c r="L629" t="str">
        <f>Sheet1!L593</f>
        <v>百分数指数</v>
      </c>
      <c r="M629" t="str">
        <f>Sheet1!M593</f>
        <v>计数</v>
      </c>
      <c r="N629" t="str">
        <f>Sheet1!N593</f>
        <v>系数</v>
      </c>
      <c r="O629">
        <f>IF(I629="学校间均衡",MAX(0,100-Sheet1!O593),IF(I629="家庭背景",100-MIN(100,MAX(0,Sheet1!O593*2.5-12.5)),Sheet1!O593))</f>
        <v>38.152560055997498</v>
      </c>
    </row>
    <row r="630" spans="1:15" x14ac:dyDescent="0.2">
      <c r="A630" t="str">
        <f>Sheet1!A594</f>
        <v>2012年度上海市中小学学业质量绿色指标</v>
      </c>
      <c r="B630" t="str">
        <f>Sheet1!B594</f>
        <v>四年级</v>
      </c>
      <c r="C630" t="str">
        <f>Sheet1!C594</f>
        <v>学生问卷</v>
      </c>
      <c r="D630" t="str">
        <f>Sheet1!D594</f>
        <v>区县</v>
      </c>
      <c r="E630" t="str">
        <f>Sheet1!E594</f>
        <v>崇明区</v>
      </c>
      <c r="F630" t="str">
        <f>Sheet1!F594</f>
        <v>总体</v>
      </c>
      <c r="G630" t="str">
        <f>Sheet1!G594</f>
        <v>总体</v>
      </c>
      <c r="H630" t="str">
        <f>Sheet1!H594</f>
        <v>学习生活</v>
      </c>
      <c r="I630" t="str">
        <f>Sheet1!I594</f>
        <v>学业负担</v>
      </c>
      <c r="J630" t="str">
        <f>Sheet1!J594</f>
        <v>睡眠系数</v>
      </c>
      <c r="K630" t="str">
        <f>Sheet1!K594</f>
        <v>staa002</v>
      </c>
      <c r="L630" t="str">
        <f>Sheet1!L594</f>
        <v>百分数指数</v>
      </c>
      <c r="M630" t="str">
        <f>Sheet1!M594</f>
        <v>计数</v>
      </c>
      <c r="N630" t="str">
        <f>Sheet1!N594</f>
        <v>系数</v>
      </c>
      <c r="O630">
        <f>IF(I630="学校间均衡",MAX(0,100-Sheet1!O594),IF(I630="家庭背景",100-MIN(100,MAX(0,Sheet1!O594*2.5-12.5)),Sheet1!O594))</f>
        <v>37.671203966378698</v>
      </c>
    </row>
    <row r="631" spans="1:15" x14ac:dyDescent="0.2">
      <c r="A631" t="str">
        <f>Sheet1!A595</f>
        <v>2014年度上海市中小学学业质量绿色指标</v>
      </c>
      <c r="B631" t="str">
        <f>Sheet1!B595</f>
        <v>四年级</v>
      </c>
      <c r="C631" t="str">
        <f>Sheet1!C595</f>
        <v>学生问卷</v>
      </c>
      <c r="D631" t="str">
        <f>Sheet1!D595</f>
        <v>区县</v>
      </c>
      <c r="E631" t="str">
        <f>Sheet1!E595</f>
        <v>崇明区</v>
      </c>
      <c r="F631" t="str">
        <f>Sheet1!F595</f>
        <v>总体</v>
      </c>
      <c r="G631" t="str">
        <f>Sheet1!G595</f>
        <v>总体</v>
      </c>
      <c r="H631" t="str">
        <f>Sheet1!H595</f>
        <v>学习生活</v>
      </c>
      <c r="I631" t="str">
        <f>Sheet1!I595</f>
        <v>学业负担</v>
      </c>
      <c r="J631" t="str">
        <f>Sheet1!J595</f>
        <v>睡眠系数</v>
      </c>
      <c r="K631" t="str">
        <f>Sheet1!K595</f>
        <v>staa002</v>
      </c>
      <c r="L631" t="str">
        <f>Sheet1!L595</f>
        <v>百分数指数</v>
      </c>
      <c r="M631" t="str">
        <f>Sheet1!M595</f>
        <v>计数</v>
      </c>
      <c r="N631" t="str">
        <f>Sheet1!N595</f>
        <v>系数</v>
      </c>
      <c r="O631">
        <f>IF(I631="学校间均衡",MAX(0,100-Sheet1!O595),IF(I631="家庭背景",100-MIN(100,MAX(0,Sheet1!O595*2.5-12.5)),Sheet1!O595))</f>
        <v>53.112449799196803</v>
      </c>
    </row>
    <row r="632" spans="1:15" x14ac:dyDescent="0.2">
      <c r="A632" t="str">
        <f>Sheet1!A596</f>
        <v>2011年度上海市中小学学业质量绿色指标</v>
      </c>
      <c r="B632" t="str">
        <f>Sheet1!B596</f>
        <v>四年级</v>
      </c>
      <c r="C632" t="str">
        <f>Sheet1!C596</f>
        <v>学生问卷</v>
      </c>
      <c r="D632" t="str">
        <f>Sheet1!D596</f>
        <v>区县</v>
      </c>
      <c r="E632" t="str">
        <f>Sheet1!E596</f>
        <v>崇明区</v>
      </c>
      <c r="F632" t="str">
        <f>Sheet1!F596</f>
        <v>总体</v>
      </c>
      <c r="G632" t="str">
        <f>Sheet1!G596</f>
        <v>总体</v>
      </c>
      <c r="H632" t="str">
        <f>Sheet1!H596</f>
        <v>学习生活</v>
      </c>
      <c r="I632" t="str">
        <f>Sheet1!I596</f>
        <v>学业负担</v>
      </c>
      <c r="J632" t="str">
        <f>Sheet1!J596</f>
        <v>作业系数</v>
      </c>
      <c r="K632" t="str">
        <f>Sheet1!K596</f>
        <v>staa053</v>
      </c>
      <c r="L632" t="str">
        <f>Sheet1!L596</f>
        <v>百分数指数</v>
      </c>
      <c r="M632" t="str">
        <f>Sheet1!M596</f>
        <v>计数</v>
      </c>
      <c r="N632" t="str">
        <f>Sheet1!N596</f>
        <v>系数</v>
      </c>
      <c r="O632">
        <f>IF(I632="学校间均衡",MAX(0,100-Sheet1!O596),IF(I632="家庭背景",100-MIN(100,MAX(0,Sheet1!O596*2.5-12.5)),Sheet1!O596))</f>
        <v>40.768598041235997</v>
      </c>
    </row>
    <row r="633" spans="1:15" x14ac:dyDescent="0.2">
      <c r="A633" t="str">
        <f>Sheet1!A597</f>
        <v>2012年度上海市中小学学业质量绿色指标</v>
      </c>
      <c r="B633" t="str">
        <f>Sheet1!B597</f>
        <v>四年级</v>
      </c>
      <c r="C633" t="str">
        <f>Sheet1!C597</f>
        <v>学生问卷</v>
      </c>
      <c r="D633" t="str">
        <f>Sheet1!D597</f>
        <v>区县</v>
      </c>
      <c r="E633" t="str">
        <f>Sheet1!E597</f>
        <v>崇明区</v>
      </c>
      <c r="F633" t="str">
        <f>Sheet1!F597</f>
        <v>总体</v>
      </c>
      <c r="G633" t="str">
        <f>Sheet1!G597</f>
        <v>总体</v>
      </c>
      <c r="H633" t="str">
        <f>Sheet1!H597</f>
        <v>学习生活</v>
      </c>
      <c r="I633" t="str">
        <f>Sheet1!I597</f>
        <v>学业负担</v>
      </c>
      <c r="J633" t="str">
        <f>Sheet1!J597</f>
        <v>作业系数</v>
      </c>
      <c r="K633" t="str">
        <f>Sheet1!K597</f>
        <v>staa053</v>
      </c>
      <c r="L633" t="str">
        <f>Sheet1!L597</f>
        <v>百分数指数</v>
      </c>
      <c r="M633" t="str">
        <f>Sheet1!M597</f>
        <v>计数</v>
      </c>
      <c r="N633" t="str">
        <f>Sheet1!N597</f>
        <v>系数</v>
      </c>
      <c r="O633">
        <f>IF(I633="学校间均衡",MAX(0,100-Sheet1!O597),IF(I633="家庭背景",100-MIN(100,MAX(0,Sheet1!O597*2.5-12.5)),Sheet1!O597))</f>
        <v>43.256957447824398</v>
      </c>
    </row>
    <row r="634" spans="1:15" x14ac:dyDescent="0.2">
      <c r="A634" t="str">
        <f>Sheet1!A598</f>
        <v>2014年度上海市中小学学业质量绿色指标</v>
      </c>
      <c r="B634" t="str">
        <f>Sheet1!B598</f>
        <v>四年级</v>
      </c>
      <c r="C634" t="str">
        <f>Sheet1!C598</f>
        <v>学生问卷</v>
      </c>
      <c r="D634" t="str">
        <f>Sheet1!D598</f>
        <v>区县</v>
      </c>
      <c r="E634" t="str">
        <f>Sheet1!E598</f>
        <v>崇明区</v>
      </c>
      <c r="F634" t="str">
        <f>Sheet1!F598</f>
        <v>总体</v>
      </c>
      <c r="G634" t="str">
        <f>Sheet1!G598</f>
        <v>总体</v>
      </c>
      <c r="H634" t="str">
        <f>Sheet1!H598</f>
        <v>学习生活</v>
      </c>
      <c r="I634" t="str">
        <f>Sheet1!I598</f>
        <v>学业负担</v>
      </c>
      <c r="J634" t="str">
        <f>Sheet1!J598</f>
        <v>作业系数</v>
      </c>
      <c r="K634" t="str">
        <f>Sheet1!K598</f>
        <v>staa053</v>
      </c>
      <c r="L634" t="str">
        <f>Sheet1!L598</f>
        <v>百分数指数</v>
      </c>
      <c r="M634" t="str">
        <f>Sheet1!M598</f>
        <v>计数</v>
      </c>
      <c r="N634" t="str">
        <f>Sheet1!N598</f>
        <v>系数</v>
      </c>
      <c r="O634">
        <f>IF(I634="学校间均衡",MAX(0,100-Sheet1!O598),IF(I634="家庭背景",100-MIN(100,MAX(0,Sheet1!O598*2.5-12.5)),Sheet1!O598))</f>
        <v>45.5823293172691</v>
      </c>
    </row>
    <row r="635" spans="1:15" x14ac:dyDescent="0.2">
      <c r="A635" t="str">
        <f>Sheet1!A599</f>
        <v>2011年度上海市中小学学业质量绿色指标</v>
      </c>
      <c r="B635" t="str">
        <f>Sheet1!B599</f>
        <v>四年级</v>
      </c>
      <c r="C635" t="str">
        <f>Sheet1!C599</f>
        <v>学生问卷</v>
      </c>
      <c r="D635" t="str">
        <f>Sheet1!D599</f>
        <v>区县</v>
      </c>
      <c r="E635" t="str">
        <f>Sheet1!E599</f>
        <v>崇明区</v>
      </c>
      <c r="F635" t="str">
        <f>Sheet1!F599</f>
        <v>总体</v>
      </c>
      <c r="G635" t="str">
        <f>Sheet1!G599</f>
        <v>总体</v>
      </c>
      <c r="H635" t="str">
        <f>Sheet1!H599</f>
        <v>学习生活</v>
      </c>
      <c r="I635" t="str">
        <f>Sheet1!I599</f>
        <v>学业负担</v>
      </c>
      <c r="J635" t="str">
        <f>Sheet1!J599</f>
        <v>校外补课系数</v>
      </c>
      <c r="K635" t="str">
        <f>Sheet1!K599</f>
        <v>pg012</v>
      </c>
      <c r="L635" t="str">
        <f>Sheet1!L599</f>
        <v>百分数指数</v>
      </c>
      <c r="M635" t="str">
        <f>Sheet1!M599</f>
        <v>计数</v>
      </c>
      <c r="N635" t="str">
        <f>Sheet1!N599</f>
        <v>系数</v>
      </c>
      <c r="O635">
        <f>IF(I635="学校间均衡",MAX(0,100-Sheet1!O599),IF(I635="家庭背景",100-MIN(100,MAX(0,Sheet1!O599*2.5-12.5)),Sheet1!O599))</f>
        <v>62.553374481100299</v>
      </c>
    </row>
    <row r="636" spans="1:15" x14ac:dyDescent="0.2">
      <c r="A636" t="str">
        <f>Sheet1!A600</f>
        <v>2012年度上海市中小学学业质量绿色指标</v>
      </c>
      <c r="B636" t="str">
        <f>Sheet1!B600</f>
        <v>四年级</v>
      </c>
      <c r="C636" t="str">
        <f>Sheet1!C600</f>
        <v>学生问卷</v>
      </c>
      <c r="D636" t="str">
        <f>Sheet1!D600</f>
        <v>区县</v>
      </c>
      <c r="E636" t="str">
        <f>Sheet1!E600</f>
        <v>崇明区</v>
      </c>
      <c r="F636" t="str">
        <f>Sheet1!F600</f>
        <v>总体</v>
      </c>
      <c r="G636" t="str">
        <f>Sheet1!G600</f>
        <v>总体</v>
      </c>
      <c r="H636" t="str">
        <f>Sheet1!H600</f>
        <v>学习生活</v>
      </c>
      <c r="I636" t="str">
        <f>Sheet1!I600</f>
        <v>学业负担</v>
      </c>
      <c r="J636" t="str">
        <f>Sheet1!J600</f>
        <v>校外补课系数</v>
      </c>
      <c r="K636" t="str">
        <f>Sheet1!K600</f>
        <v>pg012</v>
      </c>
      <c r="L636" t="str">
        <f>Sheet1!L600</f>
        <v>百分数指数</v>
      </c>
      <c r="M636" t="str">
        <f>Sheet1!M600</f>
        <v>计数</v>
      </c>
      <c r="N636" t="str">
        <f>Sheet1!N600</f>
        <v>系数</v>
      </c>
      <c r="O636">
        <f>IF(I636="学校间均衡",MAX(0,100-Sheet1!O600),IF(I636="家庭背景",100-MIN(100,MAX(0,Sheet1!O600*2.5-12.5)),Sheet1!O600))</f>
        <v>67.5293215436173</v>
      </c>
    </row>
    <row r="637" spans="1:15" x14ac:dyDescent="0.2">
      <c r="A637" t="str">
        <f>Sheet1!A601</f>
        <v>2014年度上海市中小学学业质量绿色指标</v>
      </c>
      <c r="B637" t="str">
        <f>Sheet1!B601</f>
        <v>四年级</v>
      </c>
      <c r="C637" t="str">
        <f>Sheet1!C601</f>
        <v>学生问卷</v>
      </c>
      <c r="D637" t="str">
        <f>Sheet1!D601</f>
        <v>区县</v>
      </c>
      <c r="E637" t="str">
        <f>Sheet1!E601</f>
        <v>崇明区</v>
      </c>
      <c r="F637" t="str">
        <f>Sheet1!F601</f>
        <v>总体</v>
      </c>
      <c r="G637" t="str">
        <f>Sheet1!G601</f>
        <v>总体</v>
      </c>
      <c r="H637" t="str">
        <f>Sheet1!H601</f>
        <v>学习生活</v>
      </c>
      <c r="I637" t="str">
        <f>Sheet1!I601</f>
        <v>学业负担</v>
      </c>
      <c r="J637" t="str">
        <f>Sheet1!J601</f>
        <v>校外补课系数</v>
      </c>
      <c r="K637" t="str">
        <f>Sheet1!K601</f>
        <v>pg012</v>
      </c>
      <c r="L637" t="str">
        <f>Sheet1!L601</f>
        <v>百分数指数</v>
      </c>
      <c r="M637" t="str">
        <f>Sheet1!M601</f>
        <v>计数</v>
      </c>
      <c r="N637" t="str">
        <f>Sheet1!N601</f>
        <v>系数</v>
      </c>
      <c r="O637">
        <f>IF(I637="学校间均衡",MAX(0,100-Sheet1!O601),IF(I637="家庭背景",100-MIN(100,MAX(0,Sheet1!O601*2.5-12.5)),Sheet1!O601))</f>
        <v>82.870332682079706</v>
      </c>
    </row>
    <row r="638" spans="1:15" x14ac:dyDescent="0.2">
      <c r="A638" t="str">
        <f>Sheet1!A602</f>
        <v>2011年度上海市中小学学业质量绿色指标</v>
      </c>
      <c r="B638" t="str">
        <f>Sheet1!B602</f>
        <v>四年级</v>
      </c>
      <c r="C638" t="str">
        <f>Sheet1!C602</f>
        <v>学生问卷</v>
      </c>
      <c r="D638" t="str">
        <f>Sheet1!D602</f>
        <v>区县</v>
      </c>
      <c r="E638" t="str">
        <f>Sheet1!E602</f>
        <v>崇明区</v>
      </c>
      <c r="F638" t="str">
        <f>Sheet1!F602</f>
        <v>总体</v>
      </c>
      <c r="G638" t="str">
        <f>Sheet1!G602</f>
        <v>总体</v>
      </c>
      <c r="H638" t="str">
        <f>Sheet1!H602</f>
        <v>师生关系</v>
      </c>
      <c r="I638" t="str">
        <f>Sheet1!I602</f>
        <v>师生关系</v>
      </c>
      <c r="J638" t="str">
        <f>Sheet1!J602</f>
        <v>师生关系系数</v>
      </c>
      <c r="K638" t="str">
        <f>Sheet1!K602</f>
        <v>师生关系较好</v>
      </c>
      <c r="L638" t="str">
        <f>Sheet1!L602</f>
        <v>百分数指数</v>
      </c>
      <c r="M638" t="str">
        <f>Sheet1!M602</f>
        <v>计数</v>
      </c>
      <c r="N638" t="str">
        <f>Sheet1!N602</f>
        <v>系数</v>
      </c>
      <c r="O638">
        <f>IF(I638="学校间均衡",MAX(0,100-Sheet1!O602),IF(I638="家庭背景",100-MIN(100,MAX(0,Sheet1!O602*2.5-12.5)),Sheet1!O602))</f>
        <v>47.247224076528802</v>
      </c>
    </row>
    <row r="639" spans="1:15" x14ac:dyDescent="0.2">
      <c r="A639" t="str">
        <f>Sheet1!A603</f>
        <v>2012年度上海市中小学学业质量绿色指标</v>
      </c>
      <c r="B639" t="str">
        <f>Sheet1!B603</f>
        <v>四年级</v>
      </c>
      <c r="C639" t="str">
        <f>Sheet1!C603</f>
        <v>学生问卷</v>
      </c>
      <c r="D639" t="str">
        <f>Sheet1!D603</f>
        <v>区县</v>
      </c>
      <c r="E639" t="str">
        <f>Sheet1!E603</f>
        <v>崇明区</v>
      </c>
      <c r="F639" t="str">
        <f>Sheet1!F603</f>
        <v>总体</v>
      </c>
      <c r="G639" t="str">
        <f>Sheet1!G603</f>
        <v>总体</v>
      </c>
      <c r="H639" t="str">
        <f>Sheet1!H603</f>
        <v>师生关系</v>
      </c>
      <c r="I639" t="str">
        <f>Sheet1!I603</f>
        <v>师生关系</v>
      </c>
      <c r="J639" t="str">
        <f>Sheet1!J603</f>
        <v>师生关系系数</v>
      </c>
      <c r="K639" t="str">
        <f>Sheet1!K603</f>
        <v>师生关系较好</v>
      </c>
      <c r="L639" t="str">
        <f>Sheet1!L603</f>
        <v>百分数指数</v>
      </c>
      <c r="M639" t="str">
        <f>Sheet1!M603</f>
        <v>计数</v>
      </c>
      <c r="N639" t="str">
        <f>Sheet1!N603</f>
        <v>系数</v>
      </c>
      <c r="O639">
        <f>IF(I639="学校间均衡",MAX(0,100-Sheet1!O603),IF(I639="家庭背景",100-MIN(100,MAX(0,Sheet1!O603*2.5-12.5)),Sheet1!O603))</f>
        <v>65.0576457214637</v>
      </c>
    </row>
    <row r="640" spans="1:15" x14ac:dyDescent="0.2">
      <c r="A640" t="str">
        <f>Sheet1!A604</f>
        <v>2014年度上海市中小学学业质量绿色指标</v>
      </c>
      <c r="B640" t="str">
        <f>Sheet1!B604</f>
        <v>四年级</v>
      </c>
      <c r="C640" t="str">
        <f>Sheet1!C604</f>
        <v>学生问卷</v>
      </c>
      <c r="D640" t="str">
        <f>Sheet1!D604</f>
        <v>区县</v>
      </c>
      <c r="E640" t="str">
        <f>Sheet1!E604</f>
        <v>崇明区</v>
      </c>
      <c r="F640" t="str">
        <f>Sheet1!F604</f>
        <v>总体</v>
      </c>
      <c r="G640" t="str">
        <f>Sheet1!G604</f>
        <v>总体</v>
      </c>
      <c r="H640" t="str">
        <f>Sheet1!H604</f>
        <v>师生关系</v>
      </c>
      <c r="I640" t="str">
        <f>Sheet1!I604</f>
        <v>师生关系</v>
      </c>
      <c r="J640" t="str">
        <f>Sheet1!J604</f>
        <v>师生关系系数</v>
      </c>
      <c r="K640" t="str">
        <f>Sheet1!K604</f>
        <v>师生关系较好</v>
      </c>
      <c r="L640" t="str">
        <f>Sheet1!L604</f>
        <v>百分数指数</v>
      </c>
      <c r="M640" t="str">
        <f>Sheet1!M604</f>
        <v>计数</v>
      </c>
      <c r="N640" t="str">
        <f>Sheet1!N604</f>
        <v>系数</v>
      </c>
      <c r="O640">
        <f>IF(I640="学校间均衡",MAX(0,100-Sheet1!O604),IF(I640="家庭背景",100-MIN(100,MAX(0,Sheet1!O604*2.5-12.5)),Sheet1!O604))</f>
        <v>97.439759036144594</v>
      </c>
    </row>
    <row r="641" spans="1:15" x14ac:dyDescent="0.2">
      <c r="A641" t="str">
        <f>Sheet1!A605</f>
        <v>2011年度上海市中小学学业质量绿色指标</v>
      </c>
      <c r="B641" t="str">
        <f>Sheet1!B605</f>
        <v>四年级</v>
      </c>
      <c r="C641" t="str">
        <f>Sheet1!C605</f>
        <v>学生问卷</v>
      </c>
      <c r="D641" t="str">
        <f>Sheet1!D605</f>
        <v>区县</v>
      </c>
      <c r="E641" t="str">
        <f>Sheet1!E605</f>
        <v>崇明区</v>
      </c>
      <c r="F641" t="str">
        <f>Sheet1!F605</f>
        <v>总体</v>
      </c>
      <c r="G641" t="str">
        <f>Sheet1!G605</f>
        <v>总体</v>
      </c>
      <c r="H641" t="str">
        <f>Sheet1!H605</f>
        <v>教学方式</v>
      </c>
      <c r="I641" t="str">
        <f>Sheet1!I605</f>
        <v>教学方式</v>
      </c>
      <c r="J641" t="str">
        <f>Sheet1!J605</f>
        <v>教学方式系数</v>
      </c>
      <c r="K641" t="str">
        <f>Sheet1!K605</f>
        <v>教学方法较好</v>
      </c>
      <c r="L641" t="str">
        <f>Sheet1!L605</f>
        <v>百分数指数</v>
      </c>
      <c r="M641" t="str">
        <f>Sheet1!M605</f>
        <v>计数</v>
      </c>
      <c r="N641" t="str">
        <f>Sheet1!N605</f>
        <v>系数</v>
      </c>
      <c r="O641">
        <f>IF(I641="学校间均衡",MAX(0,100-Sheet1!O605),IF(I641="家庭背景",100-MIN(100,MAX(0,Sheet1!O605*2.5-12.5)),Sheet1!O605))</f>
        <v>39.081008168454701</v>
      </c>
    </row>
    <row r="642" spans="1:15" x14ac:dyDescent="0.2">
      <c r="A642" t="str">
        <f>Sheet1!A606</f>
        <v>2012年度上海市中小学学业质量绿色指标</v>
      </c>
      <c r="B642" t="str">
        <f>Sheet1!B606</f>
        <v>四年级</v>
      </c>
      <c r="C642" t="str">
        <f>Sheet1!C606</f>
        <v>学生问卷</v>
      </c>
      <c r="D642" t="str">
        <f>Sheet1!D606</f>
        <v>区县</v>
      </c>
      <c r="E642" t="str">
        <f>Sheet1!E606</f>
        <v>崇明区</v>
      </c>
      <c r="F642" t="str">
        <f>Sheet1!F606</f>
        <v>总体</v>
      </c>
      <c r="G642" t="str">
        <f>Sheet1!G606</f>
        <v>总体</v>
      </c>
      <c r="H642" t="str">
        <f>Sheet1!H606</f>
        <v>教学方式</v>
      </c>
      <c r="I642" t="str">
        <f>Sheet1!I606</f>
        <v>教学方式</v>
      </c>
      <c r="J642" t="str">
        <f>Sheet1!J606</f>
        <v>教学方式系数</v>
      </c>
      <c r="K642" t="str">
        <f>Sheet1!K606</f>
        <v>教学方法较好</v>
      </c>
      <c r="L642" t="str">
        <f>Sheet1!L606</f>
        <v>百分数指数</v>
      </c>
      <c r="M642" t="str">
        <f>Sheet1!M606</f>
        <v>计数</v>
      </c>
      <c r="N642" t="str">
        <f>Sheet1!N606</f>
        <v>系数</v>
      </c>
      <c r="O642">
        <f>IF(I642="学校间均衡",MAX(0,100-Sheet1!O606),IF(I642="家庭背景",100-MIN(100,MAX(0,Sheet1!O606*2.5-12.5)),Sheet1!O606))</f>
        <v>45.7933117032144</v>
      </c>
    </row>
    <row r="643" spans="1:15" x14ac:dyDescent="0.2">
      <c r="A643" t="str">
        <f>Sheet1!A607</f>
        <v>2014年度上海市中小学学业质量绿色指标</v>
      </c>
      <c r="B643" t="str">
        <f>Sheet1!B607</f>
        <v>四年级</v>
      </c>
      <c r="C643" t="str">
        <f>Sheet1!C607</f>
        <v>学生问卷</v>
      </c>
      <c r="D643" t="str">
        <f>Sheet1!D607</f>
        <v>区县</v>
      </c>
      <c r="E643" t="str">
        <f>Sheet1!E607</f>
        <v>崇明区</v>
      </c>
      <c r="F643" t="str">
        <f>Sheet1!F607</f>
        <v>总体</v>
      </c>
      <c r="G643" t="str">
        <f>Sheet1!G607</f>
        <v>总体</v>
      </c>
      <c r="H643" t="str">
        <f>Sheet1!H607</f>
        <v>教学方式</v>
      </c>
      <c r="I643" t="str">
        <f>Sheet1!I607</f>
        <v>教学方式</v>
      </c>
      <c r="J643" t="str">
        <f>Sheet1!J607</f>
        <v>教学方式系数</v>
      </c>
      <c r="K643" t="str">
        <f>Sheet1!K607</f>
        <v>教学方法较好</v>
      </c>
      <c r="L643" t="str">
        <f>Sheet1!L607</f>
        <v>百分数指数</v>
      </c>
      <c r="M643" t="str">
        <f>Sheet1!M607</f>
        <v>计数</v>
      </c>
      <c r="N643" t="str">
        <f>Sheet1!N607</f>
        <v>系数</v>
      </c>
      <c r="O643">
        <f>IF(I643="学校间均衡",MAX(0,100-Sheet1!O607),IF(I643="家庭背景",100-MIN(100,MAX(0,Sheet1!O607*2.5-12.5)),Sheet1!O607))</f>
        <v>83.835341365461801</v>
      </c>
    </row>
    <row r="644" spans="1:15" x14ac:dyDescent="0.2">
      <c r="A644" t="str">
        <f>Sheet1!A608</f>
        <v>2011年度上海市中小学学业质量绿色指标</v>
      </c>
      <c r="B644" t="str">
        <f>Sheet1!B608</f>
        <v>四年级</v>
      </c>
      <c r="C644" t="str">
        <f>Sheet1!C608</f>
        <v>教师问卷</v>
      </c>
      <c r="D644" t="str">
        <f>Sheet1!D608</f>
        <v>区县</v>
      </c>
      <c r="E644" t="str">
        <f>Sheet1!E608</f>
        <v>崇明区</v>
      </c>
      <c r="F644" t="str">
        <f>Sheet1!F608</f>
        <v>总体</v>
      </c>
      <c r="G644" t="str">
        <f>Sheet1!G608</f>
        <v>总体</v>
      </c>
      <c r="H644" t="str">
        <f>Sheet1!H608</f>
        <v>学校课程</v>
      </c>
      <c r="I644" t="str">
        <f>Sheet1!I608</f>
        <v>课程领导力</v>
      </c>
      <c r="J644" t="str">
        <f>Sheet1!J608</f>
        <v>课程领导力系数</v>
      </c>
      <c r="K644" t="str">
        <f>Sheet1!K608</f>
        <v>课程领导力较高</v>
      </c>
      <c r="L644" t="str">
        <f>Sheet1!L608</f>
        <v>百分数指数</v>
      </c>
      <c r="M644" t="str">
        <f>Sheet1!M608</f>
        <v>计数</v>
      </c>
      <c r="N644" t="str">
        <f>Sheet1!N608</f>
        <v>系数</v>
      </c>
      <c r="O644">
        <f>IF(I644="学校间均衡",MAX(0,100-Sheet1!O608),IF(I644="家庭背景",100-MIN(100,MAX(0,Sheet1!O608*2.5-12.5)),Sheet1!O608))</f>
        <v>52.1201492872881</v>
      </c>
    </row>
    <row r="645" spans="1:15" x14ac:dyDescent="0.2">
      <c r="A645" t="str">
        <f>Sheet1!A609</f>
        <v>2012年度上海市中小学学业质量绿色指标</v>
      </c>
      <c r="B645" t="str">
        <f>Sheet1!B609</f>
        <v>四年级</v>
      </c>
      <c r="C645" t="str">
        <f>Sheet1!C609</f>
        <v>教师问卷</v>
      </c>
      <c r="D645" t="str">
        <f>Sheet1!D609</f>
        <v>区县</v>
      </c>
      <c r="E645" t="str">
        <f>Sheet1!E609</f>
        <v>崇明区</v>
      </c>
      <c r="F645" t="str">
        <f>Sheet1!F609</f>
        <v>总体</v>
      </c>
      <c r="G645" t="str">
        <f>Sheet1!G609</f>
        <v>总体</v>
      </c>
      <c r="H645" t="str">
        <f>Sheet1!H609</f>
        <v>学校课程</v>
      </c>
      <c r="I645" t="str">
        <f>Sheet1!I609</f>
        <v>课程领导力</v>
      </c>
      <c r="J645" t="str">
        <f>Sheet1!J609</f>
        <v>课程领导力系数</v>
      </c>
      <c r="K645" t="str">
        <f>Sheet1!K609</f>
        <v>课程领导力较高</v>
      </c>
      <c r="L645" t="str">
        <f>Sheet1!L609</f>
        <v>百分数指数</v>
      </c>
      <c r="M645" t="str">
        <f>Sheet1!M609</f>
        <v>计数</v>
      </c>
      <c r="N645" t="str">
        <f>Sheet1!N609</f>
        <v>系数</v>
      </c>
      <c r="O645">
        <f>IF(I645="学校间均衡",MAX(0,100-Sheet1!O609),IF(I645="家庭背景",100-MIN(100,MAX(0,Sheet1!O609*2.5-12.5)),Sheet1!O609))</f>
        <v>52.240896358543402</v>
      </c>
    </row>
    <row r="646" spans="1:15" x14ac:dyDescent="0.2">
      <c r="A646" t="str">
        <f>Sheet1!A610</f>
        <v>2014年度上海市中小学学业质量绿色指标</v>
      </c>
      <c r="B646" t="str">
        <f>Sheet1!B610</f>
        <v>四年级</v>
      </c>
      <c r="C646" t="str">
        <f>Sheet1!C610</f>
        <v>教师问卷</v>
      </c>
      <c r="D646" t="str">
        <f>Sheet1!D610</f>
        <v>区县</v>
      </c>
      <c r="E646" t="str">
        <f>Sheet1!E610</f>
        <v>崇明区</v>
      </c>
      <c r="F646" t="str">
        <f>Sheet1!F610</f>
        <v>总体</v>
      </c>
      <c r="G646" t="str">
        <f>Sheet1!G610</f>
        <v>总体</v>
      </c>
      <c r="H646" t="str">
        <f>Sheet1!H610</f>
        <v>学校课程</v>
      </c>
      <c r="I646" t="str">
        <f>Sheet1!I610</f>
        <v>课程领导力</v>
      </c>
      <c r="J646" t="str">
        <f>Sheet1!J610</f>
        <v>课程领导力系数</v>
      </c>
      <c r="K646" t="str">
        <f>Sheet1!K610</f>
        <v>课程领导力较高</v>
      </c>
      <c r="L646" t="str">
        <f>Sheet1!L610</f>
        <v>百分数指数</v>
      </c>
      <c r="M646" t="str">
        <f>Sheet1!M610</f>
        <v>计数</v>
      </c>
      <c r="N646" t="str">
        <f>Sheet1!N610</f>
        <v>系数</v>
      </c>
      <c r="O646">
        <f>IF(I646="学校间均衡",MAX(0,100-Sheet1!O610),IF(I646="家庭背景",100-MIN(100,MAX(0,Sheet1!O610*2.5-12.5)),Sheet1!O610))</f>
        <v>98.0555555555556</v>
      </c>
    </row>
    <row r="647" spans="1:15" x14ac:dyDescent="0.2">
      <c r="A647" t="str">
        <f>Sheet1!A611</f>
        <v>2011年度上海市中小学学业质量绿色指标</v>
      </c>
      <c r="B647" t="str">
        <f>Sheet1!B611</f>
        <v>四年级</v>
      </c>
      <c r="C647" t="str">
        <f>Sheet1!C611</f>
        <v>学生问卷</v>
      </c>
      <c r="D647" t="str">
        <f>Sheet1!D611</f>
        <v>区县</v>
      </c>
      <c r="E647" t="str">
        <f>Sheet1!E611</f>
        <v>崇明区</v>
      </c>
      <c r="F647" t="str">
        <f>Sheet1!F611</f>
        <v>总体</v>
      </c>
      <c r="G647" t="str">
        <f>Sheet1!G611</f>
        <v>总体</v>
      </c>
      <c r="H647" t="str">
        <f>Sheet1!H611</f>
        <v>成绩</v>
      </c>
      <c r="I647" t="str">
        <f>Sheet1!I611</f>
        <v>家庭背景</v>
      </c>
      <c r="J647" t="str">
        <f>Sheet1!J611</f>
        <v>社会经济背景影响系数</v>
      </c>
      <c r="K647" t="str">
        <f>Sheet1!K611</f>
        <v>统计计算</v>
      </c>
      <c r="L647" t="str">
        <f>Sheet1!L611</f>
        <v>变异系数</v>
      </c>
      <c r="M647" t="str">
        <f>Sheet1!M611</f>
        <v>计数</v>
      </c>
      <c r="N647" t="str">
        <f>Sheet1!N611</f>
        <v>系数</v>
      </c>
      <c r="O647">
        <f>IF(I647="学校间均衡",MAX(0,100-Sheet1!O611),IF(I647="家庭背景",100-MIN(100,MAX(0,Sheet1!O611*2.5-12.5)),Sheet1!O611))</f>
        <v>92.76308075575075</v>
      </c>
    </row>
    <row r="648" spans="1:15" x14ac:dyDescent="0.2">
      <c r="A648" t="str">
        <f>Sheet1!A612</f>
        <v>2012年度上海市中小学学业质量绿色指标</v>
      </c>
      <c r="B648" t="str">
        <f>Sheet1!B612</f>
        <v>四年级</v>
      </c>
      <c r="C648" t="str">
        <f>Sheet1!C612</f>
        <v>学生问卷</v>
      </c>
      <c r="D648" t="str">
        <f>Sheet1!D612</f>
        <v>区县</v>
      </c>
      <c r="E648" t="str">
        <f>Sheet1!E612</f>
        <v>崇明区</v>
      </c>
      <c r="F648" t="str">
        <f>Sheet1!F612</f>
        <v>总体</v>
      </c>
      <c r="G648" t="str">
        <f>Sheet1!G612</f>
        <v>总体</v>
      </c>
      <c r="H648" t="str">
        <f>Sheet1!H612</f>
        <v>成绩</v>
      </c>
      <c r="I648" t="str">
        <f>Sheet1!I612</f>
        <v>家庭背景</v>
      </c>
      <c r="J648" t="str">
        <f>Sheet1!J612</f>
        <v>社会经济背景影响系数</v>
      </c>
      <c r="K648" t="str">
        <f>Sheet1!K612</f>
        <v>统计计算</v>
      </c>
      <c r="L648" t="str">
        <f>Sheet1!L612</f>
        <v>变异系数</v>
      </c>
      <c r="M648" t="str">
        <f>Sheet1!M612</f>
        <v>计数</v>
      </c>
      <c r="N648" t="str">
        <f>Sheet1!N612</f>
        <v>系数</v>
      </c>
      <c r="O648">
        <f>IF(I648="学校间均衡",MAX(0,100-Sheet1!O612),IF(I648="家庭背景",100-MIN(100,MAX(0,Sheet1!O612*2.5-12.5)),Sheet1!O612))</f>
        <v>95.372155179332651</v>
      </c>
    </row>
    <row r="649" spans="1:15" x14ac:dyDescent="0.2">
      <c r="A649" t="str">
        <f>Sheet1!A613</f>
        <v>2014年度上海市中小学学业质量绿色指标</v>
      </c>
      <c r="B649" t="str">
        <f>Sheet1!B613</f>
        <v>四年级</v>
      </c>
      <c r="C649" t="str">
        <f>Sheet1!C613</f>
        <v>学生问卷</v>
      </c>
      <c r="D649" t="str">
        <f>Sheet1!D613</f>
        <v>区县</v>
      </c>
      <c r="E649" t="str">
        <f>Sheet1!E613</f>
        <v>崇明区</v>
      </c>
      <c r="F649" t="str">
        <f>Sheet1!F613</f>
        <v>总体</v>
      </c>
      <c r="G649" t="str">
        <f>Sheet1!G613</f>
        <v>总体</v>
      </c>
      <c r="H649" t="str">
        <f>Sheet1!H613</f>
        <v>成绩</v>
      </c>
      <c r="I649" t="str">
        <f>Sheet1!I613</f>
        <v>家庭背景</v>
      </c>
      <c r="J649" t="str">
        <f>Sheet1!J613</f>
        <v>社会经济背景影响系数</v>
      </c>
      <c r="K649" t="str">
        <f>Sheet1!K613</f>
        <v>统计计算</v>
      </c>
      <c r="L649" t="str">
        <f>Sheet1!L613</f>
        <v>变异系数</v>
      </c>
      <c r="M649" t="str">
        <f>Sheet1!M613</f>
        <v>计数</v>
      </c>
      <c r="N649" t="str">
        <f>Sheet1!N613</f>
        <v>系数</v>
      </c>
      <c r="O649">
        <f>IF(I649="学校间均衡",MAX(0,100-Sheet1!O613),IF(I649="家庭背景",100-MIN(100,MAX(0,Sheet1!O613*2.5-12.5)),Sheet1!O613))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原始数据汇总</vt:lpstr>
      <vt:lpstr>指数系数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2017-10-04T13:14:44Z</dcterms:created>
  <dcterms:modified xsi:type="dcterms:W3CDTF">2017-10-24T10:29:54Z</dcterms:modified>
</cp:coreProperties>
</file>