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5955" firstSheet="3" activeTab="3"/>
  </bookViews>
  <sheets>
    <sheet name="yudb_outdoor_raw" sheetId="1" state="hidden" r:id="rId1"/>
    <sheet name="yudb_outdoor_interm" sheetId="2" state="hidden" r:id="rId2"/>
    <sheet name="yudb_outdoor_forMe" sheetId="5" state="hidden" r:id="rId3"/>
    <sheet name="yudb_outdoor_charts" sheetId="4" r:id="rId4"/>
    <sheet name="yudb_indoor_raw" sheetId="3" state="hidden" r:id="rId5"/>
    <sheet name="yudb_indoor_charts" sheetId="6" r:id="rId6"/>
  </sheets>
  <calcPr calcId="125725"/>
</workbook>
</file>

<file path=xl/calcChain.xml><?xml version="1.0" encoding="utf-8"?>
<calcChain xmlns="http://schemas.openxmlformats.org/spreadsheetml/2006/main">
  <c r="L2" i="6" a="1"/>
  <c r="L2" s="1"/>
  <c r="L3"/>
  <c r="L5"/>
  <c r="L7"/>
  <c r="L9"/>
  <c r="M2" a="1"/>
  <c r="M2" s="1"/>
  <c r="K2" a="1"/>
  <c r="K2" s="1"/>
  <c r="K3"/>
  <c r="K5"/>
  <c r="K7"/>
  <c r="K9"/>
  <c r="H2" a="1"/>
  <c r="H2" s="1"/>
  <c r="H3"/>
  <c r="H5"/>
  <c r="H7"/>
  <c r="H9"/>
  <c r="I2" a="1"/>
  <c r="I2" s="1"/>
  <c r="I3"/>
  <c r="I5"/>
  <c r="I7"/>
  <c r="I9"/>
  <c r="J2" a="1"/>
  <c r="J2" s="1"/>
  <c r="G2" a="1"/>
  <c r="G2"/>
  <c r="G3"/>
  <c r="G4"/>
  <c r="G5"/>
  <c r="G6"/>
  <c r="G7"/>
  <c r="G8"/>
  <c r="G9"/>
  <c r="G10"/>
  <c r="R1"/>
  <c r="S1"/>
  <c r="T1"/>
  <c r="R2"/>
  <c r="S2"/>
  <c r="T2"/>
  <c r="R3"/>
  <c r="S3"/>
  <c r="T3"/>
  <c r="Q3"/>
  <c r="Q2"/>
  <c r="V9" s="1"/>
  <c r="Q1"/>
  <c r="Y9"/>
  <c r="X9"/>
  <c r="W9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3" i="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2"/>
  <c r="Q2" i="5"/>
  <c r="Q1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L2" i="4" a="1"/>
  <c r="L2" s="1"/>
  <c r="M2" a="1"/>
  <c r="M2" s="1"/>
  <c r="K2" a="1"/>
  <c r="K2" s="1"/>
  <c r="K3"/>
  <c r="K5"/>
  <c r="K7"/>
  <c r="K9"/>
  <c r="W2"/>
  <c r="H2" s="1" a="1"/>
  <c r="H2" s="1"/>
  <c r="X2"/>
  <c r="I2" s="1" a="1"/>
  <c r="I2" s="1"/>
  <c r="Y2"/>
  <c r="J2" s="1" a="1"/>
  <c r="J2" s="1"/>
  <c r="W3"/>
  <c r="X3"/>
  <c r="Y3"/>
  <c r="W4"/>
  <c r="X4"/>
  <c r="Y4"/>
  <c r="W5"/>
  <c r="X5"/>
  <c r="Y5"/>
  <c r="W6"/>
  <c r="X6"/>
  <c r="Y6"/>
  <c r="W7"/>
  <c r="X7"/>
  <c r="Y7"/>
  <c r="W8"/>
  <c r="X8"/>
  <c r="Y8"/>
  <c r="W9"/>
  <c r="X9"/>
  <c r="Y9"/>
  <c r="V3"/>
  <c r="V4"/>
  <c r="V5"/>
  <c r="V6"/>
  <c r="V7"/>
  <c r="V8"/>
  <c r="V9"/>
  <c r="V2"/>
  <c r="G2" s="1" a="1"/>
  <c r="G2" s="1"/>
  <c r="R1"/>
  <c r="S1"/>
  <c r="T1"/>
  <c r="R2"/>
  <c r="R3" s="1"/>
  <c r="S2"/>
  <c r="T2"/>
  <c r="T3" s="1"/>
  <c r="S3"/>
  <c r="Q3"/>
  <c r="Q2"/>
  <c r="Q1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40" i="2"/>
  <c r="E15"/>
  <c r="E39"/>
  <c r="E48"/>
  <c r="E36"/>
  <c r="E44"/>
  <c r="E29"/>
  <c r="E14"/>
  <c r="E19"/>
  <c r="E4"/>
  <c r="E53"/>
  <c r="E3"/>
  <c r="E18"/>
  <c r="E30"/>
  <c r="E26"/>
  <c r="E52"/>
  <c r="E24"/>
  <c r="E33"/>
  <c r="E47"/>
  <c r="E38"/>
  <c r="E27"/>
  <c r="E16"/>
  <c r="E43"/>
  <c r="E20"/>
  <c r="E28"/>
  <c r="E42"/>
  <c r="E31"/>
  <c r="E51"/>
  <c r="E46"/>
  <c r="E32"/>
  <c r="E25"/>
  <c r="E34"/>
  <c r="E6"/>
  <c r="E11"/>
  <c r="E21"/>
  <c r="E54"/>
  <c r="E7"/>
  <c r="E37"/>
  <c r="E45"/>
  <c r="E17"/>
  <c r="E12"/>
  <c r="E23"/>
  <c r="E58"/>
  <c r="E35"/>
  <c r="E41"/>
  <c r="E57"/>
  <c r="E5"/>
  <c r="E13"/>
  <c r="E56"/>
  <c r="E2"/>
  <c r="E49"/>
  <c r="E8"/>
  <c r="E9"/>
  <c r="E22"/>
  <c r="E10"/>
  <c r="E50"/>
  <c r="E55"/>
  <c r="E59" i="1"/>
  <c r="E60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2"/>
  <c r="M9" i="6" l="1"/>
  <c r="M7"/>
  <c r="M5"/>
  <c r="M3"/>
  <c r="M10"/>
  <c r="M8"/>
  <c r="M6"/>
  <c r="M4"/>
  <c r="L10"/>
  <c r="L8"/>
  <c r="L6"/>
  <c r="L4"/>
  <c r="K10"/>
  <c r="K8"/>
  <c r="K6"/>
  <c r="K4"/>
  <c r="J9"/>
  <c r="J7"/>
  <c r="J5"/>
  <c r="J3"/>
  <c r="J10"/>
  <c r="J8"/>
  <c r="J6"/>
  <c r="J4"/>
  <c r="I10"/>
  <c r="I8"/>
  <c r="I6"/>
  <c r="I4"/>
  <c r="H10"/>
  <c r="H8"/>
  <c r="H6"/>
  <c r="H4"/>
  <c r="W2"/>
  <c r="Y2"/>
  <c r="W3"/>
  <c r="Y3"/>
  <c r="W4"/>
  <c r="Y4"/>
  <c r="W5"/>
  <c r="Y5"/>
  <c r="W6"/>
  <c r="Y6"/>
  <c r="W7"/>
  <c r="Y7"/>
  <c r="W8"/>
  <c r="Y8"/>
  <c r="V2"/>
  <c r="X2"/>
  <c r="V3"/>
  <c r="X3"/>
  <c r="V4"/>
  <c r="X4"/>
  <c r="V5"/>
  <c r="X5"/>
  <c r="V6"/>
  <c r="X6"/>
  <c r="V7"/>
  <c r="X7"/>
  <c r="V8"/>
  <c r="X8"/>
  <c r="Q3" i="5"/>
  <c r="F8" s="1"/>
  <c r="F3"/>
  <c r="F5"/>
  <c r="F7"/>
  <c r="F9"/>
  <c r="F2"/>
  <c r="F4"/>
  <c r="F6"/>
  <c r="M9" i="4"/>
  <c r="M7"/>
  <c r="M5"/>
  <c r="M3"/>
  <c r="L9"/>
  <c r="L7"/>
  <c r="L5"/>
  <c r="L3"/>
  <c r="M10"/>
  <c r="M8"/>
  <c r="M6"/>
  <c r="M4"/>
  <c r="L10"/>
  <c r="L8"/>
  <c r="L6"/>
  <c r="L4"/>
  <c r="K10"/>
  <c r="K8"/>
  <c r="K6"/>
  <c r="K4"/>
  <c r="I9"/>
  <c r="I7"/>
  <c r="I5"/>
  <c r="I3"/>
  <c r="J9"/>
  <c r="J7"/>
  <c r="J5"/>
  <c r="J3"/>
  <c r="H9"/>
  <c r="H7"/>
  <c r="H5"/>
  <c r="H3"/>
  <c r="J10"/>
  <c r="J8"/>
  <c r="J6"/>
  <c r="J4"/>
  <c r="I10"/>
  <c r="I8"/>
  <c r="I6"/>
  <c r="I4"/>
  <c r="H10"/>
  <c r="H8"/>
  <c r="H6"/>
  <c r="H4"/>
  <c r="G9"/>
  <c r="G7"/>
  <c r="G5"/>
  <c r="G3"/>
  <c r="G10"/>
  <c r="G8"/>
  <c r="G6"/>
  <c r="G4"/>
  <c r="H2" i="5" l="1" a="1"/>
  <c r="J2" a="1"/>
  <c r="I2" a="1"/>
  <c r="G2" a="1"/>
  <c r="I2" l="1"/>
  <c r="I9"/>
  <c r="I5"/>
  <c r="I10"/>
  <c r="I6"/>
  <c r="I7"/>
  <c r="I3"/>
  <c r="I8"/>
  <c r="I4"/>
  <c r="H2"/>
  <c r="H5"/>
  <c r="H9"/>
  <c r="H3"/>
  <c r="H7"/>
  <c r="H10"/>
  <c r="H6"/>
  <c r="H8"/>
  <c r="H4"/>
  <c r="G2"/>
  <c r="G9"/>
  <c r="G5"/>
  <c r="G10"/>
  <c r="G6"/>
  <c r="G7"/>
  <c r="G3"/>
  <c r="G8"/>
  <c r="G4"/>
  <c r="J2"/>
  <c r="J5"/>
  <c r="J9"/>
  <c r="J3"/>
  <c r="J7"/>
  <c r="J10"/>
  <c r="J6"/>
  <c r="J8"/>
  <c r="J4"/>
</calcChain>
</file>

<file path=xl/sharedStrings.xml><?xml version="1.0" encoding="utf-8"?>
<sst xmlns="http://schemas.openxmlformats.org/spreadsheetml/2006/main" count="346" uniqueCount="111">
  <si>
    <t>P1020171</t>
  </si>
  <si>
    <t>P1020177</t>
  </si>
  <si>
    <t>P1020819</t>
  </si>
  <si>
    <t>P1020822</t>
  </si>
  <si>
    <t>P1020845</t>
  </si>
  <si>
    <t>P1020847</t>
  </si>
  <si>
    <t>P1020848</t>
  </si>
  <si>
    <t>P1020854</t>
  </si>
  <si>
    <t>P1020856</t>
  </si>
  <si>
    <t>P1020861</t>
  </si>
  <si>
    <t>P1020867</t>
  </si>
  <si>
    <t>P1020871</t>
  </si>
  <si>
    <t>P1030001</t>
  </si>
  <si>
    <t>P1030004</t>
  </si>
  <si>
    <t>P1040779</t>
  </si>
  <si>
    <t>P1040783</t>
  </si>
  <si>
    <t>P1040815</t>
  </si>
  <si>
    <t>P1040817</t>
  </si>
  <si>
    <t>P1040818</t>
  </si>
  <si>
    <t>P1040819</t>
  </si>
  <si>
    <t>P1040822</t>
  </si>
  <si>
    <t>P1040823</t>
  </si>
  <si>
    <t>P1040825</t>
  </si>
  <si>
    <t>P1040854</t>
  </si>
  <si>
    <t>P1040855</t>
  </si>
  <si>
    <t>P1040856</t>
  </si>
  <si>
    <t>P1040870</t>
  </si>
  <si>
    <t>P1080005</t>
  </si>
  <si>
    <t>P1080008</t>
  </si>
  <si>
    <t>P1080011</t>
  </si>
  <si>
    <t>P1080015</t>
  </si>
  <si>
    <t>P1080018</t>
  </si>
  <si>
    <t>P1080020</t>
  </si>
  <si>
    <t>P1080021</t>
  </si>
  <si>
    <t>P1080023</t>
  </si>
  <si>
    <t>P1080025</t>
  </si>
  <si>
    <t>P1080031</t>
  </si>
  <si>
    <t>P1080045</t>
  </si>
  <si>
    <t>P1080049</t>
  </si>
  <si>
    <t>P1080053</t>
  </si>
  <si>
    <t>P1080055</t>
  </si>
  <si>
    <t>P1080056</t>
  </si>
  <si>
    <t>P1080057</t>
  </si>
  <si>
    <t>P1080074</t>
  </si>
  <si>
    <t>P1080077</t>
  </si>
  <si>
    <t>P1080079</t>
  </si>
  <si>
    <t>P1080084</t>
  </si>
  <si>
    <t>P1080091</t>
  </si>
  <si>
    <t>P1080093</t>
  </si>
  <si>
    <t>P1080096</t>
  </si>
  <si>
    <t>P1080100</t>
  </si>
  <si>
    <t>P1080104</t>
  </si>
  <si>
    <t>P1080106</t>
  </si>
  <si>
    <t>P1080111</t>
  </si>
  <si>
    <t>P1080113</t>
  </si>
  <si>
    <t>P1080116</t>
  </si>
  <si>
    <t>P1080119</t>
  </si>
  <si>
    <t>err mean</t>
  </si>
  <si>
    <t>err std</t>
  </si>
  <si>
    <t>x</t>
  </si>
  <si>
    <t>y</t>
  </si>
  <si>
    <t>z</t>
  </si>
  <si>
    <t>mean</t>
  </si>
  <si>
    <t>mean vs x</t>
  </si>
  <si>
    <t>mean vs y</t>
  </si>
  <si>
    <t>mean vs z</t>
  </si>
  <si>
    <t>P1020816</t>
  </si>
  <si>
    <t>P1020817</t>
  </si>
  <si>
    <t>P1020824</t>
  </si>
  <si>
    <t>P1020825</t>
  </si>
  <si>
    <t>P1020826</t>
  </si>
  <si>
    <t>P1020828</t>
  </si>
  <si>
    <t>P1020829</t>
  </si>
  <si>
    <t>P1020830</t>
  </si>
  <si>
    <t>P1020831</t>
  </si>
  <si>
    <t>P1020833</t>
  </si>
  <si>
    <t>P1020838</t>
  </si>
  <si>
    <t>P1020839</t>
  </si>
  <si>
    <t>P1020841</t>
  </si>
  <si>
    <t>P1020860</t>
  </si>
  <si>
    <t>P1020872</t>
  </si>
  <si>
    <t>P1020887</t>
  </si>
  <si>
    <t>P1020912</t>
  </si>
  <si>
    <t>P1020928</t>
  </si>
  <si>
    <t>P1040788</t>
  </si>
  <si>
    <t>P1040795</t>
  </si>
  <si>
    <t>P1040798</t>
  </si>
  <si>
    <t>P1040801</t>
  </si>
  <si>
    <t>P1040811</t>
  </si>
  <si>
    <t>P1040812</t>
  </si>
  <si>
    <t>P1040813</t>
  </si>
  <si>
    <t>P1040814</t>
  </si>
  <si>
    <t>P1040826</t>
  </si>
  <si>
    <t>P1040829</t>
  </si>
  <si>
    <t>P1040833</t>
  </si>
  <si>
    <t>P1040839</t>
  </si>
  <si>
    <t>P1040843</t>
  </si>
  <si>
    <t>P1040845</t>
  </si>
  <si>
    <t>P1040850</t>
  </si>
  <si>
    <t>P1040853</t>
  </si>
  <si>
    <t>P1040860</t>
  </si>
  <si>
    <t>P1040862</t>
  </si>
  <si>
    <t>P1040863</t>
  </si>
  <si>
    <t>P1080032</t>
  </si>
  <si>
    <t>P1080033</t>
  </si>
  <si>
    <t>P1080036</t>
  </si>
  <si>
    <t>P1080047</t>
  </si>
  <si>
    <t>P1080062</t>
  </si>
  <si>
    <t>P1080063</t>
  </si>
  <si>
    <t>P1080078</t>
  </si>
  <si>
    <t>P1080092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</si>
</sst>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yudb_outdoor_raw!$B$29:$B$58</c:f>
              <c:numCache>
                <c:formatCode>General</c:formatCode>
                <c:ptCount val="30"/>
                <c:pt idx="0">
                  <c:v>0.16819822606655599</c:v>
                </c:pt>
                <c:pt idx="1">
                  <c:v>0.25617902336799397</c:v>
                </c:pt>
                <c:pt idx="2">
                  <c:v>0.27420464056208199</c:v>
                </c:pt>
                <c:pt idx="3">
                  <c:v>0.29159614975891102</c:v>
                </c:pt>
                <c:pt idx="4">
                  <c:v>0.167131313163075</c:v>
                </c:pt>
                <c:pt idx="5">
                  <c:v>9.5266877484380896E-2</c:v>
                </c:pt>
                <c:pt idx="6">
                  <c:v>7.5709840070607506E-2</c:v>
                </c:pt>
                <c:pt idx="7">
                  <c:v>0.32078505465655399</c:v>
                </c:pt>
                <c:pt idx="8">
                  <c:v>8.7191311790792106E-2</c:v>
                </c:pt>
                <c:pt idx="9">
                  <c:v>8.8041174508344394E-2</c:v>
                </c:pt>
                <c:pt idx="10">
                  <c:v>0.214882714471054</c:v>
                </c:pt>
                <c:pt idx="11">
                  <c:v>0.319790218329562</c:v>
                </c:pt>
                <c:pt idx="12">
                  <c:v>0.258110132106037</c:v>
                </c:pt>
                <c:pt idx="13">
                  <c:v>0.12155871504374</c:v>
                </c:pt>
                <c:pt idx="14">
                  <c:v>0.50456430143220399</c:v>
                </c:pt>
                <c:pt idx="15">
                  <c:v>0.165511964699155</c:v>
                </c:pt>
                <c:pt idx="16">
                  <c:v>9.8560076810135705E-2</c:v>
                </c:pt>
                <c:pt idx="17">
                  <c:v>0.107348842734351</c:v>
                </c:pt>
                <c:pt idx="18">
                  <c:v>2.39269954357046E-2</c:v>
                </c:pt>
                <c:pt idx="19">
                  <c:v>0.60159841243019796</c:v>
                </c:pt>
                <c:pt idx="20">
                  <c:v>3.66924593685636E-2</c:v>
                </c:pt>
                <c:pt idx="21">
                  <c:v>5.9514295458887402E-2</c:v>
                </c:pt>
                <c:pt idx="22">
                  <c:v>4.7488878854939097E-2</c:v>
                </c:pt>
                <c:pt idx="23">
                  <c:v>0.15290151341855299</c:v>
                </c:pt>
                <c:pt idx="24">
                  <c:v>0.228786904505591</c:v>
                </c:pt>
                <c:pt idx="25">
                  <c:v>0.123909383225261</c:v>
                </c:pt>
                <c:pt idx="26">
                  <c:v>0.32130013957834302</c:v>
                </c:pt>
                <c:pt idx="27">
                  <c:v>0.242914462611554</c:v>
                </c:pt>
                <c:pt idx="28">
                  <c:v>4.6248129902809E-2</c:v>
                </c:pt>
                <c:pt idx="29">
                  <c:v>0.23128286703943601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yudb_outdoor_raw!$C$29:$C$58</c:f>
              <c:numCache>
                <c:formatCode>General</c:formatCode>
                <c:ptCount val="30"/>
                <c:pt idx="0">
                  <c:v>0.26737186595878798</c:v>
                </c:pt>
                <c:pt idx="1">
                  <c:v>0.34703512730541403</c:v>
                </c:pt>
                <c:pt idx="2">
                  <c:v>0.46780167059264799</c:v>
                </c:pt>
                <c:pt idx="3">
                  <c:v>0.29133131747289198</c:v>
                </c:pt>
                <c:pt idx="4">
                  <c:v>0.31656823120362299</c:v>
                </c:pt>
                <c:pt idx="5">
                  <c:v>0.21538556760368799</c:v>
                </c:pt>
                <c:pt idx="6">
                  <c:v>0.15839073659813999</c:v>
                </c:pt>
                <c:pt idx="7">
                  <c:v>0.33455041684435999</c:v>
                </c:pt>
                <c:pt idx="8">
                  <c:v>0.110418900996724</c:v>
                </c:pt>
                <c:pt idx="9">
                  <c:v>0.207943627654575</c:v>
                </c:pt>
                <c:pt idx="10">
                  <c:v>0.28337538305940801</c:v>
                </c:pt>
                <c:pt idx="11">
                  <c:v>0.36564931715135601</c:v>
                </c:pt>
                <c:pt idx="12">
                  <c:v>0.27595097695689502</c:v>
                </c:pt>
                <c:pt idx="13">
                  <c:v>0.176161646036017</c:v>
                </c:pt>
                <c:pt idx="14">
                  <c:v>0.169445604839324</c:v>
                </c:pt>
                <c:pt idx="15">
                  <c:v>0.18654840809932799</c:v>
                </c:pt>
                <c:pt idx="16">
                  <c:v>0.26286133372432902</c:v>
                </c:pt>
                <c:pt idx="17">
                  <c:v>0.12727564622609699</c:v>
                </c:pt>
                <c:pt idx="18">
                  <c:v>2.46483419890372E-2</c:v>
                </c:pt>
                <c:pt idx="19">
                  <c:v>6.2298860167010202E-2</c:v>
                </c:pt>
                <c:pt idx="20">
                  <c:v>5.76146126172314E-2</c:v>
                </c:pt>
                <c:pt idx="21">
                  <c:v>0.16218629449737401</c:v>
                </c:pt>
                <c:pt idx="22">
                  <c:v>0.104501879711214</c:v>
                </c:pt>
                <c:pt idx="23">
                  <c:v>0.24298595276132601</c:v>
                </c:pt>
                <c:pt idx="24">
                  <c:v>0.321287544273403</c:v>
                </c:pt>
                <c:pt idx="25">
                  <c:v>0.29203437299271401</c:v>
                </c:pt>
                <c:pt idx="26">
                  <c:v>0.25325499106434302</c:v>
                </c:pt>
                <c:pt idx="27">
                  <c:v>0.293884336426813</c:v>
                </c:pt>
                <c:pt idx="28">
                  <c:v>0.11057809641814099</c:v>
                </c:pt>
                <c:pt idx="29">
                  <c:v>0.30534264327565902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yudb_outdoor_raw!$D$29:$D$58</c:f>
              <c:numCache>
                <c:formatCode>General</c:formatCode>
                <c:ptCount val="30"/>
                <c:pt idx="0">
                  <c:v>0.20756249457879999</c:v>
                </c:pt>
                <c:pt idx="1">
                  <c:v>0.233515143905453</c:v>
                </c:pt>
                <c:pt idx="2">
                  <c:v>0.37815204027779797</c:v>
                </c:pt>
                <c:pt idx="3">
                  <c:v>3.4580700295362102E-2</c:v>
                </c:pt>
                <c:pt idx="4">
                  <c:v>0.27034538822387</c:v>
                </c:pt>
                <c:pt idx="5">
                  <c:v>0.19455494375698401</c:v>
                </c:pt>
                <c:pt idx="6">
                  <c:v>0.13999091983613099</c:v>
                </c:pt>
                <c:pt idx="7">
                  <c:v>0.108127159858925</c:v>
                </c:pt>
                <c:pt idx="8">
                  <c:v>6.8768314811834597E-2</c:v>
                </c:pt>
                <c:pt idx="9">
                  <c:v>0.18893162605986799</c:v>
                </c:pt>
                <c:pt idx="10">
                  <c:v>0.184359307759838</c:v>
                </c:pt>
                <c:pt idx="11">
                  <c:v>0.17628096565323001</c:v>
                </c:pt>
                <c:pt idx="12">
                  <c:v>0.109796555689871</c:v>
                </c:pt>
                <c:pt idx="13">
                  <c:v>0.127361747547523</c:v>
                </c:pt>
                <c:pt idx="14">
                  <c:v>0.47980279009076598</c:v>
                </c:pt>
                <c:pt idx="15">
                  <c:v>9.8985878863429605E-2</c:v>
                </c:pt>
                <c:pt idx="16">
                  <c:v>0.24356413354249201</c:v>
                </c:pt>
                <c:pt idx="17">
                  <c:v>6.8330619833880904E-2</c:v>
                </c:pt>
                <c:pt idx="18">
                  <c:v>2.0721057928858901E-2</c:v>
                </c:pt>
                <c:pt idx="19">
                  <c:v>0.60164343165351997</c:v>
                </c:pt>
                <c:pt idx="20">
                  <c:v>5.9233054651864403E-2</c:v>
                </c:pt>
                <c:pt idx="21">
                  <c:v>0.151039451347665</c:v>
                </c:pt>
                <c:pt idx="22">
                  <c:v>9.30709997573963E-2</c:v>
                </c:pt>
                <c:pt idx="23">
                  <c:v>0.188616467666125</c:v>
                </c:pt>
                <c:pt idx="24">
                  <c:v>0.225068956141243</c:v>
                </c:pt>
                <c:pt idx="25">
                  <c:v>0.26439120745510603</c:v>
                </c:pt>
                <c:pt idx="26">
                  <c:v>0.33475798981312199</c:v>
                </c:pt>
                <c:pt idx="27">
                  <c:v>0.170015739317874</c:v>
                </c:pt>
                <c:pt idx="28">
                  <c:v>0.104229179761008</c:v>
                </c:pt>
                <c:pt idx="29">
                  <c:v>0.209546718062712</c:v>
                </c:pt>
              </c:numCache>
            </c:numRef>
          </c:yVal>
        </c:ser>
        <c:axId val="65094784"/>
        <c:axId val="51879296"/>
      </c:scatterChart>
      <c:valAx>
        <c:axId val="65094784"/>
        <c:scaling>
          <c:orientation val="minMax"/>
        </c:scaling>
        <c:axPos val="b"/>
        <c:tickLblPos val="nextTo"/>
        <c:crossAx val="51879296"/>
        <c:crosses val="autoZero"/>
        <c:crossBetween val="midCat"/>
      </c:valAx>
      <c:valAx>
        <c:axId val="51879296"/>
        <c:scaling>
          <c:orientation val="minMax"/>
        </c:scaling>
        <c:axPos val="l"/>
        <c:majorGridlines/>
        <c:numFmt formatCode="General" sourceLinked="1"/>
        <c:tickLblPos val="nextTo"/>
        <c:crossAx val="650947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yudb_outdoor_interm!$B$1</c:f>
              <c:strCache>
                <c:ptCount val="1"/>
                <c:pt idx="0">
                  <c:v>1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yudb_outdoor_interm!$B$2:$B$58</c:f>
              <c:numCache>
                <c:formatCode>General</c:formatCode>
                <c:ptCount val="57"/>
                <c:pt idx="0">
                  <c:v>1.9565232164372101E-2</c:v>
                </c:pt>
                <c:pt idx="1">
                  <c:v>2.39269954357046E-2</c:v>
                </c:pt>
                <c:pt idx="2">
                  <c:v>3.66924593685636E-2</c:v>
                </c:pt>
                <c:pt idx="3">
                  <c:v>2.2261768078036599E-2</c:v>
                </c:pt>
                <c:pt idx="4">
                  <c:v>3.0082006759730998E-2</c:v>
                </c:pt>
                <c:pt idx="5">
                  <c:v>1.6814148090813202E-2</c:v>
                </c:pt>
                <c:pt idx="6">
                  <c:v>7.5683786828808802E-2</c:v>
                </c:pt>
                <c:pt idx="7">
                  <c:v>3.0169254574166401E-2</c:v>
                </c:pt>
                <c:pt idx="8">
                  <c:v>9.6167601568129105E-2</c:v>
                </c:pt>
                <c:pt idx="9">
                  <c:v>4.0583456342337003E-2</c:v>
                </c:pt>
                <c:pt idx="10">
                  <c:v>3.27457523597929E-2</c:v>
                </c:pt>
                <c:pt idx="11">
                  <c:v>9.3622797858686796E-2</c:v>
                </c:pt>
                <c:pt idx="12">
                  <c:v>4.7488878854939097E-2</c:v>
                </c:pt>
                <c:pt idx="13">
                  <c:v>4.6248129902809E-2</c:v>
                </c:pt>
                <c:pt idx="14">
                  <c:v>8.7191311790792106E-2</c:v>
                </c:pt>
                <c:pt idx="15">
                  <c:v>0.122706228786875</c:v>
                </c:pt>
                <c:pt idx="16">
                  <c:v>0.107348842734351</c:v>
                </c:pt>
                <c:pt idx="17">
                  <c:v>5.9514295458887402E-2</c:v>
                </c:pt>
                <c:pt idx="18">
                  <c:v>7.5709840070607506E-2</c:v>
                </c:pt>
                <c:pt idx="19">
                  <c:v>0.12621343014479899</c:v>
                </c:pt>
                <c:pt idx="20">
                  <c:v>0.14864168688182</c:v>
                </c:pt>
                <c:pt idx="21">
                  <c:v>0.115076885759176</c:v>
                </c:pt>
                <c:pt idx="22">
                  <c:v>0.12155871504374</c:v>
                </c:pt>
                <c:pt idx="23">
                  <c:v>0.175035288820028</c:v>
                </c:pt>
                <c:pt idx="24">
                  <c:v>0.165511964699155</c:v>
                </c:pt>
                <c:pt idx="25">
                  <c:v>8.8041174508344394E-2</c:v>
                </c:pt>
                <c:pt idx="26">
                  <c:v>9.5266877484380896E-2</c:v>
                </c:pt>
                <c:pt idx="27">
                  <c:v>0.15290151341855299</c:v>
                </c:pt>
                <c:pt idx="28">
                  <c:v>9.8560076810135705E-2</c:v>
                </c:pt>
                <c:pt idx="29">
                  <c:v>0.29159614975891102</c:v>
                </c:pt>
                <c:pt idx="30">
                  <c:v>0.16819822606655599</c:v>
                </c:pt>
                <c:pt idx="31">
                  <c:v>0.258110132106037</c:v>
                </c:pt>
                <c:pt idx="32">
                  <c:v>7.7253112427583606E-2</c:v>
                </c:pt>
                <c:pt idx="33">
                  <c:v>0.193348247204187</c:v>
                </c:pt>
                <c:pt idx="34">
                  <c:v>0.123909383225261</c:v>
                </c:pt>
                <c:pt idx="35">
                  <c:v>0.24688866161589701</c:v>
                </c:pt>
                <c:pt idx="36">
                  <c:v>0.214882714471054</c:v>
                </c:pt>
                <c:pt idx="37">
                  <c:v>0.242914462611554</c:v>
                </c:pt>
                <c:pt idx="38">
                  <c:v>0.23128286703943601</c:v>
                </c:pt>
                <c:pt idx="39">
                  <c:v>0.216039771625544</c:v>
                </c:pt>
                <c:pt idx="40">
                  <c:v>0.167131313163075</c:v>
                </c:pt>
                <c:pt idx="41">
                  <c:v>0.32078505465655399</c:v>
                </c:pt>
                <c:pt idx="42">
                  <c:v>0.228786904505591</c:v>
                </c:pt>
                <c:pt idx="43">
                  <c:v>0.31424584817048701</c:v>
                </c:pt>
                <c:pt idx="44">
                  <c:v>0.25617902336799397</c:v>
                </c:pt>
                <c:pt idx="45">
                  <c:v>0.319790218329562</c:v>
                </c:pt>
                <c:pt idx="46">
                  <c:v>0.32130013957834302</c:v>
                </c:pt>
                <c:pt idx="47">
                  <c:v>0.34574875527850901</c:v>
                </c:pt>
                <c:pt idx="48">
                  <c:v>0.21363980518192799</c:v>
                </c:pt>
                <c:pt idx="49">
                  <c:v>0.27420464056208199</c:v>
                </c:pt>
                <c:pt idx="50">
                  <c:v>0.50456430143220399</c:v>
                </c:pt>
                <c:pt idx="51">
                  <c:v>0.60159841243019796</c:v>
                </c:pt>
                <c:pt idx="52">
                  <c:v>0.61559888504547799</c:v>
                </c:pt>
                <c:pt idx="53">
                  <c:v>0.56144638587108397</c:v>
                </c:pt>
                <c:pt idx="54">
                  <c:v>0.72813606806641595</c:v>
                </c:pt>
                <c:pt idx="55">
                  <c:v>0.74490406437344303</c:v>
                </c:pt>
                <c:pt idx="56">
                  <c:v>0.80399353499798298</c:v>
                </c:pt>
              </c:numCache>
            </c:numRef>
          </c:yVal>
        </c:ser>
        <c:ser>
          <c:idx val="1"/>
          <c:order val="1"/>
          <c:tx>
            <c:strRef>
              <c:f>yudb_outdoor_interm!$C$1</c:f>
              <c:strCache>
                <c:ptCount val="1"/>
                <c:pt idx="0">
                  <c:v>2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yudb_outdoor_interm!$C$2:$C$58</c:f>
              <c:numCache>
                <c:formatCode>General</c:formatCode>
                <c:ptCount val="57"/>
                <c:pt idx="0">
                  <c:v>2.0504633680462798E-2</c:v>
                </c:pt>
                <c:pt idx="1">
                  <c:v>2.46483419890372E-2</c:v>
                </c:pt>
                <c:pt idx="2">
                  <c:v>5.76146126172314E-2</c:v>
                </c:pt>
                <c:pt idx="3">
                  <c:v>7.2214911764759304E-2</c:v>
                </c:pt>
                <c:pt idx="4">
                  <c:v>6.6779006376605707E-2</c:v>
                </c:pt>
                <c:pt idx="5">
                  <c:v>8.0282017189908905E-2</c:v>
                </c:pt>
                <c:pt idx="6">
                  <c:v>8.4851547729877894E-2</c:v>
                </c:pt>
                <c:pt idx="7">
                  <c:v>8.3159783704202295E-2</c:v>
                </c:pt>
                <c:pt idx="8">
                  <c:v>9.5155288001719004E-2</c:v>
                </c:pt>
                <c:pt idx="9">
                  <c:v>9.3526978512517803E-2</c:v>
                </c:pt>
                <c:pt idx="10">
                  <c:v>9.9795982111292203E-2</c:v>
                </c:pt>
                <c:pt idx="11">
                  <c:v>6.3894294958753706E-2</c:v>
                </c:pt>
                <c:pt idx="12">
                  <c:v>0.104501879711214</c:v>
                </c:pt>
                <c:pt idx="13">
                  <c:v>0.11057809641814099</c:v>
                </c:pt>
                <c:pt idx="14">
                  <c:v>0.110418900996724</c:v>
                </c:pt>
                <c:pt idx="15">
                  <c:v>0.121454859724503</c:v>
                </c:pt>
                <c:pt idx="16">
                  <c:v>0.12727564622609699</c:v>
                </c:pt>
                <c:pt idx="17">
                  <c:v>0.16218629449737401</c:v>
                </c:pt>
                <c:pt idx="18">
                  <c:v>0.15839073659813999</c:v>
                </c:pt>
                <c:pt idx="19">
                  <c:v>9.1855048421483398E-2</c:v>
                </c:pt>
                <c:pt idx="20">
                  <c:v>0.16165960480956501</c:v>
                </c:pt>
                <c:pt idx="21">
                  <c:v>0.173090065815034</c:v>
                </c:pt>
                <c:pt idx="22">
                  <c:v>0.176161646036017</c:v>
                </c:pt>
                <c:pt idx="23">
                  <c:v>8.7620683330971602E-2</c:v>
                </c:pt>
                <c:pt idx="24">
                  <c:v>0.18654840809932799</c:v>
                </c:pt>
                <c:pt idx="25">
                  <c:v>0.207943627654575</c:v>
                </c:pt>
                <c:pt idx="26">
                  <c:v>0.21538556760368799</c:v>
                </c:pt>
                <c:pt idx="27">
                  <c:v>0.24298595276132601</c:v>
                </c:pt>
                <c:pt idx="28">
                  <c:v>0.26286133372432902</c:v>
                </c:pt>
                <c:pt idx="29">
                  <c:v>0.29133131747289198</c:v>
                </c:pt>
                <c:pt idx="30">
                  <c:v>0.26737186595878798</c:v>
                </c:pt>
                <c:pt idx="31">
                  <c:v>0.27595097695689502</c:v>
                </c:pt>
                <c:pt idx="32">
                  <c:v>0.30196094259784101</c:v>
                </c:pt>
                <c:pt idx="33">
                  <c:v>0.27888675052386402</c:v>
                </c:pt>
                <c:pt idx="34">
                  <c:v>0.29203437299271401</c:v>
                </c:pt>
                <c:pt idx="35">
                  <c:v>0.28773430175234899</c:v>
                </c:pt>
                <c:pt idx="36">
                  <c:v>0.28337538305940801</c:v>
                </c:pt>
                <c:pt idx="37">
                  <c:v>0.293884336426813</c:v>
                </c:pt>
                <c:pt idx="38">
                  <c:v>0.30534264327565902</c:v>
                </c:pt>
                <c:pt idx="39">
                  <c:v>0.310784984669217</c:v>
                </c:pt>
                <c:pt idx="40">
                  <c:v>0.31656823120362299</c:v>
                </c:pt>
                <c:pt idx="41">
                  <c:v>0.33455041684435999</c:v>
                </c:pt>
                <c:pt idx="42">
                  <c:v>0.321287544273403</c:v>
                </c:pt>
                <c:pt idx="43">
                  <c:v>0.135753043747423</c:v>
                </c:pt>
                <c:pt idx="44">
                  <c:v>0.34703512730541403</c:v>
                </c:pt>
                <c:pt idx="45">
                  <c:v>0.36564931715135601</c:v>
                </c:pt>
                <c:pt idx="46">
                  <c:v>0.25325499106434302</c:v>
                </c:pt>
                <c:pt idx="47">
                  <c:v>0.40185611629226797</c:v>
                </c:pt>
                <c:pt idx="48">
                  <c:v>0.45062464983771799</c:v>
                </c:pt>
                <c:pt idx="49">
                  <c:v>0.46780167059264799</c:v>
                </c:pt>
                <c:pt idx="50">
                  <c:v>0.169445604839324</c:v>
                </c:pt>
                <c:pt idx="51">
                  <c:v>6.2298860167010202E-2</c:v>
                </c:pt>
                <c:pt idx="52">
                  <c:v>0.20008680641600099</c:v>
                </c:pt>
                <c:pt idx="53">
                  <c:v>0.35368944834274602</c:v>
                </c:pt>
                <c:pt idx="54">
                  <c:v>5.9118187479932902E-2</c:v>
                </c:pt>
                <c:pt idx="55">
                  <c:v>0.37735710981569698</c:v>
                </c:pt>
                <c:pt idx="56">
                  <c:v>0.77505735797830999</c:v>
                </c:pt>
              </c:numCache>
            </c:numRef>
          </c:yVal>
        </c:ser>
        <c:ser>
          <c:idx val="2"/>
          <c:order val="2"/>
          <c:tx>
            <c:strRef>
              <c:f>yudb_outdoor_interm!$D$1</c:f>
              <c:strCache>
                <c:ptCount val="1"/>
                <c:pt idx="0">
                  <c:v>3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yudb_outdoor_interm!$D$2:$D$58</c:f>
              <c:numCache>
                <c:formatCode>General</c:formatCode>
                <c:ptCount val="57"/>
                <c:pt idx="0">
                  <c:v>6.8800076479676999E-3</c:v>
                </c:pt>
                <c:pt idx="1">
                  <c:v>2.0721057928858901E-2</c:v>
                </c:pt>
                <c:pt idx="2">
                  <c:v>5.9233054651864403E-2</c:v>
                </c:pt>
                <c:pt idx="3">
                  <c:v>7.19410610097099E-2</c:v>
                </c:pt>
                <c:pt idx="4">
                  <c:v>7.0493720169324106E-2</c:v>
                </c:pt>
                <c:pt idx="5">
                  <c:v>7.8877329818613007E-2</c:v>
                </c:pt>
                <c:pt idx="6">
                  <c:v>3.9390816672038698E-2</c:v>
                </c:pt>
                <c:pt idx="7">
                  <c:v>8.8365524456744005E-2</c:v>
                </c:pt>
                <c:pt idx="8">
                  <c:v>1.44371923784062E-2</c:v>
                </c:pt>
                <c:pt idx="9">
                  <c:v>8.8969693113070999E-2</c:v>
                </c:pt>
                <c:pt idx="10">
                  <c:v>9.4333494032757495E-2</c:v>
                </c:pt>
                <c:pt idx="11">
                  <c:v>8.2641929238977202E-2</c:v>
                </c:pt>
                <c:pt idx="12">
                  <c:v>9.30709997573963E-2</c:v>
                </c:pt>
                <c:pt idx="13">
                  <c:v>0.104229179761008</c:v>
                </c:pt>
                <c:pt idx="14">
                  <c:v>6.8768314811834597E-2</c:v>
                </c:pt>
                <c:pt idx="15">
                  <c:v>3.7996491509359097E-2</c:v>
                </c:pt>
                <c:pt idx="16">
                  <c:v>6.8330619833880904E-2</c:v>
                </c:pt>
                <c:pt idx="17">
                  <c:v>0.151039451347665</c:v>
                </c:pt>
                <c:pt idx="18">
                  <c:v>0.13999091983613099</c:v>
                </c:pt>
                <c:pt idx="19">
                  <c:v>0.15608016346148901</c:v>
                </c:pt>
                <c:pt idx="20">
                  <c:v>0.111345291278063</c:v>
                </c:pt>
                <c:pt idx="21">
                  <c:v>0.13595621083047099</c:v>
                </c:pt>
                <c:pt idx="22">
                  <c:v>0.127361747547523</c:v>
                </c:pt>
                <c:pt idx="23">
                  <c:v>0.18549753299198199</c:v>
                </c:pt>
                <c:pt idx="24">
                  <c:v>9.8985878863429605E-2</c:v>
                </c:pt>
                <c:pt idx="25">
                  <c:v>0.18893162605986799</c:v>
                </c:pt>
                <c:pt idx="26">
                  <c:v>0.19455494375698401</c:v>
                </c:pt>
                <c:pt idx="27">
                  <c:v>0.188616467666125</c:v>
                </c:pt>
                <c:pt idx="28">
                  <c:v>0.24356413354249201</c:v>
                </c:pt>
                <c:pt idx="29">
                  <c:v>3.4580700295362102E-2</c:v>
                </c:pt>
                <c:pt idx="30">
                  <c:v>0.20756249457879999</c:v>
                </c:pt>
                <c:pt idx="31">
                  <c:v>0.109796555689871</c:v>
                </c:pt>
                <c:pt idx="32">
                  <c:v>0.29191796211861498</c:v>
                </c:pt>
                <c:pt idx="33">
                  <c:v>0.20035461640205399</c:v>
                </c:pt>
                <c:pt idx="34">
                  <c:v>0.26439120745510603</c:v>
                </c:pt>
                <c:pt idx="35">
                  <c:v>0.147846183179939</c:v>
                </c:pt>
                <c:pt idx="36">
                  <c:v>0.184359307759838</c:v>
                </c:pt>
                <c:pt idx="37">
                  <c:v>0.170015739317874</c:v>
                </c:pt>
                <c:pt idx="38">
                  <c:v>0.209546718062712</c:v>
                </c:pt>
                <c:pt idx="39">
                  <c:v>0.22329857609460799</c:v>
                </c:pt>
                <c:pt idx="40">
                  <c:v>0.27034538822387</c:v>
                </c:pt>
                <c:pt idx="41">
                  <c:v>0.108127159858925</c:v>
                </c:pt>
                <c:pt idx="42">
                  <c:v>0.225068956141243</c:v>
                </c:pt>
                <c:pt idx="43">
                  <c:v>0.33582661427002503</c:v>
                </c:pt>
                <c:pt idx="44">
                  <c:v>0.233515143905453</c:v>
                </c:pt>
                <c:pt idx="45">
                  <c:v>0.17628096565323001</c:v>
                </c:pt>
                <c:pt idx="46">
                  <c:v>0.33475798981312199</c:v>
                </c:pt>
                <c:pt idx="47">
                  <c:v>0.205591313462125</c:v>
                </c:pt>
                <c:pt idx="48">
                  <c:v>0.395353600443624</c:v>
                </c:pt>
                <c:pt idx="49">
                  <c:v>0.37815204027779797</c:v>
                </c:pt>
                <c:pt idx="50">
                  <c:v>0.47980279009076598</c:v>
                </c:pt>
                <c:pt idx="51">
                  <c:v>0.60164343165351997</c:v>
                </c:pt>
                <c:pt idx="52">
                  <c:v>0.60068362841715806</c:v>
                </c:pt>
                <c:pt idx="53">
                  <c:v>0.56293994201440001</c:v>
                </c:pt>
                <c:pt idx="54">
                  <c:v>0.72934353653198802</c:v>
                </c:pt>
                <c:pt idx="55">
                  <c:v>0.81892301523560396</c:v>
                </c:pt>
                <c:pt idx="56">
                  <c:v>0.40471685175412803</c:v>
                </c:pt>
              </c:numCache>
            </c:numRef>
          </c:yVal>
        </c:ser>
        <c:axId val="65315200"/>
        <c:axId val="65292928"/>
      </c:scatterChart>
      <c:valAx>
        <c:axId val="65315200"/>
        <c:scaling>
          <c:orientation val="minMax"/>
        </c:scaling>
        <c:axPos val="b"/>
        <c:numFmt formatCode="General" sourceLinked="1"/>
        <c:tickLblPos val="nextTo"/>
        <c:crossAx val="65292928"/>
        <c:crosses val="autoZero"/>
        <c:crossBetween val="midCat"/>
      </c:valAx>
      <c:valAx>
        <c:axId val="65292928"/>
        <c:scaling>
          <c:orientation val="minMax"/>
        </c:scaling>
        <c:axPos val="l"/>
        <c:majorGridlines/>
        <c:numFmt formatCode="General" sourceLinked="1"/>
        <c:tickLblPos val="nextTo"/>
        <c:crossAx val="653152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strRef>
              <c:f>yudb_outdoor_forMe!$G$1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yudb_outdoor_forMe!$F$2:$F$10</c:f>
              <c:numCache>
                <c:formatCode>General</c:formatCode>
                <c:ptCount val="9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yudb_outdoor_forMe!$G$2:$G$10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14</c:v>
                </c:pt>
                <c:pt idx="3">
                  <c:v>11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yudb_outdoor_forMe!$H$1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yudb_outdoor_forMe!$F$2:$F$10</c:f>
              <c:numCache>
                <c:formatCode>General</c:formatCode>
                <c:ptCount val="9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yudb_outdoor_forMe!$H$2:$H$10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12</c:v>
                </c:pt>
                <c:pt idx="3">
                  <c:v>19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yudb_outdoor_forMe!$I$1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yudb_outdoor_forMe!$F$2:$F$10</c:f>
              <c:numCache>
                <c:formatCode>General</c:formatCode>
                <c:ptCount val="9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yudb_outdoor_forMe!$I$2:$I$10</c:f>
              <c:numCache>
                <c:formatCode>General</c:formatCode>
                <c:ptCount val="9"/>
                <c:pt idx="0">
                  <c:v>1</c:v>
                </c:pt>
                <c:pt idx="1">
                  <c:v>21</c:v>
                </c:pt>
                <c:pt idx="2">
                  <c:v>20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yudb_outdoor_forMe!$J$1</c:f>
              <c:strCache>
                <c:ptCount val="1"/>
                <c:pt idx="0">
                  <c:v>mean</c:v>
                </c:pt>
              </c:strCache>
            </c:strRef>
          </c:tx>
          <c:xVal>
            <c:numRef>
              <c:f>yudb_outdoor_forMe!$F$2:$F$10</c:f>
              <c:numCache>
                <c:formatCode>General</c:formatCode>
                <c:ptCount val="9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yudb_outdoor_forMe!$J$2:$J$10</c:f>
              <c:numCache>
                <c:formatCode>General</c:formatCode>
                <c:ptCount val="9"/>
                <c:pt idx="0">
                  <c:v>0</c:v>
                </c:pt>
                <c:pt idx="1">
                  <c:v>17</c:v>
                </c:pt>
                <c:pt idx="2">
                  <c:v>21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45812352"/>
        <c:axId val="45810816"/>
      </c:scatterChart>
      <c:valAx>
        <c:axId val="45812352"/>
        <c:scaling>
          <c:orientation val="minMax"/>
        </c:scaling>
        <c:axPos val="b"/>
        <c:numFmt formatCode="General" sourceLinked="1"/>
        <c:tickLblPos val="nextTo"/>
        <c:crossAx val="45810816"/>
        <c:crosses val="autoZero"/>
        <c:crossBetween val="midCat"/>
      </c:valAx>
      <c:valAx>
        <c:axId val="45810816"/>
        <c:scaling>
          <c:orientation val="minMax"/>
        </c:scaling>
        <c:axPos val="l"/>
        <c:majorGridlines/>
        <c:numFmt formatCode="General" sourceLinked="1"/>
        <c:tickLblPos val="nextTo"/>
        <c:crossAx val="458123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X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yudb_outdoor_charts!$G$1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yudb_outdoor_charts!$V$2:$V$9</c:f>
              <c:numCache>
                <c:formatCode>General</c:formatCode>
                <c:ptCount val="8"/>
                <c:pt idx="0">
                  <c:v>1.6814148090813202E-2</c:v>
                </c:pt>
                <c:pt idx="1">
                  <c:v>0.12926834622040889</c:v>
                </c:pt>
                <c:pt idx="2">
                  <c:v>0.24172254435000456</c:v>
                </c:pt>
                <c:pt idx="3">
                  <c:v>0.35417674247960029</c:v>
                </c:pt>
                <c:pt idx="4">
                  <c:v>0.46663094060919597</c:v>
                </c:pt>
                <c:pt idx="5">
                  <c:v>0.57908513873879164</c:v>
                </c:pt>
                <c:pt idx="6">
                  <c:v>0.69153933686838731</c:v>
                </c:pt>
                <c:pt idx="7">
                  <c:v>0.80399353499798298</c:v>
                </c:pt>
              </c:numCache>
            </c:numRef>
          </c:xVal>
          <c:yVal>
            <c:numRef>
              <c:f>yudb_outdoor_charts!$G$2:$G$10</c:f>
              <c:numCache>
                <c:formatCode>General</c:formatCode>
                <c:ptCount val="9"/>
                <c:pt idx="0">
                  <c:v>1</c:v>
                </c:pt>
                <c:pt idx="1">
                  <c:v>26</c:v>
                </c:pt>
                <c:pt idx="2">
                  <c:v>12</c:v>
                </c:pt>
                <c:pt idx="3">
                  <c:v>11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yudb_outdoor_charts!$K$1</c:f>
              <c:strCache>
                <c:ptCount val="1"/>
                <c:pt idx="0">
                  <c:v>mean vs x</c:v>
                </c:pt>
              </c:strCache>
            </c:strRef>
          </c:tx>
          <c:xVal>
            <c:numRef>
              <c:f>yudb_outdoor_charts!$V$2:$V$10</c:f>
              <c:numCache>
                <c:formatCode>General</c:formatCode>
                <c:ptCount val="9"/>
                <c:pt idx="0">
                  <c:v>1.6814148090813202E-2</c:v>
                </c:pt>
                <c:pt idx="1">
                  <c:v>0.12926834622040889</c:v>
                </c:pt>
                <c:pt idx="2">
                  <c:v>0.24172254435000456</c:v>
                </c:pt>
                <c:pt idx="3">
                  <c:v>0.35417674247960029</c:v>
                </c:pt>
                <c:pt idx="4">
                  <c:v>0.46663094060919597</c:v>
                </c:pt>
                <c:pt idx="5">
                  <c:v>0.57908513873879164</c:v>
                </c:pt>
                <c:pt idx="6">
                  <c:v>0.69153933686838731</c:v>
                </c:pt>
                <c:pt idx="7">
                  <c:v>0.80399353499798298</c:v>
                </c:pt>
              </c:numCache>
            </c:numRef>
          </c:xVal>
          <c:yVal>
            <c:numRef>
              <c:f>yudb_outdoor_charts!$K$2:$K$10</c:f>
              <c:numCache>
                <c:formatCode>General</c:formatCode>
                <c:ptCount val="9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100895744"/>
        <c:axId val="100893056"/>
      </c:scatterChart>
      <c:valAx>
        <c:axId val="100895744"/>
        <c:scaling>
          <c:orientation val="minMax"/>
        </c:scaling>
        <c:axPos val="b"/>
        <c:numFmt formatCode="General" sourceLinked="1"/>
        <c:tickLblPos val="nextTo"/>
        <c:crossAx val="100893056"/>
        <c:crosses val="autoZero"/>
        <c:crossBetween val="midCat"/>
      </c:valAx>
      <c:valAx>
        <c:axId val="100893056"/>
        <c:scaling>
          <c:orientation val="minMax"/>
        </c:scaling>
        <c:axPos val="l"/>
        <c:majorGridlines/>
        <c:numFmt formatCode="General" sourceLinked="1"/>
        <c:tickLblPos val="nextTo"/>
        <c:crossAx val="1008957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Y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yudb_outdoor_charts!$H$1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yudb_outdoor_charts!$W$2:$W$9</c:f>
              <c:numCache>
                <c:formatCode>General</c:formatCode>
                <c:ptCount val="8"/>
                <c:pt idx="0">
                  <c:v>2.0504633680462798E-2</c:v>
                </c:pt>
                <c:pt idx="1">
                  <c:v>0.12829788000872669</c:v>
                </c:pt>
                <c:pt idx="2">
                  <c:v>0.23609112633699056</c:v>
                </c:pt>
                <c:pt idx="3">
                  <c:v>0.34388437266525446</c:v>
                </c:pt>
                <c:pt idx="4">
                  <c:v>0.45167761899351833</c:v>
                </c:pt>
                <c:pt idx="5">
                  <c:v>0.55947086532178225</c:v>
                </c:pt>
                <c:pt idx="6">
                  <c:v>0.66726411165004618</c:v>
                </c:pt>
                <c:pt idx="7">
                  <c:v>0.77505735797830999</c:v>
                </c:pt>
              </c:numCache>
            </c:numRef>
          </c:xVal>
          <c:yVal>
            <c:numRef>
              <c:f>yudb_outdoor_charts!$H$2:$H$10</c:f>
              <c:numCache>
                <c:formatCode>General</c:formatCode>
                <c:ptCount val="9"/>
                <c:pt idx="0">
                  <c:v>1</c:v>
                </c:pt>
                <c:pt idx="1">
                  <c:v>20</c:v>
                </c:pt>
                <c:pt idx="2">
                  <c:v>11</c:v>
                </c:pt>
                <c:pt idx="3">
                  <c:v>17</c:v>
                </c:pt>
                <c:pt idx="4">
                  <c:v>6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Y</c:v>
          </c:tx>
          <c:xVal>
            <c:numRef>
              <c:f>yudb_outdoor_charts!$W$2:$W$9</c:f>
              <c:numCache>
                <c:formatCode>General</c:formatCode>
                <c:ptCount val="8"/>
                <c:pt idx="0">
                  <c:v>2.0504633680462798E-2</c:v>
                </c:pt>
                <c:pt idx="1">
                  <c:v>0.12829788000872669</c:v>
                </c:pt>
                <c:pt idx="2">
                  <c:v>0.23609112633699056</c:v>
                </c:pt>
                <c:pt idx="3">
                  <c:v>0.34388437266525446</c:v>
                </c:pt>
                <c:pt idx="4">
                  <c:v>0.45167761899351833</c:v>
                </c:pt>
                <c:pt idx="5">
                  <c:v>0.55947086532178225</c:v>
                </c:pt>
                <c:pt idx="6">
                  <c:v>0.66726411165004618</c:v>
                </c:pt>
                <c:pt idx="7">
                  <c:v>0.77505735797830999</c:v>
                </c:pt>
              </c:numCache>
            </c:numRef>
          </c:xVal>
          <c:yVal>
            <c:numRef>
              <c:f>yudb_outdoor_charts!$L$2:$L$10</c:f>
              <c:numCache>
                <c:formatCode>General</c:formatCode>
                <c:ptCount val="9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108959232"/>
        <c:axId val="88816256"/>
      </c:scatterChart>
      <c:valAx>
        <c:axId val="108959232"/>
        <c:scaling>
          <c:orientation val="minMax"/>
        </c:scaling>
        <c:axPos val="b"/>
        <c:numFmt formatCode="General" sourceLinked="1"/>
        <c:tickLblPos val="nextTo"/>
        <c:crossAx val="88816256"/>
        <c:crosses val="autoZero"/>
        <c:crossBetween val="midCat"/>
      </c:valAx>
      <c:valAx>
        <c:axId val="88816256"/>
        <c:scaling>
          <c:orientation val="minMax"/>
        </c:scaling>
        <c:axPos val="l"/>
        <c:majorGridlines/>
        <c:numFmt formatCode="General" sourceLinked="1"/>
        <c:tickLblPos val="nextTo"/>
        <c:crossAx val="1089592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Z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yudb_outdoor_charts!$I$1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yudb_outdoor_charts!$X$2:$X$9</c:f>
              <c:numCache>
                <c:formatCode>General</c:formatCode>
                <c:ptCount val="8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yudb_outdoor_charts!$I$2:$I$10</c:f>
              <c:numCache>
                <c:formatCode>General</c:formatCode>
                <c:ptCount val="9"/>
                <c:pt idx="0">
                  <c:v>1</c:v>
                </c:pt>
                <c:pt idx="1">
                  <c:v>21</c:v>
                </c:pt>
                <c:pt idx="2">
                  <c:v>20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Z</c:v>
          </c:tx>
          <c:xVal>
            <c:numRef>
              <c:f>yudb_outdoor_charts!$X$2:$X$9</c:f>
              <c:numCache>
                <c:formatCode>General</c:formatCode>
                <c:ptCount val="8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yudb_outdoor_charts!$M$2:$M$10</c:f>
              <c:numCache>
                <c:formatCode>General</c:formatCode>
                <c:ptCount val="9"/>
                <c:pt idx="0">
                  <c:v>0</c:v>
                </c:pt>
                <c:pt idx="1">
                  <c:v>17</c:v>
                </c:pt>
                <c:pt idx="2">
                  <c:v>21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108964480"/>
        <c:axId val="108962176"/>
      </c:scatterChart>
      <c:valAx>
        <c:axId val="108964480"/>
        <c:scaling>
          <c:orientation val="minMax"/>
        </c:scaling>
        <c:axPos val="b"/>
        <c:numFmt formatCode="General" sourceLinked="1"/>
        <c:tickLblPos val="nextTo"/>
        <c:crossAx val="108962176"/>
        <c:crosses val="autoZero"/>
        <c:crossBetween val="midCat"/>
      </c:valAx>
      <c:valAx>
        <c:axId val="108962176"/>
        <c:scaling>
          <c:orientation val="minMax"/>
        </c:scaling>
        <c:axPos val="l"/>
        <c:majorGridlines/>
        <c:numFmt formatCode="General" sourceLinked="1"/>
        <c:tickLblPos val="nextTo"/>
        <c:crossAx val="108964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X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yudb_indoor_charts!$G$1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yudb_indoor_charts!$V$2:$V$9</c:f>
              <c:numCache>
                <c:formatCode>General</c:formatCode>
                <c:ptCount val="8"/>
                <c:pt idx="0">
                  <c:v>2.3480428686749899E-3</c:v>
                </c:pt>
                <c:pt idx="1">
                  <c:v>9.7891017076450565E-2</c:v>
                </c:pt>
                <c:pt idx="2">
                  <c:v>0.19343399128422614</c:v>
                </c:pt>
                <c:pt idx="3">
                  <c:v>0.28897696549200175</c:v>
                </c:pt>
                <c:pt idx="4">
                  <c:v>0.38451993969977732</c:v>
                </c:pt>
                <c:pt idx="5">
                  <c:v>0.4800629139075529</c:v>
                </c:pt>
                <c:pt idx="6">
                  <c:v>0.57560588811532842</c:v>
                </c:pt>
                <c:pt idx="7">
                  <c:v>0.671148862323104</c:v>
                </c:pt>
              </c:numCache>
            </c:numRef>
          </c:xVal>
          <c:yVal>
            <c:numRef>
              <c:f>yudb_indoor_charts!$G$2:$G$10</c:f>
              <c:numCache>
                <c:formatCode>General</c:formatCode>
                <c:ptCount val="9"/>
                <c:pt idx="0">
                  <c:v>1</c:v>
                </c:pt>
                <c:pt idx="1">
                  <c:v>37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yudb_indoor_charts!$K$1</c:f>
              <c:strCache>
                <c:ptCount val="1"/>
                <c:pt idx="0">
                  <c:v>mean vs x</c:v>
                </c:pt>
              </c:strCache>
            </c:strRef>
          </c:tx>
          <c:xVal>
            <c:numRef>
              <c:f>yudb_indoor_charts!$V$2:$V$10</c:f>
              <c:numCache>
                <c:formatCode>General</c:formatCode>
                <c:ptCount val="9"/>
                <c:pt idx="0">
                  <c:v>2.3480428686749899E-3</c:v>
                </c:pt>
                <c:pt idx="1">
                  <c:v>9.7891017076450565E-2</c:v>
                </c:pt>
                <c:pt idx="2">
                  <c:v>0.19343399128422614</c:v>
                </c:pt>
                <c:pt idx="3">
                  <c:v>0.28897696549200175</c:v>
                </c:pt>
                <c:pt idx="4">
                  <c:v>0.38451993969977732</c:v>
                </c:pt>
                <c:pt idx="5">
                  <c:v>0.4800629139075529</c:v>
                </c:pt>
                <c:pt idx="6">
                  <c:v>0.57560588811532842</c:v>
                </c:pt>
                <c:pt idx="7">
                  <c:v>0.671148862323104</c:v>
                </c:pt>
              </c:numCache>
            </c:numRef>
          </c:xVal>
          <c:yVal>
            <c:numRef>
              <c:f>yudb_indoor_charts!$K$2:$K$10</c:f>
              <c:numCache>
                <c:formatCode>General</c:formatCode>
                <c:ptCount val="9"/>
                <c:pt idx="0">
                  <c:v>0</c:v>
                </c:pt>
                <c:pt idx="1">
                  <c:v>34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121178752"/>
        <c:axId val="121184640"/>
      </c:scatterChart>
      <c:valAx>
        <c:axId val="121178752"/>
        <c:scaling>
          <c:orientation val="minMax"/>
        </c:scaling>
        <c:axPos val="b"/>
        <c:numFmt formatCode="General" sourceLinked="1"/>
        <c:tickLblPos val="nextTo"/>
        <c:crossAx val="121184640"/>
        <c:crosses val="autoZero"/>
        <c:crossBetween val="midCat"/>
      </c:valAx>
      <c:valAx>
        <c:axId val="121184640"/>
        <c:scaling>
          <c:orientation val="minMax"/>
        </c:scaling>
        <c:axPos val="l"/>
        <c:majorGridlines/>
        <c:numFmt formatCode="General" sourceLinked="1"/>
        <c:tickLblPos val="nextTo"/>
        <c:crossAx val="1211787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Y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yudb_indoor_charts!$H$1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yudb_indoor_charts!$W$2:$W$9</c:f>
              <c:numCache>
                <c:formatCode>General</c:formatCode>
                <c:ptCount val="8"/>
                <c:pt idx="0">
                  <c:v>6.5076894471688303E-3</c:v>
                </c:pt>
                <c:pt idx="1">
                  <c:v>0.10209459388076343</c:v>
                </c:pt>
                <c:pt idx="2">
                  <c:v>0.19768149831435805</c:v>
                </c:pt>
                <c:pt idx="3">
                  <c:v>0.29326840274795263</c:v>
                </c:pt>
                <c:pt idx="4">
                  <c:v>0.38885530718154726</c:v>
                </c:pt>
                <c:pt idx="5">
                  <c:v>0.48444221161514189</c:v>
                </c:pt>
                <c:pt idx="6">
                  <c:v>0.58002911604873642</c:v>
                </c:pt>
                <c:pt idx="7">
                  <c:v>0.67561602048233105</c:v>
                </c:pt>
              </c:numCache>
            </c:numRef>
          </c:xVal>
          <c:yVal>
            <c:numRef>
              <c:f>yudb_indoor_charts!$H$2:$H$10</c:f>
              <c:numCache>
                <c:formatCode>General</c:formatCode>
                <c:ptCount val="9"/>
                <c:pt idx="0">
                  <c:v>1</c:v>
                </c:pt>
                <c:pt idx="1">
                  <c:v>30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Y</c:v>
          </c:tx>
          <c:xVal>
            <c:numRef>
              <c:f>yudb_indoor_charts!$W$2:$W$9</c:f>
              <c:numCache>
                <c:formatCode>General</c:formatCode>
                <c:ptCount val="8"/>
                <c:pt idx="0">
                  <c:v>6.5076894471688303E-3</c:v>
                </c:pt>
                <c:pt idx="1">
                  <c:v>0.10209459388076343</c:v>
                </c:pt>
                <c:pt idx="2">
                  <c:v>0.19768149831435805</c:v>
                </c:pt>
                <c:pt idx="3">
                  <c:v>0.29326840274795263</c:v>
                </c:pt>
                <c:pt idx="4">
                  <c:v>0.38885530718154726</c:v>
                </c:pt>
                <c:pt idx="5">
                  <c:v>0.48444221161514189</c:v>
                </c:pt>
                <c:pt idx="6">
                  <c:v>0.58002911604873642</c:v>
                </c:pt>
                <c:pt idx="7">
                  <c:v>0.67561602048233105</c:v>
                </c:pt>
              </c:numCache>
            </c:numRef>
          </c:xVal>
          <c:yVal>
            <c:numRef>
              <c:f>yudb_indoor_charts!$L$2:$L$10</c:f>
              <c:numCache>
                <c:formatCode>General</c:formatCode>
                <c:ptCount val="9"/>
                <c:pt idx="0">
                  <c:v>0</c:v>
                </c:pt>
                <c:pt idx="1">
                  <c:v>34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121193600"/>
        <c:axId val="121195136"/>
      </c:scatterChart>
      <c:valAx>
        <c:axId val="121193600"/>
        <c:scaling>
          <c:orientation val="minMax"/>
        </c:scaling>
        <c:axPos val="b"/>
        <c:numFmt formatCode="General" sourceLinked="1"/>
        <c:tickLblPos val="nextTo"/>
        <c:crossAx val="121195136"/>
        <c:crosses val="autoZero"/>
        <c:crossBetween val="midCat"/>
      </c:valAx>
      <c:valAx>
        <c:axId val="121195136"/>
        <c:scaling>
          <c:orientation val="minMax"/>
        </c:scaling>
        <c:axPos val="l"/>
        <c:majorGridlines/>
        <c:numFmt formatCode="General" sourceLinked="1"/>
        <c:tickLblPos val="nextTo"/>
        <c:crossAx val="121193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Z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yudb_indoor_charts!$I$1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yudb_indoor_charts!$X$2:$X$9</c:f>
              <c:numCache>
                <c:formatCode>General</c:formatCode>
                <c:ptCount val="8"/>
                <c:pt idx="0">
                  <c:v>1.35598949424413E-2</c:v>
                </c:pt>
                <c:pt idx="1">
                  <c:v>5.1688091446884687E-2</c:v>
                </c:pt>
                <c:pt idx="2">
                  <c:v>8.9816287951328067E-2</c:v>
                </c:pt>
                <c:pt idx="3">
                  <c:v>0.12794448445577147</c:v>
                </c:pt>
                <c:pt idx="4">
                  <c:v>0.16607268096021485</c:v>
                </c:pt>
                <c:pt idx="5">
                  <c:v>0.20420087746465823</c:v>
                </c:pt>
                <c:pt idx="6">
                  <c:v>0.24232907396910164</c:v>
                </c:pt>
                <c:pt idx="7">
                  <c:v>0.28045727047354502</c:v>
                </c:pt>
              </c:numCache>
            </c:numRef>
          </c:xVal>
          <c:yVal>
            <c:numRef>
              <c:f>yudb_indoor_charts!$I$2:$I$10</c:f>
              <c:numCache>
                <c:formatCode>General</c:formatCode>
                <c:ptCount val="9"/>
                <c:pt idx="0">
                  <c:v>1</c:v>
                </c:pt>
                <c:pt idx="1">
                  <c:v>22</c:v>
                </c:pt>
                <c:pt idx="2">
                  <c:v>10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Z</c:v>
          </c:tx>
          <c:xVal>
            <c:numRef>
              <c:f>yudb_indoor_charts!$X$2:$X$9</c:f>
              <c:numCache>
                <c:formatCode>General</c:formatCode>
                <c:ptCount val="8"/>
                <c:pt idx="0">
                  <c:v>1.35598949424413E-2</c:v>
                </c:pt>
                <c:pt idx="1">
                  <c:v>5.1688091446884687E-2</c:v>
                </c:pt>
                <c:pt idx="2">
                  <c:v>8.9816287951328067E-2</c:v>
                </c:pt>
                <c:pt idx="3">
                  <c:v>0.12794448445577147</c:v>
                </c:pt>
                <c:pt idx="4">
                  <c:v>0.16607268096021485</c:v>
                </c:pt>
                <c:pt idx="5">
                  <c:v>0.20420087746465823</c:v>
                </c:pt>
                <c:pt idx="6">
                  <c:v>0.24232907396910164</c:v>
                </c:pt>
                <c:pt idx="7">
                  <c:v>0.28045727047354502</c:v>
                </c:pt>
              </c:numCache>
            </c:numRef>
          </c:xVal>
          <c:yVal>
            <c:numRef>
              <c:f>yudb_indoor_charts!$M$2:$M$10</c:f>
              <c:numCache>
                <c:formatCode>General</c:formatCode>
                <c:ptCount val="9"/>
                <c:pt idx="0">
                  <c:v>1</c:v>
                </c:pt>
                <c:pt idx="1">
                  <c:v>18</c:v>
                </c:pt>
                <c:pt idx="2">
                  <c:v>14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yVal>
          <c:smooth val="1"/>
        </c:ser>
        <c:axId val="121220096"/>
        <c:axId val="121230080"/>
      </c:scatterChart>
      <c:valAx>
        <c:axId val="121220096"/>
        <c:scaling>
          <c:orientation val="minMax"/>
        </c:scaling>
        <c:axPos val="b"/>
        <c:numFmt formatCode="General" sourceLinked="1"/>
        <c:tickLblPos val="nextTo"/>
        <c:crossAx val="121230080"/>
        <c:crosses val="autoZero"/>
        <c:crossBetween val="midCat"/>
      </c:valAx>
      <c:valAx>
        <c:axId val="121230080"/>
        <c:scaling>
          <c:orientation val="minMax"/>
        </c:scaling>
        <c:axPos val="l"/>
        <c:majorGridlines/>
        <c:numFmt formatCode="General" sourceLinked="1"/>
        <c:tickLblPos val="nextTo"/>
        <c:crossAx val="1212200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40820</xdr:colOff>
      <xdr:row>56</xdr:row>
      <xdr:rowOff>163286</xdr:rowOff>
    </xdr:from>
    <xdr:to>
      <xdr:col>16</xdr:col>
      <xdr:colOff>503463</xdr:colOff>
      <xdr:row>81</xdr:row>
      <xdr:rowOff>13607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176893</xdr:rowOff>
    </xdr:from>
    <xdr:to>
      <xdr:col>18</xdr:col>
      <xdr:colOff>517070</xdr:colOff>
      <xdr:row>18</xdr:row>
      <xdr:rowOff>13606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585106</xdr:colOff>
      <xdr:row>0</xdr:row>
      <xdr:rowOff>176893</xdr:rowOff>
    </xdr:from>
    <xdr:to>
      <xdr:col>22</xdr:col>
      <xdr:colOff>285750</xdr:colOff>
      <xdr:row>22</xdr:row>
      <xdr:rowOff>176894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517072</xdr:colOff>
      <xdr:row>6</xdr:row>
      <xdr:rowOff>68037</xdr:rowOff>
    </xdr:from>
    <xdr:to>
      <xdr:col>14</xdr:col>
      <xdr:colOff>81644</xdr:colOff>
      <xdr:row>20</xdr:row>
      <xdr:rowOff>95250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421822</xdr:colOff>
      <xdr:row>6</xdr:row>
      <xdr:rowOff>54431</xdr:rowOff>
    </xdr:from>
    <xdr:to>
      <xdr:col>19</xdr:col>
      <xdr:colOff>95251</xdr:colOff>
      <xdr:row>20</xdr:row>
      <xdr:rowOff>136073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149681</xdr:colOff>
      <xdr:row>7</xdr:row>
      <xdr:rowOff>54429</xdr:rowOff>
    </xdr:from>
    <xdr:to>
      <xdr:col>24</xdr:col>
      <xdr:colOff>435431</xdr:colOff>
      <xdr:row>21</xdr:row>
      <xdr:rowOff>136071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517071</xdr:colOff>
      <xdr:row>6</xdr:row>
      <xdr:rowOff>0</xdr:rowOff>
    </xdr:from>
    <xdr:to>
      <xdr:col>13</xdr:col>
      <xdr:colOff>81643</xdr:colOff>
      <xdr:row>20</xdr:row>
      <xdr:rowOff>27213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7</xdr:row>
      <xdr:rowOff>136073</xdr:rowOff>
    </xdr:from>
    <xdr:to>
      <xdr:col>17</xdr:col>
      <xdr:colOff>54429</xdr:colOff>
      <xdr:row>22</xdr:row>
      <xdr:rowOff>27215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272145</xdr:colOff>
      <xdr:row>7</xdr:row>
      <xdr:rowOff>136070</xdr:rowOff>
    </xdr:from>
    <xdr:to>
      <xdr:col>22</xdr:col>
      <xdr:colOff>557895</xdr:colOff>
      <xdr:row>22</xdr:row>
      <xdr:rowOff>27212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E60"/>
  <sheetViews>
    <sheetView zoomScale="70" zoomScaleNormal="70" workbookViewId="0">
      <selection activeCell="E2" sqref="E2"/>
    </sheetView>
  </sheetViews>
  <sheetFormatPr defaultRowHeight="15"/>
  <sheetData>
    <row r="1" spans="1:5">
      <c r="B1">
        <v>1</v>
      </c>
      <c r="C1">
        <v>2</v>
      </c>
      <c r="D1">
        <v>3</v>
      </c>
    </row>
    <row r="2" spans="1:5">
      <c r="A2" t="s">
        <v>0</v>
      </c>
      <c r="B2">
        <v>0.56144638587108397</v>
      </c>
      <c r="C2">
        <v>0.35368944834274602</v>
      </c>
      <c r="D2">
        <v>0.56293994201440001</v>
      </c>
      <c r="E2">
        <f>SUM(B2:D2) / 3</f>
        <v>0.49269192540941004</v>
      </c>
    </row>
    <row r="3" spans="1:5">
      <c r="A3" t="s">
        <v>1</v>
      </c>
      <c r="B3">
        <v>0.21363980518192799</v>
      </c>
      <c r="C3">
        <v>0.45062464983771799</v>
      </c>
      <c r="D3">
        <v>0.395353600443624</v>
      </c>
      <c r="E3">
        <f>SUM(B3:D3) / 3</f>
        <v>0.35320601848775662</v>
      </c>
    </row>
    <row r="4" spans="1:5">
      <c r="A4" t="s">
        <v>2</v>
      </c>
      <c r="B4">
        <v>9.6167601568129105E-2</v>
      </c>
      <c r="C4">
        <v>9.5155288001719004E-2</v>
      </c>
      <c r="D4">
        <v>1.44371923784062E-2</v>
      </c>
      <c r="E4">
        <f>SUM(B4:D4) / 3</f>
        <v>6.858669398275144E-2</v>
      </c>
    </row>
    <row r="5" spans="1:5">
      <c r="A5" t="s">
        <v>3</v>
      </c>
      <c r="B5">
        <v>0.14864168688182</v>
      </c>
      <c r="C5">
        <v>0.16165960480956501</v>
      </c>
      <c r="D5">
        <v>0.111345291278063</v>
      </c>
      <c r="E5">
        <f>SUM(B5:D5) / 3</f>
        <v>0.140548860989816</v>
      </c>
    </row>
    <row r="6" spans="1:5">
      <c r="A6" t="s">
        <v>4</v>
      </c>
      <c r="B6">
        <v>3.0169254574166401E-2</v>
      </c>
      <c r="C6">
        <v>8.3159783704202295E-2</v>
      </c>
      <c r="D6">
        <v>8.8365524456744005E-2</v>
      </c>
      <c r="E6">
        <f>SUM(B6:D6) / 3</f>
        <v>6.7231520911704243E-2</v>
      </c>
    </row>
    <row r="7" spans="1:5">
      <c r="A7" t="s">
        <v>5</v>
      </c>
      <c r="B7">
        <v>7.5683786828808802E-2</v>
      </c>
      <c r="C7">
        <v>8.4851547729877894E-2</v>
      </c>
      <c r="D7">
        <v>3.9390816672038698E-2</v>
      </c>
      <c r="E7">
        <f>SUM(B7:D7) / 3</f>
        <v>6.6642050410241793E-2</v>
      </c>
    </row>
    <row r="8" spans="1:5">
      <c r="A8" t="s">
        <v>6</v>
      </c>
      <c r="B8">
        <v>0.34574875527850901</v>
      </c>
      <c r="C8">
        <v>0.40185611629226797</v>
      </c>
      <c r="D8">
        <v>0.205591313462125</v>
      </c>
      <c r="E8">
        <f>SUM(B8:D8) / 3</f>
        <v>0.31773206167763401</v>
      </c>
    </row>
    <row r="9" spans="1:5">
      <c r="A9" t="s">
        <v>7</v>
      </c>
      <c r="B9">
        <v>1.9565232164372101E-2</v>
      </c>
      <c r="C9">
        <v>2.0504633680462798E-2</v>
      </c>
      <c r="D9">
        <v>6.8800076479676999E-3</v>
      </c>
      <c r="E9">
        <f>SUM(B9:D9) / 3</f>
        <v>1.5649957830934199E-2</v>
      </c>
    </row>
    <row r="10" spans="1:5">
      <c r="A10" t="s">
        <v>8</v>
      </c>
      <c r="B10">
        <v>0.72813606806641595</v>
      </c>
      <c r="C10">
        <v>5.9118187479932902E-2</v>
      </c>
      <c r="D10">
        <v>0.72934353653198802</v>
      </c>
      <c r="E10">
        <f>SUM(B10:D10) / 3</f>
        <v>0.50553259735944567</v>
      </c>
    </row>
    <row r="11" spans="1:5">
      <c r="A11" t="s">
        <v>9</v>
      </c>
      <c r="B11">
        <v>9.3622797858686796E-2</v>
      </c>
      <c r="C11">
        <v>6.3894294958753706E-2</v>
      </c>
      <c r="D11">
        <v>8.2641929238977202E-2</v>
      </c>
      <c r="E11">
        <f>SUM(B11:D11) / 3</f>
        <v>8.005300735213923E-2</v>
      </c>
    </row>
    <row r="12" spans="1:5">
      <c r="A12" t="s">
        <v>10</v>
      </c>
      <c r="B12">
        <v>2.2261768078036599E-2</v>
      </c>
      <c r="C12">
        <v>7.2214911764759304E-2</v>
      </c>
      <c r="D12">
        <v>7.19410610097099E-2</v>
      </c>
      <c r="E12">
        <f>SUM(B12:D12) / 3</f>
        <v>5.5472580284168599E-2</v>
      </c>
    </row>
    <row r="13" spans="1:5">
      <c r="A13" t="s">
        <v>11</v>
      </c>
      <c r="B13">
        <v>0.74490406437344303</v>
      </c>
      <c r="C13">
        <v>0.37735710981569698</v>
      </c>
      <c r="D13">
        <v>0.81892301523560396</v>
      </c>
      <c r="E13">
        <f>SUM(B13:D13) / 3</f>
        <v>0.64706139647491467</v>
      </c>
    </row>
    <row r="14" spans="1:5">
      <c r="A14" t="s">
        <v>12</v>
      </c>
      <c r="B14">
        <v>0.216039771625544</v>
      </c>
      <c r="C14">
        <v>0.310784984669217</v>
      </c>
      <c r="D14">
        <v>0.22329857609460799</v>
      </c>
      <c r="E14">
        <f>SUM(B14:D14) / 3</f>
        <v>0.25004111079645636</v>
      </c>
    </row>
    <row r="15" spans="1:5">
      <c r="A15" t="s">
        <v>13</v>
      </c>
      <c r="B15">
        <v>0.193348247204187</v>
      </c>
      <c r="C15">
        <v>0.27888675052386402</v>
      </c>
      <c r="D15">
        <v>0.20035461640205399</v>
      </c>
      <c r="E15">
        <f>SUM(B15:D15) / 3</f>
        <v>0.22419653804336834</v>
      </c>
    </row>
    <row r="16" spans="1:5">
      <c r="A16" t="s">
        <v>14</v>
      </c>
      <c r="B16">
        <v>0.80399353499798298</v>
      </c>
      <c r="C16">
        <v>0.77505735797830999</v>
      </c>
      <c r="D16">
        <v>0.40471685175412803</v>
      </c>
      <c r="E16">
        <f>SUM(B16:D16) / 3</f>
        <v>0.66125591491014035</v>
      </c>
    </row>
    <row r="17" spans="1:5">
      <c r="A17" t="s">
        <v>15</v>
      </c>
      <c r="B17">
        <v>0.115076885759176</v>
      </c>
      <c r="C17">
        <v>0.173090065815034</v>
      </c>
      <c r="D17">
        <v>0.13595621083047099</v>
      </c>
      <c r="E17">
        <f>SUM(B17:D17) / 3</f>
        <v>0.141374387468227</v>
      </c>
    </row>
    <row r="18" spans="1:5">
      <c r="A18" t="s">
        <v>16</v>
      </c>
      <c r="B18">
        <v>3.27457523597929E-2</v>
      </c>
      <c r="C18">
        <v>9.9795982111292203E-2</v>
      </c>
      <c r="D18">
        <v>9.4333494032757495E-2</v>
      </c>
      <c r="E18">
        <f>SUM(B18:D18) / 3</f>
        <v>7.5625076167947544E-2</v>
      </c>
    </row>
    <row r="19" spans="1:5">
      <c r="A19" t="s">
        <v>17</v>
      </c>
      <c r="B19">
        <v>0.122706228786875</v>
      </c>
      <c r="C19">
        <v>0.121454859724503</v>
      </c>
      <c r="D19">
        <v>3.7996491509359097E-2</v>
      </c>
      <c r="E19">
        <f>SUM(B19:D19) / 3</f>
        <v>9.4052526673579037E-2</v>
      </c>
    </row>
    <row r="20" spans="1:5">
      <c r="A20" t="s">
        <v>18</v>
      </c>
      <c r="B20">
        <v>0.31424584817048701</v>
      </c>
      <c r="C20">
        <v>0.135753043747423</v>
      </c>
      <c r="D20">
        <v>0.33582661427002503</v>
      </c>
      <c r="E20">
        <f>SUM(B20:D20) / 3</f>
        <v>0.26194183539597832</v>
      </c>
    </row>
    <row r="21" spans="1:5">
      <c r="A21" t="s">
        <v>19</v>
      </c>
      <c r="B21">
        <v>0.24688866161589701</v>
      </c>
      <c r="C21">
        <v>0.28773430175234899</v>
      </c>
      <c r="D21">
        <v>0.147846183179939</v>
      </c>
      <c r="E21">
        <f>SUM(B21:D21) / 3</f>
        <v>0.22748971551606167</v>
      </c>
    </row>
    <row r="22" spans="1:5">
      <c r="A22" t="s">
        <v>20</v>
      </c>
      <c r="B22">
        <v>1.6814148090813202E-2</v>
      </c>
      <c r="C22">
        <v>8.0282017189908905E-2</v>
      </c>
      <c r="D22">
        <v>7.8877329818613007E-2</v>
      </c>
      <c r="E22">
        <f>SUM(B22:D22) / 3</f>
        <v>5.8657831699778375E-2</v>
      </c>
    </row>
    <row r="23" spans="1:5">
      <c r="A23" t="s">
        <v>21</v>
      </c>
      <c r="B23">
        <v>0.61559888504547799</v>
      </c>
      <c r="C23">
        <v>0.20008680641600099</v>
      </c>
      <c r="D23">
        <v>0.60068362841715806</v>
      </c>
      <c r="E23">
        <f>SUM(B23:D23) / 3</f>
        <v>0.47212310662621232</v>
      </c>
    </row>
    <row r="24" spans="1:5">
      <c r="A24" t="s">
        <v>22</v>
      </c>
      <c r="B24">
        <v>0.12621343014479899</v>
      </c>
      <c r="C24">
        <v>9.1855048421483398E-2</v>
      </c>
      <c r="D24">
        <v>0.15608016346148901</v>
      </c>
      <c r="E24">
        <f>SUM(B24:D24) / 3</f>
        <v>0.12471621400925714</v>
      </c>
    </row>
    <row r="25" spans="1:5">
      <c r="A25" t="s">
        <v>23</v>
      </c>
      <c r="B25">
        <v>4.0583456342337003E-2</v>
      </c>
      <c r="C25">
        <v>9.3526978512517803E-2</v>
      </c>
      <c r="D25">
        <v>8.8969693113070999E-2</v>
      </c>
      <c r="E25">
        <f>SUM(B25:D25) / 3</f>
        <v>7.4360042655975275E-2</v>
      </c>
    </row>
    <row r="26" spans="1:5">
      <c r="A26" t="s">
        <v>24</v>
      </c>
      <c r="B26">
        <v>3.0082006759730998E-2</v>
      </c>
      <c r="C26">
        <v>6.6779006376605707E-2</v>
      </c>
      <c r="D26">
        <v>7.0493720169324106E-2</v>
      </c>
      <c r="E26">
        <f>SUM(B26:D26) / 3</f>
        <v>5.5784911101886936E-2</v>
      </c>
    </row>
    <row r="27" spans="1:5">
      <c r="A27" t="s">
        <v>25</v>
      </c>
      <c r="B27">
        <v>7.7253112427583606E-2</v>
      </c>
      <c r="C27">
        <v>0.30196094259784101</v>
      </c>
      <c r="D27">
        <v>0.29191796211861498</v>
      </c>
      <c r="E27">
        <f>SUM(B27:D27) / 3</f>
        <v>0.22371067238134654</v>
      </c>
    </row>
    <row r="28" spans="1:5">
      <c r="A28" t="s">
        <v>26</v>
      </c>
      <c r="B28">
        <v>0.175035288820028</v>
      </c>
      <c r="C28">
        <v>8.7620683330971602E-2</v>
      </c>
      <c r="D28">
        <v>0.18549753299198199</v>
      </c>
      <c r="E28">
        <f>SUM(B28:D28) / 3</f>
        <v>0.14938450171432718</v>
      </c>
    </row>
    <row r="29" spans="1:5">
      <c r="A29" t="s">
        <v>27</v>
      </c>
      <c r="B29">
        <v>0.16819822606655599</v>
      </c>
      <c r="C29">
        <v>0.26737186595878798</v>
      </c>
      <c r="D29">
        <v>0.20756249457879999</v>
      </c>
      <c r="E29">
        <f>SUM(B29:D29) / 3</f>
        <v>0.21437752886804798</v>
      </c>
    </row>
    <row r="30" spans="1:5">
      <c r="A30" t="s">
        <v>28</v>
      </c>
      <c r="B30">
        <v>0.25617902336799397</v>
      </c>
      <c r="C30">
        <v>0.34703512730541403</v>
      </c>
      <c r="D30">
        <v>0.233515143905453</v>
      </c>
      <c r="E30">
        <f>SUM(B30:D30) / 3</f>
        <v>0.27890976485962032</v>
      </c>
    </row>
    <row r="31" spans="1:5">
      <c r="A31" t="s">
        <v>29</v>
      </c>
      <c r="B31">
        <v>0.27420464056208199</v>
      </c>
      <c r="C31">
        <v>0.46780167059264799</v>
      </c>
      <c r="D31">
        <v>0.37815204027779797</v>
      </c>
      <c r="E31">
        <f>SUM(B31:D31) / 3</f>
        <v>0.37338611714417597</v>
      </c>
    </row>
    <row r="32" spans="1:5">
      <c r="A32" t="s">
        <v>30</v>
      </c>
      <c r="B32">
        <v>0.29159614975891102</v>
      </c>
      <c r="C32">
        <v>0.29133131747289198</v>
      </c>
      <c r="D32">
        <v>3.4580700295362102E-2</v>
      </c>
      <c r="E32">
        <f>SUM(B32:D32) / 3</f>
        <v>0.20583605584238837</v>
      </c>
    </row>
    <row r="33" spans="1:5">
      <c r="A33" t="s">
        <v>31</v>
      </c>
      <c r="B33">
        <v>0.167131313163075</v>
      </c>
      <c r="C33">
        <v>0.31656823120362299</v>
      </c>
      <c r="D33">
        <v>0.27034538822387</v>
      </c>
      <c r="E33">
        <f>SUM(B33:D33) / 3</f>
        <v>0.25134831086352266</v>
      </c>
    </row>
    <row r="34" spans="1:5">
      <c r="A34" t="s">
        <v>32</v>
      </c>
      <c r="B34">
        <v>9.5266877484380896E-2</v>
      </c>
      <c r="C34">
        <v>0.21538556760368799</v>
      </c>
      <c r="D34">
        <v>0.19455494375698401</v>
      </c>
      <c r="E34">
        <f>SUM(B34:D34) / 3</f>
        <v>0.16840246294835096</v>
      </c>
    </row>
    <row r="35" spans="1:5">
      <c r="A35" t="s">
        <v>33</v>
      </c>
      <c r="B35">
        <v>7.5709840070607506E-2</v>
      </c>
      <c r="C35">
        <v>0.15839073659813999</v>
      </c>
      <c r="D35">
        <v>0.13999091983613099</v>
      </c>
      <c r="E35">
        <f>SUM(B35:D35) / 3</f>
        <v>0.12469716550162617</v>
      </c>
    </row>
    <row r="36" spans="1:5">
      <c r="A36" t="s">
        <v>34</v>
      </c>
      <c r="B36">
        <v>0.32078505465655399</v>
      </c>
      <c r="C36">
        <v>0.33455041684435999</v>
      </c>
      <c r="D36">
        <v>0.108127159858925</v>
      </c>
      <c r="E36">
        <f>SUM(B36:D36) / 3</f>
        <v>0.25448754378661298</v>
      </c>
    </row>
    <row r="37" spans="1:5">
      <c r="A37" t="s">
        <v>35</v>
      </c>
      <c r="B37">
        <v>8.7191311790792106E-2</v>
      </c>
      <c r="C37">
        <v>0.110418900996724</v>
      </c>
      <c r="D37">
        <v>6.8768314811834597E-2</v>
      </c>
      <c r="E37">
        <f>SUM(B37:D37) / 3</f>
        <v>8.8792842533116909E-2</v>
      </c>
    </row>
    <row r="38" spans="1:5">
      <c r="A38" t="s">
        <v>36</v>
      </c>
      <c r="B38">
        <v>8.8041174508344394E-2</v>
      </c>
      <c r="C38">
        <v>0.207943627654575</v>
      </c>
      <c r="D38">
        <v>0.18893162605986799</v>
      </c>
      <c r="E38">
        <f>SUM(B38:D38) / 3</f>
        <v>0.16163880940759578</v>
      </c>
    </row>
    <row r="39" spans="1:5">
      <c r="A39" t="s">
        <v>37</v>
      </c>
      <c r="B39">
        <v>0.214882714471054</v>
      </c>
      <c r="C39">
        <v>0.28337538305940801</v>
      </c>
      <c r="D39">
        <v>0.184359307759838</v>
      </c>
      <c r="E39">
        <f>SUM(B39:D39) / 3</f>
        <v>0.22753913509676668</v>
      </c>
    </row>
    <row r="40" spans="1:5">
      <c r="A40" t="s">
        <v>38</v>
      </c>
      <c r="B40">
        <v>0.319790218329562</v>
      </c>
      <c r="C40">
        <v>0.36564931715135601</v>
      </c>
      <c r="D40">
        <v>0.17628096565323001</v>
      </c>
      <c r="E40">
        <f>SUM(B40:D40) / 3</f>
        <v>0.287240167044716</v>
      </c>
    </row>
    <row r="41" spans="1:5">
      <c r="A41" t="s">
        <v>39</v>
      </c>
      <c r="B41">
        <v>0.258110132106037</v>
      </c>
      <c r="C41">
        <v>0.27595097695689502</v>
      </c>
      <c r="D41">
        <v>0.109796555689871</v>
      </c>
      <c r="E41">
        <f>SUM(B41:D41) / 3</f>
        <v>0.21461922158426769</v>
      </c>
    </row>
    <row r="42" spans="1:5">
      <c r="A42" t="s">
        <v>40</v>
      </c>
      <c r="B42">
        <v>0.12155871504374</v>
      </c>
      <c r="C42">
        <v>0.176161646036017</v>
      </c>
      <c r="D42">
        <v>0.127361747547523</v>
      </c>
      <c r="E42">
        <f>SUM(B42:D42) / 3</f>
        <v>0.14169403620909332</v>
      </c>
    </row>
    <row r="43" spans="1:5">
      <c r="A43" t="s">
        <v>41</v>
      </c>
      <c r="B43">
        <v>0.50456430143220399</v>
      </c>
      <c r="C43">
        <v>0.169445604839324</v>
      </c>
      <c r="D43">
        <v>0.47980279009076598</v>
      </c>
      <c r="E43">
        <f>SUM(B43:D43) / 3</f>
        <v>0.38460423212076461</v>
      </c>
    </row>
    <row r="44" spans="1:5">
      <c r="A44" t="s">
        <v>42</v>
      </c>
      <c r="B44">
        <v>0.165511964699155</v>
      </c>
      <c r="C44">
        <v>0.18654840809932799</v>
      </c>
      <c r="D44">
        <v>9.8985878863429605E-2</v>
      </c>
      <c r="E44">
        <f>SUM(B44:D44) / 3</f>
        <v>0.15034875055397087</v>
      </c>
    </row>
    <row r="45" spans="1:5">
      <c r="A45" t="s">
        <v>43</v>
      </c>
      <c r="B45">
        <v>9.8560076810135705E-2</v>
      </c>
      <c r="C45">
        <v>0.26286133372432902</v>
      </c>
      <c r="D45">
        <v>0.24356413354249201</v>
      </c>
      <c r="E45">
        <f>SUM(B45:D45) / 3</f>
        <v>0.20166184802565223</v>
      </c>
    </row>
    <row r="46" spans="1:5">
      <c r="A46" t="s">
        <v>44</v>
      </c>
      <c r="B46">
        <v>0.107348842734351</v>
      </c>
      <c r="C46">
        <v>0.12727564622609699</v>
      </c>
      <c r="D46">
        <v>6.8330619833880904E-2</v>
      </c>
      <c r="E46">
        <f>SUM(B46:D46) / 3</f>
        <v>0.1009850362647763</v>
      </c>
    </row>
    <row r="47" spans="1:5">
      <c r="A47" t="s">
        <v>45</v>
      </c>
      <c r="B47">
        <v>2.39269954357046E-2</v>
      </c>
      <c r="C47">
        <v>2.46483419890372E-2</v>
      </c>
      <c r="D47">
        <v>2.0721057928858901E-2</v>
      </c>
      <c r="E47">
        <f>SUM(B47:D47) / 3</f>
        <v>2.3098798451200234E-2</v>
      </c>
    </row>
    <row r="48" spans="1:5">
      <c r="A48" t="s">
        <v>46</v>
      </c>
      <c r="B48">
        <v>0.60159841243019796</v>
      </c>
      <c r="C48">
        <v>6.2298860167010202E-2</v>
      </c>
      <c r="D48">
        <v>0.60164343165351997</v>
      </c>
      <c r="E48">
        <f>SUM(B48:D48) / 3</f>
        <v>0.42184690141690934</v>
      </c>
    </row>
    <row r="49" spans="1:5">
      <c r="A49" t="s">
        <v>47</v>
      </c>
      <c r="B49">
        <v>3.66924593685636E-2</v>
      </c>
      <c r="C49">
        <v>5.76146126172314E-2</v>
      </c>
      <c r="D49">
        <v>5.9233054651864403E-2</v>
      </c>
      <c r="E49">
        <f>SUM(B49:D49) / 3</f>
        <v>5.118004221255313E-2</v>
      </c>
    </row>
    <row r="50" spans="1:5">
      <c r="A50" t="s">
        <v>48</v>
      </c>
      <c r="B50">
        <v>5.9514295458887402E-2</v>
      </c>
      <c r="C50">
        <v>0.16218629449737401</v>
      </c>
      <c r="D50">
        <v>0.151039451347665</v>
      </c>
      <c r="E50">
        <f>SUM(B50:D50) / 3</f>
        <v>0.12424668043464214</v>
      </c>
    </row>
    <row r="51" spans="1:5">
      <c r="A51" t="s">
        <v>49</v>
      </c>
      <c r="B51">
        <v>4.7488878854939097E-2</v>
      </c>
      <c r="C51">
        <v>0.104501879711214</v>
      </c>
      <c r="D51">
        <v>9.30709997573963E-2</v>
      </c>
      <c r="E51">
        <f>SUM(B51:D51) / 3</f>
        <v>8.1687252774516467E-2</v>
      </c>
    </row>
    <row r="52" spans="1:5">
      <c r="A52" t="s">
        <v>50</v>
      </c>
      <c r="B52">
        <v>0.15290151341855299</v>
      </c>
      <c r="C52">
        <v>0.24298595276132601</v>
      </c>
      <c r="D52">
        <v>0.188616467666125</v>
      </c>
      <c r="E52">
        <f>SUM(B52:D52) / 3</f>
        <v>0.1948346446153347</v>
      </c>
    </row>
    <row r="53" spans="1:5">
      <c r="A53" t="s">
        <v>51</v>
      </c>
      <c r="B53">
        <v>0.228786904505591</v>
      </c>
      <c r="C53">
        <v>0.321287544273403</v>
      </c>
      <c r="D53">
        <v>0.225068956141243</v>
      </c>
      <c r="E53">
        <f>SUM(B53:D53) / 3</f>
        <v>0.25838113497341236</v>
      </c>
    </row>
    <row r="54" spans="1:5">
      <c r="A54" t="s">
        <v>52</v>
      </c>
      <c r="B54">
        <v>0.123909383225261</v>
      </c>
      <c r="C54">
        <v>0.29203437299271401</v>
      </c>
      <c r="D54">
        <v>0.26439120745510603</v>
      </c>
      <c r="E54">
        <f>SUM(B54:D54) / 3</f>
        <v>0.22677832122436037</v>
      </c>
    </row>
    <row r="55" spans="1:5">
      <c r="A55" t="s">
        <v>53</v>
      </c>
      <c r="B55">
        <v>0.32130013957834302</v>
      </c>
      <c r="C55">
        <v>0.25325499106434302</v>
      </c>
      <c r="D55">
        <v>0.33475798981312199</v>
      </c>
      <c r="E55">
        <f>SUM(B55:D55) / 3</f>
        <v>0.30310437348526936</v>
      </c>
    </row>
    <row r="56" spans="1:5">
      <c r="A56" t="s">
        <v>54</v>
      </c>
      <c r="B56">
        <v>0.242914462611554</v>
      </c>
      <c r="C56">
        <v>0.293884336426813</v>
      </c>
      <c r="D56">
        <v>0.170015739317874</v>
      </c>
      <c r="E56">
        <f>SUM(B56:D56) / 3</f>
        <v>0.23560484611874699</v>
      </c>
    </row>
    <row r="57" spans="1:5">
      <c r="A57" t="s">
        <v>55</v>
      </c>
      <c r="B57">
        <v>4.6248129902809E-2</v>
      </c>
      <c r="C57">
        <v>0.11057809641814099</v>
      </c>
      <c r="D57">
        <v>0.104229179761008</v>
      </c>
      <c r="E57">
        <f>SUM(B57:D57) / 3</f>
        <v>8.7018468693985995E-2</v>
      </c>
    </row>
    <row r="58" spans="1:5">
      <c r="A58" t="s">
        <v>56</v>
      </c>
      <c r="B58">
        <v>0.23128286703943601</v>
      </c>
      <c r="C58">
        <v>0.30534264327565902</v>
      </c>
      <c r="D58">
        <v>0.209546718062712</v>
      </c>
      <c r="E58">
        <f>SUM(B58:D58) / 3</f>
        <v>0.24872407612593564</v>
      </c>
    </row>
    <row r="59" spans="1:5">
      <c r="A59" t="s">
        <v>57</v>
      </c>
      <c r="B59">
        <v>0.20943521901335899</v>
      </c>
      <c r="C59">
        <v>0.21269189666847199</v>
      </c>
      <c r="D59">
        <v>0.20904118039782099</v>
      </c>
      <c r="E59">
        <f t="shared" ref="E3:E60" si="0">SUM(B59:D59) / 3</f>
        <v>0.21038943202655067</v>
      </c>
    </row>
    <row r="60" spans="1:5">
      <c r="A60" t="s">
        <v>58</v>
      </c>
      <c r="B60">
        <v>2.5837621648165401E-2</v>
      </c>
      <c r="C60">
        <v>1.8447248352221401E-2</v>
      </c>
      <c r="D60">
        <v>2.3780948141120899E-2</v>
      </c>
      <c r="E60">
        <f t="shared" si="0"/>
        <v>2.2688606047169237E-2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E58"/>
  <sheetViews>
    <sheetView topLeftCell="A2" zoomScale="70" zoomScaleNormal="70" workbookViewId="0">
      <selection activeCell="O21" sqref="O21"/>
    </sheetView>
  </sheetViews>
  <sheetFormatPr defaultRowHeight="15"/>
  <sheetData>
    <row r="1" spans="1:5">
      <c r="B1">
        <v>1</v>
      </c>
      <c r="C1">
        <v>2</v>
      </c>
      <c r="D1">
        <v>3</v>
      </c>
    </row>
    <row r="2" spans="1:5">
      <c r="A2" t="s">
        <v>7</v>
      </c>
      <c r="B2">
        <v>1.9565232164372101E-2</v>
      </c>
      <c r="C2">
        <v>2.0504633680462798E-2</v>
      </c>
      <c r="D2">
        <v>6.8800076479676999E-3</v>
      </c>
      <c r="E2">
        <f>SUM(B2:D2) / 3</f>
        <v>1.5649957830934199E-2</v>
      </c>
    </row>
    <row r="3" spans="1:5">
      <c r="A3" t="s">
        <v>45</v>
      </c>
      <c r="B3">
        <v>2.39269954357046E-2</v>
      </c>
      <c r="C3">
        <v>2.46483419890372E-2</v>
      </c>
      <c r="D3">
        <v>2.0721057928858901E-2</v>
      </c>
      <c r="E3">
        <f>SUM(B3:D3) / 3</f>
        <v>2.3098798451200234E-2</v>
      </c>
    </row>
    <row r="4" spans="1:5">
      <c r="A4" t="s">
        <v>47</v>
      </c>
      <c r="B4">
        <v>3.66924593685636E-2</v>
      </c>
      <c r="C4">
        <v>5.76146126172314E-2</v>
      </c>
      <c r="D4">
        <v>5.9233054651864403E-2</v>
      </c>
      <c r="E4">
        <f>SUM(B4:D4) / 3</f>
        <v>5.118004221255313E-2</v>
      </c>
    </row>
    <row r="5" spans="1:5">
      <c r="A5" t="s">
        <v>10</v>
      </c>
      <c r="B5">
        <v>2.2261768078036599E-2</v>
      </c>
      <c r="C5">
        <v>7.2214911764759304E-2</v>
      </c>
      <c r="D5">
        <v>7.19410610097099E-2</v>
      </c>
      <c r="E5">
        <f>SUM(B5:D5) / 3</f>
        <v>5.5472580284168599E-2</v>
      </c>
    </row>
    <row r="6" spans="1:5">
      <c r="A6" t="s">
        <v>24</v>
      </c>
      <c r="B6">
        <v>3.0082006759730998E-2</v>
      </c>
      <c r="C6">
        <v>6.6779006376605707E-2</v>
      </c>
      <c r="D6">
        <v>7.0493720169324106E-2</v>
      </c>
      <c r="E6">
        <f>SUM(B6:D6) / 3</f>
        <v>5.5784911101886936E-2</v>
      </c>
    </row>
    <row r="7" spans="1:5">
      <c r="A7" t="s">
        <v>20</v>
      </c>
      <c r="B7">
        <v>1.6814148090813202E-2</v>
      </c>
      <c r="C7">
        <v>8.0282017189908905E-2</v>
      </c>
      <c r="D7">
        <v>7.8877329818613007E-2</v>
      </c>
      <c r="E7">
        <f>SUM(B7:D7) / 3</f>
        <v>5.8657831699778375E-2</v>
      </c>
    </row>
    <row r="8" spans="1:5">
      <c r="A8" t="s">
        <v>5</v>
      </c>
      <c r="B8">
        <v>7.5683786828808802E-2</v>
      </c>
      <c r="C8">
        <v>8.4851547729877894E-2</v>
      </c>
      <c r="D8">
        <v>3.9390816672038698E-2</v>
      </c>
      <c r="E8">
        <f>SUM(B8:D8) / 3</f>
        <v>6.6642050410241793E-2</v>
      </c>
    </row>
    <row r="9" spans="1:5">
      <c r="A9" t="s">
        <v>4</v>
      </c>
      <c r="B9">
        <v>3.0169254574166401E-2</v>
      </c>
      <c r="C9">
        <v>8.3159783704202295E-2</v>
      </c>
      <c r="D9">
        <v>8.8365524456744005E-2</v>
      </c>
      <c r="E9">
        <f>SUM(B9:D9) / 3</f>
        <v>6.7231520911704243E-2</v>
      </c>
    </row>
    <row r="10" spans="1:5">
      <c r="A10" t="s">
        <v>2</v>
      </c>
      <c r="B10">
        <v>9.6167601568129105E-2</v>
      </c>
      <c r="C10">
        <v>9.5155288001719004E-2</v>
      </c>
      <c r="D10">
        <v>1.44371923784062E-2</v>
      </c>
      <c r="E10">
        <f>SUM(B10:D10) / 3</f>
        <v>6.858669398275144E-2</v>
      </c>
    </row>
    <row r="11" spans="1:5">
      <c r="A11" t="s">
        <v>23</v>
      </c>
      <c r="B11">
        <v>4.0583456342337003E-2</v>
      </c>
      <c r="C11">
        <v>9.3526978512517803E-2</v>
      </c>
      <c r="D11">
        <v>8.8969693113070999E-2</v>
      </c>
      <c r="E11">
        <f>SUM(B11:D11) / 3</f>
        <v>7.4360042655975275E-2</v>
      </c>
    </row>
    <row r="12" spans="1:5">
      <c r="A12" t="s">
        <v>16</v>
      </c>
      <c r="B12">
        <v>3.27457523597929E-2</v>
      </c>
      <c r="C12">
        <v>9.9795982111292203E-2</v>
      </c>
      <c r="D12">
        <v>9.4333494032757495E-2</v>
      </c>
      <c r="E12">
        <f>SUM(B12:D12) / 3</f>
        <v>7.5625076167947544E-2</v>
      </c>
    </row>
    <row r="13" spans="1:5">
      <c r="A13" t="s">
        <v>9</v>
      </c>
      <c r="B13">
        <v>9.3622797858686796E-2</v>
      </c>
      <c r="C13">
        <v>6.3894294958753706E-2</v>
      </c>
      <c r="D13">
        <v>8.2641929238977202E-2</v>
      </c>
      <c r="E13">
        <f>SUM(B13:D13) / 3</f>
        <v>8.005300735213923E-2</v>
      </c>
    </row>
    <row r="14" spans="1:5">
      <c r="A14" t="s">
        <v>49</v>
      </c>
      <c r="B14">
        <v>4.7488878854939097E-2</v>
      </c>
      <c r="C14">
        <v>0.104501879711214</v>
      </c>
      <c r="D14">
        <v>9.30709997573963E-2</v>
      </c>
      <c r="E14">
        <f>SUM(B14:D14) / 3</f>
        <v>8.1687252774516467E-2</v>
      </c>
    </row>
    <row r="15" spans="1:5">
      <c r="A15" t="s">
        <v>55</v>
      </c>
      <c r="B15">
        <v>4.6248129902809E-2</v>
      </c>
      <c r="C15">
        <v>0.11057809641814099</v>
      </c>
      <c r="D15">
        <v>0.104229179761008</v>
      </c>
      <c r="E15">
        <f>SUM(B15:D15) / 3</f>
        <v>8.7018468693985995E-2</v>
      </c>
    </row>
    <row r="16" spans="1:5">
      <c r="A16" t="s">
        <v>35</v>
      </c>
      <c r="B16">
        <v>8.7191311790792106E-2</v>
      </c>
      <c r="C16">
        <v>0.110418900996724</v>
      </c>
      <c r="D16">
        <v>6.8768314811834597E-2</v>
      </c>
      <c r="E16">
        <f>SUM(B16:D16) / 3</f>
        <v>8.8792842533116909E-2</v>
      </c>
    </row>
    <row r="17" spans="1:5">
      <c r="A17" t="s">
        <v>17</v>
      </c>
      <c r="B17">
        <v>0.122706228786875</v>
      </c>
      <c r="C17">
        <v>0.121454859724503</v>
      </c>
      <c r="D17">
        <v>3.7996491509359097E-2</v>
      </c>
      <c r="E17">
        <f>SUM(B17:D17) / 3</f>
        <v>9.4052526673579037E-2</v>
      </c>
    </row>
    <row r="18" spans="1:5">
      <c r="A18" t="s">
        <v>44</v>
      </c>
      <c r="B18">
        <v>0.107348842734351</v>
      </c>
      <c r="C18">
        <v>0.12727564622609699</v>
      </c>
      <c r="D18">
        <v>6.8330619833880904E-2</v>
      </c>
      <c r="E18">
        <f>SUM(B18:D18) / 3</f>
        <v>0.1009850362647763</v>
      </c>
    </row>
    <row r="19" spans="1:5">
      <c r="A19" t="s">
        <v>48</v>
      </c>
      <c r="B19">
        <v>5.9514295458887402E-2</v>
      </c>
      <c r="C19">
        <v>0.16218629449737401</v>
      </c>
      <c r="D19">
        <v>0.151039451347665</v>
      </c>
      <c r="E19">
        <f>SUM(B19:D19) / 3</f>
        <v>0.12424668043464214</v>
      </c>
    </row>
    <row r="20" spans="1:5">
      <c r="A20" t="s">
        <v>33</v>
      </c>
      <c r="B20">
        <v>7.5709840070607506E-2</v>
      </c>
      <c r="C20">
        <v>0.15839073659813999</v>
      </c>
      <c r="D20">
        <v>0.13999091983613099</v>
      </c>
      <c r="E20">
        <f>SUM(B20:D20) / 3</f>
        <v>0.12469716550162617</v>
      </c>
    </row>
    <row r="21" spans="1:5">
      <c r="A21" t="s">
        <v>22</v>
      </c>
      <c r="B21">
        <v>0.12621343014479899</v>
      </c>
      <c r="C21">
        <v>9.1855048421483398E-2</v>
      </c>
      <c r="D21">
        <v>0.15608016346148901</v>
      </c>
      <c r="E21">
        <f>SUM(B21:D21) / 3</f>
        <v>0.12471621400925714</v>
      </c>
    </row>
    <row r="22" spans="1:5">
      <c r="A22" t="s">
        <v>3</v>
      </c>
      <c r="B22">
        <v>0.14864168688182</v>
      </c>
      <c r="C22">
        <v>0.16165960480956501</v>
      </c>
      <c r="D22">
        <v>0.111345291278063</v>
      </c>
      <c r="E22">
        <f>SUM(B22:D22) / 3</f>
        <v>0.140548860989816</v>
      </c>
    </row>
    <row r="23" spans="1:5">
      <c r="A23" t="s">
        <v>15</v>
      </c>
      <c r="B23">
        <v>0.115076885759176</v>
      </c>
      <c r="C23">
        <v>0.173090065815034</v>
      </c>
      <c r="D23">
        <v>0.13595621083047099</v>
      </c>
      <c r="E23">
        <f>SUM(B23:D23) / 3</f>
        <v>0.141374387468227</v>
      </c>
    </row>
    <row r="24" spans="1:5">
      <c r="A24" t="s">
        <v>40</v>
      </c>
      <c r="B24">
        <v>0.12155871504374</v>
      </c>
      <c r="C24">
        <v>0.176161646036017</v>
      </c>
      <c r="D24">
        <v>0.127361747547523</v>
      </c>
      <c r="E24">
        <f>SUM(B24:D24) / 3</f>
        <v>0.14169403620909332</v>
      </c>
    </row>
    <row r="25" spans="1:5">
      <c r="A25" t="s">
        <v>26</v>
      </c>
      <c r="B25">
        <v>0.175035288820028</v>
      </c>
      <c r="C25">
        <v>8.7620683330971602E-2</v>
      </c>
      <c r="D25">
        <v>0.18549753299198199</v>
      </c>
      <c r="E25">
        <f>SUM(B25:D25) / 3</f>
        <v>0.14938450171432718</v>
      </c>
    </row>
    <row r="26" spans="1:5">
      <c r="A26" t="s">
        <v>42</v>
      </c>
      <c r="B26">
        <v>0.165511964699155</v>
      </c>
      <c r="C26">
        <v>0.18654840809932799</v>
      </c>
      <c r="D26">
        <v>9.8985878863429605E-2</v>
      </c>
      <c r="E26">
        <f>SUM(B26:D26) / 3</f>
        <v>0.15034875055397087</v>
      </c>
    </row>
    <row r="27" spans="1:5">
      <c r="A27" t="s">
        <v>36</v>
      </c>
      <c r="B27">
        <v>8.8041174508344394E-2</v>
      </c>
      <c r="C27">
        <v>0.207943627654575</v>
      </c>
      <c r="D27">
        <v>0.18893162605986799</v>
      </c>
      <c r="E27">
        <f>SUM(B27:D27) / 3</f>
        <v>0.16163880940759578</v>
      </c>
    </row>
    <row r="28" spans="1:5">
      <c r="A28" t="s">
        <v>32</v>
      </c>
      <c r="B28">
        <v>9.5266877484380896E-2</v>
      </c>
      <c r="C28">
        <v>0.21538556760368799</v>
      </c>
      <c r="D28">
        <v>0.19455494375698401</v>
      </c>
      <c r="E28">
        <f>SUM(B28:D28) / 3</f>
        <v>0.16840246294835096</v>
      </c>
    </row>
    <row r="29" spans="1:5">
      <c r="A29" t="s">
        <v>50</v>
      </c>
      <c r="B29">
        <v>0.15290151341855299</v>
      </c>
      <c r="C29">
        <v>0.24298595276132601</v>
      </c>
      <c r="D29">
        <v>0.188616467666125</v>
      </c>
      <c r="E29">
        <f>SUM(B29:D29) / 3</f>
        <v>0.1948346446153347</v>
      </c>
    </row>
    <row r="30" spans="1:5">
      <c r="A30" t="s">
        <v>43</v>
      </c>
      <c r="B30">
        <v>9.8560076810135705E-2</v>
      </c>
      <c r="C30">
        <v>0.26286133372432902</v>
      </c>
      <c r="D30">
        <v>0.24356413354249201</v>
      </c>
      <c r="E30">
        <f>SUM(B30:D30) / 3</f>
        <v>0.20166184802565223</v>
      </c>
    </row>
    <row r="31" spans="1:5">
      <c r="A31" t="s">
        <v>30</v>
      </c>
      <c r="B31">
        <v>0.29159614975891102</v>
      </c>
      <c r="C31">
        <v>0.29133131747289198</v>
      </c>
      <c r="D31">
        <v>3.4580700295362102E-2</v>
      </c>
      <c r="E31">
        <f>SUM(B31:D31) / 3</f>
        <v>0.20583605584238837</v>
      </c>
    </row>
    <row r="32" spans="1:5">
      <c r="A32" t="s">
        <v>27</v>
      </c>
      <c r="B32">
        <v>0.16819822606655599</v>
      </c>
      <c r="C32">
        <v>0.26737186595878798</v>
      </c>
      <c r="D32">
        <v>0.20756249457879999</v>
      </c>
      <c r="E32">
        <f>SUM(B32:D32) / 3</f>
        <v>0.21437752886804798</v>
      </c>
    </row>
    <row r="33" spans="1:5">
      <c r="A33" t="s">
        <v>39</v>
      </c>
      <c r="B33">
        <v>0.258110132106037</v>
      </c>
      <c r="C33">
        <v>0.27595097695689502</v>
      </c>
      <c r="D33">
        <v>0.109796555689871</v>
      </c>
      <c r="E33">
        <f>SUM(B33:D33) / 3</f>
        <v>0.21461922158426769</v>
      </c>
    </row>
    <row r="34" spans="1:5">
      <c r="A34" t="s">
        <v>25</v>
      </c>
      <c r="B34">
        <v>7.7253112427583606E-2</v>
      </c>
      <c r="C34">
        <v>0.30196094259784101</v>
      </c>
      <c r="D34">
        <v>0.29191796211861498</v>
      </c>
      <c r="E34">
        <f>SUM(B34:D34) / 3</f>
        <v>0.22371067238134654</v>
      </c>
    </row>
    <row r="35" spans="1:5">
      <c r="A35" t="s">
        <v>13</v>
      </c>
      <c r="B35">
        <v>0.193348247204187</v>
      </c>
      <c r="C35">
        <v>0.27888675052386402</v>
      </c>
      <c r="D35">
        <v>0.20035461640205399</v>
      </c>
      <c r="E35">
        <f>SUM(B35:D35) / 3</f>
        <v>0.22419653804336834</v>
      </c>
    </row>
    <row r="36" spans="1:5">
      <c r="A36" t="s">
        <v>52</v>
      </c>
      <c r="B36">
        <v>0.123909383225261</v>
      </c>
      <c r="C36">
        <v>0.29203437299271401</v>
      </c>
      <c r="D36">
        <v>0.26439120745510603</v>
      </c>
      <c r="E36">
        <f>SUM(B36:D36) / 3</f>
        <v>0.22677832122436037</v>
      </c>
    </row>
    <row r="37" spans="1:5">
      <c r="A37" t="s">
        <v>19</v>
      </c>
      <c r="B37">
        <v>0.24688866161589701</v>
      </c>
      <c r="C37">
        <v>0.28773430175234899</v>
      </c>
      <c r="D37">
        <v>0.147846183179939</v>
      </c>
      <c r="E37">
        <f>SUM(B37:D37) / 3</f>
        <v>0.22748971551606167</v>
      </c>
    </row>
    <row r="38" spans="1:5">
      <c r="A38" t="s">
        <v>37</v>
      </c>
      <c r="B38">
        <v>0.214882714471054</v>
      </c>
      <c r="C38">
        <v>0.28337538305940801</v>
      </c>
      <c r="D38">
        <v>0.184359307759838</v>
      </c>
      <c r="E38">
        <f>SUM(B38:D38) / 3</f>
        <v>0.22753913509676668</v>
      </c>
    </row>
    <row r="39" spans="1:5">
      <c r="A39" t="s">
        <v>54</v>
      </c>
      <c r="B39">
        <v>0.242914462611554</v>
      </c>
      <c r="C39">
        <v>0.293884336426813</v>
      </c>
      <c r="D39">
        <v>0.170015739317874</v>
      </c>
      <c r="E39">
        <f>SUM(B39:D39) / 3</f>
        <v>0.23560484611874699</v>
      </c>
    </row>
    <row r="40" spans="1:5">
      <c r="A40" t="s">
        <v>56</v>
      </c>
      <c r="B40">
        <v>0.23128286703943601</v>
      </c>
      <c r="C40">
        <v>0.30534264327565902</v>
      </c>
      <c r="D40">
        <v>0.209546718062712</v>
      </c>
      <c r="E40">
        <f>SUM(B40:D40) / 3</f>
        <v>0.24872407612593564</v>
      </c>
    </row>
    <row r="41" spans="1:5">
      <c r="A41" t="s">
        <v>12</v>
      </c>
      <c r="B41">
        <v>0.216039771625544</v>
      </c>
      <c r="C41">
        <v>0.310784984669217</v>
      </c>
      <c r="D41">
        <v>0.22329857609460799</v>
      </c>
      <c r="E41">
        <f>SUM(B41:D41) / 3</f>
        <v>0.25004111079645636</v>
      </c>
    </row>
    <row r="42" spans="1:5">
      <c r="A42" t="s">
        <v>31</v>
      </c>
      <c r="B42">
        <v>0.167131313163075</v>
      </c>
      <c r="C42">
        <v>0.31656823120362299</v>
      </c>
      <c r="D42">
        <v>0.27034538822387</v>
      </c>
      <c r="E42">
        <f>SUM(B42:D42) / 3</f>
        <v>0.25134831086352266</v>
      </c>
    </row>
    <row r="43" spans="1:5">
      <c r="A43" t="s">
        <v>34</v>
      </c>
      <c r="B43">
        <v>0.32078505465655399</v>
      </c>
      <c r="C43">
        <v>0.33455041684435999</v>
      </c>
      <c r="D43">
        <v>0.108127159858925</v>
      </c>
      <c r="E43">
        <f>SUM(B43:D43) / 3</f>
        <v>0.25448754378661298</v>
      </c>
    </row>
    <row r="44" spans="1:5">
      <c r="A44" t="s">
        <v>51</v>
      </c>
      <c r="B44">
        <v>0.228786904505591</v>
      </c>
      <c r="C44">
        <v>0.321287544273403</v>
      </c>
      <c r="D44">
        <v>0.225068956141243</v>
      </c>
      <c r="E44">
        <f>SUM(B44:D44) / 3</f>
        <v>0.25838113497341236</v>
      </c>
    </row>
    <row r="45" spans="1:5">
      <c r="A45" t="s">
        <v>18</v>
      </c>
      <c r="B45">
        <v>0.31424584817048701</v>
      </c>
      <c r="C45">
        <v>0.135753043747423</v>
      </c>
      <c r="D45">
        <v>0.33582661427002503</v>
      </c>
      <c r="E45">
        <f>SUM(B45:D45) / 3</f>
        <v>0.26194183539597832</v>
      </c>
    </row>
    <row r="46" spans="1:5">
      <c r="A46" t="s">
        <v>28</v>
      </c>
      <c r="B46">
        <v>0.25617902336799397</v>
      </c>
      <c r="C46">
        <v>0.34703512730541403</v>
      </c>
      <c r="D46">
        <v>0.233515143905453</v>
      </c>
      <c r="E46">
        <f>SUM(B46:D46) / 3</f>
        <v>0.27890976485962032</v>
      </c>
    </row>
    <row r="47" spans="1:5">
      <c r="A47" t="s">
        <v>38</v>
      </c>
      <c r="B47">
        <v>0.319790218329562</v>
      </c>
      <c r="C47">
        <v>0.36564931715135601</v>
      </c>
      <c r="D47">
        <v>0.17628096565323001</v>
      </c>
      <c r="E47">
        <f>SUM(B47:D47) / 3</f>
        <v>0.287240167044716</v>
      </c>
    </row>
    <row r="48" spans="1:5">
      <c r="A48" t="s">
        <v>53</v>
      </c>
      <c r="B48">
        <v>0.32130013957834302</v>
      </c>
      <c r="C48">
        <v>0.25325499106434302</v>
      </c>
      <c r="D48">
        <v>0.33475798981312199</v>
      </c>
      <c r="E48">
        <f>SUM(B48:D48) / 3</f>
        <v>0.30310437348526936</v>
      </c>
    </row>
    <row r="49" spans="1:5">
      <c r="A49" t="s">
        <v>6</v>
      </c>
      <c r="B49">
        <v>0.34574875527850901</v>
      </c>
      <c r="C49">
        <v>0.40185611629226797</v>
      </c>
      <c r="D49">
        <v>0.205591313462125</v>
      </c>
      <c r="E49">
        <f>SUM(B49:D49) / 3</f>
        <v>0.31773206167763401</v>
      </c>
    </row>
    <row r="50" spans="1:5">
      <c r="A50" t="s">
        <v>1</v>
      </c>
      <c r="B50">
        <v>0.21363980518192799</v>
      </c>
      <c r="C50">
        <v>0.45062464983771799</v>
      </c>
      <c r="D50">
        <v>0.395353600443624</v>
      </c>
      <c r="E50">
        <f>SUM(B50:D50) / 3</f>
        <v>0.35320601848775662</v>
      </c>
    </row>
    <row r="51" spans="1:5">
      <c r="A51" t="s">
        <v>29</v>
      </c>
      <c r="B51">
        <v>0.27420464056208199</v>
      </c>
      <c r="C51">
        <v>0.46780167059264799</v>
      </c>
      <c r="D51">
        <v>0.37815204027779797</v>
      </c>
      <c r="E51">
        <f>SUM(B51:D51) / 3</f>
        <v>0.37338611714417597</v>
      </c>
    </row>
    <row r="52" spans="1:5">
      <c r="A52" t="s">
        <v>41</v>
      </c>
      <c r="B52">
        <v>0.50456430143220399</v>
      </c>
      <c r="C52">
        <v>0.169445604839324</v>
      </c>
      <c r="D52">
        <v>0.47980279009076598</v>
      </c>
      <c r="E52">
        <f>SUM(B52:D52) / 3</f>
        <v>0.38460423212076461</v>
      </c>
    </row>
    <row r="53" spans="1:5">
      <c r="A53" t="s">
        <v>46</v>
      </c>
      <c r="B53">
        <v>0.60159841243019796</v>
      </c>
      <c r="C53">
        <v>6.2298860167010202E-2</v>
      </c>
      <c r="D53">
        <v>0.60164343165351997</v>
      </c>
      <c r="E53">
        <f>SUM(B53:D53) / 3</f>
        <v>0.42184690141690934</v>
      </c>
    </row>
    <row r="54" spans="1:5">
      <c r="A54" t="s">
        <v>21</v>
      </c>
      <c r="B54">
        <v>0.61559888504547799</v>
      </c>
      <c r="C54">
        <v>0.20008680641600099</v>
      </c>
      <c r="D54">
        <v>0.60068362841715806</v>
      </c>
      <c r="E54">
        <f>SUM(B54:D54) / 3</f>
        <v>0.47212310662621232</v>
      </c>
    </row>
    <row r="55" spans="1:5">
      <c r="A55" t="s">
        <v>0</v>
      </c>
      <c r="B55">
        <v>0.56144638587108397</v>
      </c>
      <c r="C55">
        <v>0.35368944834274602</v>
      </c>
      <c r="D55">
        <v>0.56293994201440001</v>
      </c>
      <c r="E55">
        <f>SUM(B55:D55) / 3</f>
        <v>0.49269192540941004</v>
      </c>
    </row>
    <row r="56" spans="1:5">
      <c r="A56" t="s">
        <v>8</v>
      </c>
      <c r="B56">
        <v>0.72813606806641595</v>
      </c>
      <c r="C56">
        <v>5.9118187479932902E-2</v>
      </c>
      <c r="D56">
        <v>0.72934353653198802</v>
      </c>
      <c r="E56">
        <f>SUM(B56:D56) / 3</f>
        <v>0.50553259735944567</v>
      </c>
    </row>
    <row r="57" spans="1:5">
      <c r="A57" t="s">
        <v>11</v>
      </c>
      <c r="B57">
        <v>0.74490406437344303</v>
      </c>
      <c r="C57">
        <v>0.37735710981569698</v>
      </c>
      <c r="D57">
        <v>0.81892301523560396</v>
      </c>
      <c r="E57">
        <f>SUM(B57:D57) / 3</f>
        <v>0.64706139647491467</v>
      </c>
    </row>
    <row r="58" spans="1:5">
      <c r="A58" t="s">
        <v>14</v>
      </c>
      <c r="B58">
        <v>0.80399353499798298</v>
      </c>
      <c r="C58">
        <v>0.77505735797830999</v>
      </c>
      <c r="D58">
        <v>0.40471685175412803</v>
      </c>
      <c r="E58">
        <f>SUM(B58:D58) / 3</f>
        <v>0.66125591491014035</v>
      </c>
    </row>
  </sheetData>
  <sortState ref="A2:E58">
    <sortCondition ref="E2:E5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Q58"/>
  <sheetViews>
    <sheetView topLeftCell="D1" zoomScale="70" zoomScaleNormal="70" workbookViewId="0">
      <selection activeCell="F1" sqref="F1:J10"/>
    </sheetView>
  </sheetViews>
  <sheetFormatPr defaultRowHeight="15"/>
  <sheetData>
    <row r="1" spans="1:17">
      <c r="B1">
        <v>1</v>
      </c>
      <c r="C1">
        <v>2</v>
      </c>
      <c r="D1">
        <v>3</v>
      </c>
      <c r="G1" t="s">
        <v>59</v>
      </c>
      <c r="H1" t="s">
        <v>60</v>
      </c>
      <c r="I1" t="s">
        <v>61</v>
      </c>
      <c r="J1" t="s">
        <v>62</v>
      </c>
      <c r="P1">
        <v>7</v>
      </c>
      <c r="Q1">
        <f>MIN(B$2:E$58)</f>
        <v>6.8800076479676999E-3</v>
      </c>
    </row>
    <row r="2" spans="1:17">
      <c r="A2" t="s">
        <v>7</v>
      </c>
      <c r="B2">
        <v>1.9565232164372101E-2</v>
      </c>
      <c r="C2">
        <v>2.0504633680462798E-2</v>
      </c>
      <c r="D2">
        <v>6.8800076479676999E-3</v>
      </c>
      <c r="E2">
        <f>SUM(B2:D2) / 3</f>
        <v>1.5649957830934199E-2</v>
      </c>
      <c r="F2">
        <f>Q$1 +Q$3 * $L2</f>
        <v>6.8800076479676999E-3</v>
      </c>
      <c r="G2">
        <f t="array" ref="G2:G10">FREQUENCY(B$2:B$58, $F$2:$F$9)</f>
        <v>0</v>
      </c>
      <c r="H2">
        <f t="array" ref="H2:H10">FREQUENCY(C$2:C$58, $F$2:$F$9)</f>
        <v>0</v>
      </c>
      <c r="I2">
        <f t="array" ref="I2:I10">FREQUENCY(D$2:D$58, $F$2:$F$9)</f>
        <v>1</v>
      </c>
      <c r="J2">
        <f t="array" ref="J2:J10">FREQUENCY(E$2:E$58, $F$2:$F$9)</f>
        <v>0</v>
      </c>
      <c r="L2">
        <v>0</v>
      </c>
      <c r="Q2">
        <f>MAX(B$2:E$58)</f>
        <v>0.81892301523560396</v>
      </c>
    </row>
    <row r="3" spans="1:17">
      <c r="A3" t="s">
        <v>45</v>
      </c>
      <c r="B3">
        <v>2.39269954357046E-2</v>
      </c>
      <c r="C3">
        <v>2.46483419890372E-2</v>
      </c>
      <c r="D3">
        <v>2.0721057928858901E-2</v>
      </c>
      <c r="E3">
        <f>SUM(B3:D3) / 3</f>
        <v>2.3098798451200234E-2</v>
      </c>
      <c r="F3">
        <f>Q$1 +Q$3 * $L3</f>
        <v>0.12288615158905859</v>
      </c>
      <c r="G3">
        <v>25</v>
      </c>
      <c r="H3">
        <v>20</v>
      </c>
      <c r="I3">
        <v>21</v>
      </c>
      <c r="J3">
        <v>17</v>
      </c>
      <c r="L3">
        <v>1</v>
      </c>
      <c r="Q3">
        <f>(Q2 - Q1) /$P$1</f>
        <v>0.11600614394109089</v>
      </c>
    </row>
    <row r="4" spans="1:17">
      <c r="A4" t="s">
        <v>47</v>
      </c>
      <c r="B4">
        <v>3.66924593685636E-2</v>
      </c>
      <c r="C4">
        <v>5.76146126172314E-2</v>
      </c>
      <c r="D4">
        <v>5.9233054651864403E-2</v>
      </c>
      <c r="E4">
        <f>SUM(B4:D4) / 3</f>
        <v>5.118004221255313E-2</v>
      </c>
      <c r="F4">
        <f>Q$1 +Q$3 * $L4</f>
        <v>0.23889229553014948</v>
      </c>
      <c r="G4">
        <v>14</v>
      </c>
      <c r="H4">
        <v>12</v>
      </c>
      <c r="I4">
        <v>20</v>
      </c>
      <c r="J4">
        <v>21</v>
      </c>
      <c r="L4">
        <v>2</v>
      </c>
    </row>
    <row r="5" spans="1:17">
      <c r="A5" t="s">
        <v>10</v>
      </c>
      <c r="B5">
        <v>2.2261768078036599E-2</v>
      </c>
      <c r="C5">
        <v>7.2214911764759304E-2</v>
      </c>
      <c r="D5">
        <v>7.19410610097099E-2</v>
      </c>
      <c r="E5">
        <f>SUM(B5:D5) / 3</f>
        <v>5.5472580284168599E-2</v>
      </c>
      <c r="F5">
        <f>Q$1 +Q$3 * $L5</f>
        <v>0.35489843947124039</v>
      </c>
      <c r="G5">
        <v>11</v>
      </c>
      <c r="H5">
        <v>19</v>
      </c>
      <c r="I5">
        <v>6</v>
      </c>
      <c r="J5">
        <v>11</v>
      </c>
      <c r="L5">
        <v>3</v>
      </c>
    </row>
    <row r="6" spans="1:17">
      <c r="A6" t="s">
        <v>24</v>
      </c>
      <c r="B6">
        <v>3.0082006759730998E-2</v>
      </c>
      <c r="C6">
        <v>6.6779006376605707E-2</v>
      </c>
      <c r="D6">
        <v>7.0493720169324106E-2</v>
      </c>
      <c r="E6">
        <f>SUM(B6:D6) / 3</f>
        <v>5.5784911101886936E-2</v>
      </c>
      <c r="F6">
        <f>Q$1 +Q$3 * $L6</f>
        <v>0.47090458341233127</v>
      </c>
      <c r="G6">
        <v>0</v>
      </c>
      <c r="H6">
        <v>5</v>
      </c>
      <c r="I6">
        <v>3</v>
      </c>
      <c r="J6">
        <v>3</v>
      </c>
      <c r="L6">
        <v>4</v>
      </c>
    </row>
    <row r="7" spans="1:17">
      <c r="A7" t="s">
        <v>20</v>
      </c>
      <c r="B7">
        <v>1.6814148090813202E-2</v>
      </c>
      <c r="C7">
        <v>8.0282017189908905E-2</v>
      </c>
      <c r="D7">
        <v>7.8877329818613007E-2</v>
      </c>
      <c r="E7">
        <f>SUM(B7:D7) / 3</f>
        <v>5.8657831699778375E-2</v>
      </c>
      <c r="F7">
        <f>Q$1 +Q$3 * $L7</f>
        <v>0.5869107273534222</v>
      </c>
      <c r="G7">
        <v>2</v>
      </c>
      <c r="H7">
        <v>0</v>
      </c>
      <c r="I7">
        <v>2</v>
      </c>
      <c r="J7">
        <v>3</v>
      </c>
      <c r="L7">
        <v>5</v>
      </c>
    </row>
    <row r="8" spans="1:17">
      <c r="A8" t="s">
        <v>5</v>
      </c>
      <c r="B8">
        <v>7.5683786828808802E-2</v>
      </c>
      <c r="C8">
        <v>8.4851547729877894E-2</v>
      </c>
      <c r="D8">
        <v>3.9390816672038698E-2</v>
      </c>
      <c r="E8">
        <f>SUM(B8:D8) / 3</f>
        <v>6.6642050410241793E-2</v>
      </c>
      <c r="F8">
        <f>Q$1 +Q$3 * $L8</f>
        <v>0.70291687129451308</v>
      </c>
      <c r="G8">
        <v>2</v>
      </c>
      <c r="H8">
        <v>0</v>
      </c>
      <c r="I8">
        <v>2</v>
      </c>
      <c r="J8">
        <v>2</v>
      </c>
      <c r="L8">
        <v>6</v>
      </c>
    </row>
    <row r="9" spans="1:17">
      <c r="A9" t="s">
        <v>4</v>
      </c>
      <c r="B9">
        <v>3.0169254574166401E-2</v>
      </c>
      <c r="C9">
        <v>8.3159783704202295E-2</v>
      </c>
      <c r="D9">
        <v>8.8365524456744005E-2</v>
      </c>
      <c r="E9">
        <f>SUM(B9:D9) / 3</f>
        <v>6.7231520911704243E-2</v>
      </c>
      <c r="F9">
        <f>Q$1 +Q$3 * $L9</f>
        <v>0.81892301523560396</v>
      </c>
      <c r="G9">
        <v>3</v>
      </c>
      <c r="H9">
        <v>1</v>
      </c>
      <c r="I9">
        <v>2</v>
      </c>
      <c r="J9">
        <v>0</v>
      </c>
      <c r="L9">
        <v>7</v>
      </c>
    </row>
    <row r="10" spans="1:17">
      <c r="A10" t="s">
        <v>2</v>
      </c>
      <c r="B10">
        <v>9.6167601568129105E-2</v>
      </c>
      <c r="C10">
        <v>9.5155288001719004E-2</v>
      </c>
      <c r="D10">
        <v>1.44371923784062E-2</v>
      </c>
      <c r="E10">
        <f>SUM(B10:D10) / 3</f>
        <v>6.858669398275144E-2</v>
      </c>
      <c r="G10">
        <v>0</v>
      </c>
      <c r="H10">
        <v>0</v>
      </c>
      <c r="I10">
        <v>0</v>
      </c>
      <c r="J10">
        <v>0</v>
      </c>
    </row>
    <row r="11" spans="1:17">
      <c r="A11" t="s">
        <v>23</v>
      </c>
      <c r="B11">
        <v>4.0583456342337003E-2</v>
      </c>
      <c r="C11">
        <v>9.3526978512517803E-2</v>
      </c>
      <c r="D11">
        <v>8.8969693113070999E-2</v>
      </c>
      <c r="E11">
        <f>SUM(B11:D11) / 3</f>
        <v>7.4360042655975275E-2</v>
      </c>
    </row>
    <row r="12" spans="1:17">
      <c r="A12" t="s">
        <v>16</v>
      </c>
      <c r="B12">
        <v>3.27457523597929E-2</v>
      </c>
      <c r="C12">
        <v>9.9795982111292203E-2</v>
      </c>
      <c r="D12">
        <v>9.4333494032757495E-2</v>
      </c>
      <c r="E12">
        <f>SUM(B12:D12) / 3</f>
        <v>7.5625076167947544E-2</v>
      </c>
    </row>
    <row r="13" spans="1:17">
      <c r="A13" t="s">
        <v>9</v>
      </c>
      <c r="B13">
        <v>9.3622797858686796E-2</v>
      </c>
      <c r="C13">
        <v>6.3894294958753706E-2</v>
      </c>
      <c r="D13">
        <v>8.2641929238977202E-2</v>
      </c>
      <c r="E13">
        <f>SUM(B13:D13) / 3</f>
        <v>8.005300735213923E-2</v>
      </c>
    </row>
    <row r="14" spans="1:17">
      <c r="A14" t="s">
        <v>49</v>
      </c>
      <c r="B14">
        <v>4.7488878854939097E-2</v>
      </c>
      <c r="C14">
        <v>0.104501879711214</v>
      </c>
      <c r="D14">
        <v>9.30709997573963E-2</v>
      </c>
      <c r="E14">
        <f>SUM(B14:D14) / 3</f>
        <v>8.1687252774516467E-2</v>
      </c>
    </row>
    <row r="15" spans="1:17">
      <c r="A15" t="s">
        <v>55</v>
      </c>
      <c r="B15">
        <v>4.6248129902809E-2</v>
      </c>
      <c r="C15">
        <v>0.11057809641814099</v>
      </c>
      <c r="D15">
        <v>0.104229179761008</v>
      </c>
      <c r="E15">
        <f>SUM(B15:D15) / 3</f>
        <v>8.7018468693985995E-2</v>
      </c>
    </row>
    <row r="16" spans="1:17">
      <c r="A16" t="s">
        <v>35</v>
      </c>
      <c r="B16">
        <v>8.7191311790792106E-2</v>
      </c>
      <c r="C16">
        <v>0.110418900996724</v>
      </c>
      <c r="D16">
        <v>6.8768314811834597E-2</v>
      </c>
      <c r="E16">
        <f>SUM(B16:D16) / 3</f>
        <v>8.8792842533116909E-2</v>
      </c>
    </row>
    <row r="17" spans="1:5">
      <c r="A17" t="s">
        <v>17</v>
      </c>
      <c r="B17">
        <v>0.122706228786875</v>
      </c>
      <c r="C17">
        <v>0.121454859724503</v>
      </c>
      <c r="D17">
        <v>3.7996491509359097E-2</v>
      </c>
      <c r="E17">
        <f>SUM(B17:D17) / 3</f>
        <v>9.4052526673579037E-2</v>
      </c>
    </row>
    <row r="18" spans="1:5">
      <c r="A18" t="s">
        <v>44</v>
      </c>
      <c r="B18">
        <v>0.107348842734351</v>
      </c>
      <c r="C18">
        <v>0.12727564622609699</v>
      </c>
      <c r="D18">
        <v>6.8330619833880904E-2</v>
      </c>
      <c r="E18">
        <f>SUM(B18:D18) / 3</f>
        <v>0.1009850362647763</v>
      </c>
    </row>
    <row r="19" spans="1:5">
      <c r="A19" t="s">
        <v>48</v>
      </c>
      <c r="B19">
        <v>5.9514295458887402E-2</v>
      </c>
      <c r="C19">
        <v>0.16218629449737401</v>
      </c>
      <c r="D19">
        <v>0.151039451347665</v>
      </c>
      <c r="E19">
        <f>SUM(B19:D19) / 3</f>
        <v>0.12424668043464214</v>
      </c>
    </row>
    <row r="20" spans="1:5">
      <c r="A20" t="s">
        <v>33</v>
      </c>
      <c r="B20">
        <v>7.5709840070607506E-2</v>
      </c>
      <c r="C20">
        <v>0.15839073659813999</v>
      </c>
      <c r="D20">
        <v>0.13999091983613099</v>
      </c>
      <c r="E20">
        <f>SUM(B20:D20) / 3</f>
        <v>0.12469716550162617</v>
      </c>
    </row>
    <row r="21" spans="1:5">
      <c r="A21" t="s">
        <v>22</v>
      </c>
      <c r="B21">
        <v>0.12621343014479899</v>
      </c>
      <c r="C21">
        <v>9.1855048421483398E-2</v>
      </c>
      <c r="D21">
        <v>0.15608016346148901</v>
      </c>
      <c r="E21">
        <f>SUM(B21:D21) / 3</f>
        <v>0.12471621400925714</v>
      </c>
    </row>
    <row r="22" spans="1:5">
      <c r="A22" t="s">
        <v>3</v>
      </c>
      <c r="B22">
        <v>0.14864168688182</v>
      </c>
      <c r="C22">
        <v>0.16165960480956501</v>
      </c>
      <c r="D22">
        <v>0.111345291278063</v>
      </c>
      <c r="E22">
        <f>SUM(B22:D22) / 3</f>
        <v>0.140548860989816</v>
      </c>
    </row>
    <row r="23" spans="1:5">
      <c r="A23" t="s">
        <v>15</v>
      </c>
      <c r="B23">
        <v>0.115076885759176</v>
      </c>
      <c r="C23">
        <v>0.173090065815034</v>
      </c>
      <c r="D23">
        <v>0.13595621083047099</v>
      </c>
      <c r="E23">
        <f>SUM(B23:D23) / 3</f>
        <v>0.141374387468227</v>
      </c>
    </row>
    <row r="24" spans="1:5">
      <c r="A24" t="s">
        <v>40</v>
      </c>
      <c r="B24">
        <v>0.12155871504374</v>
      </c>
      <c r="C24">
        <v>0.176161646036017</v>
      </c>
      <c r="D24">
        <v>0.127361747547523</v>
      </c>
      <c r="E24">
        <f>SUM(B24:D24) / 3</f>
        <v>0.14169403620909332</v>
      </c>
    </row>
    <row r="25" spans="1:5">
      <c r="A25" t="s">
        <v>26</v>
      </c>
      <c r="B25">
        <v>0.175035288820028</v>
      </c>
      <c r="C25">
        <v>8.7620683330971602E-2</v>
      </c>
      <c r="D25">
        <v>0.18549753299198199</v>
      </c>
      <c r="E25">
        <f>SUM(B25:D25) / 3</f>
        <v>0.14938450171432718</v>
      </c>
    </row>
    <row r="26" spans="1:5">
      <c r="A26" t="s">
        <v>42</v>
      </c>
      <c r="B26">
        <v>0.165511964699155</v>
      </c>
      <c r="C26">
        <v>0.18654840809932799</v>
      </c>
      <c r="D26">
        <v>9.8985878863429605E-2</v>
      </c>
      <c r="E26">
        <f>SUM(B26:D26) / 3</f>
        <v>0.15034875055397087</v>
      </c>
    </row>
    <row r="27" spans="1:5">
      <c r="A27" t="s">
        <v>36</v>
      </c>
      <c r="B27">
        <v>8.8041174508344394E-2</v>
      </c>
      <c r="C27">
        <v>0.207943627654575</v>
      </c>
      <c r="D27">
        <v>0.18893162605986799</v>
      </c>
      <c r="E27">
        <f>SUM(B27:D27) / 3</f>
        <v>0.16163880940759578</v>
      </c>
    </row>
    <row r="28" spans="1:5">
      <c r="A28" t="s">
        <v>32</v>
      </c>
      <c r="B28">
        <v>9.5266877484380896E-2</v>
      </c>
      <c r="C28">
        <v>0.21538556760368799</v>
      </c>
      <c r="D28">
        <v>0.19455494375698401</v>
      </c>
      <c r="E28">
        <f>SUM(B28:D28) / 3</f>
        <v>0.16840246294835096</v>
      </c>
    </row>
    <row r="29" spans="1:5">
      <c r="A29" t="s">
        <v>50</v>
      </c>
      <c r="B29">
        <v>0.15290151341855299</v>
      </c>
      <c r="C29">
        <v>0.24298595276132601</v>
      </c>
      <c r="D29">
        <v>0.188616467666125</v>
      </c>
      <c r="E29">
        <f>SUM(B29:D29) / 3</f>
        <v>0.1948346446153347</v>
      </c>
    </row>
    <row r="30" spans="1:5">
      <c r="A30" t="s">
        <v>43</v>
      </c>
      <c r="B30">
        <v>9.8560076810135705E-2</v>
      </c>
      <c r="C30">
        <v>0.26286133372432902</v>
      </c>
      <c r="D30">
        <v>0.24356413354249201</v>
      </c>
      <c r="E30">
        <f>SUM(B30:D30) / 3</f>
        <v>0.20166184802565223</v>
      </c>
    </row>
    <row r="31" spans="1:5">
      <c r="A31" t="s">
        <v>30</v>
      </c>
      <c r="B31">
        <v>0.29159614975891102</v>
      </c>
      <c r="C31">
        <v>0.29133131747289198</v>
      </c>
      <c r="D31">
        <v>3.4580700295362102E-2</v>
      </c>
      <c r="E31">
        <f>SUM(B31:D31) / 3</f>
        <v>0.20583605584238837</v>
      </c>
    </row>
    <row r="32" spans="1:5">
      <c r="A32" t="s">
        <v>27</v>
      </c>
      <c r="B32">
        <v>0.16819822606655599</v>
      </c>
      <c r="C32">
        <v>0.26737186595878798</v>
      </c>
      <c r="D32">
        <v>0.20756249457879999</v>
      </c>
      <c r="E32">
        <f>SUM(B32:D32) / 3</f>
        <v>0.21437752886804798</v>
      </c>
    </row>
    <row r="33" spans="1:5">
      <c r="A33" t="s">
        <v>39</v>
      </c>
      <c r="B33">
        <v>0.258110132106037</v>
      </c>
      <c r="C33">
        <v>0.27595097695689502</v>
      </c>
      <c r="D33">
        <v>0.109796555689871</v>
      </c>
      <c r="E33">
        <f>SUM(B33:D33) / 3</f>
        <v>0.21461922158426769</v>
      </c>
    </row>
    <row r="34" spans="1:5">
      <c r="A34" t="s">
        <v>25</v>
      </c>
      <c r="B34">
        <v>7.7253112427583606E-2</v>
      </c>
      <c r="C34">
        <v>0.30196094259784101</v>
      </c>
      <c r="D34">
        <v>0.29191796211861498</v>
      </c>
      <c r="E34">
        <f>SUM(B34:D34) / 3</f>
        <v>0.22371067238134654</v>
      </c>
    </row>
    <row r="35" spans="1:5">
      <c r="A35" t="s">
        <v>13</v>
      </c>
      <c r="B35">
        <v>0.193348247204187</v>
      </c>
      <c r="C35">
        <v>0.27888675052386402</v>
      </c>
      <c r="D35">
        <v>0.20035461640205399</v>
      </c>
      <c r="E35">
        <f>SUM(B35:D35) / 3</f>
        <v>0.22419653804336834</v>
      </c>
    </row>
    <row r="36" spans="1:5">
      <c r="A36" t="s">
        <v>52</v>
      </c>
      <c r="B36">
        <v>0.123909383225261</v>
      </c>
      <c r="C36">
        <v>0.29203437299271401</v>
      </c>
      <c r="D36">
        <v>0.26439120745510603</v>
      </c>
      <c r="E36">
        <f>SUM(B36:D36) / 3</f>
        <v>0.22677832122436037</v>
      </c>
    </row>
    <row r="37" spans="1:5">
      <c r="A37" t="s">
        <v>19</v>
      </c>
      <c r="B37">
        <v>0.24688866161589701</v>
      </c>
      <c r="C37">
        <v>0.28773430175234899</v>
      </c>
      <c r="D37">
        <v>0.147846183179939</v>
      </c>
      <c r="E37">
        <f>SUM(B37:D37) / 3</f>
        <v>0.22748971551606167</v>
      </c>
    </row>
    <row r="38" spans="1:5">
      <c r="A38" t="s">
        <v>37</v>
      </c>
      <c r="B38">
        <v>0.214882714471054</v>
      </c>
      <c r="C38">
        <v>0.28337538305940801</v>
      </c>
      <c r="D38">
        <v>0.184359307759838</v>
      </c>
      <c r="E38">
        <f>SUM(B38:D38) / 3</f>
        <v>0.22753913509676668</v>
      </c>
    </row>
    <row r="39" spans="1:5">
      <c r="A39" t="s">
        <v>54</v>
      </c>
      <c r="B39">
        <v>0.242914462611554</v>
      </c>
      <c r="C39">
        <v>0.293884336426813</v>
      </c>
      <c r="D39">
        <v>0.170015739317874</v>
      </c>
      <c r="E39">
        <f>SUM(B39:D39) / 3</f>
        <v>0.23560484611874699</v>
      </c>
    </row>
    <row r="40" spans="1:5">
      <c r="A40" t="s">
        <v>56</v>
      </c>
      <c r="B40">
        <v>0.23128286703943601</v>
      </c>
      <c r="C40">
        <v>0.30534264327565902</v>
      </c>
      <c r="D40">
        <v>0.209546718062712</v>
      </c>
      <c r="E40">
        <f>SUM(B40:D40) / 3</f>
        <v>0.24872407612593564</v>
      </c>
    </row>
    <row r="41" spans="1:5">
      <c r="A41" t="s">
        <v>12</v>
      </c>
      <c r="B41">
        <v>0.216039771625544</v>
      </c>
      <c r="C41">
        <v>0.310784984669217</v>
      </c>
      <c r="D41">
        <v>0.22329857609460799</v>
      </c>
      <c r="E41">
        <f>SUM(B41:D41) / 3</f>
        <v>0.25004111079645636</v>
      </c>
    </row>
    <row r="42" spans="1:5">
      <c r="A42" t="s">
        <v>31</v>
      </c>
      <c r="B42">
        <v>0.167131313163075</v>
      </c>
      <c r="C42">
        <v>0.31656823120362299</v>
      </c>
      <c r="D42">
        <v>0.27034538822387</v>
      </c>
      <c r="E42">
        <f>SUM(B42:D42) / 3</f>
        <v>0.25134831086352266</v>
      </c>
    </row>
    <row r="43" spans="1:5">
      <c r="A43" t="s">
        <v>34</v>
      </c>
      <c r="B43">
        <v>0.32078505465655399</v>
      </c>
      <c r="C43">
        <v>0.33455041684435999</v>
      </c>
      <c r="D43">
        <v>0.108127159858925</v>
      </c>
      <c r="E43">
        <f>SUM(B43:D43) / 3</f>
        <v>0.25448754378661298</v>
      </c>
    </row>
    <row r="44" spans="1:5">
      <c r="A44" t="s">
        <v>51</v>
      </c>
      <c r="B44">
        <v>0.228786904505591</v>
      </c>
      <c r="C44">
        <v>0.321287544273403</v>
      </c>
      <c r="D44">
        <v>0.225068956141243</v>
      </c>
      <c r="E44">
        <f>SUM(B44:D44) / 3</f>
        <v>0.25838113497341236</v>
      </c>
    </row>
    <row r="45" spans="1:5">
      <c r="A45" t="s">
        <v>18</v>
      </c>
      <c r="B45">
        <v>0.31424584817048701</v>
      </c>
      <c r="C45">
        <v>0.135753043747423</v>
      </c>
      <c r="D45">
        <v>0.33582661427002503</v>
      </c>
      <c r="E45">
        <f>SUM(B45:D45) / 3</f>
        <v>0.26194183539597832</v>
      </c>
    </row>
    <row r="46" spans="1:5">
      <c r="A46" t="s">
        <v>28</v>
      </c>
      <c r="B46">
        <v>0.25617902336799397</v>
      </c>
      <c r="C46">
        <v>0.34703512730541403</v>
      </c>
      <c r="D46">
        <v>0.233515143905453</v>
      </c>
      <c r="E46">
        <f>SUM(B46:D46) / 3</f>
        <v>0.27890976485962032</v>
      </c>
    </row>
    <row r="47" spans="1:5">
      <c r="A47" t="s">
        <v>38</v>
      </c>
      <c r="B47">
        <v>0.319790218329562</v>
      </c>
      <c r="C47">
        <v>0.36564931715135601</v>
      </c>
      <c r="D47">
        <v>0.17628096565323001</v>
      </c>
      <c r="E47">
        <f>SUM(B47:D47) / 3</f>
        <v>0.287240167044716</v>
      </c>
    </row>
    <row r="48" spans="1:5">
      <c r="A48" t="s">
        <v>53</v>
      </c>
      <c r="B48">
        <v>0.32130013957834302</v>
      </c>
      <c r="C48">
        <v>0.25325499106434302</v>
      </c>
      <c r="D48">
        <v>0.33475798981312199</v>
      </c>
      <c r="E48">
        <f>SUM(B48:D48) / 3</f>
        <v>0.30310437348526936</v>
      </c>
    </row>
    <row r="49" spans="1:5">
      <c r="A49" t="s">
        <v>6</v>
      </c>
      <c r="B49">
        <v>0.34574875527850901</v>
      </c>
      <c r="C49">
        <v>0.40185611629226797</v>
      </c>
      <c r="D49">
        <v>0.205591313462125</v>
      </c>
      <c r="E49">
        <f>SUM(B49:D49) / 3</f>
        <v>0.31773206167763401</v>
      </c>
    </row>
    <row r="50" spans="1:5">
      <c r="A50" t="s">
        <v>1</v>
      </c>
      <c r="B50">
        <v>0.21363980518192799</v>
      </c>
      <c r="C50">
        <v>0.45062464983771799</v>
      </c>
      <c r="D50">
        <v>0.395353600443624</v>
      </c>
      <c r="E50">
        <f>SUM(B50:D50) / 3</f>
        <v>0.35320601848775662</v>
      </c>
    </row>
    <row r="51" spans="1:5">
      <c r="A51" t="s">
        <v>29</v>
      </c>
      <c r="B51">
        <v>0.27420464056208199</v>
      </c>
      <c r="C51">
        <v>0.46780167059264799</v>
      </c>
      <c r="D51">
        <v>0.37815204027779797</v>
      </c>
      <c r="E51">
        <f>SUM(B51:D51) / 3</f>
        <v>0.37338611714417597</v>
      </c>
    </row>
    <row r="52" spans="1:5">
      <c r="A52" t="s">
        <v>41</v>
      </c>
      <c r="B52">
        <v>0.50456430143220399</v>
      </c>
      <c r="C52">
        <v>0.169445604839324</v>
      </c>
      <c r="D52">
        <v>0.47980279009076598</v>
      </c>
      <c r="E52">
        <f>SUM(B52:D52) / 3</f>
        <v>0.38460423212076461</v>
      </c>
    </row>
    <row r="53" spans="1:5">
      <c r="A53" t="s">
        <v>46</v>
      </c>
      <c r="B53">
        <v>0.60159841243019796</v>
      </c>
      <c r="C53">
        <v>6.2298860167010202E-2</v>
      </c>
      <c r="D53">
        <v>0.60164343165351997</v>
      </c>
      <c r="E53">
        <f>SUM(B53:D53) / 3</f>
        <v>0.42184690141690934</v>
      </c>
    </row>
    <row r="54" spans="1:5">
      <c r="A54" t="s">
        <v>21</v>
      </c>
      <c r="B54">
        <v>0.61559888504547799</v>
      </c>
      <c r="C54">
        <v>0.20008680641600099</v>
      </c>
      <c r="D54">
        <v>0.60068362841715806</v>
      </c>
      <c r="E54">
        <f>SUM(B54:D54) / 3</f>
        <v>0.47212310662621232</v>
      </c>
    </row>
    <row r="55" spans="1:5">
      <c r="A55" t="s">
        <v>0</v>
      </c>
      <c r="B55">
        <v>0.56144638587108397</v>
      </c>
      <c r="C55">
        <v>0.35368944834274602</v>
      </c>
      <c r="D55">
        <v>0.56293994201440001</v>
      </c>
      <c r="E55">
        <f>SUM(B55:D55) / 3</f>
        <v>0.49269192540941004</v>
      </c>
    </row>
    <row r="56" spans="1:5">
      <c r="A56" t="s">
        <v>8</v>
      </c>
      <c r="B56">
        <v>0.72813606806641595</v>
      </c>
      <c r="C56">
        <v>5.9118187479932902E-2</v>
      </c>
      <c r="D56">
        <v>0.72934353653198802</v>
      </c>
      <c r="E56">
        <f>SUM(B56:D56) / 3</f>
        <v>0.50553259735944567</v>
      </c>
    </row>
    <row r="57" spans="1:5">
      <c r="A57" t="s">
        <v>11</v>
      </c>
      <c r="B57">
        <v>0.74490406437344303</v>
      </c>
      <c r="C57">
        <v>0.37735710981569698</v>
      </c>
      <c r="D57">
        <v>0.81892301523560396</v>
      </c>
      <c r="E57">
        <f>SUM(B57:D57) / 3</f>
        <v>0.64706139647491467</v>
      </c>
    </row>
    <row r="58" spans="1:5">
      <c r="A58" t="s">
        <v>14</v>
      </c>
      <c r="B58">
        <v>0.80399353499798298</v>
      </c>
      <c r="C58">
        <v>0.77505735797830999</v>
      </c>
      <c r="D58">
        <v>0.40471685175412803</v>
      </c>
      <c r="E58">
        <f>SUM(B58:D58) / 3</f>
        <v>0.66125591491014035</v>
      </c>
    </row>
  </sheetData>
  <dataConsolidate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Y58"/>
  <sheetViews>
    <sheetView tabSelected="1" topLeftCell="D1" zoomScale="70" zoomScaleNormal="70" workbookViewId="0">
      <selection activeCell="P4" sqref="P4"/>
    </sheetView>
  </sheetViews>
  <sheetFormatPr defaultRowHeight="15"/>
  <sheetData>
    <row r="1" spans="1:25">
      <c r="B1">
        <v>1</v>
      </c>
      <c r="C1">
        <v>2</v>
      </c>
      <c r="D1">
        <v>3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P1">
        <v>7</v>
      </c>
      <c r="Q1">
        <f>MIN(B$2:B$58)</f>
        <v>1.6814148090813202E-2</v>
      </c>
      <c r="R1">
        <f t="shared" ref="R1:T1" si="0">MIN(C$2:C$58)</f>
        <v>2.0504633680462798E-2</v>
      </c>
      <c r="S1">
        <f t="shared" si="0"/>
        <v>6.8800076479676999E-3</v>
      </c>
      <c r="T1">
        <f t="shared" si="0"/>
        <v>1.5649957830934199E-2</v>
      </c>
    </row>
    <row r="2" spans="1:25">
      <c r="A2" t="s">
        <v>7</v>
      </c>
      <c r="B2">
        <v>1.9565232164372101E-2</v>
      </c>
      <c r="C2">
        <v>2.0504633680462798E-2</v>
      </c>
      <c r="D2">
        <v>6.8800076479676999E-3</v>
      </c>
      <c r="E2">
        <f>SUM(B2:D2) / 3</f>
        <v>1.5649957830934199E-2</v>
      </c>
      <c r="F2">
        <v>0</v>
      </c>
      <c r="G2">
        <f t="array" ref="G2:G10">FREQUENCY(B$2:B$58, V$2:V$9)</f>
        <v>1</v>
      </c>
      <c r="H2">
        <f t="array" ref="H2:H10">FREQUENCY(C$2:C$58, W$2:W$9)</f>
        <v>1</v>
      </c>
      <c r="I2">
        <f t="array" ref="I2:I10">FREQUENCY(D$2:D$58, X$2:X$9)</f>
        <v>1</v>
      </c>
      <c r="J2">
        <f t="array" ref="J2:J10">FREQUENCY(E$2:E$58, Y$2:Y$9)</f>
        <v>1</v>
      </c>
      <c r="K2">
        <f t="array" ref="K2:K10">FREQUENCY($E$2:$E$58, V$2:V$9)</f>
        <v>1</v>
      </c>
      <c r="L2">
        <f t="array" ref="L2:L10">FREQUENCY($E$2:$E$58, W$2:W$9)</f>
        <v>1</v>
      </c>
      <c r="M2">
        <f t="array" ref="M2:M10">FREQUENCY($E$2:$E$58, X$2:X$9)</f>
        <v>0</v>
      </c>
      <c r="Q2">
        <f>MAX(B$2:B$58)</f>
        <v>0.80399353499798298</v>
      </c>
      <c r="R2">
        <f t="shared" ref="R2:T2" si="1">MAX(C$2:C$58)</f>
        <v>0.77505735797830999</v>
      </c>
      <c r="S2">
        <f t="shared" si="1"/>
        <v>0.81892301523560396</v>
      </c>
      <c r="T2">
        <f t="shared" si="1"/>
        <v>0.66125591491014035</v>
      </c>
      <c r="V2">
        <f>Q$1 +Q$3 * $F2</f>
        <v>1.6814148090813202E-2</v>
      </c>
      <c r="W2">
        <f>R$1 +R$3 * $F2</f>
        <v>2.0504633680462798E-2</v>
      </c>
      <c r="X2">
        <f>S$1 +S$3 * $F2</f>
        <v>6.8800076479676999E-3</v>
      </c>
      <c r="Y2">
        <f>T$1 +T$3 * $F2</f>
        <v>1.5649957830934199E-2</v>
      </c>
    </row>
    <row r="3" spans="1:25">
      <c r="A3" t="s">
        <v>45</v>
      </c>
      <c r="B3">
        <v>2.39269954357046E-2</v>
      </c>
      <c r="C3">
        <v>2.46483419890372E-2</v>
      </c>
      <c r="D3">
        <v>2.0721057928858901E-2</v>
      </c>
      <c r="E3">
        <f>SUM(B3:D3) / 3</f>
        <v>2.3098798451200234E-2</v>
      </c>
      <c r="F3">
        <v>1</v>
      </c>
      <c r="G3">
        <v>26</v>
      </c>
      <c r="H3">
        <v>20</v>
      </c>
      <c r="I3">
        <v>21</v>
      </c>
      <c r="J3">
        <v>16</v>
      </c>
      <c r="K3">
        <v>19</v>
      </c>
      <c r="L3">
        <v>19</v>
      </c>
      <c r="M3">
        <v>17</v>
      </c>
      <c r="Q3">
        <f>(Q2 - Q1) /$P$1</f>
        <v>0.11245419812959569</v>
      </c>
      <c r="R3">
        <f t="shared" ref="R3:T3" si="2">(R2 - R1) /$P$1</f>
        <v>0.10779324632826388</v>
      </c>
      <c r="S3">
        <f t="shared" si="2"/>
        <v>0.11600614394109089</v>
      </c>
      <c r="T3">
        <f t="shared" si="2"/>
        <v>9.2229422439886605E-2</v>
      </c>
      <c r="V3">
        <f>Q$1 +Q$3 * $F3</f>
        <v>0.12926834622040889</v>
      </c>
      <c r="W3">
        <f>R$1 +R$3 * $F3</f>
        <v>0.12829788000872669</v>
      </c>
      <c r="X3">
        <f>S$1 +S$3 * $F3</f>
        <v>0.12288615158905859</v>
      </c>
      <c r="Y3">
        <f>T$1 +T$3 * $F3</f>
        <v>0.10787938027082081</v>
      </c>
    </row>
    <row r="4" spans="1:25">
      <c r="A4" t="s">
        <v>47</v>
      </c>
      <c r="B4">
        <v>3.66924593685636E-2</v>
      </c>
      <c r="C4">
        <v>5.76146126172314E-2</v>
      </c>
      <c r="D4">
        <v>5.9233054651864403E-2</v>
      </c>
      <c r="E4">
        <f>SUM(B4:D4) / 3</f>
        <v>5.118004221255313E-2</v>
      </c>
      <c r="F4">
        <v>2</v>
      </c>
      <c r="G4">
        <v>12</v>
      </c>
      <c r="H4">
        <v>11</v>
      </c>
      <c r="I4">
        <v>20</v>
      </c>
      <c r="J4">
        <v>11</v>
      </c>
      <c r="K4">
        <v>18</v>
      </c>
      <c r="L4">
        <v>18</v>
      </c>
      <c r="M4">
        <v>21</v>
      </c>
      <c r="V4">
        <f>Q$1 +Q$3 * $F4</f>
        <v>0.24172254435000456</v>
      </c>
      <c r="W4">
        <f>R$1 +R$3 * $F4</f>
        <v>0.23609112633699056</v>
      </c>
      <c r="X4">
        <f>S$1 +S$3 * $F4</f>
        <v>0.23889229553014948</v>
      </c>
      <c r="Y4">
        <f>T$1 +T$3 * $F4</f>
        <v>0.20010880271070741</v>
      </c>
    </row>
    <row r="5" spans="1:25">
      <c r="A5" t="s">
        <v>10</v>
      </c>
      <c r="B5">
        <v>2.2261768078036599E-2</v>
      </c>
      <c r="C5">
        <v>7.2214911764759304E-2</v>
      </c>
      <c r="D5">
        <v>7.19410610097099E-2</v>
      </c>
      <c r="E5">
        <f>SUM(B5:D5) / 3</f>
        <v>5.5472580284168599E-2</v>
      </c>
      <c r="F5">
        <v>3</v>
      </c>
      <c r="G5">
        <v>11</v>
      </c>
      <c r="H5">
        <v>17</v>
      </c>
      <c r="I5">
        <v>6</v>
      </c>
      <c r="J5">
        <v>18</v>
      </c>
      <c r="K5">
        <v>11</v>
      </c>
      <c r="L5">
        <v>10</v>
      </c>
      <c r="M5">
        <v>11</v>
      </c>
      <c r="V5">
        <f>Q$1 +Q$3 * $F5</f>
        <v>0.35417674247960029</v>
      </c>
      <c r="W5">
        <f>R$1 +R$3 * $F5</f>
        <v>0.34388437266525446</v>
      </c>
      <c r="X5">
        <f>S$1 +S$3 * $F5</f>
        <v>0.35489843947124039</v>
      </c>
      <c r="Y5">
        <f>T$1 +T$3 * $F5</f>
        <v>0.29233822515059399</v>
      </c>
    </row>
    <row r="6" spans="1:25">
      <c r="A6" t="s">
        <v>24</v>
      </c>
      <c r="B6">
        <v>3.0082006759730998E-2</v>
      </c>
      <c r="C6">
        <v>6.6779006376605707E-2</v>
      </c>
      <c r="D6">
        <v>7.0493720169324106E-2</v>
      </c>
      <c r="E6">
        <f>SUM(B6:D6) / 3</f>
        <v>5.5784911101886936E-2</v>
      </c>
      <c r="F6">
        <v>4</v>
      </c>
      <c r="G6">
        <v>0</v>
      </c>
      <c r="H6">
        <v>6</v>
      </c>
      <c r="I6">
        <v>3</v>
      </c>
      <c r="J6">
        <v>4</v>
      </c>
      <c r="K6">
        <v>3</v>
      </c>
      <c r="L6">
        <v>4</v>
      </c>
      <c r="M6">
        <v>3</v>
      </c>
      <c r="V6">
        <f>Q$1 +Q$3 * $F6</f>
        <v>0.46663094060919597</v>
      </c>
      <c r="W6">
        <f>R$1 +R$3 * $F6</f>
        <v>0.45167761899351833</v>
      </c>
      <c r="X6">
        <f>S$1 +S$3 * $F6</f>
        <v>0.47090458341233127</v>
      </c>
      <c r="Y6">
        <f>T$1 +T$3 * $F6</f>
        <v>0.38456764759048062</v>
      </c>
    </row>
    <row r="7" spans="1:25">
      <c r="A7" t="s">
        <v>20</v>
      </c>
      <c r="B7">
        <v>1.6814148090813202E-2</v>
      </c>
      <c r="C7">
        <v>8.0282017189908905E-2</v>
      </c>
      <c r="D7">
        <v>7.8877329818613007E-2</v>
      </c>
      <c r="E7">
        <f>SUM(B7:D7) / 3</f>
        <v>5.8657831699778375E-2</v>
      </c>
      <c r="F7">
        <v>5</v>
      </c>
      <c r="G7">
        <v>2</v>
      </c>
      <c r="H7">
        <v>1</v>
      </c>
      <c r="I7">
        <v>2</v>
      </c>
      <c r="J7">
        <v>3</v>
      </c>
      <c r="K7">
        <v>3</v>
      </c>
      <c r="L7">
        <v>3</v>
      </c>
      <c r="M7">
        <v>3</v>
      </c>
      <c r="V7">
        <f>Q$1 +Q$3 * $F7</f>
        <v>0.57908513873879164</v>
      </c>
      <c r="W7">
        <f>R$1 +R$3 * $F7</f>
        <v>0.55947086532178225</v>
      </c>
      <c r="X7">
        <f>S$1 +S$3 * $F7</f>
        <v>0.5869107273534222</v>
      </c>
      <c r="Y7">
        <f>T$1 +T$3 * $F7</f>
        <v>0.47679707003036725</v>
      </c>
    </row>
    <row r="8" spans="1:25">
      <c r="A8" t="s">
        <v>5</v>
      </c>
      <c r="B8">
        <v>7.5683786828808802E-2</v>
      </c>
      <c r="C8">
        <v>8.4851547729877894E-2</v>
      </c>
      <c r="D8">
        <v>3.9390816672038698E-2</v>
      </c>
      <c r="E8">
        <f>SUM(B8:D8) / 3</f>
        <v>6.6642050410241793E-2</v>
      </c>
      <c r="F8">
        <v>6</v>
      </c>
      <c r="G8">
        <v>2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V8">
        <f>Q$1 +Q$3 * $F8</f>
        <v>0.69153933686838731</v>
      </c>
      <c r="W8">
        <f>R$1 +R$3 * $F8</f>
        <v>0.66726411165004618</v>
      </c>
      <c r="X8">
        <f>S$1 +S$3 * $F8</f>
        <v>0.70291687129451308</v>
      </c>
      <c r="Y8">
        <f>T$1 +T$3 * $F8</f>
        <v>0.56902649247025372</v>
      </c>
    </row>
    <row r="9" spans="1:25">
      <c r="A9" t="s">
        <v>4</v>
      </c>
      <c r="B9">
        <v>3.0169254574166401E-2</v>
      </c>
      <c r="C9">
        <v>8.3159783704202295E-2</v>
      </c>
      <c r="D9">
        <v>8.8365524456744005E-2</v>
      </c>
      <c r="E9">
        <f>SUM(B9:D9) / 3</f>
        <v>6.7231520911704243E-2</v>
      </c>
      <c r="F9">
        <v>7</v>
      </c>
      <c r="G9">
        <v>3</v>
      </c>
      <c r="H9">
        <v>1</v>
      </c>
      <c r="I9">
        <v>2</v>
      </c>
      <c r="J9">
        <v>2</v>
      </c>
      <c r="K9">
        <v>0</v>
      </c>
      <c r="L9">
        <v>0</v>
      </c>
      <c r="M9">
        <v>0</v>
      </c>
      <c r="V9">
        <f>Q$1 +Q$3 * $F9</f>
        <v>0.80399353499798298</v>
      </c>
      <c r="W9">
        <f>R$1 +R$3 * $F9</f>
        <v>0.77505735797830999</v>
      </c>
      <c r="X9">
        <f>S$1 +S$3 * $F9</f>
        <v>0.81892301523560396</v>
      </c>
      <c r="Y9">
        <f>T$1 +T$3 * $F9</f>
        <v>0.66125591491014035</v>
      </c>
    </row>
    <row r="10" spans="1:25">
      <c r="A10" t="s">
        <v>2</v>
      </c>
      <c r="B10">
        <v>9.6167601568129105E-2</v>
      </c>
      <c r="C10">
        <v>9.5155288001719004E-2</v>
      </c>
      <c r="D10">
        <v>1.44371923784062E-2</v>
      </c>
      <c r="E10">
        <f>SUM(B10:D10) / 3</f>
        <v>6.858669398275144E-2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25">
      <c r="A11" t="s">
        <v>23</v>
      </c>
      <c r="B11">
        <v>4.0583456342337003E-2</v>
      </c>
      <c r="C11">
        <v>9.3526978512517803E-2</v>
      </c>
      <c r="D11">
        <v>8.8969693113070999E-2</v>
      </c>
      <c r="E11">
        <f>SUM(B11:D11) / 3</f>
        <v>7.4360042655975275E-2</v>
      </c>
    </row>
    <row r="12" spans="1:25">
      <c r="A12" t="s">
        <v>16</v>
      </c>
      <c r="B12">
        <v>3.27457523597929E-2</v>
      </c>
      <c r="C12">
        <v>9.9795982111292203E-2</v>
      </c>
      <c r="D12">
        <v>9.4333494032757495E-2</v>
      </c>
      <c r="E12">
        <f>SUM(B12:D12) / 3</f>
        <v>7.5625076167947544E-2</v>
      </c>
    </row>
    <row r="13" spans="1:25">
      <c r="A13" t="s">
        <v>9</v>
      </c>
      <c r="B13">
        <v>9.3622797858686796E-2</v>
      </c>
      <c r="C13">
        <v>6.3894294958753706E-2</v>
      </c>
      <c r="D13">
        <v>8.2641929238977202E-2</v>
      </c>
      <c r="E13">
        <f>SUM(B13:D13) / 3</f>
        <v>8.005300735213923E-2</v>
      </c>
    </row>
    <row r="14" spans="1:25">
      <c r="A14" t="s">
        <v>49</v>
      </c>
      <c r="B14">
        <v>4.7488878854939097E-2</v>
      </c>
      <c r="C14">
        <v>0.104501879711214</v>
      </c>
      <c r="D14">
        <v>9.30709997573963E-2</v>
      </c>
      <c r="E14">
        <f>SUM(B14:D14) / 3</f>
        <v>8.1687252774516467E-2</v>
      </c>
    </row>
    <row r="15" spans="1:25">
      <c r="A15" t="s">
        <v>55</v>
      </c>
      <c r="B15">
        <v>4.6248129902809E-2</v>
      </c>
      <c r="C15">
        <v>0.11057809641814099</v>
      </c>
      <c r="D15">
        <v>0.104229179761008</v>
      </c>
      <c r="E15">
        <f>SUM(B15:D15) / 3</f>
        <v>8.7018468693985995E-2</v>
      </c>
    </row>
    <row r="16" spans="1:25">
      <c r="A16" t="s">
        <v>35</v>
      </c>
      <c r="B16">
        <v>8.7191311790792106E-2</v>
      </c>
      <c r="C16">
        <v>0.110418900996724</v>
      </c>
      <c r="D16">
        <v>6.8768314811834597E-2</v>
      </c>
      <c r="E16">
        <f>SUM(B16:D16) / 3</f>
        <v>8.8792842533116909E-2</v>
      </c>
    </row>
    <row r="17" spans="1:5">
      <c r="A17" t="s">
        <v>17</v>
      </c>
      <c r="B17">
        <v>0.122706228786875</v>
      </c>
      <c r="C17">
        <v>0.121454859724503</v>
      </c>
      <c r="D17">
        <v>3.7996491509359097E-2</v>
      </c>
      <c r="E17">
        <f>SUM(B17:D17) / 3</f>
        <v>9.4052526673579037E-2</v>
      </c>
    </row>
    <row r="18" spans="1:5">
      <c r="A18" t="s">
        <v>44</v>
      </c>
      <c r="B18">
        <v>0.107348842734351</v>
      </c>
      <c r="C18">
        <v>0.12727564622609699</v>
      </c>
      <c r="D18">
        <v>6.8330619833880904E-2</v>
      </c>
      <c r="E18">
        <f>SUM(B18:D18) / 3</f>
        <v>0.1009850362647763</v>
      </c>
    </row>
    <row r="19" spans="1:5">
      <c r="A19" t="s">
        <v>48</v>
      </c>
      <c r="B19">
        <v>5.9514295458887402E-2</v>
      </c>
      <c r="C19">
        <v>0.16218629449737401</v>
      </c>
      <c r="D19">
        <v>0.151039451347665</v>
      </c>
      <c r="E19">
        <f>SUM(B19:D19) / 3</f>
        <v>0.12424668043464214</v>
      </c>
    </row>
    <row r="20" spans="1:5">
      <c r="A20" t="s">
        <v>33</v>
      </c>
      <c r="B20">
        <v>7.5709840070607506E-2</v>
      </c>
      <c r="C20">
        <v>0.15839073659813999</v>
      </c>
      <c r="D20">
        <v>0.13999091983613099</v>
      </c>
      <c r="E20">
        <f>SUM(B20:D20) / 3</f>
        <v>0.12469716550162617</v>
      </c>
    </row>
    <row r="21" spans="1:5">
      <c r="A21" t="s">
        <v>22</v>
      </c>
      <c r="B21">
        <v>0.12621343014479899</v>
      </c>
      <c r="C21">
        <v>9.1855048421483398E-2</v>
      </c>
      <c r="D21">
        <v>0.15608016346148901</v>
      </c>
      <c r="E21">
        <f>SUM(B21:D21) / 3</f>
        <v>0.12471621400925714</v>
      </c>
    </row>
    <row r="22" spans="1:5">
      <c r="A22" t="s">
        <v>3</v>
      </c>
      <c r="B22">
        <v>0.14864168688182</v>
      </c>
      <c r="C22">
        <v>0.16165960480956501</v>
      </c>
      <c r="D22">
        <v>0.111345291278063</v>
      </c>
      <c r="E22">
        <f>SUM(B22:D22) / 3</f>
        <v>0.140548860989816</v>
      </c>
    </row>
    <row r="23" spans="1:5">
      <c r="A23" t="s">
        <v>15</v>
      </c>
      <c r="B23">
        <v>0.115076885759176</v>
      </c>
      <c r="C23">
        <v>0.173090065815034</v>
      </c>
      <c r="D23">
        <v>0.13595621083047099</v>
      </c>
      <c r="E23">
        <f>SUM(B23:D23) / 3</f>
        <v>0.141374387468227</v>
      </c>
    </row>
    <row r="24" spans="1:5">
      <c r="A24" t="s">
        <v>40</v>
      </c>
      <c r="B24">
        <v>0.12155871504374</v>
      </c>
      <c r="C24">
        <v>0.176161646036017</v>
      </c>
      <c r="D24">
        <v>0.127361747547523</v>
      </c>
      <c r="E24">
        <f>SUM(B24:D24) / 3</f>
        <v>0.14169403620909332</v>
      </c>
    </row>
    <row r="25" spans="1:5">
      <c r="A25" t="s">
        <v>26</v>
      </c>
      <c r="B25">
        <v>0.175035288820028</v>
      </c>
      <c r="C25">
        <v>8.7620683330971602E-2</v>
      </c>
      <c r="D25">
        <v>0.18549753299198199</v>
      </c>
      <c r="E25">
        <f>SUM(B25:D25) / 3</f>
        <v>0.14938450171432718</v>
      </c>
    </row>
    <row r="26" spans="1:5">
      <c r="A26" t="s">
        <v>42</v>
      </c>
      <c r="B26">
        <v>0.165511964699155</v>
      </c>
      <c r="C26">
        <v>0.18654840809932799</v>
      </c>
      <c r="D26">
        <v>9.8985878863429605E-2</v>
      </c>
      <c r="E26">
        <f>SUM(B26:D26) / 3</f>
        <v>0.15034875055397087</v>
      </c>
    </row>
    <row r="27" spans="1:5">
      <c r="A27" t="s">
        <v>36</v>
      </c>
      <c r="B27">
        <v>8.8041174508344394E-2</v>
      </c>
      <c r="C27">
        <v>0.207943627654575</v>
      </c>
      <c r="D27">
        <v>0.18893162605986799</v>
      </c>
      <c r="E27">
        <f>SUM(B27:D27) / 3</f>
        <v>0.16163880940759578</v>
      </c>
    </row>
    <row r="28" spans="1:5">
      <c r="A28" t="s">
        <v>32</v>
      </c>
      <c r="B28">
        <v>9.5266877484380896E-2</v>
      </c>
      <c r="C28">
        <v>0.21538556760368799</v>
      </c>
      <c r="D28">
        <v>0.19455494375698401</v>
      </c>
      <c r="E28">
        <f>SUM(B28:D28) / 3</f>
        <v>0.16840246294835096</v>
      </c>
    </row>
    <row r="29" spans="1:5">
      <c r="A29" t="s">
        <v>50</v>
      </c>
      <c r="B29">
        <v>0.15290151341855299</v>
      </c>
      <c r="C29">
        <v>0.24298595276132601</v>
      </c>
      <c r="D29">
        <v>0.188616467666125</v>
      </c>
      <c r="E29">
        <f>SUM(B29:D29) / 3</f>
        <v>0.1948346446153347</v>
      </c>
    </row>
    <row r="30" spans="1:5">
      <c r="A30" t="s">
        <v>43</v>
      </c>
      <c r="B30">
        <v>9.8560076810135705E-2</v>
      </c>
      <c r="C30">
        <v>0.26286133372432902</v>
      </c>
      <c r="D30">
        <v>0.24356413354249201</v>
      </c>
      <c r="E30">
        <f>SUM(B30:D30) / 3</f>
        <v>0.20166184802565223</v>
      </c>
    </row>
    <row r="31" spans="1:5">
      <c r="A31" t="s">
        <v>30</v>
      </c>
      <c r="B31">
        <v>0.29159614975891102</v>
      </c>
      <c r="C31">
        <v>0.29133131747289198</v>
      </c>
      <c r="D31">
        <v>3.4580700295362102E-2</v>
      </c>
      <c r="E31">
        <f>SUM(B31:D31) / 3</f>
        <v>0.20583605584238837</v>
      </c>
    </row>
    <row r="32" spans="1:5">
      <c r="A32" t="s">
        <v>27</v>
      </c>
      <c r="B32">
        <v>0.16819822606655599</v>
      </c>
      <c r="C32">
        <v>0.26737186595878798</v>
      </c>
      <c r="D32">
        <v>0.20756249457879999</v>
      </c>
      <c r="E32">
        <f>SUM(B32:D32) / 3</f>
        <v>0.21437752886804798</v>
      </c>
    </row>
    <row r="33" spans="1:5">
      <c r="A33" t="s">
        <v>39</v>
      </c>
      <c r="B33">
        <v>0.258110132106037</v>
      </c>
      <c r="C33">
        <v>0.27595097695689502</v>
      </c>
      <c r="D33">
        <v>0.109796555689871</v>
      </c>
      <c r="E33">
        <f>SUM(B33:D33) / 3</f>
        <v>0.21461922158426769</v>
      </c>
    </row>
    <row r="34" spans="1:5">
      <c r="A34" t="s">
        <v>25</v>
      </c>
      <c r="B34">
        <v>7.7253112427583606E-2</v>
      </c>
      <c r="C34">
        <v>0.30196094259784101</v>
      </c>
      <c r="D34">
        <v>0.29191796211861498</v>
      </c>
      <c r="E34">
        <f>SUM(B34:D34) / 3</f>
        <v>0.22371067238134654</v>
      </c>
    </row>
    <row r="35" spans="1:5">
      <c r="A35" t="s">
        <v>13</v>
      </c>
      <c r="B35">
        <v>0.193348247204187</v>
      </c>
      <c r="C35">
        <v>0.27888675052386402</v>
      </c>
      <c r="D35">
        <v>0.20035461640205399</v>
      </c>
      <c r="E35">
        <f>SUM(B35:D35) / 3</f>
        <v>0.22419653804336834</v>
      </c>
    </row>
    <row r="36" spans="1:5">
      <c r="A36" t="s">
        <v>52</v>
      </c>
      <c r="B36">
        <v>0.123909383225261</v>
      </c>
      <c r="C36">
        <v>0.29203437299271401</v>
      </c>
      <c r="D36">
        <v>0.26439120745510603</v>
      </c>
      <c r="E36">
        <f>SUM(B36:D36) / 3</f>
        <v>0.22677832122436037</v>
      </c>
    </row>
    <row r="37" spans="1:5">
      <c r="A37" t="s">
        <v>19</v>
      </c>
      <c r="B37">
        <v>0.24688866161589701</v>
      </c>
      <c r="C37">
        <v>0.28773430175234899</v>
      </c>
      <c r="D37">
        <v>0.147846183179939</v>
      </c>
      <c r="E37">
        <f>SUM(B37:D37) / 3</f>
        <v>0.22748971551606167</v>
      </c>
    </row>
    <row r="38" spans="1:5">
      <c r="A38" t="s">
        <v>37</v>
      </c>
      <c r="B38">
        <v>0.214882714471054</v>
      </c>
      <c r="C38">
        <v>0.28337538305940801</v>
      </c>
      <c r="D38">
        <v>0.184359307759838</v>
      </c>
      <c r="E38">
        <f>SUM(B38:D38) / 3</f>
        <v>0.22753913509676668</v>
      </c>
    </row>
    <row r="39" spans="1:5">
      <c r="A39" t="s">
        <v>54</v>
      </c>
      <c r="B39">
        <v>0.242914462611554</v>
      </c>
      <c r="C39">
        <v>0.293884336426813</v>
      </c>
      <c r="D39">
        <v>0.170015739317874</v>
      </c>
      <c r="E39">
        <f>SUM(B39:D39) / 3</f>
        <v>0.23560484611874699</v>
      </c>
    </row>
    <row r="40" spans="1:5">
      <c r="A40" t="s">
        <v>56</v>
      </c>
      <c r="B40">
        <v>0.23128286703943601</v>
      </c>
      <c r="C40">
        <v>0.30534264327565902</v>
      </c>
      <c r="D40">
        <v>0.209546718062712</v>
      </c>
      <c r="E40">
        <f>SUM(B40:D40) / 3</f>
        <v>0.24872407612593564</v>
      </c>
    </row>
    <row r="41" spans="1:5">
      <c r="A41" t="s">
        <v>12</v>
      </c>
      <c r="B41">
        <v>0.216039771625544</v>
      </c>
      <c r="C41">
        <v>0.310784984669217</v>
      </c>
      <c r="D41">
        <v>0.22329857609460799</v>
      </c>
      <c r="E41">
        <f>SUM(B41:D41) / 3</f>
        <v>0.25004111079645636</v>
      </c>
    </row>
    <row r="42" spans="1:5">
      <c r="A42" t="s">
        <v>31</v>
      </c>
      <c r="B42">
        <v>0.167131313163075</v>
      </c>
      <c r="C42">
        <v>0.31656823120362299</v>
      </c>
      <c r="D42">
        <v>0.27034538822387</v>
      </c>
      <c r="E42">
        <f>SUM(B42:D42) / 3</f>
        <v>0.25134831086352266</v>
      </c>
    </row>
    <row r="43" spans="1:5">
      <c r="A43" t="s">
        <v>34</v>
      </c>
      <c r="B43">
        <v>0.32078505465655399</v>
      </c>
      <c r="C43">
        <v>0.33455041684435999</v>
      </c>
      <c r="D43">
        <v>0.108127159858925</v>
      </c>
      <c r="E43">
        <f>SUM(B43:D43) / 3</f>
        <v>0.25448754378661298</v>
      </c>
    </row>
    <row r="44" spans="1:5">
      <c r="A44" t="s">
        <v>51</v>
      </c>
      <c r="B44">
        <v>0.228786904505591</v>
      </c>
      <c r="C44">
        <v>0.321287544273403</v>
      </c>
      <c r="D44">
        <v>0.225068956141243</v>
      </c>
      <c r="E44">
        <f>SUM(B44:D44) / 3</f>
        <v>0.25838113497341236</v>
      </c>
    </row>
    <row r="45" spans="1:5">
      <c r="A45" t="s">
        <v>18</v>
      </c>
      <c r="B45">
        <v>0.31424584817048701</v>
      </c>
      <c r="C45">
        <v>0.135753043747423</v>
      </c>
      <c r="D45">
        <v>0.33582661427002503</v>
      </c>
      <c r="E45">
        <f>SUM(B45:D45) / 3</f>
        <v>0.26194183539597832</v>
      </c>
    </row>
    <row r="46" spans="1:5">
      <c r="A46" t="s">
        <v>28</v>
      </c>
      <c r="B46">
        <v>0.25617902336799397</v>
      </c>
      <c r="C46">
        <v>0.34703512730541403</v>
      </c>
      <c r="D46">
        <v>0.233515143905453</v>
      </c>
      <c r="E46">
        <f>SUM(B46:D46) / 3</f>
        <v>0.27890976485962032</v>
      </c>
    </row>
    <row r="47" spans="1:5">
      <c r="A47" t="s">
        <v>38</v>
      </c>
      <c r="B47">
        <v>0.319790218329562</v>
      </c>
      <c r="C47">
        <v>0.36564931715135601</v>
      </c>
      <c r="D47">
        <v>0.17628096565323001</v>
      </c>
      <c r="E47">
        <f>SUM(B47:D47) / 3</f>
        <v>0.287240167044716</v>
      </c>
    </row>
    <row r="48" spans="1:5">
      <c r="A48" t="s">
        <v>53</v>
      </c>
      <c r="B48">
        <v>0.32130013957834302</v>
      </c>
      <c r="C48">
        <v>0.25325499106434302</v>
      </c>
      <c r="D48">
        <v>0.33475798981312199</v>
      </c>
      <c r="E48">
        <f>SUM(B48:D48) / 3</f>
        <v>0.30310437348526936</v>
      </c>
    </row>
    <row r="49" spans="1:5">
      <c r="A49" t="s">
        <v>6</v>
      </c>
      <c r="B49">
        <v>0.34574875527850901</v>
      </c>
      <c r="C49">
        <v>0.40185611629226797</v>
      </c>
      <c r="D49">
        <v>0.205591313462125</v>
      </c>
      <c r="E49">
        <f>SUM(B49:D49) / 3</f>
        <v>0.31773206167763401</v>
      </c>
    </row>
    <row r="50" spans="1:5">
      <c r="A50" t="s">
        <v>1</v>
      </c>
      <c r="B50">
        <v>0.21363980518192799</v>
      </c>
      <c r="C50">
        <v>0.45062464983771799</v>
      </c>
      <c r="D50">
        <v>0.395353600443624</v>
      </c>
      <c r="E50">
        <f>SUM(B50:D50) / 3</f>
        <v>0.35320601848775662</v>
      </c>
    </row>
    <row r="51" spans="1:5">
      <c r="A51" t="s">
        <v>29</v>
      </c>
      <c r="B51">
        <v>0.27420464056208199</v>
      </c>
      <c r="C51">
        <v>0.46780167059264799</v>
      </c>
      <c r="D51">
        <v>0.37815204027779797</v>
      </c>
      <c r="E51">
        <f>SUM(B51:D51) / 3</f>
        <v>0.37338611714417597</v>
      </c>
    </row>
    <row r="52" spans="1:5">
      <c r="A52" t="s">
        <v>41</v>
      </c>
      <c r="B52">
        <v>0.50456430143220399</v>
      </c>
      <c r="C52">
        <v>0.169445604839324</v>
      </c>
      <c r="D52">
        <v>0.47980279009076598</v>
      </c>
      <c r="E52">
        <f>SUM(B52:D52) / 3</f>
        <v>0.38460423212076461</v>
      </c>
    </row>
    <row r="53" spans="1:5">
      <c r="A53" t="s">
        <v>46</v>
      </c>
      <c r="B53">
        <v>0.60159841243019796</v>
      </c>
      <c r="C53">
        <v>6.2298860167010202E-2</v>
      </c>
      <c r="D53">
        <v>0.60164343165351997</v>
      </c>
      <c r="E53">
        <f>SUM(B53:D53) / 3</f>
        <v>0.42184690141690934</v>
      </c>
    </row>
    <row r="54" spans="1:5">
      <c r="A54" t="s">
        <v>21</v>
      </c>
      <c r="B54">
        <v>0.61559888504547799</v>
      </c>
      <c r="C54">
        <v>0.20008680641600099</v>
      </c>
      <c r="D54">
        <v>0.60068362841715806</v>
      </c>
      <c r="E54">
        <f>SUM(B54:D54) / 3</f>
        <v>0.47212310662621232</v>
      </c>
    </row>
    <row r="55" spans="1:5">
      <c r="A55" t="s">
        <v>0</v>
      </c>
      <c r="B55">
        <v>0.56144638587108397</v>
      </c>
      <c r="C55">
        <v>0.35368944834274602</v>
      </c>
      <c r="D55">
        <v>0.56293994201440001</v>
      </c>
      <c r="E55">
        <f>SUM(B55:D55) / 3</f>
        <v>0.49269192540941004</v>
      </c>
    </row>
    <row r="56" spans="1:5">
      <c r="A56" t="s">
        <v>8</v>
      </c>
      <c r="B56">
        <v>0.72813606806641595</v>
      </c>
      <c r="C56">
        <v>5.9118187479932902E-2</v>
      </c>
      <c r="D56">
        <v>0.72934353653198802</v>
      </c>
      <c r="E56">
        <f>SUM(B56:D56) / 3</f>
        <v>0.50553259735944567</v>
      </c>
    </row>
    <row r="57" spans="1:5">
      <c r="A57" t="s">
        <v>11</v>
      </c>
      <c r="B57">
        <v>0.74490406437344303</v>
      </c>
      <c r="C57">
        <v>0.37735710981569698</v>
      </c>
      <c r="D57">
        <v>0.81892301523560396</v>
      </c>
      <c r="E57">
        <f>SUM(B57:D57) / 3</f>
        <v>0.64706139647491467</v>
      </c>
    </row>
    <row r="58" spans="1:5">
      <c r="A58" t="s">
        <v>14</v>
      </c>
      <c r="B58">
        <v>0.80399353499798298</v>
      </c>
      <c r="C58">
        <v>0.77505735797830999</v>
      </c>
      <c r="D58">
        <v>0.40471685175412803</v>
      </c>
      <c r="E58">
        <f>SUM(B58:D58) / 3</f>
        <v>0.66125591491014035</v>
      </c>
    </row>
  </sheetData>
  <dataConsolidate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E46"/>
  <sheetViews>
    <sheetView zoomScale="70" zoomScaleNormal="70" workbookViewId="0">
      <selection activeCell="E2" sqref="E2:E46"/>
    </sheetView>
  </sheetViews>
  <sheetFormatPr defaultRowHeight="15"/>
  <sheetData>
    <row r="1" spans="1:5">
      <c r="B1" t="s">
        <v>59</v>
      </c>
      <c r="C1" t="s">
        <v>60</v>
      </c>
      <c r="D1" t="s">
        <v>61</v>
      </c>
      <c r="E1" t="s">
        <v>62</v>
      </c>
    </row>
    <row r="2" spans="1:5">
      <c r="A2" t="s">
        <v>66</v>
      </c>
      <c r="B2">
        <v>7.9534652792307897E-2</v>
      </c>
      <c r="C2">
        <v>0.104655541462374</v>
      </c>
      <c r="D2">
        <v>6.8172437110629799E-2</v>
      </c>
      <c r="E2">
        <f>SUM($B2:$D2) / 3</f>
        <v>8.4120877121770576E-2</v>
      </c>
    </row>
    <row r="3" spans="1:5">
      <c r="A3" t="s">
        <v>67</v>
      </c>
      <c r="B3">
        <v>4.9811687113064003E-2</v>
      </c>
      <c r="C3">
        <v>6.8756283806088794E-2</v>
      </c>
      <c r="D3">
        <v>4.7617036366567E-2</v>
      </c>
      <c r="E3">
        <f t="shared" ref="E3:E46" si="0">SUM($B3:$D3) / 3</f>
        <v>5.5395002428573266E-2</v>
      </c>
    </row>
    <row r="4" spans="1:5">
      <c r="A4" t="s">
        <v>68</v>
      </c>
      <c r="B4">
        <v>2.3480428686749899E-3</v>
      </c>
      <c r="C4">
        <v>3.93646497867116E-2</v>
      </c>
      <c r="D4">
        <v>3.9320281586367203E-2</v>
      </c>
      <c r="E4">
        <f t="shared" si="0"/>
        <v>2.7010991413917929E-2</v>
      </c>
    </row>
    <row r="5" spans="1:5">
      <c r="A5" t="s">
        <v>69</v>
      </c>
      <c r="B5">
        <v>2.0885692804681701E-2</v>
      </c>
      <c r="C5">
        <v>2.55974688730576E-2</v>
      </c>
      <c r="D5">
        <v>2.4624596388798901E-2</v>
      </c>
      <c r="E5">
        <f t="shared" si="0"/>
        <v>2.3702586022179405E-2</v>
      </c>
    </row>
    <row r="6" spans="1:5">
      <c r="A6" t="s">
        <v>70</v>
      </c>
      <c r="B6">
        <v>4.6122991721514003E-2</v>
      </c>
      <c r="C6">
        <v>3.0789118825952599E-2</v>
      </c>
      <c r="D6">
        <v>3.4452715758804098E-2</v>
      </c>
      <c r="E6">
        <f t="shared" si="0"/>
        <v>3.7121608768756899E-2</v>
      </c>
    </row>
    <row r="7" spans="1:5">
      <c r="A7" t="s">
        <v>71</v>
      </c>
      <c r="B7">
        <v>1.26429288116536E-2</v>
      </c>
      <c r="C7">
        <v>7.1287583450946004E-2</v>
      </c>
      <c r="D7">
        <v>7.0896991546593804E-2</v>
      </c>
      <c r="E7">
        <f t="shared" si="0"/>
        <v>5.1609167936397804E-2</v>
      </c>
    </row>
    <row r="8" spans="1:5">
      <c r="A8" t="s">
        <v>72</v>
      </c>
      <c r="B8">
        <v>5.19329209249988E-2</v>
      </c>
      <c r="C8">
        <v>6.2415898092195901E-2</v>
      </c>
      <c r="D8">
        <v>3.6345379589552397E-2</v>
      </c>
      <c r="E8">
        <f t="shared" si="0"/>
        <v>5.0231399535582366E-2</v>
      </c>
    </row>
    <row r="9" spans="1:5">
      <c r="A9" t="s">
        <v>73</v>
      </c>
      <c r="B9">
        <v>3.3819221548165398E-2</v>
      </c>
      <c r="C9">
        <v>5.30049497541085E-2</v>
      </c>
      <c r="D9">
        <v>4.0821173600871702E-2</v>
      </c>
      <c r="E9">
        <f t="shared" si="0"/>
        <v>4.2548448301048536E-2</v>
      </c>
    </row>
    <row r="10" spans="1:5">
      <c r="A10" t="s">
        <v>74</v>
      </c>
      <c r="B10">
        <v>1.23224723064033E-2</v>
      </c>
      <c r="C10">
        <v>6.5076894471688303E-3</v>
      </c>
      <c r="D10">
        <v>1.35598949424413E-2</v>
      </c>
      <c r="E10">
        <f t="shared" si="0"/>
        <v>1.079668556533781E-2</v>
      </c>
    </row>
    <row r="11" spans="1:5">
      <c r="A11" t="s">
        <v>75</v>
      </c>
      <c r="B11">
        <v>3.4341455161234803E-2</v>
      </c>
      <c r="C11">
        <v>3.2291462379897003E-2</v>
      </c>
      <c r="D11">
        <v>1.6687115830062198E-2</v>
      </c>
      <c r="E11">
        <f t="shared" si="0"/>
        <v>2.7773344457064669E-2</v>
      </c>
    </row>
    <row r="12" spans="1:5">
      <c r="A12" t="s">
        <v>76</v>
      </c>
      <c r="B12">
        <v>0.24918720038869099</v>
      </c>
      <c r="C12">
        <v>0.292117793445753</v>
      </c>
      <c r="D12">
        <v>0.15281354335702901</v>
      </c>
      <c r="E12">
        <f t="shared" si="0"/>
        <v>0.23137284573049099</v>
      </c>
    </row>
    <row r="13" spans="1:5">
      <c r="A13" t="s">
        <v>77</v>
      </c>
      <c r="B13">
        <v>9.1970045854909803E-3</v>
      </c>
      <c r="C13">
        <v>2.21042457027937E-2</v>
      </c>
      <c r="D13">
        <v>2.1300782480842901E-2</v>
      </c>
      <c r="E13">
        <f t="shared" si="0"/>
        <v>1.7534010923042524E-2</v>
      </c>
    </row>
    <row r="14" spans="1:5">
      <c r="A14" t="s">
        <v>78</v>
      </c>
      <c r="B14">
        <v>0.182487266800582</v>
      </c>
      <c r="C14">
        <v>0.20414372164898201</v>
      </c>
      <c r="D14">
        <v>9.1371480554876594E-2</v>
      </c>
      <c r="E14">
        <f t="shared" si="0"/>
        <v>0.15933415633481354</v>
      </c>
    </row>
    <row r="15" spans="1:5">
      <c r="A15" t="s">
        <v>79</v>
      </c>
      <c r="B15">
        <v>4.2548358002526002E-2</v>
      </c>
      <c r="C15">
        <v>2.5073189191282E-2</v>
      </c>
      <c r="D15">
        <v>3.4499965898401597E-2</v>
      </c>
      <c r="E15">
        <f t="shared" si="0"/>
        <v>3.4040504364069864E-2</v>
      </c>
    </row>
    <row r="16" spans="1:5">
      <c r="A16" t="s">
        <v>80</v>
      </c>
      <c r="B16">
        <v>7.4657551011486203E-2</v>
      </c>
      <c r="C16">
        <v>9.7261336814079599E-2</v>
      </c>
      <c r="D16">
        <v>7.8044610209516696E-2</v>
      </c>
      <c r="E16">
        <f t="shared" si="0"/>
        <v>8.3321166011694162E-2</v>
      </c>
    </row>
    <row r="17" spans="1:5">
      <c r="A17" t="s">
        <v>81</v>
      </c>
      <c r="B17">
        <v>0.671148862323104</v>
      </c>
      <c r="C17">
        <v>0.67561602048233105</v>
      </c>
      <c r="D17">
        <v>0.28045727047354502</v>
      </c>
      <c r="E17">
        <f t="shared" si="0"/>
        <v>0.54240738442632674</v>
      </c>
    </row>
    <row r="18" spans="1:5">
      <c r="A18" t="s">
        <v>82</v>
      </c>
      <c r="B18">
        <v>0.400587677325977</v>
      </c>
      <c r="C18">
        <v>0.40093002438581099</v>
      </c>
      <c r="D18">
        <v>1.98624759518717E-2</v>
      </c>
      <c r="E18">
        <f t="shared" si="0"/>
        <v>0.27379339255455326</v>
      </c>
    </row>
    <row r="19" spans="1:5">
      <c r="A19" t="s">
        <v>83</v>
      </c>
      <c r="B19">
        <v>0.42244285705917201</v>
      </c>
      <c r="C19">
        <v>0.48975206803344901</v>
      </c>
      <c r="D19">
        <v>0.246048409222137</v>
      </c>
      <c r="E19">
        <f t="shared" si="0"/>
        <v>0.38608111143825269</v>
      </c>
    </row>
    <row r="20" spans="1:5">
      <c r="A20" t="s">
        <v>84</v>
      </c>
      <c r="B20">
        <v>3.0826322688529698E-2</v>
      </c>
      <c r="C20">
        <v>0.22465279306911601</v>
      </c>
      <c r="D20">
        <v>0.222516841301163</v>
      </c>
      <c r="E20">
        <f t="shared" si="0"/>
        <v>0.15933198568626958</v>
      </c>
    </row>
    <row r="21" spans="1:5">
      <c r="A21" t="s">
        <v>85</v>
      </c>
      <c r="B21">
        <v>0.27485283698264201</v>
      </c>
      <c r="C21">
        <v>0.125496632615099</v>
      </c>
      <c r="D21">
        <v>0.26001913610746902</v>
      </c>
      <c r="E21">
        <f t="shared" si="0"/>
        <v>0.22012286856840335</v>
      </c>
    </row>
    <row r="22" spans="1:5">
      <c r="A22" t="s">
        <v>86</v>
      </c>
      <c r="B22">
        <v>9.1780667084459797E-2</v>
      </c>
      <c r="C22">
        <v>8.7545015497983603E-2</v>
      </c>
      <c r="D22">
        <v>2.77862636805585E-2</v>
      </c>
      <c r="E22">
        <f t="shared" si="0"/>
        <v>6.9037315421000639E-2</v>
      </c>
    </row>
    <row r="23" spans="1:5">
      <c r="A23" t="s">
        <v>87</v>
      </c>
      <c r="B23">
        <v>2.59408095096481E-2</v>
      </c>
      <c r="C23">
        <v>0.212909889417606</v>
      </c>
      <c r="D23">
        <v>0.21132351131677099</v>
      </c>
      <c r="E23">
        <f t="shared" si="0"/>
        <v>0.1500580700813417</v>
      </c>
    </row>
    <row r="24" spans="1:5">
      <c r="A24" t="s">
        <v>88</v>
      </c>
      <c r="B24">
        <v>7.2973240087005897E-2</v>
      </c>
      <c r="C24">
        <v>7.4351878534728494E-2</v>
      </c>
      <c r="D24">
        <v>1.502457354727E-2</v>
      </c>
      <c r="E24">
        <f t="shared" si="0"/>
        <v>5.4116564056334797E-2</v>
      </c>
    </row>
    <row r="25" spans="1:5">
      <c r="A25" t="s">
        <v>89</v>
      </c>
      <c r="B25">
        <v>7.8234472929284302E-2</v>
      </c>
      <c r="C25">
        <v>7.9294840770156694E-2</v>
      </c>
      <c r="D25">
        <v>1.41700338948361E-2</v>
      </c>
      <c r="E25">
        <f t="shared" si="0"/>
        <v>5.7233115864759036E-2</v>
      </c>
    </row>
    <row r="26" spans="1:5">
      <c r="A26" t="s">
        <v>90</v>
      </c>
      <c r="B26">
        <v>5.4922747259774099E-2</v>
      </c>
      <c r="C26">
        <v>4.8151269423177802E-2</v>
      </c>
      <c r="D26">
        <v>2.8021626834512099E-2</v>
      </c>
      <c r="E26">
        <f t="shared" si="0"/>
        <v>4.3698547839154667E-2</v>
      </c>
    </row>
    <row r="27" spans="1:5">
      <c r="A27" t="s">
        <v>91</v>
      </c>
      <c r="B27">
        <v>6.4412551538394397E-2</v>
      </c>
      <c r="C27">
        <v>0.106798755651363</v>
      </c>
      <c r="D27">
        <v>9.3718509530645006E-2</v>
      </c>
      <c r="E27">
        <f t="shared" si="0"/>
        <v>8.8309938906800792E-2</v>
      </c>
    </row>
    <row r="28" spans="1:5">
      <c r="A28" t="s">
        <v>92</v>
      </c>
      <c r="B28">
        <v>7.5430989834639001E-2</v>
      </c>
      <c r="C28">
        <v>7.2033438971754002E-2</v>
      </c>
      <c r="D28">
        <v>0.104227241687222</v>
      </c>
      <c r="E28">
        <f t="shared" si="0"/>
        <v>8.3897223497871654E-2</v>
      </c>
    </row>
    <row r="29" spans="1:5">
      <c r="A29" t="s">
        <v>93</v>
      </c>
      <c r="B29">
        <v>5.3716713199826099E-2</v>
      </c>
      <c r="C29">
        <v>8.1012890691675096E-2</v>
      </c>
      <c r="D29">
        <v>6.2211206314355297E-2</v>
      </c>
      <c r="E29">
        <f t="shared" si="0"/>
        <v>6.5646936735285488E-2</v>
      </c>
    </row>
    <row r="30" spans="1:5">
      <c r="A30" t="s">
        <v>94</v>
      </c>
      <c r="B30">
        <v>4.7785944689123998E-2</v>
      </c>
      <c r="C30">
        <v>7.7567457543667104E-2</v>
      </c>
      <c r="D30">
        <v>8.9387449448156797E-2</v>
      </c>
      <c r="E30">
        <f t="shared" si="0"/>
        <v>7.1580283893649302E-2</v>
      </c>
    </row>
    <row r="31" spans="1:5">
      <c r="A31" t="s">
        <v>95</v>
      </c>
      <c r="B31">
        <v>5.3064859726801299E-2</v>
      </c>
      <c r="C31">
        <v>8.0783159944810098E-2</v>
      </c>
      <c r="D31">
        <v>6.0964568919749801E-2</v>
      </c>
      <c r="E31">
        <f t="shared" si="0"/>
        <v>6.493752953045373E-2</v>
      </c>
    </row>
    <row r="32" spans="1:5">
      <c r="A32" t="s">
        <v>96</v>
      </c>
      <c r="B32">
        <v>5.54769072649361E-2</v>
      </c>
      <c r="C32">
        <v>7.2634832402813598E-2</v>
      </c>
      <c r="D32">
        <v>5.3052920531999899E-2</v>
      </c>
      <c r="E32">
        <f t="shared" si="0"/>
        <v>6.0388220066583197E-2</v>
      </c>
    </row>
    <row r="33" spans="1:5">
      <c r="A33" t="s">
        <v>97</v>
      </c>
      <c r="B33">
        <v>1.40891703222806E-2</v>
      </c>
      <c r="C33">
        <v>1.8048544679932901E-2</v>
      </c>
      <c r="D33">
        <v>1.3767689979070999E-2</v>
      </c>
      <c r="E33">
        <f t="shared" si="0"/>
        <v>1.5301801660428167E-2</v>
      </c>
    </row>
    <row r="34" spans="1:5">
      <c r="A34" t="s">
        <v>98</v>
      </c>
      <c r="B34">
        <v>7.2675867550847E-3</v>
      </c>
      <c r="C34">
        <v>5.2094703621152302E-2</v>
      </c>
      <c r="D34">
        <v>5.2596445544446403E-2</v>
      </c>
      <c r="E34">
        <f t="shared" si="0"/>
        <v>3.73195786402278E-2</v>
      </c>
    </row>
    <row r="35" spans="1:5">
      <c r="A35" t="s">
        <v>99</v>
      </c>
      <c r="B35">
        <v>4.8287286296525601E-2</v>
      </c>
      <c r="C35">
        <v>5.1163701252385903E-2</v>
      </c>
      <c r="D35">
        <v>2.0917824872651099E-2</v>
      </c>
      <c r="E35">
        <f t="shared" si="0"/>
        <v>4.0122937473854203E-2</v>
      </c>
    </row>
    <row r="36" spans="1:5">
      <c r="A36" t="s">
        <v>100</v>
      </c>
      <c r="B36">
        <v>4.6410645375845799E-2</v>
      </c>
      <c r="C36">
        <v>5.2670062699560503E-2</v>
      </c>
      <c r="D36">
        <v>2.6010946830434201E-2</v>
      </c>
      <c r="E36">
        <f t="shared" si="0"/>
        <v>4.1697218301946837E-2</v>
      </c>
    </row>
    <row r="37" spans="1:5">
      <c r="A37" t="s">
        <v>101</v>
      </c>
      <c r="B37">
        <v>1.5920534009729301E-2</v>
      </c>
      <c r="C37">
        <v>2.1846132076059802E-2</v>
      </c>
      <c r="D37">
        <v>2.66681319645053E-2</v>
      </c>
      <c r="E37">
        <f t="shared" si="0"/>
        <v>2.1478266016764797E-2</v>
      </c>
    </row>
    <row r="38" spans="1:5">
      <c r="A38" t="s">
        <v>102</v>
      </c>
      <c r="B38">
        <v>3.2814341652442798E-2</v>
      </c>
      <c r="C38">
        <v>1.34370402923462E-2</v>
      </c>
      <c r="D38">
        <v>2.99428254978816E-2</v>
      </c>
      <c r="E38">
        <f t="shared" si="0"/>
        <v>2.5398069147556865E-2</v>
      </c>
    </row>
    <row r="39" spans="1:5">
      <c r="A39" t="s">
        <v>103</v>
      </c>
      <c r="B39">
        <v>0.16194874050032301</v>
      </c>
      <c r="C39">
        <v>0.17663470354646499</v>
      </c>
      <c r="D39">
        <v>7.0503060778810703E-2</v>
      </c>
      <c r="E39">
        <f t="shared" si="0"/>
        <v>0.13636216827519956</v>
      </c>
    </row>
    <row r="40" spans="1:5">
      <c r="A40" t="s">
        <v>104</v>
      </c>
      <c r="B40">
        <v>5.3742362165431198E-2</v>
      </c>
      <c r="C40">
        <v>0.15035054894813901</v>
      </c>
      <c r="D40">
        <v>0.14511315060424099</v>
      </c>
      <c r="E40">
        <f t="shared" si="0"/>
        <v>0.11640202057260374</v>
      </c>
    </row>
    <row r="41" spans="1:5">
      <c r="A41" t="s">
        <v>105</v>
      </c>
      <c r="B41">
        <v>8.3781721745294302E-2</v>
      </c>
      <c r="C41">
        <v>0.160511984042641</v>
      </c>
      <c r="D41">
        <v>0.13972750248047699</v>
      </c>
      <c r="E41">
        <f t="shared" si="0"/>
        <v>0.1280070694228041</v>
      </c>
    </row>
    <row r="42" spans="1:5">
      <c r="A42" t="s">
        <v>106</v>
      </c>
      <c r="B42">
        <v>7.6270296205724494E-2</v>
      </c>
      <c r="C42">
        <v>7.7066876212832106E-2</v>
      </c>
      <c r="D42">
        <v>1.7607827210048801E-2</v>
      </c>
      <c r="E42">
        <f t="shared" si="0"/>
        <v>5.6981666542868466E-2</v>
      </c>
    </row>
    <row r="43" spans="1:5">
      <c r="A43" t="s">
        <v>107</v>
      </c>
      <c r="B43">
        <v>4.48458916474061E-2</v>
      </c>
      <c r="C43">
        <v>0.111087367088588</v>
      </c>
      <c r="D43">
        <v>0.118479238875304</v>
      </c>
      <c r="E43">
        <f t="shared" si="0"/>
        <v>9.1470832537099367E-2</v>
      </c>
    </row>
    <row r="44" spans="1:5">
      <c r="A44" t="s">
        <v>108</v>
      </c>
      <c r="B44">
        <v>2.34857986598761E-2</v>
      </c>
      <c r="C44">
        <v>3.7567907864668702E-2</v>
      </c>
      <c r="D44">
        <v>4.0246811652738301E-2</v>
      </c>
      <c r="E44">
        <f t="shared" si="0"/>
        <v>3.3766839392427701E-2</v>
      </c>
    </row>
    <row r="45" spans="1:5">
      <c r="A45" t="s">
        <v>109</v>
      </c>
      <c r="B45">
        <v>4.3537158943601398E-2</v>
      </c>
      <c r="C45">
        <v>7.7479627765159195E-2</v>
      </c>
      <c r="D45">
        <v>8.8778941088413305E-2</v>
      </c>
      <c r="E45">
        <f t="shared" si="0"/>
        <v>6.9931909265724637E-2</v>
      </c>
    </row>
    <row r="46" spans="1:5">
      <c r="A46" t="s">
        <v>110</v>
      </c>
      <c r="B46">
        <v>2.10287324329867E-2</v>
      </c>
      <c r="C46">
        <v>3.9429626092844998E-2</v>
      </c>
      <c r="D46">
        <v>3.3567861720004803E-2</v>
      </c>
      <c r="E46">
        <f t="shared" si="0"/>
        <v>3.1342073415278837E-2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Y46"/>
  <sheetViews>
    <sheetView zoomScale="70" zoomScaleNormal="70" workbookViewId="0">
      <selection activeCell="H24" sqref="H24"/>
    </sheetView>
  </sheetViews>
  <sheetFormatPr defaultRowHeight="15"/>
  <sheetData>
    <row r="1" spans="1:25">
      <c r="B1" t="s">
        <v>59</v>
      </c>
      <c r="C1" t="s">
        <v>60</v>
      </c>
      <c r="D1" t="s">
        <v>61</v>
      </c>
      <c r="E1" t="s">
        <v>62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P1">
        <v>7</v>
      </c>
      <c r="Q1">
        <f>MIN(B$2:B$46)</f>
        <v>2.3480428686749899E-3</v>
      </c>
      <c r="R1">
        <f t="shared" ref="R1:T1" si="0">MIN(C$2:C$46)</f>
        <v>6.5076894471688303E-3</v>
      </c>
      <c r="S1">
        <f t="shared" si="0"/>
        <v>1.35598949424413E-2</v>
      </c>
      <c r="T1">
        <f t="shared" si="0"/>
        <v>1.079668556533781E-2</v>
      </c>
    </row>
    <row r="2" spans="1:25">
      <c r="A2" t="s">
        <v>66</v>
      </c>
      <c r="B2">
        <v>7.9534652792307897E-2</v>
      </c>
      <c r="C2">
        <v>0.104655541462374</v>
      </c>
      <c r="D2">
        <v>6.8172437110629799E-2</v>
      </c>
      <c r="E2">
        <f>SUM($B2:$D2) / 3</f>
        <v>8.4120877121770576E-2</v>
      </c>
      <c r="F2">
        <v>0</v>
      </c>
      <c r="G2">
        <f t="array" ref="G2:G10">FREQUENCY(B$2:B$46, V$2:V$9)</f>
        <v>1</v>
      </c>
      <c r="H2">
        <f t="array" ref="H2:H10">FREQUENCY(C$2:C$46, W$2:W$9)</f>
        <v>1</v>
      </c>
      <c r="I2">
        <f t="array" ref="I2:I10">FREQUENCY(D$2:D$46, X$2:X$9)</f>
        <v>1</v>
      </c>
      <c r="J2">
        <f t="array" ref="J2:J10">FREQUENCY(E$2:E$46, Y$2:Y$9)</f>
        <v>1</v>
      </c>
      <c r="K2">
        <f t="array" ref="K2:K10">FREQUENCY($E$2:$E$46, V$2:V$9)</f>
        <v>0</v>
      </c>
      <c r="L2">
        <f t="array" ref="L2:L10">FREQUENCY($E$2:$E$46, W$2:W$9)</f>
        <v>0</v>
      </c>
      <c r="M2">
        <f t="array" ref="M2:M10">FREQUENCY($E$2:$E$46, X$2:X$9)</f>
        <v>1</v>
      </c>
      <c r="Q2">
        <f>MAX(B$2:B$46)</f>
        <v>0.671148862323104</v>
      </c>
      <c r="R2">
        <f t="shared" ref="R2:T2" si="1">MAX(C$2:C$46)</f>
        <v>0.67561602048233105</v>
      </c>
      <c r="S2">
        <f t="shared" si="1"/>
        <v>0.28045727047354502</v>
      </c>
      <c r="T2">
        <f t="shared" si="1"/>
        <v>0.54240738442632674</v>
      </c>
      <c r="V2">
        <f>Q$1 +Q$3 * $F2</f>
        <v>2.3480428686749899E-3</v>
      </c>
      <c r="W2">
        <f>R$1 +R$3 * $F2</f>
        <v>6.5076894471688303E-3</v>
      </c>
      <c r="X2">
        <f>S$1 +S$3 * $F2</f>
        <v>1.35598949424413E-2</v>
      </c>
      <c r="Y2">
        <f>T$1 +T$3 * $F2</f>
        <v>1.079668556533781E-2</v>
      </c>
    </row>
    <row r="3" spans="1:25">
      <c r="A3" t="s">
        <v>67</v>
      </c>
      <c r="B3">
        <v>4.9811687113064003E-2</v>
      </c>
      <c r="C3">
        <v>6.8756283806088794E-2</v>
      </c>
      <c r="D3">
        <v>4.7617036366567E-2</v>
      </c>
      <c r="E3">
        <f t="shared" ref="E3:E46" si="2">SUM($B3:$D3) / 3</f>
        <v>5.5395002428573266E-2</v>
      </c>
      <c r="F3">
        <v>1</v>
      </c>
      <c r="G3">
        <v>37</v>
      </c>
      <c r="H3">
        <v>30</v>
      </c>
      <c r="I3">
        <v>22</v>
      </c>
      <c r="J3">
        <v>31</v>
      </c>
      <c r="K3">
        <v>34</v>
      </c>
      <c r="L3">
        <v>34</v>
      </c>
      <c r="M3">
        <v>18</v>
      </c>
      <c r="Q3">
        <f>(Q2 - Q1) /$P$1</f>
        <v>9.5542974207775577E-2</v>
      </c>
      <c r="R3">
        <f t="shared" ref="R3:T3" si="3">(R2 - R1) /$P$1</f>
        <v>9.5586904433594605E-2</v>
      </c>
      <c r="S3">
        <f t="shared" si="3"/>
        <v>3.8128196504443386E-2</v>
      </c>
      <c r="T3">
        <f t="shared" si="3"/>
        <v>7.5944385551569835E-2</v>
      </c>
      <c r="V3">
        <f>Q$1 +Q$3 * $F3</f>
        <v>9.7891017076450565E-2</v>
      </c>
      <c r="W3">
        <f>R$1 +R$3 * $F3</f>
        <v>0.10209459388076343</v>
      </c>
      <c r="X3">
        <f>S$1 +S$3 * $F3</f>
        <v>5.1688091446884687E-2</v>
      </c>
      <c r="Y3">
        <f>T$1 +T$3 * $F3</f>
        <v>8.6741071116907639E-2</v>
      </c>
    </row>
    <row r="4" spans="1:25">
      <c r="A4" t="s">
        <v>68</v>
      </c>
      <c r="B4">
        <v>2.3480428686749899E-3</v>
      </c>
      <c r="C4">
        <v>3.93646497867116E-2</v>
      </c>
      <c r="D4">
        <v>3.9320281586367203E-2</v>
      </c>
      <c r="E4">
        <f t="shared" si="2"/>
        <v>2.7010991413917929E-2</v>
      </c>
      <c r="F4">
        <v>2</v>
      </c>
      <c r="G4">
        <v>2</v>
      </c>
      <c r="H4">
        <v>7</v>
      </c>
      <c r="I4">
        <v>10</v>
      </c>
      <c r="J4">
        <v>8</v>
      </c>
      <c r="K4">
        <v>6</v>
      </c>
      <c r="L4">
        <v>6</v>
      </c>
      <c r="M4">
        <v>14</v>
      </c>
      <c r="V4">
        <f>Q$1 +Q$3 * $F4</f>
        <v>0.19343399128422614</v>
      </c>
      <c r="W4">
        <f>R$1 +R$3 * $F4</f>
        <v>0.19768149831435805</v>
      </c>
      <c r="X4">
        <f>S$1 +S$3 * $F4</f>
        <v>8.9816287951328067E-2</v>
      </c>
      <c r="Y4">
        <f>T$1 +T$3 * $F4</f>
        <v>0.16268545666847747</v>
      </c>
    </row>
    <row r="5" spans="1:25">
      <c r="A5" t="s">
        <v>69</v>
      </c>
      <c r="B5">
        <v>2.0885692804681701E-2</v>
      </c>
      <c r="C5">
        <v>2.55974688730576E-2</v>
      </c>
      <c r="D5">
        <v>2.4624596388798901E-2</v>
      </c>
      <c r="E5">
        <f t="shared" si="2"/>
        <v>2.3702586022179405E-2</v>
      </c>
      <c r="F5">
        <v>3</v>
      </c>
      <c r="G5">
        <v>2</v>
      </c>
      <c r="H5">
        <v>4</v>
      </c>
      <c r="I5">
        <v>4</v>
      </c>
      <c r="J5">
        <v>2</v>
      </c>
      <c r="K5">
        <v>3</v>
      </c>
      <c r="L5">
        <v>3</v>
      </c>
      <c r="M5">
        <v>2</v>
      </c>
      <c r="V5">
        <f>Q$1 +Q$3 * $F5</f>
        <v>0.28897696549200175</v>
      </c>
      <c r="W5">
        <f>R$1 +R$3 * $F5</f>
        <v>0.29326840274795263</v>
      </c>
      <c r="X5">
        <f>S$1 +S$3 * $F5</f>
        <v>0.12794448445577147</v>
      </c>
      <c r="Y5">
        <f>T$1 +T$3 * $F5</f>
        <v>0.23862984222004729</v>
      </c>
    </row>
    <row r="6" spans="1:25">
      <c r="A6" t="s">
        <v>70</v>
      </c>
      <c r="B6">
        <v>4.6122991721514003E-2</v>
      </c>
      <c r="C6">
        <v>3.0789118825952599E-2</v>
      </c>
      <c r="D6">
        <v>3.4452715758804098E-2</v>
      </c>
      <c r="E6">
        <f t="shared" si="2"/>
        <v>3.7121608768756899E-2</v>
      </c>
      <c r="F6">
        <v>4</v>
      </c>
      <c r="G6">
        <v>0</v>
      </c>
      <c r="H6">
        <v>0</v>
      </c>
      <c r="I6">
        <v>3</v>
      </c>
      <c r="J6">
        <v>1</v>
      </c>
      <c r="K6">
        <v>0</v>
      </c>
      <c r="L6">
        <v>1</v>
      </c>
      <c r="M6">
        <v>5</v>
      </c>
      <c r="V6">
        <f>Q$1 +Q$3 * $F6</f>
        <v>0.38451993969977732</v>
      </c>
      <c r="W6">
        <f>R$1 +R$3 * $F6</f>
        <v>0.38885530718154726</v>
      </c>
      <c r="X6">
        <f>S$1 +S$3 * $F6</f>
        <v>0.16607268096021485</v>
      </c>
      <c r="Y6">
        <f>T$1 +T$3 * $F6</f>
        <v>0.31457422777161714</v>
      </c>
    </row>
    <row r="7" spans="1:25">
      <c r="A7" t="s">
        <v>71</v>
      </c>
      <c r="B7">
        <v>1.26429288116536E-2</v>
      </c>
      <c r="C7">
        <v>7.1287583450946004E-2</v>
      </c>
      <c r="D7">
        <v>7.0896991546593804E-2</v>
      </c>
      <c r="E7">
        <f t="shared" si="2"/>
        <v>5.1609167936397804E-2</v>
      </c>
      <c r="F7">
        <v>5</v>
      </c>
      <c r="G7">
        <v>2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V7">
        <f>Q$1 +Q$3 * $F7</f>
        <v>0.4800629139075529</v>
      </c>
      <c r="W7">
        <f>R$1 +R$3 * $F7</f>
        <v>0.48444221161514189</v>
      </c>
      <c r="X7">
        <f>S$1 +S$3 * $F7</f>
        <v>0.20420087746465823</v>
      </c>
      <c r="Y7">
        <f>T$1 +T$3 * $F7</f>
        <v>0.39051861332318699</v>
      </c>
    </row>
    <row r="8" spans="1:25">
      <c r="A8" t="s">
        <v>72</v>
      </c>
      <c r="B8">
        <v>5.19329209249988E-2</v>
      </c>
      <c r="C8">
        <v>6.2415898092195901E-2</v>
      </c>
      <c r="D8">
        <v>3.6345379589552397E-2</v>
      </c>
      <c r="E8">
        <f t="shared" si="2"/>
        <v>5.0231399535582366E-2</v>
      </c>
      <c r="F8">
        <v>6</v>
      </c>
      <c r="G8">
        <v>0</v>
      </c>
      <c r="H8">
        <v>1</v>
      </c>
      <c r="I8">
        <v>2</v>
      </c>
      <c r="J8">
        <v>0</v>
      </c>
      <c r="K8">
        <v>1</v>
      </c>
      <c r="L8">
        <v>1</v>
      </c>
      <c r="M8">
        <v>2</v>
      </c>
      <c r="V8">
        <f>Q$1 +Q$3 * $F8</f>
        <v>0.57560588811532842</v>
      </c>
      <c r="W8">
        <f>R$1 +R$3 * $F8</f>
        <v>0.58002911604873642</v>
      </c>
      <c r="X8">
        <f>S$1 +S$3 * $F8</f>
        <v>0.24232907396910164</v>
      </c>
      <c r="Y8">
        <f>T$1 +T$3 * $F8</f>
        <v>0.46646299887475678</v>
      </c>
    </row>
    <row r="9" spans="1:25">
      <c r="A9" t="s">
        <v>73</v>
      </c>
      <c r="B9">
        <v>3.3819221548165398E-2</v>
      </c>
      <c r="C9">
        <v>5.30049497541085E-2</v>
      </c>
      <c r="D9">
        <v>4.0821173600871702E-2</v>
      </c>
      <c r="E9">
        <f t="shared" si="2"/>
        <v>4.2548448301048536E-2</v>
      </c>
      <c r="F9">
        <v>7</v>
      </c>
      <c r="G9">
        <v>1</v>
      </c>
      <c r="H9">
        <v>1</v>
      </c>
      <c r="I9">
        <v>3</v>
      </c>
      <c r="J9">
        <v>1</v>
      </c>
      <c r="K9">
        <v>0</v>
      </c>
      <c r="L9">
        <v>0</v>
      </c>
      <c r="M9">
        <v>1</v>
      </c>
      <c r="V9">
        <f>Q$1 +Q$3 * $F9</f>
        <v>0.671148862323104</v>
      </c>
      <c r="W9">
        <f>R$1 +R$3 * $F9</f>
        <v>0.67561602048233105</v>
      </c>
      <c r="X9">
        <f>S$1 +S$3 * $F9</f>
        <v>0.28045727047354502</v>
      </c>
      <c r="Y9">
        <f>T$1 +T$3 * $F9</f>
        <v>0.54240738442632674</v>
      </c>
    </row>
    <row r="10" spans="1:25">
      <c r="A10" t="s">
        <v>74</v>
      </c>
      <c r="B10">
        <v>1.23224723064033E-2</v>
      </c>
      <c r="C10">
        <v>6.5076894471688303E-3</v>
      </c>
      <c r="D10">
        <v>1.35598949424413E-2</v>
      </c>
      <c r="E10">
        <f t="shared" si="2"/>
        <v>1.079668556533781E-2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 spans="1:25">
      <c r="A11" t="s">
        <v>75</v>
      </c>
      <c r="B11">
        <v>3.4341455161234803E-2</v>
      </c>
      <c r="C11">
        <v>3.2291462379897003E-2</v>
      </c>
      <c r="D11">
        <v>1.6687115830062198E-2</v>
      </c>
      <c r="E11">
        <f t="shared" si="2"/>
        <v>2.7773344457064669E-2</v>
      </c>
    </row>
    <row r="12" spans="1:25">
      <c r="A12" t="s">
        <v>76</v>
      </c>
      <c r="B12">
        <v>0.24918720038869099</v>
      </c>
      <c r="C12">
        <v>0.292117793445753</v>
      </c>
      <c r="D12">
        <v>0.15281354335702901</v>
      </c>
      <c r="E12">
        <f t="shared" si="2"/>
        <v>0.23137284573049099</v>
      </c>
    </row>
    <row r="13" spans="1:25">
      <c r="A13" t="s">
        <v>77</v>
      </c>
      <c r="B13">
        <v>9.1970045854909803E-3</v>
      </c>
      <c r="C13">
        <v>2.21042457027937E-2</v>
      </c>
      <c r="D13">
        <v>2.1300782480842901E-2</v>
      </c>
      <c r="E13">
        <f t="shared" si="2"/>
        <v>1.7534010923042524E-2</v>
      </c>
    </row>
    <row r="14" spans="1:25">
      <c r="A14" t="s">
        <v>78</v>
      </c>
      <c r="B14">
        <v>0.182487266800582</v>
      </c>
      <c r="C14">
        <v>0.20414372164898201</v>
      </c>
      <c r="D14">
        <v>9.1371480554876594E-2</v>
      </c>
      <c r="E14">
        <f t="shared" si="2"/>
        <v>0.15933415633481354</v>
      </c>
    </row>
    <row r="15" spans="1:25">
      <c r="A15" t="s">
        <v>79</v>
      </c>
      <c r="B15">
        <v>4.2548358002526002E-2</v>
      </c>
      <c r="C15">
        <v>2.5073189191282E-2</v>
      </c>
      <c r="D15">
        <v>3.4499965898401597E-2</v>
      </c>
      <c r="E15">
        <f t="shared" si="2"/>
        <v>3.4040504364069864E-2</v>
      </c>
    </row>
    <row r="16" spans="1:25">
      <c r="A16" t="s">
        <v>80</v>
      </c>
      <c r="B16">
        <v>7.4657551011486203E-2</v>
      </c>
      <c r="C16">
        <v>9.7261336814079599E-2</v>
      </c>
      <c r="D16">
        <v>7.8044610209516696E-2</v>
      </c>
      <c r="E16">
        <f t="shared" si="2"/>
        <v>8.3321166011694162E-2</v>
      </c>
    </row>
    <row r="17" spans="1:5">
      <c r="A17" t="s">
        <v>81</v>
      </c>
      <c r="B17">
        <v>0.671148862323104</v>
      </c>
      <c r="C17">
        <v>0.67561602048233105</v>
      </c>
      <c r="D17">
        <v>0.28045727047354502</v>
      </c>
      <c r="E17">
        <f t="shared" si="2"/>
        <v>0.54240738442632674</v>
      </c>
    </row>
    <row r="18" spans="1:5">
      <c r="A18" t="s">
        <v>82</v>
      </c>
      <c r="B18">
        <v>0.400587677325977</v>
      </c>
      <c r="C18">
        <v>0.40093002438581099</v>
      </c>
      <c r="D18">
        <v>1.98624759518717E-2</v>
      </c>
      <c r="E18">
        <f t="shared" si="2"/>
        <v>0.27379339255455326</v>
      </c>
    </row>
    <row r="19" spans="1:5">
      <c r="A19" t="s">
        <v>83</v>
      </c>
      <c r="B19">
        <v>0.42244285705917201</v>
      </c>
      <c r="C19">
        <v>0.48975206803344901</v>
      </c>
      <c r="D19">
        <v>0.246048409222137</v>
      </c>
      <c r="E19">
        <f t="shared" si="2"/>
        <v>0.38608111143825269</v>
      </c>
    </row>
    <row r="20" spans="1:5">
      <c r="A20" t="s">
        <v>84</v>
      </c>
      <c r="B20">
        <v>3.0826322688529698E-2</v>
      </c>
      <c r="C20">
        <v>0.22465279306911601</v>
      </c>
      <c r="D20">
        <v>0.222516841301163</v>
      </c>
      <c r="E20">
        <f t="shared" si="2"/>
        <v>0.15933198568626958</v>
      </c>
    </row>
    <row r="21" spans="1:5">
      <c r="A21" t="s">
        <v>85</v>
      </c>
      <c r="B21">
        <v>0.27485283698264201</v>
      </c>
      <c r="C21">
        <v>0.125496632615099</v>
      </c>
      <c r="D21">
        <v>0.26001913610746902</v>
      </c>
      <c r="E21">
        <f t="shared" si="2"/>
        <v>0.22012286856840335</v>
      </c>
    </row>
    <row r="22" spans="1:5">
      <c r="A22" t="s">
        <v>86</v>
      </c>
      <c r="B22">
        <v>9.1780667084459797E-2</v>
      </c>
      <c r="C22">
        <v>8.7545015497983603E-2</v>
      </c>
      <c r="D22">
        <v>2.77862636805585E-2</v>
      </c>
      <c r="E22">
        <f t="shared" si="2"/>
        <v>6.9037315421000639E-2</v>
      </c>
    </row>
    <row r="23" spans="1:5">
      <c r="A23" t="s">
        <v>87</v>
      </c>
      <c r="B23">
        <v>2.59408095096481E-2</v>
      </c>
      <c r="C23">
        <v>0.212909889417606</v>
      </c>
      <c r="D23">
        <v>0.21132351131677099</v>
      </c>
      <c r="E23">
        <f t="shared" si="2"/>
        <v>0.1500580700813417</v>
      </c>
    </row>
    <row r="24" spans="1:5">
      <c r="A24" t="s">
        <v>88</v>
      </c>
      <c r="B24">
        <v>7.2973240087005897E-2</v>
      </c>
      <c r="C24">
        <v>7.4351878534728494E-2</v>
      </c>
      <c r="D24">
        <v>1.502457354727E-2</v>
      </c>
      <c r="E24">
        <f t="shared" si="2"/>
        <v>5.4116564056334797E-2</v>
      </c>
    </row>
    <row r="25" spans="1:5">
      <c r="A25" t="s">
        <v>89</v>
      </c>
      <c r="B25">
        <v>7.8234472929284302E-2</v>
      </c>
      <c r="C25">
        <v>7.9294840770156694E-2</v>
      </c>
      <c r="D25">
        <v>1.41700338948361E-2</v>
      </c>
      <c r="E25">
        <f t="shared" si="2"/>
        <v>5.7233115864759036E-2</v>
      </c>
    </row>
    <row r="26" spans="1:5">
      <c r="A26" t="s">
        <v>90</v>
      </c>
      <c r="B26">
        <v>5.4922747259774099E-2</v>
      </c>
      <c r="C26">
        <v>4.8151269423177802E-2</v>
      </c>
      <c r="D26">
        <v>2.8021626834512099E-2</v>
      </c>
      <c r="E26">
        <f t="shared" si="2"/>
        <v>4.3698547839154667E-2</v>
      </c>
    </row>
    <row r="27" spans="1:5">
      <c r="A27" t="s">
        <v>91</v>
      </c>
      <c r="B27">
        <v>6.4412551538394397E-2</v>
      </c>
      <c r="C27">
        <v>0.106798755651363</v>
      </c>
      <c r="D27">
        <v>9.3718509530645006E-2</v>
      </c>
      <c r="E27">
        <f t="shared" si="2"/>
        <v>8.8309938906800792E-2</v>
      </c>
    </row>
    <row r="28" spans="1:5">
      <c r="A28" t="s">
        <v>92</v>
      </c>
      <c r="B28">
        <v>7.5430989834639001E-2</v>
      </c>
      <c r="C28">
        <v>7.2033438971754002E-2</v>
      </c>
      <c r="D28">
        <v>0.104227241687222</v>
      </c>
      <c r="E28">
        <f t="shared" si="2"/>
        <v>8.3897223497871654E-2</v>
      </c>
    </row>
    <row r="29" spans="1:5">
      <c r="A29" t="s">
        <v>93</v>
      </c>
      <c r="B29">
        <v>5.3716713199826099E-2</v>
      </c>
      <c r="C29">
        <v>8.1012890691675096E-2</v>
      </c>
      <c r="D29">
        <v>6.2211206314355297E-2</v>
      </c>
      <c r="E29">
        <f t="shared" si="2"/>
        <v>6.5646936735285488E-2</v>
      </c>
    </row>
    <row r="30" spans="1:5">
      <c r="A30" t="s">
        <v>94</v>
      </c>
      <c r="B30">
        <v>4.7785944689123998E-2</v>
      </c>
      <c r="C30">
        <v>7.7567457543667104E-2</v>
      </c>
      <c r="D30">
        <v>8.9387449448156797E-2</v>
      </c>
      <c r="E30">
        <f t="shared" si="2"/>
        <v>7.1580283893649302E-2</v>
      </c>
    </row>
    <row r="31" spans="1:5">
      <c r="A31" t="s">
        <v>95</v>
      </c>
      <c r="B31">
        <v>5.3064859726801299E-2</v>
      </c>
      <c r="C31">
        <v>8.0783159944810098E-2</v>
      </c>
      <c r="D31">
        <v>6.0964568919749801E-2</v>
      </c>
      <c r="E31">
        <f t="shared" si="2"/>
        <v>6.493752953045373E-2</v>
      </c>
    </row>
    <row r="32" spans="1:5">
      <c r="A32" t="s">
        <v>96</v>
      </c>
      <c r="B32">
        <v>5.54769072649361E-2</v>
      </c>
      <c r="C32">
        <v>7.2634832402813598E-2</v>
      </c>
      <c r="D32">
        <v>5.3052920531999899E-2</v>
      </c>
      <c r="E32">
        <f t="shared" si="2"/>
        <v>6.0388220066583197E-2</v>
      </c>
    </row>
    <row r="33" spans="1:5">
      <c r="A33" t="s">
        <v>97</v>
      </c>
      <c r="B33">
        <v>1.40891703222806E-2</v>
      </c>
      <c r="C33">
        <v>1.8048544679932901E-2</v>
      </c>
      <c r="D33">
        <v>1.3767689979070999E-2</v>
      </c>
      <c r="E33">
        <f t="shared" si="2"/>
        <v>1.5301801660428167E-2</v>
      </c>
    </row>
    <row r="34" spans="1:5">
      <c r="A34" t="s">
        <v>98</v>
      </c>
      <c r="B34">
        <v>7.2675867550847E-3</v>
      </c>
      <c r="C34">
        <v>5.2094703621152302E-2</v>
      </c>
      <c r="D34">
        <v>5.2596445544446403E-2</v>
      </c>
      <c r="E34">
        <f t="shared" si="2"/>
        <v>3.73195786402278E-2</v>
      </c>
    </row>
    <row r="35" spans="1:5">
      <c r="A35" t="s">
        <v>99</v>
      </c>
      <c r="B35">
        <v>4.8287286296525601E-2</v>
      </c>
      <c r="C35">
        <v>5.1163701252385903E-2</v>
      </c>
      <c r="D35">
        <v>2.0917824872651099E-2</v>
      </c>
      <c r="E35">
        <f t="shared" si="2"/>
        <v>4.0122937473854203E-2</v>
      </c>
    </row>
    <row r="36" spans="1:5">
      <c r="A36" t="s">
        <v>100</v>
      </c>
      <c r="B36">
        <v>4.6410645375845799E-2</v>
      </c>
      <c r="C36">
        <v>5.2670062699560503E-2</v>
      </c>
      <c r="D36">
        <v>2.6010946830434201E-2</v>
      </c>
      <c r="E36">
        <f t="shared" si="2"/>
        <v>4.1697218301946837E-2</v>
      </c>
    </row>
    <row r="37" spans="1:5">
      <c r="A37" t="s">
        <v>101</v>
      </c>
      <c r="B37">
        <v>1.5920534009729301E-2</v>
      </c>
      <c r="C37">
        <v>2.1846132076059802E-2</v>
      </c>
      <c r="D37">
        <v>2.66681319645053E-2</v>
      </c>
      <c r="E37">
        <f t="shared" si="2"/>
        <v>2.1478266016764797E-2</v>
      </c>
    </row>
    <row r="38" spans="1:5">
      <c r="A38" t="s">
        <v>102</v>
      </c>
      <c r="B38">
        <v>3.2814341652442798E-2</v>
      </c>
      <c r="C38">
        <v>1.34370402923462E-2</v>
      </c>
      <c r="D38">
        <v>2.99428254978816E-2</v>
      </c>
      <c r="E38">
        <f t="shared" si="2"/>
        <v>2.5398069147556865E-2</v>
      </c>
    </row>
    <row r="39" spans="1:5">
      <c r="A39" t="s">
        <v>103</v>
      </c>
      <c r="B39">
        <v>0.16194874050032301</v>
      </c>
      <c r="C39">
        <v>0.17663470354646499</v>
      </c>
      <c r="D39">
        <v>7.0503060778810703E-2</v>
      </c>
      <c r="E39">
        <f t="shared" si="2"/>
        <v>0.13636216827519956</v>
      </c>
    </row>
    <row r="40" spans="1:5">
      <c r="A40" t="s">
        <v>104</v>
      </c>
      <c r="B40">
        <v>5.3742362165431198E-2</v>
      </c>
      <c r="C40">
        <v>0.15035054894813901</v>
      </c>
      <c r="D40">
        <v>0.14511315060424099</v>
      </c>
      <c r="E40">
        <f t="shared" si="2"/>
        <v>0.11640202057260374</v>
      </c>
    </row>
    <row r="41" spans="1:5">
      <c r="A41" t="s">
        <v>105</v>
      </c>
      <c r="B41">
        <v>8.3781721745294302E-2</v>
      </c>
      <c r="C41">
        <v>0.160511984042641</v>
      </c>
      <c r="D41">
        <v>0.13972750248047699</v>
      </c>
      <c r="E41">
        <f t="shared" si="2"/>
        <v>0.1280070694228041</v>
      </c>
    </row>
    <row r="42" spans="1:5">
      <c r="A42" t="s">
        <v>106</v>
      </c>
      <c r="B42">
        <v>7.6270296205724494E-2</v>
      </c>
      <c r="C42">
        <v>7.7066876212832106E-2</v>
      </c>
      <c r="D42">
        <v>1.7607827210048801E-2</v>
      </c>
      <c r="E42">
        <f t="shared" si="2"/>
        <v>5.6981666542868466E-2</v>
      </c>
    </row>
    <row r="43" spans="1:5">
      <c r="A43" t="s">
        <v>107</v>
      </c>
      <c r="B43">
        <v>4.48458916474061E-2</v>
      </c>
      <c r="C43">
        <v>0.111087367088588</v>
      </c>
      <c r="D43">
        <v>0.118479238875304</v>
      </c>
      <c r="E43">
        <f t="shared" si="2"/>
        <v>9.1470832537099367E-2</v>
      </c>
    </row>
    <row r="44" spans="1:5">
      <c r="A44" t="s">
        <v>108</v>
      </c>
      <c r="B44">
        <v>2.34857986598761E-2</v>
      </c>
      <c r="C44">
        <v>3.7567907864668702E-2</v>
      </c>
      <c r="D44">
        <v>4.0246811652738301E-2</v>
      </c>
      <c r="E44">
        <f t="shared" si="2"/>
        <v>3.3766839392427701E-2</v>
      </c>
    </row>
    <row r="45" spans="1:5">
      <c r="A45" t="s">
        <v>109</v>
      </c>
      <c r="B45">
        <v>4.3537158943601398E-2</v>
      </c>
      <c r="C45">
        <v>7.7479627765159195E-2</v>
      </c>
      <c r="D45">
        <v>8.8778941088413305E-2</v>
      </c>
      <c r="E45">
        <f t="shared" si="2"/>
        <v>6.9931909265724637E-2</v>
      </c>
    </row>
    <row r="46" spans="1:5">
      <c r="A46" t="s">
        <v>110</v>
      </c>
      <c r="B46">
        <v>2.10287324329867E-2</v>
      </c>
      <c r="C46">
        <v>3.9429626092844998E-2</v>
      </c>
      <c r="D46">
        <v>3.3567861720004803E-2</v>
      </c>
      <c r="E46">
        <f t="shared" si="2"/>
        <v>3.1342073415278837E-2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yudb_outdoor_raw</vt:lpstr>
      <vt:lpstr>yudb_outdoor_interm</vt:lpstr>
      <vt:lpstr>yudb_outdoor_forMe</vt:lpstr>
      <vt:lpstr>yudb_outdoor_charts</vt:lpstr>
      <vt:lpstr>yudb_indoor_raw</vt:lpstr>
      <vt:lpstr>yudb_indoor_charts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Kuderov</dc:creator>
  <cp:lastModifiedBy>Kuderov</cp:lastModifiedBy>
  <dcterms:created xsi:type="dcterms:W3CDTF">2015-05-29T10:16:55Z</dcterms:created>
  <dcterms:modified xsi:type="dcterms:W3CDTF">2015-05-29T11:56:57Z</dcterms:modified>
</cp:coreProperties>
</file>