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eter/Dropbox/Astrophysics/Analysis/CANDELS/2015-05-16-A/sample01/run03/analysis/sfr_vs_m_linfit_py/"/>
    </mc:Choice>
  </mc:AlternateContent>
  <bookViews>
    <workbookView xWindow="0" yWindow="460" windowWidth="28800" windowHeight="17600" tabRatio="500"/>
  </bookViews>
  <sheets>
    <sheet name="sample01 run03 NO covariances" sheetId="1" r:id="rId1"/>
    <sheet name="sample04 run03 NO covarianc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" i="1" l="1"/>
  <c r="D25" i="2"/>
  <c r="D23" i="2"/>
  <c r="D22" i="2"/>
  <c r="D21" i="2"/>
  <c r="D15" i="1"/>
  <c r="D14" i="1"/>
  <c r="D16" i="1"/>
</calcChain>
</file>

<file path=xl/sharedStrings.xml><?xml version="1.0" encoding="utf-8"?>
<sst xmlns="http://schemas.openxmlformats.org/spreadsheetml/2006/main" count="31" uniqueCount="19">
  <si>
    <t>scatter variances copies from SFR100 … log.txt files</t>
  </si>
  <si>
    <t>SFR(Inst)</t>
  </si>
  <si>
    <t>SFR(100)</t>
  </si>
  <si>
    <t>SFR(Life)</t>
  </si>
  <si>
    <t xml:space="preserve">BCES  </t>
  </si>
  <si>
    <t xml:space="preserve"> F87  </t>
  </si>
  <si>
    <t xml:space="preserve"> k07  </t>
  </si>
  <si>
    <t xml:space="preserve"> mle  </t>
  </si>
  <si>
    <t xml:space="preserve"> odr  </t>
  </si>
  <si>
    <t xml:space="preserve"> ols  </t>
  </si>
  <si>
    <t xml:space="preserve"> t02  </t>
  </si>
  <si>
    <t xml:space="preserve"> wls  </t>
  </si>
  <si>
    <t>Mean</t>
  </si>
  <si>
    <t>Stddev</t>
  </si>
  <si>
    <t>Ratio</t>
  </si>
  <si>
    <t>average</t>
  </si>
  <si>
    <t>stddev</t>
  </si>
  <si>
    <t>ratio</t>
  </si>
  <si>
    <t>average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</si>
</sst>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activeCell="C36" sqref="C36"/>
    </sheetView>
  </sheetViews>
  <sheetFormatPr baseColWidth="10" defaultRowHeight="16" x14ac:dyDescent="0.2"/>
  <sheetData>
    <row r="1" spans="2:5" x14ac:dyDescent="0.2">
      <c r="B1" t="s">
        <v>0</v>
      </c>
    </row>
    <row r="3" spans="2:5" x14ac:dyDescent="0.2">
      <c r="C3" t="s">
        <v>3</v>
      </c>
      <c r="D3" t="s">
        <v>2</v>
      </c>
      <c r="E3" t="s">
        <v>1</v>
      </c>
    </row>
    <row r="4" spans="2:5" x14ac:dyDescent="0.2">
      <c r="B4" t="s">
        <v>4</v>
      </c>
      <c r="C4">
        <v>1.74E-3</v>
      </c>
      <c r="D4">
        <v>5.6759999999999998E-2</v>
      </c>
      <c r="E4">
        <v>8.0049999999999996E-2</v>
      </c>
    </row>
    <row r="5" spans="2:5" x14ac:dyDescent="0.2">
      <c r="B5" t="s">
        <v>5</v>
      </c>
      <c r="C5">
        <v>1.8799999999999999E-3</v>
      </c>
      <c r="D5">
        <v>5.7029999999999997E-2</v>
      </c>
      <c r="E5">
        <v>8.0430000000000001E-2</v>
      </c>
    </row>
    <row r="6" spans="2:5" x14ac:dyDescent="0.2">
      <c r="B6" t="s">
        <v>6</v>
      </c>
      <c r="C6">
        <v>2.64E-2</v>
      </c>
      <c r="D6">
        <v>5.8599999999999999E-2</v>
      </c>
      <c r="E6">
        <v>5.7299999999999997E-2</v>
      </c>
    </row>
    <row r="7" spans="2:5" x14ac:dyDescent="0.2">
      <c r="B7" t="s">
        <v>7</v>
      </c>
      <c r="C7">
        <v>2.6849999999999999E-2</v>
      </c>
      <c r="D7">
        <v>5.9760000000000001E-2</v>
      </c>
      <c r="E7">
        <v>5.8549999999999998E-2</v>
      </c>
    </row>
    <row r="8" spans="2:5" x14ac:dyDescent="0.2">
      <c r="B8" t="s">
        <v>8</v>
      </c>
      <c r="C8">
        <v>1.89E-3</v>
      </c>
      <c r="D8">
        <v>5.6899999999999999E-2</v>
      </c>
      <c r="E8">
        <v>8.0149999999999999E-2</v>
      </c>
    </row>
    <row r="9" spans="2:5" x14ac:dyDescent="0.2">
      <c r="B9" t="s">
        <v>9</v>
      </c>
      <c r="C9">
        <v>1.89E-3</v>
      </c>
      <c r="D9">
        <v>5.6899999999999999E-2</v>
      </c>
      <c r="E9">
        <v>8.0149999999999999E-2</v>
      </c>
    </row>
    <row r="10" spans="2:5" x14ac:dyDescent="0.2">
      <c r="B10" t="s">
        <v>10</v>
      </c>
      <c r="C10">
        <v>2.5669999999999998E-2</v>
      </c>
      <c r="E10">
        <v>7.6759999999999995E-2</v>
      </c>
    </row>
    <row r="11" spans="2:5" x14ac:dyDescent="0.2">
      <c r="B11" t="s">
        <v>11</v>
      </c>
      <c r="C11">
        <v>3.5500000000000002E-3</v>
      </c>
      <c r="D11">
        <v>5.8040000000000001E-2</v>
      </c>
      <c r="E11">
        <v>8.2150000000000001E-2</v>
      </c>
    </row>
    <row r="14" spans="2:5" x14ac:dyDescent="0.2">
      <c r="C14" t="s">
        <v>12</v>
      </c>
      <c r="D14">
        <f>AVERAGE(D4:D11)</f>
        <v>5.7712857142857135E-2</v>
      </c>
    </row>
    <row r="15" spans="2:5" x14ac:dyDescent="0.2">
      <c r="C15" t="s">
        <v>13</v>
      </c>
      <c r="D15">
        <f>_xlfn.STDEV.S(D4:D11)</f>
        <v>1.1387524502090632E-3</v>
      </c>
    </row>
    <row r="16" spans="2:5" x14ac:dyDescent="0.2">
      <c r="C16" t="s">
        <v>14</v>
      </c>
      <c r="D16">
        <f>D15/D14</f>
        <v>1.9731347685495788E-2</v>
      </c>
    </row>
    <row r="18" spans="3:4" x14ac:dyDescent="0.2">
      <c r="C18" t="s">
        <v>18</v>
      </c>
      <c r="D18">
        <f>SQRT(D14)</f>
        <v>0.2402350039916272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E25"/>
  <sheetViews>
    <sheetView workbookViewId="0">
      <selection activeCell="C26" sqref="C26"/>
    </sheetView>
  </sheetViews>
  <sheetFormatPr baseColWidth="10" defaultRowHeight="16" x14ac:dyDescent="0.2"/>
  <sheetData>
    <row r="10" spans="2:5" x14ac:dyDescent="0.2">
      <c r="C10" t="s">
        <v>3</v>
      </c>
      <c r="D10" t="s">
        <v>2</v>
      </c>
      <c r="E10" t="s">
        <v>1</v>
      </c>
    </row>
    <row r="12" spans="2:5" x14ac:dyDescent="0.2">
      <c r="B12" t="s">
        <v>4</v>
      </c>
      <c r="C12">
        <v>0</v>
      </c>
      <c r="D12">
        <v>3.3800000000000002E-3</v>
      </c>
      <c r="E12">
        <v>3.3800000000000002E-3</v>
      </c>
    </row>
    <row r="13" spans="2:5" x14ac:dyDescent="0.2">
      <c r="B13" t="s">
        <v>5</v>
      </c>
      <c r="C13">
        <v>-1.076E-2</v>
      </c>
      <c r="D13">
        <v>3.64E-3</v>
      </c>
      <c r="E13">
        <v>3.64E-3</v>
      </c>
    </row>
    <row r="14" spans="2:5" x14ac:dyDescent="0.2">
      <c r="B14" t="s">
        <v>6</v>
      </c>
      <c r="C14">
        <v>9999</v>
      </c>
      <c r="D14">
        <v>9999</v>
      </c>
      <c r="E14">
        <v>9999</v>
      </c>
    </row>
    <row r="15" spans="2:5" x14ac:dyDescent="0.2">
      <c r="B15" t="s">
        <v>7</v>
      </c>
      <c r="C15">
        <v>1.021E-2</v>
      </c>
      <c r="D15">
        <v>1.345E-2</v>
      </c>
      <c r="E15">
        <v>1.345E-2</v>
      </c>
    </row>
    <row r="16" spans="2:5" x14ac:dyDescent="0.2">
      <c r="B16" t="s">
        <v>8</v>
      </c>
      <c r="C16">
        <v>0</v>
      </c>
      <c r="D16">
        <v>4.1599999999999996E-3</v>
      </c>
      <c r="E16">
        <v>4.1599999999999996E-3</v>
      </c>
    </row>
    <row r="17" spans="2:5" x14ac:dyDescent="0.2">
      <c r="B17" t="s">
        <v>9</v>
      </c>
      <c r="C17">
        <v>0</v>
      </c>
      <c r="D17">
        <v>4.1599999999999996E-3</v>
      </c>
      <c r="E17">
        <v>4.1599999999999996E-3</v>
      </c>
    </row>
    <row r="18" spans="2:5" x14ac:dyDescent="0.2">
      <c r="B18" t="s">
        <v>10</v>
      </c>
      <c r="C18">
        <v>5.1799999999999997E-3</v>
      </c>
      <c r="D18">
        <v>1.0789999999999999E-2</v>
      </c>
      <c r="E18">
        <v>1.0789999999999999E-2</v>
      </c>
    </row>
    <row r="19" spans="2:5" x14ac:dyDescent="0.2">
      <c r="B19" t="s">
        <v>11</v>
      </c>
      <c r="C19">
        <v>0</v>
      </c>
      <c r="D19">
        <v>3.8999999999999998E-3</v>
      </c>
      <c r="E19">
        <v>3.8999999999999998E-3</v>
      </c>
    </row>
    <row r="21" spans="2:5" x14ac:dyDescent="0.2">
      <c r="C21" t="s">
        <v>15</v>
      </c>
      <c r="D21">
        <f>AVERAGE(D12:D13,D15:D19)</f>
        <v>6.2114285714285717E-3</v>
      </c>
    </row>
    <row r="22" spans="2:5" x14ac:dyDescent="0.2">
      <c r="C22" t="s">
        <v>16</v>
      </c>
      <c r="D22">
        <f>_xlfn.STDEV.S(D12:D13,D15:D19)</f>
        <v>4.1180271513247225E-3</v>
      </c>
    </row>
    <row r="23" spans="2:5" x14ac:dyDescent="0.2">
      <c r="C23" t="s">
        <v>17</v>
      </c>
      <c r="D23">
        <f>D22/D21</f>
        <v>0.6629758523291871</v>
      </c>
    </row>
    <row r="25" spans="2:5" x14ac:dyDescent="0.2">
      <c r="C25" t="s">
        <v>18</v>
      </c>
      <c r="D25">
        <f>SQRT(D21)</f>
        <v>7.8812616828960652E-2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sample01 run03 NO covariances</vt:lpstr>
      <vt:lpstr>sample04 run03 NO covariances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2015-09-21T16:44:57Z</dcterms:created>
  <dcterms:modified xsi:type="dcterms:W3CDTF">2015-09-21T16:57:01Z</dcterms:modified>
</cp:coreProperties>
</file>