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3640" yWindow="320" windowWidth="25960" windowHeight="2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<sst xmlns="http://schemas.openxmlformats.org/spreadsheetml/2006/main" count="54" uniqueCount="54">
  <si>
    <t>MLB Team Valuations 2013.</t>
  </si>
  <si>
    <t>Rank</t>
  </si>
  <si>
    <t>Team</t>
  </si>
  <si>
    <t>Revenue ($mil)</t>
  </si>
  <si>
    <t>Operating Income ($mil)</t>
  </si>
  <si>
    <t>New York Yankees</t>
  </si>
  <si>
    <t>Los Angeles Dodgers</t>
  </si>
  <si>
    <t>Boston Red Sox</t>
  </si>
  <si>
    <t>Chicago Cubs</t>
  </si>
  <si>
    <t>Philadelphia Phillies</t>
  </si>
  <si>
    <t>New York Mets</t>
  </si>
  <si>
    <t>San Francisco Giants</t>
  </si>
  <si>
    <t>Texas Rangers</t>
  </si>
  <si>
    <t>Los Angeles Angels of Anaheim</t>
  </si>
  <si>
    <t>St Louis Cardinals</t>
  </si>
  <si>
    <t>Chicago White Sox</t>
  </si>
  <si>
    <t>Seattle Mariners</t>
  </si>
  <si>
    <t>Detroit Tigers</t>
  </si>
  <si>
    <t>Washington Nationals</t>
  </si>
  <si>
    <t>Atlanta Braves</t>
  </si>
  <si>
    <t>Houston Astros</t>
  </si>
  <si>
    <t>Baltimore Orioles</t>
  </si>
  <si>
    <t>San Diego Padres</t>
  </si>
  <si>
    <t>Arizona Diamondbacks</t>
  </si>
  <si>
    <t>Minnesota Twins</t>
  </si>
  <si>
    <t>Toronto Blue Jays</t>
  </si>
  <si>
    <t>Milwaukee Brewers</t>
  </si>
  <si>
    <t>Cleveland Indians</t>
  </si>
  <si>
    <t>Cincinnati Reds</t>
  </si>
  <si>
    <t>Colorado Rockies</t>
  </si>
  <si>
    <t>Miami Marlins</t>
  </si>
  <si>
    <t>Pittsburgh Pirates</t>
  </si>
  <si>
    <t>Oakland Athletics</t>
  </si>
  <si>
    <t>Kansas City Royals</t>
  </si>
  <si>
    <t>Tampa Bay Rays</t>
  </si>
  <si>
    <t>Revenue and operating income are for 2012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</si>
  <si>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</si>
  <si>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</si>
  <si>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</si>
  <si>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debts.</t>
  </si>
  <si>
    <t>Includes benefits and bonuses.</t>
  </si>
  <si>
    <t>Includes club seats.</t>
  </si>
  <si>
    <t>Compares the number of wins per player payroll relative to the rest of the MLB. Playoff wins count twice as much as regular season wins. A score of 120 means that the team achieved 20% more victories per dollar of payroll compared with the league average during the 2011-12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</si>
  <si>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</si>
  <si>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</si>
  <si>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</si>
  <si>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</si>
  <si>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</si>
  <si>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</si>
  <si>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Player Expenses</t>
  </si>
  <si>
    <t>Gate Receipts</t>
  </si>
  <si>
    <t>Other Revenue</t>
  </si>
  <si>
    <t>Other Expenses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</si>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</sst>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Verdana"/>
    </font>
    <font>
      <b/>
      <sz val="12"/>
      <color rgb="FF0F2D5F"/>
      <name val="Verdana"/>
    </font>
    <font>
      <sz val="12"/>
      <color rgb="FF6D6D6D"/>
      <name val="Georgia"/>
    </font>
    <font>
      <sz val="12"/>
      <color rgb="FF3C3C3C"/>
      <name val="Georgia"/>
    </font>
    <font>
      <sz val="12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/>
    <xf numFmtId="0" fontId="1" fillId="0" borderId="0" xfId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los-angeles-angels-of-anaheim/" TargetMode="External"/><Relationship Id="rId20" Type="http://schemas.openxmlformats.org/officeDocument/2006/relationships/hyperlink" Target="http://www.forbes.com/teams/minnesota-twins/" TargetMode="External"/><Relationship Id="rId21" Type="http://schemas.openxmlformats.org/officeDocument/2006/relationships/hyperlink" Target="http://www.forbes.com/teams/toronto-blue-jays/" TargetMode="External"/><Relationship Id="rId22" Type="http://schemas.openxmlformats.org/officeDocument/2006/relationships/hyperlink" Target="http://www.forbes.com/teams/milwaukee-brewers/" TargetMode="External"/><Relationship Id="rId23" Type="http://schemas.openxmlformats.org/officeDocument/2006/relationships/hyperlink" Target="http://www.forbes.com/teams/cleveland-indians/" TargetMode="External"/><Relationship Id="rId24" Type="http://schemas.openxmlformats.org/officeDocument/2006/relationships/hyperlink" Target="http://www.forbes.com/teams/cincinnati-reds/" TargetMode="External"/><Relationship Id="rId25" Type="http://schemas.openxmlformats.org/officeDocument/2006/relationships/hyperlink" Target="http://www.forbes.com/teams/colorado-rockies/" TargetMode="External"/><Relationship Id="rId26" Type="http://schemas.openxmlformats.org/officeDocument/2006/relationships/hyperlink" Target="http://www.forbes.com/teams/miami-marlins/" TargetMode="External"/><Relationship Id="rId27" Type="http://schemas.openxmlformats.org/officeDocument/2006/relationships/hyperlink" Target="http://www.forbes.com/teams/pittsburgh-pirates/" TargetMode="External"/><Relationship Id="rId28" Type="http://schemas.openxmlformats.org/officeDocument/2006/relationships/hyperlink" Target="http://www.forbes.com/teams/oakland-athletics/" TargetMode="External"/><Relationship Id="rId29" Type="http://schemas.openxmlformats.org/officeDocument/2006/relationships/hyperlink" Target="http://www.forbes.com/teams/kansas-city-royals/" TargetMode="External"/><Relationship Id="rId30" Type="http://schemas.openxmlformats.org/officeDocument/2006/relationships/hyperlink" Target="http://www.forbes.com/teams/tampa-bay-rays/" TargetMode="External"/><Relationship Id="rId10" Type="http://schemas.openxmlformats.org/officeDocument/2006/relationships/hyperlink" Target="http://www.forbes.com/teams/st-louis-cardinals/" TargetMode="External"/><Relationship Id="rId11" Type="http://schemas.openxmlformats.org/officeDocument/2006/relationships/hyperlink" Target="http://www.forbes.com/teams/chicago-white-sox/" TargetMode="External"/><Relationship Id="rId12" Type="http://schemas.openxmlformats.org/officeDocument/2006/relationships/hyperlink" Target="http://www.forbes.com/teams/seattle-mariners/" TargetMode="External"/><Relationship Id="rId13" Type="http://schemas.openxmlformats.org/officeDocument/2006/relationships/hyperlink" Target="http://www.forbes.com/teams/detroit-tigers/" TargetMode="External"/><Relationship Id="rId14" Type="http://schemas.openxmlformats.org/officeDocument/2006/relationships/hyperlink" Target="http://www.forbes.com/teams/washington-nationals/" TargetMode="External"/><Relationship Id="rId15" Type="http://schemas.openxmlformats.org/officeDocument/2006/relationships/hyperlink" Target="http://www.forbes.com/teams/atlanta-braves/" TargetMode="External"/><Relationship Id="rId16" Type="http://schemas.openxmlformats.org/officeDocument/2006/relationships/hyperlink" Target="http://www.forbes.com/teams/houston-astros/" TargetMode="External"/><Relationship Id="rId17" Type="http://schemas.openxmlformats.org/officeDocument/2006/relationships/hyperlink" Target="http://www.forbes.com/teams/baltimore-orioles/" TargetMode="External"/><Relationship Id="rId18" Type="http://schemas.openxmlformats.org/officeDocument/2006/relationships/hyperlink" Target="http://www.forbes.com/teams/san-diego-padres/" TargetMode="External"/><Relationship Id="rId19" Type="http://schemas.openxmlformats.org/officeDocument/2006/relationships/hyperlink" Target="http://www.forbes.com/teams/arizona-diamondbacks/" TargetMode="External"/><Relationship Id="rId1" Type="http://schemas.openxmlformats.org/officeDocument/2006/relationships/hyperlink" Target="http://www.forbes.com/teams/new-york-yankees/" TargetMode="External"/><Relationship Id="rId2" Type="http://schemas.openxmlformats.org/officeDocument/2006/relationships/hyperlink" Target="http://www.forbes.com/teams/los-angeles-dodgers/" TargetMode="External"/><Relationship Id="rId3" Type="http://schemas.openxmlformats.org/officeDocument/2006/relationships/hyperlink" Target="http://www.forbes.com/teams/boston-red-sox/" TargetMode="External"/><Relationship Id="rId4" Type="http://schemas.openxmlformats.org/officeDocument/2006/relationships/hyperlink" Target="http://www.forbes.com/teams/chicago-cubs/" TargetMode="External"/><Relationship Id="rId5" Type="http://schemas.openxmlformats.org/officeDocument/2006/relationships/hyperlink" Target="http://www.forbes.com/teams/philadelphia-phillies/" TargetMode="External"/><Relationship Id="rId6" Type="http://schemas.openxmlformats.org/officeDocument/2006/relationships/hyperlink" Target="http://www.forbes.com/teams/new-york-mets/" TargetMode="External"/><Relationship Id="rId7" Type="http://schemas.openxmlformats.org/officeDocument/2006/relationships/hyperlink" Target="http://www.forbes.com/teams/san-francisco-giants/" TargetMode="External"/><Relationship Id="rId8" Type="http://schemas.openxmlformats.org/officeDocument/2006/relationships/hyperlink" Target="http://www.forbes.com/teams/texas-ran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K27" sqref="K27"/>
    </sheetView>
  </sheetViews>
  <sheetFormatPr baseColWidth="10" defaultRowHeight="15" x14ac:dyDescent="0"/>
  <cols>
    <col min="1" max="1" width="7.83203125" style="1" customWidth="1"/>
    <col min="2" max="2" width="27.1640625" style="1" customWidth="1"/>
    <col min="3" max="3" width="17.1640625" style="1" customWidth="1"/>
    <col min="4" max="4" width="18.1640625" style="1" customWidth="1"/>
    <col min="5" max="8" width="19" style="1" customWidth="1"/>
    <col min="9" max="9" width="29.1640625" style="1" customWidth="1"/>
    <col min="10" max="10" width="14.1640625" style="1" bestFit="1" customWidth="1"/>
    <col min="11" max="11" width="12.5" style="1" bestFit="1" customWidth="1"/>
    <col min="12" max="16384" width="10.83203125" style="1"/>
  </cols>
  <sheetData>
    <row r="1" spans="1:9">
      <c r="A1" s="1" t="s">
        <v>0</v>
      </c>
    </row>
    <row r="3" spans="1:9" ht="16">
      <c r="A3" s="3" t="s">
        <v>1</v>
      </c>
      <c r="B3" s="4" t="s">
        <v>2</v>
      </c>
      <c r="C3" s="4" t="s">
        <v>50</v>
      </c>
      <c r="D3" s="4" t="s">
        <v>51</v>
      </c>
      <c r="E3" s="4" t="s">
        <v>3</v>
      </c>
      <c r="F3" s="4" t="s">
        <v>49</v>
      </c>
      <c r="G3" s="4" t="s">
        <v>52</v>
      </c>
      <c r="H3" s="4" t="s">
        <v>53</v>
      </c>
      <c r="I3" s="4" t="s">
        <v>4</v>
      </c>
    </row>
    <row r="4" spans="1:9" ht="16">
      <c r="A4" s="3"/>
      <c r="B4" s="4"/>
      <c r="C4" s="4"/>
      <c r="D4" s="4"/>
      <c r="E4" s="4"/>
      <c r="F4" s="4"/>
      <c r="G4" s="4"/>
      <c r="H4" s="4"/>
      <c r="I4" s="4"/>
    </row>
    <row r="5" spans="1:9">
      <c r="A5" s="5">
        <v>1</v>
      </c>
      <c r="B5" s="2" t="s">
        <v>5</v>
      </c>
      <c r="C5" s="6">
        <v>295</v>
      </c>
      <c r="D5" s="6">
        <f>E5-C5</f>
        <v>176</v>
      </c>
      <c r="E5" s="6">
        <v>471</v>
      </c>
      <c r="F5" s="6">
        <v>236</v>
      </c>
      <c r="G5" s="6">
        <f>E5-F5-I5</f>
        <v>233.6</v>
      </c>
      <c r="H5" s="6">
        <f>F5+G5</f>
        <v>469.6</v>
      </c>
      <c r="I5" s="6">
        <v>1.4</v>
      </c>
    </row>
    <row r="6" spans="1:9">
      <c r="A6" s="5">
        <v>2</v>
      </c>
      <c r="B6" s="2" t="s">
        <v>6</v>
      </c>
      <c r="C6" s="6">
        <v>83</v>
      </c>
      <c r="D6" s="6">
        <f t="shared" ref="D6:D34" si="0">E6-C6</f>
        <v>162</v>
      </c>
      <c r="E6" s="6">
        <v>245</v>
      </c>
      <c r="F6" s="6">
        <v>137</v>
      </c>
      <c r="G6" s="6">
        <f t="shared" ref="G6:G34" si="1">E6-F6-I6</f>
        <v>104.8</v>
      </c>
      <c r="H6" s="6">
        <f t="shared" ref="H6:H34" si="2">F6+G6</f>
        <v>241.8</v>
      </c>
      <c r="I6" s="6">
        <v>3.2</v>
      </c>
    </row>
    <row r="7" spans="1:9">
      <c r="A7" s="5">
        <v>3</v>
      </c>
      <c r="B7" s="2" t="s">
        <v>7</v>
      </c>
      <c r="C7" s="6">
        <v>179</v>
      </c>
      <c r="D7" s="6">
        <f t="shared" si="0"/>
        <v>157</v>
      </c>
      <c r="E7" s="6">
        <v>336</v>
      </c>
      <c r="F7" s="6">
        <v>190</v>
      </c>
      <c r="G7" s="6">
        <f t="shared" si="1"/>
        <v>122.1</v>
      </c>
      <c r="H7" s="6">
        <f t="shared" si="2"/>
        <v>312.10000000000002</v>
      </c>
      <c r="I7" s="6">
        <v>23.9</v>
      </c>
    </row>
    <row r="8" spans="1:9">
      <c r="A8" s="5">
        <v>4</v>
      </c>
      <c r="B8" s="2" t="s">
        <v>8</v>
      </c>
      <c r="C8" s="6">
        <v>132</v>
      </c>
      <c r="D8" s="6">
        <f t="shared" si="0"/>
        <v>142</v>
      </c>
      <c r="E8" s="6">
        <v>274</v>
      </c>
      <c r="F8" s="6">
        <v>137</v>
      </c>
      <c r="G8" s="6">
        <f t="shared" si="1"/>
        <v>104.9</v>
      </c>
      <c r="H8" s="6">
        <f t="shared" si="2"/>
        <v>241.9</v>
      </c>
      <c r="I8" s="6">
        <v>32.1</v>
      </c>
    </row>
    <row r="9" spans="1:9">
      <c r="A9" s="5">
        <v>5</v>
      </c>
      <c r="B9" s="2" t="s">
        <v>9</v>
      </c>
      <c r="C9" s="6">
        <v>133</v>
      </c>
      <c r="D9" s="6">
        <f t="shared" si="0"/>
        <v>146</v>
      </c>
      <c r="E9" s="6">
        <v>279</v>
      </c>
      <c r="F9" s="6">
        <v>184</v>
      </c>
      <c r="G9" s="6">
        <f t="shared" si="1"/>
        <v>94.4</v>
      </c>
      <c r="H9" s="6">
        <f t="shared" si="2"/>
        <v>278.39999999999998</v>
      </c>
      <c r="I9" s="6">
        <v>0.6</v>
      </c>
    </row>
    <row r="10" spans="1:9">
      <c r="A10" s="5">
        <v>6</v>
      </c>
      <c r="B10" s="2" t="s">
        <v>10</v>
      </c>
      <c r="C10" s="6">
        <v>82</v>
      </c>
      <c r="D10" s="6">
        <f t="shared" si="0"/>
        <v>150</v>
      </c>
      <c r="E10" s="6">
        <v>232</v>
      </c>
      <c r="F10" s="6">
        <v>115</v>
      </c>
      <c r="G10" s="6">
        <f t="shared" si="1"/>
        <v>119.4</v>
      </c>
      <c r="H10" s="6">
        <f t="shared" si="2"/>
        <v>234.4</v>
      </c>
      <c r="I10" s="6">
        <v>-2.4</v>
      </c>
    </row>
    <row r="11" spans="1:9">
      <c r="A11" s="5">
        <v>7</v>
      </c>
      <c r="B11" s="2" t="s">
        <v>11</v>
      </c>
      <c r="C11" s="6">
        <v>129</v>
      </c>
      <c r="D11" s="6">
        <f t="shared" si="0"/>
        <v>133</v>
      </c>
      <c r="E11" s="6">
        <v>262</v>
      </c>
      <c r="F11" s="6">
        <v>148</v>
      </c>
      <c r="G11" s="6">
        <f t="shared" si="1"/>
        <v>96.4</v>
      </c>
      <c r="H11" s="6">
        <f t="shared" si="2"/>
        <v>244.4</v>
      </c>
      <c r="I11" s="6">
        <v>17.600000000000001</v>
      </c>
    </row>
    <row r="12" spans="1:9">
      <c r="A12" s="5">
        <v>8</v>
      </c>
      <c r="B12" s="2" t="s">
        <v>12</v>
      </c>
      <c r="C12" s="6">
        <v>81</v>
      </c>
      <c r="D12" s="6">
        <f t="shared" si="0"/>
        <v>158</v>
      </c>
      <c r="E12" s="6">
        <v>239</v>
      </c>
      <c r="F12" s="6">
        <v>154</v>
      </c>
      <c r="G12" s="6">
        <f t="shared" si="1"/>
        <v>93.7</v>
      </c>
      <c r="H12" s="6">
        <f t="shared" si="2"/>
        <v>247.7</v>
      </c>
      <c r="I12" s="6">
        <v>-8.6999999999999993</v>
      </c>
    </row>
    <row r="13" spans="1:9">
      <c r="A13" s="5">
        <v>9</v>
      </c>
      <c r="B13" s="2" t="s">
        <v>13</v>
      </c>
      <c r="C13" s="6">
        <v>80</v>
      </c>
      <c r="D13" s="6">
        <f t="shared" si="0"/>
        <v>159</v>
      </c>
      <c r="E13" s="6">
        <v>239</v>
      </c>
      <c r="F13" s="6">
        <v>166</v>
      </c>
      <c r="G13" s="6">
        <f t="shared" si="1"/>
        <v>85.9</v>
      </c>
      <c r="H13" s="6">
        <f t="shared" si="2"/>
        <v>251.9</v>
      </c>
      <c r="I13" s="6">
        <v>-12.9</v>
      </c>
    </row>
    <row r="14" spans="1:9">
      <c r="A14" s="5">
        <v>10</v>
      </c>
      <c r="B14" s="2" t="s">
        <v>14</v>
      </c>
      <c r="C14" s="6">
        <v>108</v>
      </c>
      <c r="D14" s="6">
        <f t="shared" si="0"/>
        <v>131</v>
      </c>
      <c r="E14" s="6">
        <v>239</v>
      </c>
      <c r="F14" s="6">
        <v>134</v>
      </c>
      <c r="G14" s="6">
        <f t="shared" si="1"/>
        <v>85.1</v>
      </c>
      <c r="H14" s="6">
        <f t="shared" si="2"/>
        <v>219.1</v>
      </c>
      <c r="I14" s="6">
        <v>19.899999999999999</v>
      </c>
    </row>
    <row r="15" spans="1:9">
      <c r="A15" s="5">
        <v>11</v>
      </c>
      <c r="B15" s="2" t="s">
        <v>15</v>
      </c>
      <c r="C15" s="6">
        <v>61</v>
      </c>
      <c r="D15" s="6">
        <f t="shared" si="0"/>
        <v>155</v>
      </c>
      <c r="E15" s="6">
        <v>216</v>
      </c>
      <c r="F15" s="6">
        <v>115</v>
      </c>
      <c r="G15" s="6">
        <f t="shared" si="1"/>
        <v>78.099999999999994</v>
      </c>
      <c r="H15" s="6">
        <f t="shared" si="2"/>
        <v>193.1</v>
      </c>
      <c r="I15" s="6">
        <v>22.9</v>
      </c>
    </row>
    <row r="16" spans="1:9">
      <c r="A16" s="5">
        <v>12</v>
      </c>
      <c r="B16" s="2" t="s">
        <v>16</v>
      </c>
      <c r="C16" s="6">
        <v>49</v>
      </c>
      <c r="D16" s="6">
        <f t="shared" si="0"/>
        <v>166</v>
      </c>
      <c r="E16" s="6">
        <v>215</v>
      </c>
      <c r="F16" s="6">
        <v>103</v>
      </c>
      <c r="G16" s="6">
        <f t="shared" si="1"/>
        <v>99.1</v>
      </c>
      <c r="H16" s="6">
        <f t="shared" si="2"/>
        <v>202.1</v>
      </c>
      <c r="I16" s="6">
        <v>12.9</v>
      </c>
    </row>
    <row r="17" spans="1:9">
      <c r="A17" s="5">
        <v>13</v>
      </c>
      <c r="B17" s="2" t="s">
        <v>17</v>
      </c>
      <c r="C17" s="6">
        <v>98</v>
      </c>
      <c r="D17" s="6">
        <f t="shared" si="0"/>
        <v>140</v>
      </c>
      <c r="E17" s="6">
        <v>238</v>
      </c>
      <c r="F17" s="6">
        <v>143</v>
      </c>
      <c r="G17" s="6">
        <f t="shared" si="1"/>
        <v>95.4</v>
      </c>
      <c r="H17" s="6">
        <f t="shared" si="2"/>
        <v>238.4</v>
      </c>
      <c r="I17" s="6">
        <v>-0.4</v>
      </c>
    </row>
    <row r="18" spans="1:9">
      <c r="A18" s="5">
        <v>14</v>
      </c>
      <c r="B18" s="2" t="s">
        <v>18</v>
      </c>
      <c r="C18" s="6">
        <v>80</v>
      </c>
      <c r="D18" s="6">
        <f t="shared" si="0"/>
        <v>145</v>
      </c>
      <c r="E18" s="6">
        <v>225</v>
      </c>
      <c r="F18" s="6">
        <v>107</v>
      </c>
      <c r="G18" s="6">
        <f t="shared" si="1"/>
        <v>89.6</v>
      </c>
      <c r="H18" s="6">
        <f t="shared" si="2"/>
        <v>196.6</v>
      </c>
      <c r="I18" s="6">
        <v>28.4</v>
      </c>
    </row>
    <row r="19" spans="1:9">
      <c r="A19" s="5">
        <v>15</v>
      </c>
      <c r="B19" s="2" t="s">
        <v>19</v>
      </c>
      <c r="C19" s="6">
        <v>50</v>
      </c>
      <c r="D19" s="6">
        <f t="shared" si="0"/>
        <v>175</v>
      </c>
      <c r="E19" s="6">
        <v>225</v>
      </c>
      <c r="F19" s="6">
        <v>109</v>
      </c>
      <c r="G19" s="6">
        <f t="shared" si="1"/>
        <v>103.6</v>
      </c>
      <c r="H19" s="6">
        <f t="shared" si="2"/>
        <v>212.6</v>
      </c>
      <c r="I19" s="6">
        <v>12.4</v>
      </c>
    </row>
    <row r="20" spans="1:9">
      <c r="A20" s="5">
        <v>16</v>
      </c>
      <c r="B20" s="2" t="s">
        <v>20</v>
      </c>
      <c r="C20" s="6">
        <v>46</v>
      </c>
      <c r="D20" s="6">
        <f t="shared" si="0"/>
        <v>150</v>
      </c>
      <c r="E20" s="6">
        <v>196</v>
      </c>
      <c r="F20" s="6">
        <v>82</v>
      </c>
      <c r="G20" s="6">
        <f t="shared" si="1"/>
        <v>89.3</v>
      </c>
      <c r="H20" s="6">
        <f t="shared" si="2"/>
        <v>171.3</v>
      </c>
      <c r="I20" s="6">
        <v>24.7</v>
      </c>
    </row>
    <row r="21" spans="1:9">
      <c r="A21" s="5">
        <v>17</v>
      </c>
      <c r="B21" s="2" t="s">
        <v>21</v>
      </c>
      <c r="C21" s="6">
        <v>54</v>
      </c>
      <c r="D21" s="6">
        <f t="shared" si="0"/>
        <v>152</v>
      </c>
      <c r="E21" s="6">
        <v>206</v>
      </c>
      <c r="F21" s="6">
        <v>102</v>
      </c>
      <c r="G21" s="6">
        <f t="shared" si="1"/>
        <v>73.900000000000006</v>
      </c>
      <c r="H21" s="6">
        <f t="shared" si="2"/>
        <v>175.9</v>
      </c>
      <c r="I21" s="6">
        <v>30.1</v>
      </c>
    </row>
    <row r="22" spans="1:9">
      <c r="A22" s="5">
        <v>18</v>
      </c>
      <c r="B22" s="2" t="s">
        <v>22</v>
      </c>
      <c r="C22" s="6">
        <v>35</v>
      </c>
      <c r="D22" s="6">
        <f t="shared" si="0"/>
        <v>154</v>
      </c>
      <c r="E22" s="6">
        <v>189</v>
      </c>
      <c r="F22" s="6">
        <v>80</v>
      </c>
      <c r="G22" s="6">
        <f t="shared" si="1"/>
        <v>79.099999999999994</v>
      </c>
      <c r="H22" s="6">
        <f t="shared" si="2"/>
        <v>159.1</v>
      </c>
      <c r="I22" s="6">
        <v>29.9</v>
      </c>
    </row>
    <row r="23" spans="1:9">
      <c r="A23" s="5">
        <v>19</v>
      </c>
      <c r="B23" s="2" t="s">
        <v>23</v>
      </c>
      <c r="C23" s="6">
        <v>44</v>
      </c>
      <c r="D23" s="6">
        <f t="shared" si="0"/>
        <v>151</v>
      </c>
      <c r="E23" s="6">
        <v>195</v>
      </c>
      <c r="F23" s="6">
        <v>103</v>
      </c>
      <c r="G23" s="6">
        <f t="shared" si="1"/>
        <v>84.4</v>
      </c>
      <c r="H23" s="6">
        <f t="shared" si="2"/>
        <v>187.4</v>
      </c>
      <c r="I23" s="6">
        <v>7.6</v>
      </c>
    </row>
    <row r="24" spans="1:9">
      <c r="A24" s="5">
        <v>20</v>
      </c>
      <c r="B24" s="2" t="s">
        <v>24</v>
      </c>
      <c r="C24" s="6">
        <v>90</v>
      </c>
      <c r="D24" s="6">
        <f t="shared" si="0"/>
        <v>124</v>
      </c>
      <c r="E24" s="6">
        <v>214</v>
      </c>
      <c r="F24" s="6">
        <v>122</v>
      </c>
      <c r="G24" s="6">
        <f t="shared" si="1"/>
        <v>81.2</v>
      </c>
      <c r="H24" s="6">
        <f t="shared" si="2"/>
        <v>203.2</v>
      </c>
      <c r="I24" s="6">
        <v>10.8</v>
      </c>
    </row>
    <row r="25" spans="1:9">
      <c r="A25" s="5">
        <v>21</v>
      </c>
      <c r="B25" s="2" t="s">
        <v>25</v>
      </c>
      <c r="C25" s="6">
        <v>45</v>
      </c>
      <c r="D25" s="6">
        <f t="shared" si="0"/>
        <v>158</v>
      </c>
      <c r="E25" s="6">
        <v>203</v>
      </c>
      <c r="F25" s="6">
        <v>108</v>
      </c>
      <c r="G25" s="6">
        <f t="shared" si="1"/>
        <v>99.8</v>
      </c>
      <c r="H25" s="6">
        <f t="shared" si="2"/>
        <v>207.8</v>
      </c>
      <c r="I25" s="6">
        <v>-4.8</v>
      </c>
    </row>
    <row r="26" spans="1:9">
      <c r="A26" s="5">
        <v>22</v>
      </c>
      <c r="B26" s="2" t="s">
        <v>26</v>
      </c>
      <c r="C26" s="6">
        <v>66</v>
      </c>
      <c r="D26" s="6">
        <f t="shared" si="0"/>
        <v>135</v>
      </c>
      <c r="E26" s="6">
        <v>201</v>
      </c>
      <c r="F26" s="6">
        <v>113</v>
      </c>
      <c r="G26" s="6">
        <f t="shared" si="1"/>
        <v>79</v>
      </c>
      <c r="H26" s="6">
        <f t="shared" si="2"/>
        <v>192</v>
      </c>
      <c r="I26" s="6">
        <v>9</v>
      </c>
    </row>
    <row r="27" spans="1:9">
      <c r="A27" s="5">
        <v>23</v>
      </c>
      <c r="B27" s="2" t="s">
        <v>27</v>
      </c>
      <c r="C27" s="6">
        <v>32</v>
      </c>
      <c r="D27" s="6">
        <f t="shared" si="0"/>
        <v>154</v>
      </c>
      <c r="E27" s="6">
        <v>186</v>
      </c>
      <c r="F27" s="6">
        <v>82</v>
      </c>
      <c r="G27" s="6">
        <f t="shared" si="1"/>
        <v>81.099999999999994</v>
      </c>
      <c r="H27" s="6">
        <f t="shared" si="2"/>
        <v>163.1</v>
      </c>
      <c r="I27" s="6">
        <v>22.9</v>
      </c>
    </row>
    <row r="28" spans="1:9">
      <c r="A28" s="5">
        <v>24</v>
      </c>
      <c r="B28" s="2" t="s">
        <v>28</v>
      </c>
      <c r="C28" s="6">
        <v>56</v>
      </c>
      <c r="D28" s="6">
        <f t="shared" si="0"/>
        <v>146</v>
      </c>
      <c r="E28" s="6">
        <v>202</v>
      </c>
      <c r="F28" s="6">
        <v>102</v>
      </c>
      <c r="G28" s="6">
        <f t="shared" si="1"/>
        <v>79.099999999999994</v>
      </c>
      <c r="H28" s="6">
        <f t="shared" si="2"/>
        <v>181.1</v>
      </c>
      <c r="I28" s="6">
        <v>20.9</v>
      </c>
    </row>
    <row r="29" spans="1:9">
      <c r="A29" s="5">
        <v>25</v>
      </c>
      <c r="B29" s="2" t="s">
        <v>29</v>
      </c>
      <c r="C29" s="6">
        <v>53</v>
      </c>
      <c r="D29" s="6">
        <f t="shared" si="0"/>
        <v>146</v>
      </c>
      <c r="E29" s="6">
        <v>199</v>
      </c>
      <c r="F29" s="6">
        <v>96</v>
      </c>
      <c r="G29" s="6">
        <f t="shared" si="1"/>
        <v>84.3</v>
      </c>
      <c r="H29" s="6">
        <f t="shared" si="2"/>
        <v>180.3</v>
      </c>
      <c r="I29" s="6">
        <v>18.7</v>
      </c>
    </row>
    <row r="30" spans="1:9">
      <c r="A30" s="5">
        <v>26</v>
      </c>
      <c r="B30" s="2" t="s">
        <v>30</v>
      </c>
      <c r="C30" s="6">
        <v>67</v>
      </c>
      <c r="D30" s="6">
        <f t="shared" si="0"/>
        <v>128</v>
      </c>
      <c r="E30" s="6">
        <v>195</v>
      </c>
      <c r="F30" s="6">
        <v>108</v>
      </c>
      <c r="G30" s="6">
        <f t="shared" si="1"/>
        <v>94.1</v>
      </c>
      <c r="H30" s="6">
        <f t="shared" si="2"/>
        <v>202.1</v>
      </c>
      <c r="I30" s="6">
        <v>-7.1</v>
      </c>
    </row>
    <row r="31" spans="1:9">
      <c r="A31" s="5">
        <v>27</v>
      </c>
      <c r="B31" s="2" t="s">
        <v>31</v>
      </c>
      <c r="C31" s="6">
        <v>40</v>
      </c>
      <c r="D31" s="6">
        <f t="shared" si="0"/>
        <v>138</v>
      </c>
      <c r="E31" s="6">
        <v>178</v>
      </c>
      <c r="F31" s="6">
        <v>69</v>
      </c>
      <c r="G31" s="6">
        <f t="shared" si="1"/>
        <v>82.2</v>
      </c>
      <c r="H31" s="6">
        <f t="shared" si="2"/>
        <v>151.19999999999999</v>
      </c>
      <c r="I31" s="6">
        <v>26.8</v>
      </c>
    </row>
    <row r="32" spans="1:9">
      <c r="A32" s="5">
        <v>28</v>
      </c>
      <c r="B32" s="2" t="s">
        <v>32</v>
      </c>
      <c r="C32" s="6">
        <v>34</v>
      </c>
      <c r="D32" s="6">
        <f t="shared" si="0"/>
        <v>139</v>
      </c>
      <c r="E32" s="6">
        <v>173</v>
      </c>
      <c r="F32" s="6">
        <v>73</v>
      </c>
      <c r="G32" s="6">
        <f t="shared" si="1"/>
        <v>72.5</v>
      </c>
      <c r="H32" s="6">
        <f t="shared" si="2"/>
        <v>145.5</v>
      </c>
      <c r="I32" s="6">
        <v>27.5</v>
      </c>
    </row>
    <row r="33" spans="1:9">
      <c r="A33" s="5">
        <v>29</v>
      </c>
      <c r="B33" s="2" t="s">
        <v>33</v>
      </c>
      <c r="C33" s="6">
        <v>38</v>
      </c>
      <c r="D33" s="6">
        <f t="shared" si="0"/>
        <v>131</v>
      </c>
      <c r="E33" s="6">
        <v>169</v>
      </c>
      <c r="F33" s="6">
        <v>83</v>
      </c>
      <c r="G33" s="6">
        <f t="shared" si="1"/>
        <v>69.7</v>
      </c>
      <c r="H33" s="6">
        <f t="shared" si="2"/>
        <v>152.69999999999999</v>
      </c>
      <c r="I33" s="6">
        <v>16.3</v>
      </c>
    </row>
    <row r="34" spans="1:9">
      <c r="A34" s="5">
        <v>30</v>
      </c>
      <c r="B34" s="2" t="s">
        <v>34</v>
      </c>
      <c r="C34" s="6">
        <v>32</v>
      </c>
      <c r="D34" s="6">
        <f t="shared" si="0"/>
        <v>135</v>
      </c>
      <c r="E34" s="6">
        <v>167</v>
      </c>
      <c r="F34" s="6">
        <v>81</v>
      </c>
      <c r="G34" s="6">
        <f t="shared" si="1"/>
        <v>76</v>
      </c>
      <c r="H34" s="6">
        <f t="shared" si="2"/>
        <v>157</v>
      </c>
      <c r="I34" s="6">
        <v>10</v>
      </c>
    </row>
    <row r="37" spans="1:9" ht="16">
      <c r="A37" s="7" t="s">
        <v>35</v>
      </c>
    </row>
    <row r="38" spans="1:9" ht="16">
      <c r="A38" s="7" t="s">
        <v>36</v>
      </c>
    </row>
    <row r="39" spans="1:9" ht="16">
      <c r="A39" s="7" t="s">
        <v>37</v>
      </c>
    </row>
    <row r="40" spans="1:9" ht="16">
      <c r="A40" s="7" t="s">
        <v>38</v>
      </c>
    </row>
    <row r="41" spans="1:9" ht="16">
      <c r="A41" s="7" t="s">
        <v>39</v>
      </c>
    </row>
    <row r="42" spans="1:9" ht="16">
      <c r="A42" s="7" t="s">
        <v>40</v>
      </c>
    </row>
    <row r="43" spans="1:9" ht="16">
      <c r="A43" s="7" t="s">
        <v>41</v>
      </c>
    </row>
    <row r="44" spans="1:9" ht="16">
      <c r="A44" s="7" t="s">
        <v>42</v>
      </c>
    </row>
    <row r="45" spans="1:9" ht="16">
      <c r="A45" s="7" t="s">
        <v>43</v>
      </c>
    </row>
    <row r="46" spans="1:9" ht="16">
      <c r="A46" s="7" t="s">
        <v>44</v>
      </c>
    </row>
    <row r="47" spans="1:9" ht="16">
      <c r="A47" s="7" t="s">
        <v>45</v>
      </c>
    </row>
    <row r="48" spans="1:9" ht="16">
      <c r="A48" s="7" t="s">
        <v>46</v>
      </c>
    </row>
    <row r="49" spans="1:1" ht="16">
      <c r="A49" s="7" t="s">
        <v>47</v>
      </c>
    </row>
    <row r="50" spans="1:1" ht="16">
      <c r="A50" s="7" t="s">
        <v>48</v>
      </c>
    </row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2013-03-27T16:52:47Z</dcterms:created>
  <dcterms:modified xsi:type="dcterms:W3CDTF">2013-05-07T22:14:11Z</dcterms:modified>
</cp:coreProperties>
</file>