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40009_{19154A6D-05B6-AE48-A019-19F3C6F2CA6F}" xr6:coauthVersionLast="47" xr6:coauthVersionMax="47" xr10:uidLastSave="{00000000-0000-0000-0000-000000000000}"/>
  <bookViews>
    <workbookView xWindow="1120" yWindow="500" windowWidth="27680" windowHeight="17500" activeTab="1"/>
  </bookViews>
  <sheets>
    <sheet name="1903-2002" sheetId="1" r:id="rId1"/>
    <sheet name="2004-2010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H25" i="2"/>
</calcChain>
</file>

<file path=xl/sharedStrings.xml><?xml version="1.0" encoding="utf-8"?>
<sst xmlns="http://schemas.openxmlformats.org/spreadsheetml/2006/main" count="454" uniqueCount="294">
  <si>
    <t>47-6.75-1</t>
    <phoneticPr fontId="4" type="noConversion"/>
  </si>
  <si>
    <t>43-12.5-3</t>
    <phoneticPr fontId="4" type="noConversion"/>
  </si>
  <si>
    <t>44-12.05-4</t>
    <phoneticPr fontId="4" type="noConversion"/>
  </si>
  <si>
    <t xml:space="preserve">and WS games.  Divided among 12 clubs: the World Series participants, the League Championship and Division Series runners-up, and the second-place </t>
  </si>
  <si>
    <t>finishers in each of the six divisions that were not wild card participants.</t>
  </si>
  <si>
    <t>They cite MLB.</t>
  </si>
  <si>
    <t>This suggests to me that total gate receipts for the first three DCS games and first four LCS and WS games were :</t>
  </si>
  <si>
    <t>or about this  much per game:</t>
  </si>
  <si>
    <t>Note:  #Distributions goes "full shares-partial shares-cash awards"</t>
  </si>
  <si>
    <t>Tampa Bay</t>
  </si>
  <si>
    <t>White Sox</t>
  </si>
  <si>
    <t>NYM</t>
  </si>
  <si>
    <t>Texas</t>
  </si>
  <si>
    <t>45-7.039-15</t>
  </si>
  <si>
    <t xml:space="preserve">43-10.645-27 </t>
  </si>
  <si>
    <t xml:space="preserve">45-15.7-15 </t>
  </si>
  <si>
    <t xml:space="preserve">49-5.797-22 </t>
  </si>
  <si>
    <t>50-11.03-5</t>
  </si>
  <si>
    <t xml:space="preserve">43-9.167-15 </t>
  </si>
  <si>
    <t>41-6.58-12</t>
  </si>
  <si>
    <t xml:space="preserve">48-5.786-10 </t>
  </si>
  <si>
    <t>45-9.027-0</t>
  </si>
  <si>
    <t>40-5.5-14</t>
  </si>
  <si>
    <t xml:space="preserve">40-9.5-23 </t>
  </si>
  <si>
    <t>38-9.85-7</t>
  </si>
  <si>
    <t>San Francisco</t>
    <phoneticPr fontId="4" type="noConversion"/>
  </si>
  <si>
    <t>Texas</t>
    <phoneticPr fontId="4" type="noConversion"/>
  </si>
  <si>
    <t>Philadelphia</t>
    <phoneticPr fontId="4" type="noConversion"/>
  </si>
  <si>
    <t>New York Yankees</t>
    <phoneticPr fontId="4" type="noConversion"/>
  </si>
  <si>
    <t>Minnesota</t>
    <phoneticPr fontId="4" type="noConversion"/>
  </si>
  <si>
    <t>Atlanta</t>
    <phoneticPr fontId="4" type="noConversion"/>
  </si>
  <si>
    <t>Cincinnati</t>
    <phoneticPr fontId="4" type="noConversion"/>
  </si>
  <si>
    <t>Tampa Bay</t>
    <phoneticPr fontId="4" type="noConversion"/>
  </si>
  <si>
    <t>Chicago White Sox</t>
    <phoneticPr fontId="4" type="noConversion"/>
  </si>
  <si>
    <t>San Diego</t>
    <phoneticPr fontId="4" type="noConversion"/>
  </si>
  <si>
    <t>Oakland</t>
    <phoneticPr fontId="4" type="noConversion"/>
  </si>
  <si>
    <t>St. Louis</t>
    <phoneticPr fontId="4" type="noConversion"/>
  </si>
  <si>
    <t>50 -9.89-5</t>
    <phoneticPr fontId="4" type="noConversion"/>
  </si>
  <si>
    <t>44-8-12</t>
    <phoneticPr fontId="4" type="noConversion"/>
  </si>
  <si>
    <t>$6,588.259.73</t>
    <phoneticPr fontId="4" type="noConversion"/>
  </si>
  <si>
    <t>42-10.17-16</t>
    <phoneticPr fontId="4" type="noConversion"/>
  </si>
  <si>
    <t>$6,588.259.73</t>
    <phoneticPr fontId="4" type="noConversion"/>
  </si>
  <si>
    <t>43-15.75-1</t>
    <phoneticPr fontId="4" type="noConversion"/>
  </si>
  <si>
    <t>$1.647,064.93</t>
    <phoneticPr fontId="4" type="noConversion"/>
  </si>
  <si>
    <t>48-7.03-35</t>
    <phoneticPr fontId="4" type="noConversion"/>
  </si>
  <si>
    <t>$1.647,064.93</t>
    <phoneticPr fontId="4" type="noConversion"/>
  </si>
  <si>
    <t>45-10,48-20</t>
    <phoneticPr fontId="4" type="noConversion"/>
  </si>
  <si>
    <t>48-10.01-20</t>
    <phoneticPr fontId="4" type="noConversion"/>
  </si>
  <si>
    <t>43-6.33-9</t>
    <phoneticPr fontId="4" type="noConversion"/>
  </si>
  <si>
    <r>
      <t xml:space="preserve">Breaking down what players earn from postseason play, </t>
    </r>
    <r>
      <rPr>
        <i/>
        <sz val="10"/>
        <rFont val="Arial"/>
        <family val="2"/>
      </rPr>
      <t>SBJ,</t>
    </r>
    <r>
      <rPr>
        <sz val="10"/>
        <rFont val="Arial"/>
        <family val="2"/>
      </rPr>
      <t xml:space="preserve"> By The Numbers 2004, p. 112. 2002 from sportsbusinessnews.com, 12/2/04.</t>
    </r>
  </si>
  <si>
    <t>World Series</t>
  </si>
  <si>
    <t>Entire postseason</t>
  </si>
  <si>
    <t>Year</t>
  </si>
  <si>
    <t>Games</t>
  </si>
  <si>
    <t>Attendance</t>
  </si>
  <si>
    <t>Gate receipts</t>
  </si>
  <si>
    <t>Players’ pool</t>
  </si>
  <si>
    <t>Winner’s share</t>
  </si>
  <si>
    <t>Loser’s share</t>
  </si>
  <si>
    <t>Pit. (loser) owner Barney Dreyfuss donated his share to the players.</t>
  </si>
  <si>
    <t>Source: Major League Baseball</t>
  </si>
  <si>
    <t xml:space="preserve">Notes: Beginning in 1969, winner and loser shares include the League Championship Series. Loser’s shares in 1903, 1905 and 1907 and winner’s shares in 1906 and </t>
  </si>
  <si>
    <t>1907 include club owners’ distributions, which were added to their teams’ players’ pool. The World Series in 1994 was canceled because of a players’ strike.</t>
  </si>
  <si>
    <t>Level</t>
  </si>
  <si>
    <t>Team</t>
  </si>
  <si>
    <t>Team Share</t>
  </si>
  <si>
    <t>Full Share</t>
  </si>
  <si>
    <t>#Distributions</t>
  </si>
  <si>
    <t>WS Champ</t>
  </si>
  <si>
    <t>Boston</t>
  </si>
  <si>
    <t>58-29-8</t>
  </si>
  <si>
    <t>St. Louis</t>
  </si>
  <si>
    <t>48-7.133-16</t>
  </si>
  <si>
    <t>47-14-11</t>
  </si>
  <si>
    <t>Other League Champ</t>
  </si>
  <si>
    <t>51-35-16</t>
  </si>
  <si>
    <t>Detroit</t>
  </si>
  <si>
    <t>39-6.67-9</t>
  </si>
  <si>
    <t>Colorado</t>
  </si>
  <si>
    <t>44-5-45</t>
  </si>
  <si>
    <t>LCS Loser</t>
  </si>
  <si>
    <t>NY Yankees</t>
  </si>
  <si>
    <t>46-26-1</t>
  </si>
  <si>
    <t>NY Mets</t>
  </si>
  <si>
    <t>40-13.333-6</t>
  </si>
  <si>
    <t>Arizona</t>
  </si>
  <si>
    <t>33-12.4-0</t>
  </si>
  <si>
    <t>Houston</t>
  </si>
  <si>
    <t>39-28-8</t>
  </si>
  <si>
    <t>Oakland</t>
  </si>
  <si>
    <t>41-5.8-14</t>
  </si>
  <si>
    <t>Cleveland</t>
  </si>
  <si>
    <t>50-7.476-11</t>
  </si>
  <si>
    <t>DCS Loser</t>
  </si>
  <si>
    <t>Anaheim</t>
  </si>
  <si>
    <t>43-17-9</t>
  </si>
  <si>
    <t>LA</t>
  </si>
  <si>
    <t>50-11.478-3</t>
  </si>
  <si>
    <t>Cubs</t>
  </si>
  <si>
    <t>52-11.44-6</t>
  </si>
  <si>
    <t>Minnesota</t>
  </si>
  <si>
    <t>41-11-15</t>
  </si>
  <si>
    <t>39-4.25-15</t>
  </si>
  <si>
    <t>Angels</t>
  </si>
  <si>
    <t>44-5.25-8</t>
  </si>
  <si>
    <t>Atlanta</t>
  </si>
  <si>
    <t>42-20-38</t>
  </si>
  <si>
    <t>45-13.24-3</t>
  </si>
  <si>
    <t>Yankees</t>
  </si>
  <si>
    <t>47-11.83-1</t>
  </si>
  <si>
    <t>44-22-3</t>
  </si>
  <si>
    <t>SD</t>
  </si>
  <si>
    <t>52-8.5-21</t>
  </si>
  <si>
    <t>Philadelphia</t>
  </si>
  <si>
    <t>46-7.47-10</t>
  </si>
  <si>
    <t>2nd, non-W-C</t>
  </si>
  <si>
    <t>Chicago WS</t>
  </si>
  <si>
    <t>36-18-11</t>
  </si>
  <si>
    <t>43-11-8</t>
  </si>
  <si>
    <t>41-5-15</t>
  </si>
  <si>
    <t>40-23-4</t>
  </si>
  <si>
    <t>LAA</t>
  </si>
  <si>
    <t>50-5.25-0</t>
  </si>
  <si>
    <t>Milwaukee</t>
  </si>
  <si>
    <t>38-8-0</t>
  </si>
  <si>
    <t>45-11-11</t>
  </si>
  <si>
    <t>36-14.417-6</t>
  </si>
  <si>
    <t>Mets</t>
  </si>
  <si>
    <t>41-14.63-2</t>
  </si>
  <si>
    <t>SF</t>
  </si>
  <si>
    <t>42-11-14</t>
  </si>
  <si>
    <t>Toronto</t>
  </si>
  <si>
    <t>33-14</t>
  </si>
  <si>
    <t>Mariners</t>
  </si>
  <si>
    <t>46-10.58-8</t>
  </si>
  <si>
    <t xml:space="preserve">From sportsbusinessnews.com, we learn that 2004 shares come from 60% of the gate receipts from first three DCS games and 60% of first four LCS </t>
  </si>
  <si>
    <t>51-11.962-8</t>
  </si>
  <si>
    <t>47-6.5-19</t>
  </si>
  <si>
    <t>44-10.12-4</t>
  </si>
  <si>
    <t>44-5.74-25</t>
  </si>
  <si>
    <t>New York Yankees</t>
  </si>
  <si>
    <t>TB</t>
  </si>
  <si>
    <t>52-10.368-9</t>
  </si>
  <si>
    <t>53-11.94-3</t>
  </si>
  <si>
    <t>46-9.72-3</t>
  </si>
  <si>
    <t>45-8.79-24</t>
  </si>
  <si>
    <t>LA Angels</t>
  </si>
  <si>
    <t>San Francisco</t>
  </si>
  <si>
    <t>41-10.13-6</t>
  </si>
  <si>
    <t>44-10-13</t>
  </si>
  <si>
    <t>40-12.75-0</t>
  </si>
  <si>
    <t>42-10.93-1</t>
  </si>
  <si>
    <t>LA Dodgers</t>
  </si>
  <si>
    <t>Pittsburgh</t>
  </si>
  <si>
    <t>Cincinnati</t>
  </si>
  <si>
    <t>58-14.895-21</t>
  </si>
  <si>
    <t>56-9.798-2</t>
  </si>
  <si>
    <t>48-10.015-5</t>
  </si>
  <si>
    <t>58-11.5-8</t>
  </si>
  <si>
    <t>52-7.25-9</t>
  </si>
  <si>
    <t xml:space="preserve">4- 6.143-20 </t>
  </si>
  <si>
    <t>49-8.25-3</t>
  </si>
  <si>
    <t>46-11.11-7</t>
  </si>
  <si>
    <t xml:space="preserve">48-12.24-12 </t>
  </si>
  <si>
    <t>4-15.24-0</t>
  </si>
  <si>
    <t>Baltimore</t>
  </si>
  <si>
    <t>Washington</t>
  </si>
  <si>
    <t>50-11.10-12</t>
  </si>
  <si>
    <t>48-7.06-7</t>
  </si>
  <si>
    <t>58-10.17-0</t>
  </si>
  <si>
    <t>56-7.795-4</t>
  </si>
  <si>
    <t>54-5.85-25</t>
  </si>
  <si>
    <t>45-7.46-20</t>
  </si>
  <si>
    <t>51-9.786-19</t>
  </si>
  <si>
    <t>49-6.65-3</t>
  </si>
  <si>
    <t>46-4-0</t>
  </si>
  <si>
    <t>44-8.5-12</t>
  </si>
  <si>
    <t>46-12.25-2</t>
  </si>
  <si>
    <t>42-17.839-64</t>
  </si>
  <si>
    <t>Chicago Cubs</t>
  </si>
  <si>
    <t>Florida</t>
  </si>
  <si>
    <t>45-8.35-3</t>
  </si>
  <si>
    <t>4-7.995-14</t>
  </si>
  <si>
    <t>59-10-4</t>
  </si>
  <si>
    <t>41-14.075-1</t>
  </si>
  <si>
    <t>38-7.5-20</t>
  </si>
  <si>
    <t>48-10.18-10</t>
  </si>
  <si>
    <t>58-13.5</t>
  </si>
  <si>
    <t>4-9.33-11</t>
  </si>
  <si>
    <t>49-7.28-7 </t>
  </si>
  <si>
    <t>58-5.25-4 </t>
  </si>
  <si>
    <t>Giants</t>
  </si>
  <si>
    <t>Royals</t>
  </si>
  <si>
    <t>Orioles</t>
  </si>
  <si>
    <t>Cardinals</t>
  </si>
  <si>
    <t>Tigers</t>
  </si>
  <si>
    <t>Dodgers</t>
  </si>
  <si>
    <t>Nationals</t>
  </si>
  <si>
    <t>Athletics</t>
  </si>
  <si>
    <t>Pirates</t>
  </si>
  <si>
    <t>52-6.25-36</t>
  </si>
  <si>
    <t>47-9.65-17</t>
  </si>
  <si>
    <t>54-9.77-25</t>
  </si>
  <si>
    <t>54-10.32-2</t>
  </si>
  <si>
    <t>55-8.21-9</t>
  </si>
  <si>
    <t>57-7.825-29</t>
  </si>
  <si>
    <t>54-9.65-4</t>
  </si>
  <si>
    <t>58-10.52-0</t>
  </si>
  <si>
    <t>53-6.42-18</t>
  </si>
  <si>
    <t>47-8.92-1</t>
  </si>
  <si>
    <t>Rangers</t>
  </si>
  <si>
    <t>Astros</t>
  </si>
  <si>
    <t>Blue Jays</t>
  </si>
  <si>
    <t>58-8.37-50</t>
  </si>
  <si>
    <t>60-8.25-13</t>
  </si>
  <si>
    <t>46-12.25-27</t>
  </si>
  <si>
    <t>44-11.05-25</t>
  </si>
  <si>
    <t>53-8.5-9</t>
  </si>
  <si>
    <t>48-17.18-11</t>
  </si>
  <si>
    <t>59-7.143-2</t>
  </si>
  <si>
    <t>55-11.125-13</t>
  </si>
  <si>
    <t>59-15.98-0</t>
  </si>
  <si>
    <t>57-8.93-1</t>
  </si>
  <si>
    <t>Indians</t>
  </si>
  <si>
    <t>Red Sox</t>
  </si>
  <si>
    <t>66-8.7-4</t>
  </si>
  <si>
    <t>60-8.75-16</t>
  </si>
  <si>
    <t>65-8.285-20</t>
  </si>
  <si>
    <t>66-7.75-15</t>
  </si>
  <si>
    <t>61-10.686-14</t>
  </si>
  <si>
    <t>57-10.5-9</t>
  </si>
  <si>
    <t>54-10.19-7</t>
  </si>
  <si>
    <t>60-10.209-1</t>
  </si>
  <si>
    <t>52-8.36-30</t>
  </si>
  <si>
    <t>51--12.75-5</t>
  </si>
  <si>
    <t>Nats</t>
  </si>
  <si>
    <t>61-14.3-2</t>
  </si>
  <si>
    <t>57-13.58-10</t>
  </si>
  <si>
    <t>Yankes</t>
  </si>
  <si>
    <t>71-13.691-7</t>
  </si>
  <si>
    <t>53-13.366-12</t>
  </si>
  <si>
    <t>Braves</t>
  </si>
  <si>
    <t>Twins</t>
  </si>
  <si>
    <t>Rays</t>
  </si>
  <si>
    <t>Brewers</t>
  </si>
  <si>
    <t>63-12.72-36</t>
  </si>
  <si>
    <t>60-15.282-35</t>
  </si>
  <si>
    <t>60-9.46-26</t>
  </si>
  <si>
    <t>55-13.766-11</t>
  </si>
  <si>
    <t>62-22.325-1</t>
  </si>
  <si>
    <t>51-11.667-18</t>
  </si>
  <si>
    <t>From: Maury Brown. 2021 MLB Postseason Player Shares Reach Record $90.5 Million; Here’s How The System Works. Forbes.com, Dec 13, 2021.</t>
  </si>
  <si>
    <t>Post-season shares, 2004, sportsbusinessnews.com, 12/02/04.  Post Season Payouts, MLB 2007.  SBN, November 27, 2007.  2008 WS Shares.  Sportsbusinessnews.com.  December 4, 2008. Maury Brown (see graphic below) 2021.</t>
  </si>
  <si>
    <t>50% of the gate receipts from the wild-card games</t>
  </si>
  <si>
    <t>60% of the gate receipts from the first three games of the division series</t>
  </si>
  <si>
    <t>60% of the gate receipts from the first four games of the league championship series</t>
  </si>
  <si>
    <t>60% of the gate receipts from the first four games of the World Series.</t>
  </si>
  <si>
    <t>The players’ pool is then divided up among the teams in the postseason.</t>
  </si>
  <si>
    <t>From the article: Under the labor agreement for the 2021 season, the total pool was made up of:</t>
  </si>
  <si>
    <t>Note: Distributions are Full-partial-cash</t>
  </si>
  <si>
    <t>LAD</t>
  </si>
  <si>
    <t>ChiWS</t>
  </si>
  <si>
    <t>Mil</t>
  </si>
  <si>
    <t>NYY</t>
  </si>
  <si>
    <t>StL</t>
  </si>
  <si>
    <t>0-14.25-38</t>
  </si>
  <si>
    <t>67-16.59-3</t>
  </si>
  <si>
    <t>69-8.94-10</t>
  </si>
  <si>
    <t>80-15.75-13</t>
  </si>
  <si>
    <t>53-11.87-41</t>
  </si>
  <si>
    <t>66-38.44-8</t>
  </si>
  <si>
    <t>66-10.7-0</t>
  </si>
  <si>
    <t>74-12.45-1</t>
  </si>
  <si>
    <t>74-11.2-0</t>
  </si>
  <si>
    <t>67-12.6-0</t>
  </si>
  <si>
    <t>61-14.13-2</t>
  </si>
  <si>
    <t>Atl</t>
  </si>
  <si>
    <t>Min</t>
  </si>
  <si>
    <t>Oak</t>
  </si>
  <si>
    <t>Bos</t>
  </si>
  <si>
    <t>66-10.025-8</t>
  </si>
  <si>
    <t>67-13.290-24</t>
  </si>
  <si>
    <t>Hou</t>
  </si>
  <si>
    <t>56-12.220-5</t>
  </si>
  <si>
    <t>64-21.051-4</t>
  </si>
  <si>
    <t>Cle</t>
  </si>
  <si>
    <t>Col</t>
  </si>
  <si>
    <t>65-5.875-7</t>
  </si>
  <si>
    <t>67-8.570-10</t>
  </si>
  <si>
    <t>58-12.833-7</t>
  </si>
  <si>
    <t>45-21.470-2</t>
  </si>
  <si>
    <t>ChiC</t>
  </si>
  <si>
    <t>68-13.882-0</t>
  </si>
  <si>
    <t>57-9.083-15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</si>
</sst>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7" formatCode="&quot;$&quot;#,##0.00;[Red]\-&quot;$&quot;#,##0.00"/>
    <numFmt numFmtId="172" formatCode="&quot;$&quot;#,##0.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rgb="FF2E2E2E"/>
      <name val="Arial"/>
      <family val="2"/>
    </font>
    <font>
      <sz val="10"/>
      <color rgb="FF000000"/>
      <name val="Arial"/>
      <family val="2"/>
    </font>
    <font>
      <sz val="10"/>
      <color rgb="FF262525"/>
      <name val="Arial"/>
      <family val="2"/>
    </font>
    <font>
      <sz val="10"/>
      <color rgb="FF26282A"/>
      <name val="Arial"/>
      <family val="2"/>
    </font>
    <font>
      <sz val="10"/>
      <color rgb="FF1C2022"/>
      <name val="Arial"/>
      <family val="2"/>
    </font>
    <font>
      <sz val="10"/>
      <color rgb="FF333333"/>
      <name val="Arial"/>
      <family val="2"/>
    </font>
    <font>
      <sz val="18"/>
      <color rgb="FF333333"/>
      <name val="Georgia"/>
      <family val="1"/>
    </font>
    <font>
      <sz val="16"/>
      <color rgb="FF333333"/>
      <name val="Helvetica Neue"/>
      <family val="2"/>
    </font>
    <font>
      <sz val="19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1" applyFont="1" applyFill="1" applyBorder="1" applyAlignment="1"/>
    <xf numFmtId="8" fontId="5" fillId="0" borderId="0" xfId="0" applyNumberFormat="1" applyFont="1"/>
    <xf numFmtId="0" fontId="5" fillId="0" borderId="0" xfId="0" applyFont="1"/>
    <xf numFmtId="8" fontId="6" fillId="0" borderId="0" xfId="0" applyNumberFormat="1" applyFont="1"/>
    <xf numFmtId="0" fontId="6" fillId="0" borderId="0" xfId="0" applyFont="1"/>
    <xf numFmtId="8" fontId="0" fillId="0" borderId="0" xfId="0" applyNumberFormat="1" applyFont="1"/>
    <xf numFmtId="172" fontId="0" fillId="0" borderId="0" xfId="1" applyNumberFormat="1" applyFont="1" applyFill="1" applyBorder="1" applyAlignment="1"/>
    <xf numFmtId="0" fontId="0" fillId="0" borderId="0" xfId="1" applyFont="1" applyFill="1" applyBorder="1" applyAlignment="1">
      <alignment horizontal="right"/>
    </xf>
    <xf numFmtId="8" fontId="0" fillId="0" borderId="0" xfId="0" applyNumberFormat="1" applyFont="1" applyFill="1" applyBorder="1" applyAlignment="1"/>
    <xf numFmtId="167" fontId="7" fillId="0" borderId="0" xfId="0" applyNumberFormat="1" applyFont="1"/>
    <xf numFmtId="6" fontId="0" fillId="0" borderId="0" xfId="0" applyNumberFormat="1" applyFont="1"/>
    <xf numFmtId="167" fontId="8" fillId="0" borderId="0" xfId="0" applyNumberFormat="1" applyFont="1"/>
    <xf numFmtId="167" fontId="9" fillId="0" borderId="0" xfId="0" applyNumberFormat="1" applyFont="1"/>
    <xf numFmtId="167" fontId="10" fillId="0" borderId="0" xfId="0" applyNumberFormat="1" applyFont="1"/>
    <xf numFmtId="0" fontId="2" fillId="0" borderId="0" xfId="0" applyFont="1"/>
    <xf numFmtId="172" fontId="0" fillId="0" borderId="0" xfId="0" applyNumberFormat="1" applyFont="1"/>
    <xf numFmtId="0" fontId="11" fillId="0" borderId="0" xfId="0" applyFont="1"/>
    <xf numFmtId="0" fontId="10" fillId="0" borderId="0" xfId="0" applyFont="1"/>
    <xf numFmtId="6" fontId="10" fillId="0" borderId="0" xfId="0" applyNumberFormat="1" applyFont="1"/>
    <xf numFmtId="8" fontId="12" fillId="0" borderId="0" xfId="0" applyNumberFormat="1" applyFont="1"/>
    <xf numFmtId="4" fontId="13" fillId="0" borderId="0" xfId="0" applyNumberFormat="1" applyFont="1"/>
    <xf numFmtId="8" fontId="13" fillId="0" borderId="0" xfId="0" applyNumberFormat="1" applyFont="1"/>
    <xf numFmtId="0" fontId="13" fillId="0" borderId="0" xfId="0" applyFo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30</xdr:row>
      <xdr:rowOff>139700</xdr:rowOff>
    </xdr:from>
    <xdr:to>
      <xdr:col>8</xdr:col>
      <xdr:colOff>741218</xdr:colOff>
      <xdr:row>61</xdr:row>
      <xdr:rowOff>25400</xdr:rowOff>
    </xdr:to>
    <xdr:pic>
      <xdr:nvPicPr>
        <xdr:cNvPr id="2" name="Picture 1" descr="MLB-Postseason-Shares-2011-2021">
          <a:extLst>
            <a:ext uri="{FF2B5EF4-FFF2-40B4-BE49-F238E27FC236}">
              <a16:creationId xmlns:a16="http://schemas.microsoft.com/office/drawing/2014/main" id="{E4895396-A569-8D4F-97DE-E544DE50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5346700"/>
          <a:ext cx="9097818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84" workbookViewId="0">
      <selection activeCell="J18" sqref="J18"/>
    </sheetView>
  </sheetViews>
  <sheetFormatPr baseColWidth="10" defaultColWidth="9.1640625" defaultRowHeight="13" x14ac:dyDescent="0.15"/>
  <cols>
    <col min="1" max="1" width="18.83203125" style="1" customWidth="1"/>
    <col min="2" max="2" width="11.33203125" style="1" customWidth="1"/>
    <col min="3" max="3" width="16" style="1" customWidth="1"/>
    <col min="4" max="4" width="14.5" style="1" customWidth="1"/>
    <col min="5" max="5" width="14.33203125" style="1" customWidth="1"/>
    <col min="6" max="6" width="13" style="1" customWidth="1"/>
    <col min="7" max="7" width="13.6640625" style="1" customWidth="1"/>
    <col min="8" max="8" width="17.6640625" style="1" customWidth="1"/>
    <col min="9" max="9" width="11.1640625" style="1" bestFit="1" customWidth="1"/>
    <col min="10" max="10" width="12.5" style="1" customWidth="1"/>
    <col min="11" max="16384" width="9.1640625" style="1"/>
  </cols>
  <sheetData>
    <row r="1" spans="1:9" ht="12.75" customHeight="1" x14ac:dyDescent="0.15">
      <c r="A1" s="1" t="s">
        <v>49</v>
      </c>
    </row>
    <row r="2" spans="1:9" ht="12.75" customHeight="1" x14ac:dyDescent="0.15"/>
    <row r="3" spans="1:9" ht="12.75" customHeight="1" x14ac:dyDescent="0.15">
      <c r="C3" s="1" t="s">
        <v>50</v>
      </c>
      <c r="G3" s="1" t="s">
        <v>51</v>
      </c>
    </row>
    <row r="4" spans="1:9" x14ac:dyDescent="0.15">
      <c r="A4" s="2" t="s">
        <v>52</v>
      </c>
      <c r="B4" s="2" t="s">
        <v>53</v>
      </c>
      <c r="C4" s="1" t="s">
        <v>54</v>
      </c>
      <c r="D4" s="1" t="s">
        <v>55</v>
      </c>
      <c r="F4" s="1" t="s">
        <v>56</v>
      </c>
      <c r="G4" s="1" t="s">
        <v>57</v>
      </c>
      <c r="H4" s="1" t="s">
        <v>58</v>
      </c>
    </row>
    <row r="5" spans="1:9" x14ac:dyDescent="0.15">
      <c r="A5" s="2">
        <v>1903</v>
      </c>
      <c r="B5" s="2">
        <v>8</v>
      </c>
      <c r="C5" s="3">
        <v>100429</v>
      </c>
      <c r="D5" s="4">
        <v>50000</v>
      </c>
      <c r="F5" s="4">
        <v>32612</v>
      </c>
      <c r="G5" s="4">
        <v>1182</v>
      </c>
      <c r="H5" s="4">
        <v>1316.25</v>
      </c>
      <c r="I5" s="1" t="s">
        <v>59</v>
      </c>
    </row>
    <row r="6" spans="1:9" x14ac:dyDescent="0.15">
      <c r="A6" s="2">
        <v>1905</v>
      </c>
      <c r="B6" s="2">
        <v>5</v>
      </c>
      <c r="C6" s="3">
        <v>91723</v>
      </c>
      <c r="D6" s="5">
        <v>68436.81</v>
      </c>
      <c r="F6" s="5">
        <v>27394.2</v>
      </c>
      <c r="G6" s="5">
        <v>1142</v>
      </c>
      <c r="H6" s="1">
        <v>832.22</v>
      </c>
    </row>
    <row r="7" spans="1:9" x14ac:dyDescent="0.15">
      <c r="A7" s="2">
        <v>1906</v>
      </c>
      <c r="B7" s="2">
        <v>6</v>
      </c>
      <c r="C7" s="3">
        <v>99845</v>
      </c>
      <c r="D7" s="5">
        <v>106550</v>
      </c>
      <c r="F7" s="5">
        <v>33401.699999999997</v>
      </c>
      <c r="G7" s="5">
        <v>1874.63</v>
      </c>
      <c r="H7" s="1">
        <v>439.5</v>
      </c>
    </row>
    <row r="8" spans="1:9" x14ac:dyDescent="0.15">
      <c r="A8" s="2">
        <v>1907</v>
      </c>
      <c r="B8" s="2">
        <v>5</v>
      </c>
      <c r="C8" s="3">
        <v>78068</v>
      </c>
      <c r="D8" s="5">
        <v>101728.5</v>
      </c>
      <c r="F8" s="5">
        <v>54933.39</v>
      </c>
      <c r="G8" s="5">
        <v>2142.85</v>
      </c>
      <c r="H8" s="5">
        <v>1945.96</v>
      </c>
    </row>
    <row r="9" spans="1:9" x14ac:dyDescent="0.15">
      <c r="A9" s="2">
        <v>1908</v>
      </c>
      <c r="B9" s="2">
        <v>5</v>
      </c>
      <c r="C9" s="3">
        <v>62232</v>
      </c>
      <c r="D9" s="5">
        <v>94975.5</v>
      </c>
      <c r="F9" s="5">
        <v>46114.92</v>
      </c>
      <c r="G9" s="5">
        <v>1317.58</v>
      </c>
      <c r="H9" s="1">
        <v>870</v>
      </c>
    </row>
    <row r="10" spans="1:9" x14ac:dyDescent="0.15">
      <c r="A10" s="2">
        <v>1909</v>
      </c>
      <c r="B10" s="2">
        <v>7</v>
      </c>
      <c r="C10" s="3">
        <v>145205</v>
      </c>
      <c r="D10" s="5">
        <v>188302.5</v>
      </c>
      <c r="F10" s="5">
        <v>66924.899999999994</v>
      </c>
      <c r="G10" s="5">
        <v>1825.22</v>
      </c>
      <c r="H10" s="5">
        <v>1274.76</v>
      </c>
    </row>
    <row r="11" spans="1:9" x14ac:dyDescent="0.15">
      <c r="A11" s="2">
        <v>1910</v>
      </c>
      <c r="B11" s="2">
        <v>5</v>
      </c>
      <c r="C11" s="3">
        <v>124222</v>
      </c>
      <c r="D11" s="5">
        <v>173980</v>
      </c>
      <c r="F11" s="5">
        <v>79071.929999999993</v>
      </c>
      <c r="G11" s="5">
        <v>2062.79</v>
      </c>
      <c r="H11" s="5">
        <v>1375.16</v>
      </c>
    </row>
    <row r="12" spans="1:9" x14ac:dyDescent="0.15">
      <c r="A12" s="2">
        <v>1911</v>
      </c>
      <c r="B12" s="2">
        <v>6</v>
      </c>
      <c r="C12" s="3">
        <v>179851</v>
      </c>
      <c r="D12" s="5">
        <v>342364.5</v>
      </c>
      <c r="F12" s="5">
        <v>127910.61</v>
      </c>
      <c r="G12" s="5">
        <v>3654.58</v>
      </c>
      <c r="H12" s="5">
        <v>2436.39</v>
      </c>
    </row>
    <row r="13" spans="1:9" x14ac:dyDescent="0.15">
      <c r="A13" s="2">
        <v>1912</v>
      </c>
      <c r="B13" s="2">
        <v>8</v>
      </c>
      <c r="C13" s="3">
        <v>252037</v>
      </c>
      <c r="D13" s="5">
        <v>490833</v>
      </c>
      <c r="F13" s="5">
        <v>147572.28</v>
      </c>
      <c r="G13" s="5">
        <v>4024.68</v>
      </c>
      <c r="H13" s="5">
        <v>2566.4699999999998</v>
      </c>
    </row>
    <row r="14" spans="1:9" x14ac:dyDescent="0.15">
      <c r="A14" s="2">
        <v>1913</v>
      </c>
      <c r="B14" s="2">
        <v>5</v>
      </c>
      <c r="C14" s="3">
        <v>151000</v>
      </c>
      <c r="D14" s="5">
        <v>325980</v>
      </c>
      <c r="F14" s="5">
        <v>135164.16</v>
      </c>
      <c r="G14" s="5">
        <v>3246.36</v>
      </c>
      <c r="H14" s="5">
        <v>2164.2199999999998</v>
      </c>
    </row>
    <row r="15" spans="1:9" x14ac:dyDescent="0.15">
      <c r="A15" s="2">
        <v>1914</v>
      </c>
      <c r="B15" s="2">
        <v>4</v>
      </c>
      <c r="C15" s="3">
        <v>111009</v>
      </c>
      <c r="D15" s="5">
        <v>225739</v>
      </c>
      <c r="F15" s="5">
        <v>121898.94</v>
      </c>
      <c r="G15" s="5">
        <v>2812.28</v>
      </c>
      <c r="H15" s="5">
        <v>2031.65</v>
      </c>
    </row>
    <row r="16" spans="1:9" x14ac:dyDescent="0.15">
      <c r="A16" s="2">
        <v>1915</v>
      </c>
      <c r="B16" s="2">
        <v>5</v>
      </c>
      <c r="C16" s="3">
        <v>143351</v>
      </c>
      <c r="D16" s="5">
        <v>320361.5</v>
      </c>
      <c r="F16" s="5">
        <v>144899.54999999999</v>
      </c>
      <c r="G16" s="5">
        <v>3780.25</v>
      </c>
      <c r="H16" s="5">
        <v>2520.17</v>
      </c>
    </row>
    <row r="17" spans="1:8" x14ac:dyDescent="0.15">
      <c r="A17" s="2">
        <v>1916</v>
      </c>
      <c r="B17" s="2">
        <v>5</v>
      </c>
      <c r="C17" s="3">
        <v>162859</v>
      </c>
      <c r="D17" s="5">
        <v>385590.5</v>
      </c>
      <c r="F17" s="5">
        <v>162927.45000000001</v>
      </c>
      <c r="G17" s="5">
        <v>3910.26</v>
      </c>
      <c r="H17" s="5">
        <v>2834.82</v>
      </c>
    </row>
    <row r="18" spans="1:8" x14ac:dyDescent="0.15">
      <c r="A18" s="2">
        <v>1917</v>
      </c>
      <c r="B18" s="2">
        <v>6</v>
      </c>
      <c r="C18" s="3">
        <v>186654</v>
      </c>
      <c r="D18" s="5">
        <v>425878</v>
      </c>
      <c r="F18" s="5">
        <v>152888.57999999999</v>
      </c>
      <c r="G18" s="5">
        <v>3669.32</v>
      </c>
      <c r="H18" s="5">
        <v>2442.21</v>
      </c>
    </row>
    <row r="19" spans="1:8" x14ac:dyDescent="0.15">
      <c r="A19" s="2">
        <v>1918</v>
      </c>
      <c r="B19" s="2">
        <v>6</v>
      </c>
      <c r="C19" s="3">
        <v>128483</v>
      </c>
      <c r="D19" s="5">
        <v>479619</v>
      </c>
      <c r="F19" s="5">
        <v>69527.7</v>
      </c>
      <c r="G19" s="5">
        <v>1102.51</v>
      </c>
      <c r="H19" s="1">
        <v>671.09</v>
      </c>
    </row>
    <row r="20" spans="1:8" x14ac:dyDescent="0.15">
      <c r="A20" s="2">
        <v>1919</v>
      </c>
      <c r="B20" s="2">
        <v>8</v>
      </c>
      <c r="C20" s="3">
        <v>236928</v>
      </c>
      <c r="D20" s="5">
        <v>722414</v>
      </c>
      <c r="F20" s="5">
        <v>260349.66</v>
      </c>
      <c r="G20" s="5">
        <v>5207.07</v>
      </c>
      <c r="H20" s="5">
        <v>3254.36</v>
      </c>
    </row>
    <row r="21" spans="1:8" x14ac:dyDescent="0.15">
      <c r="A21" s="2">
        <v>1920</v>
      </c>
      <c r="B21" s="2">
        <v>7</v>
      </c>
      <c r="C21" s="3">
        <v>178737</v>
      </c>
      <c r="D21" s="5">
        <v>564800</v>
      </c>
      <c r="F21" s="5">
        <v>214882.74</v>
      </c>
      <c r="G21" s="5">
        <v>4168</v>
      </c>
      <c r="H21" s="5">
        <v>2419.6</v>
      </c>
    </row>
    <row r="22" spans="1:8" x14ac:dyDescent="0.15">
      <c r="A22" s="2">
        <v>1921</v>
      </c>
      <c r="B22" s="2">
        <v>8</v>
      </c>
      <c r="C22" s="3">
        <v>269976</v>
      </c>
      <c r="D22" s="5">
        <v>900233</v>
      </c>
      <c r="F22" s="5">
        <v>292522.23</v>
      </c>
      <c r="G22" s="5">
        <v>5265</v>
      </c>
      <c r="H22" s="5">
        <v>3510</v>
      </c>
    </row>
    <row r="23" spans="1:8" x14ac:dyDescent="0.15">
      <c r="A23" s="2">
        <v>1922</v>
      </c>
      <c r="B23" s="2">
        <v>5</v>
      </c>
      <c r="C23" s="3">
        <v>185947</v>
      </c>
      <c r="D23" s="5">
        <v>605475</v>
      </c>
      <c r="F23" s="5">
        <v>247309.71</v>
      </c>
      <c r="G23" s="5">
        <v>4545.71</v>
      </c>
      <c r="H23" s="5">
        <v>2842.86</v>
      </c>
    </row>
    <row r="24" spans="1:8" x14ac:dyDescent="0.15">
      <c r="A24" s="2">
        <v>1923</v>
      </c>
      <c r="B24" s="2">
        <v>6</v>
      </c>
      <c r="C24" s="3">
        <v>301430</v>
      </c>
      <c r="D24" s="5">
        <v>1063815</v>
      </c>
      <c r="F24" s="5">
        <v>368783.04</v>
      </c>
      <c r="G24" s="5">
        <v>6143.49</v>
      </c>
      <c r="H24" s="5">
        <v>4112.88</v>
      </c>
    </row>
    <row r="25" spans="1:8" x14ac:dyDescent="0.15">
      <c r="A25" s="2">
        <v>1924</v>
      </c>
      <c r="B25" s="2">
        <v>7</v>
      </c>
      <c r="C25" s="3">
        <v>283665</v>
      </c>
      <c r="D25" s="5">
        <v>1093104</v>
      </c>
      <c r="F25" s="5">
        <v>331092.51</v>
      </c>
      <c r="G25" s="5">
        <v>5959.64</v>
      </c>
      <c r="H25" s="5">
        <v>3820.29</v>
      </c>
    </row>
    <row r="26" spans="1:8" x14ac:dyDescent="0.15">
      <c r="A26" s="2">
        <v>1925</v>
      </c>
      <c r="B26" s="2">
        <v>7</v>
      </c>
      <c r="C26" s="3">
        <v>282848</v>
      </c>
      <c r="D26" s="5">
        <v>1182854</v>
      </c>
      <c r="F26" s="5">
        <v>339664.19</v>
      </c>
      <c r="G26" s="5">
        <v>5332.72</v>
      </c>
      <c r="H26" s="5">
        <v>3734.6</v>
      </c>
    </row>
    <row r="27" spans="1:8" x14ac:dyDescent="0.15">
      <c r="A27" s="2">
        <v>1926</v>
      </c>
      <c r="B27" s="2">
        <v>7</v>
      </c>
      <c r="C27" s="3">
        <v>328051</v>
      </c>
      <c r="D27" s="5">
        <v>1207864</v>
      </c>
      <c r="F27" s="5">
        <v>372300.51</v>
      </c>
      <c r="G27" s="5">
        <v>5584.51</v>
      </c>
      <c r="H27" s="5">
        <v>3417.75</v>
      </c>
    </row>
    <row r="28" spans="1:8" x14ac:dyDescent="0.15">
      <c r="A28" s="2">
        <v>1927</v>
      </c>
      <c r="B28" s="2">
        <v>4</v>
      </c>
      <c r="C28" s="3">
        <v>201705</v>
      </c>
      <c r="D28" s="5">
        <v>783217</v>
      </c>
      <c r="F28" s="5">
        <v>399440.67</v>
      </c>
      <c r="G28" s="5">
        <v>5782.24</v>
      </c>
      <c r="H28" s="5">
        <v>3985.47</v>
      </c>
    </row>
    <row r="29" spans="1:8" x14ac:dyDescent="0.15">
      <c r="A29" s="2">
        <v>1928</v>
      </c>
      <c r="B29" s="2">
        <v>4</v>
      </c>
      <c r="C29" s="3">
        <v>199072</v>
      </c>
      <c r="D29" s="5">
        <v>777290</v>
      </c>
      <c r="F29" s="5">
        <v>419736.6</v>
      </c>
      <c r="G29" s="5">
        <v>5813.2</v>
      </c>
      <c r="H29" s="5">
        <v>4181.3</v>
      </c>
    </row>
    <row r="30" spans="1:8" x14ac:dyDescent="0.15">
      <c r="A30" s="2">
        <v>1929</v>
      </c>
      <c r="B30" s="2">
        <v>5</v>
      </c>
      <c r="C30" s="3">
        <v>190490</v>
      </c>
      <c r="D30" s="5">
        <v>859494</v>
      </c>
      <c r="F30" s="5">
        <v>388086.66</v>
      </c>
      <c r="G30" s="5">
        <v>5620.57</v>
      </c>
      <c r="H30" s="5">
        <v>3782.01</v>
      </c>
    </row>
    <row r="31" spans="1:8" x14ac:dyDescent="0.15">
      <c r="A31" s="2">
        <v>1930</v>
      </c>
      <c r="B31" s="2">
        <v>6</v>
      </c>
      <c r="C31" s="3">
        <v>212619</v>
      </c>
      <c r="D31" s="5">
        <v>953772</v>
      </c>
      <c r="F31" s="5">
        <v>323865</v>
      </c>
      <c r="G31" s="5">
        <v>5038.07</v>
      </c>
      <c r="H31" s="5">
        <v>3536.68</v>
      </c>
    </row>
    <row r="32" spans="1:8" x14ac:dyDescent="0.15">
      <c r="A32" s="2">
        <v>1931</v>
      </c>
      <c r="B32" s="2">
        <v>7</v>
      </c>
      <c r="C32" s="3">
        <v>231567</v>
      </c>
      <c r="D32" s="5">
        <v>1030723</v>
      </c>
      <c r="F32" s="5">
        <v>320303.46000000002</v>
      </c>
      <c r="G32" s="5">
        <v>4467.59</v>
      </c>
      <c r="H32" s="5">
        <v>3023</v>
      </c>
    </row>
    <row r="33" spans="1:8" x14ac:dyDescent="0.15">
      <c r="A33" s="2">
        <v>1932</v>
      </c>
      <c r="B33" s="2">
        <v>4</v>
      </c>
      <c r="C33" s="3">
        <v>191998</v>
      </c>
      <c r="D33" s="5">
        <v>713377</v>
      </c>
      <c r="F33" s="5">
        <v>363822.27</v>
      </c>
      <c r="G33" s="5">
        <v>5231.7700000000004</v>
      </c>
      <c r="H33" s="5">
        <v>4244.6000000000004</v>
      </c>
    </row>
    <row r="34" spans="1:8" x14ac:dyDescent="0.15">
      <c r="A34" s="2">
        <v>1933</v>
      </c>
      <c r="B34" s="2">
        <v>5</v>
      </c>
      <c r="C34" s="3">
        <v>163076</v>
      </c>
      <c r="D34" s="5">
        <v>679365</v>
      </c>
      <c r="F34" s="5">
        <v>284665.68</v>
      </c>
      <c r="G34" s="5">
        <v>4256.72</v>
      </c>
      <c r="H34" s="5">
        <v>3019.86</v>
      </c>
    </row>
    <row r="35" spans="1:8" x14ac:dyDescent="0.15">
      <c r="A35" s="2">
        <v>1934</v>
      </c>
      <c r="B35" s="2">
        <v>7</v>
      </c>
      <c r="C35" s="3">
        <v>281510</v>
      </c>
      <c r="D35" s="5">
        <v>1031341</v>
      </c>
      <c r="F35" s="5">
        <v>327950.46000000002</v>
      </c>
      <c r="G35" s="5">
        <v>5389.57</v>
      </c>
      <c r="H35" s="5">
        <v>3354.68</v>
      </c>
    </row>
    <row r="36" spans="1:8" x14ac:dyDescent="0.15">
      <c r="A36" s="2">
        <v>1935</v>
      </c>
      <c r="B36" s="2">
        <v>6</v>
      </c>
      <c r="C36" s="3">
        <v>286672</v>
      </c>
      <c r="D36" s="5">
        <v>1073794</v>
      </c>
      <c r="F36" s="5">
        <v>397360.24</v>
      </c>
      <c r="G36" s="5">
        <v>6544.76</v>
      </c>
      <c r="H36" s="5">
        <v>4198.53</v>
      </c>
    </row>
    <row r="37" spans="1:8" x14ac:dyDescent="0.15">
      <c r="A37" s="2">
        <v>1936</v>
      </c>
      <c r="B37" s="2">
        <v>6</v>
      </c>
      <c r="C37" s="3">
        <v>302924</v>
      </c>
      <c r="D37" s="5">
        <v>1204399</v>
      </c>
      <c r="F37" s="5">
        <v>460022.66</v>
      </c>
      <c r="G37" s="5">
        <v>6430.55</v>
      </c>
      <c r="H37" s="5">
        <v>4655.57</v>
      </c>
    </row>
    <row r="38" spans="1:8" x14ac:dyDescent="0.15">
      <c r="A38" s="2">
        <v>1937</v>
      </c>
      <c r="B38" s="2">
        <v>5</v>
      </c>
      <c r="C38" s="3">
        <v>238142</v>
      </c>
      <c r="D38" s="5">
        <v>985994</v>
      </c>
      <c r="F38" s="5">
        <v>459629.35</v>
      </c>
      <c r="G38" s="5">
        <v>6471.11</v>
      </c>
      <c r="H38" s="5">
        <v>4489.96</v>
      </c>
    </row>
    <row r="39" spans="1:8" x14ac:dyDescent="0.15">
      <c r="A39" s="2">
        <v>1938</v>
      </c>
      <c r="B39" s="2">
        <v>4</v>
      </c>
      <c r="C39" s="3">
        <v>200833</v>
      </c>
      <c r="D39" s="5">
        <v>851166</v>
      </c>
      <c r="F39" s="5">
        <v>434094.66</v>
      </c>
      <c r="G39" s="5">
        <v>5728.76</v>
      </c>
      <c r="H39" s="5">
        <v>4674.87</v>
      </c>
    </row>
    <row r="40" spans="1:8" x14ac:dyDescent="0.15">
      <c r="A40" s="2">
        <v>1939</v>
      </c>
      <c r="B40" s="2">
        <v>4</v>
      </c>
      <c r="C40" s="3">
        <v>183849</v>
      </c>
      <c r="D40" s="5">
        <v>745329.09</v>
      </c>
      <c r="F40" s="5">
        <v>431117.84</v>
      </c>
      <c r="G40" s="5">
        <v>5541.89</v>
      </c>
      <c r="H40" s="5">
        <v>4193.3900000000003</v>
      </c>
    </row>
    <row r="41" spans="1:8" x14ac:dyDescent="0.15">
      <c r="A41" s="2">
        <v>1940</v>
      </c>
      <c r="B41" s="2">
        <v>7</v>
      </c>
      <c r="C41" s="3">
        <v>281927</v>
      </c>
      <c r="D41" s="5">
        <v>1222328.21</v>
      </c>
      <c r="F41" s="5">
        <v>404414.04</v>
      </c>
      <c r="G41" s="5">
        <v>5803.62</v>
      </c>
      <c r="H41" s="5">
        <v>3531.81</v>
      </c>
    </row>
    <row r="42" spans="1:8" x14ac:dyDescent="0.15">
      <c r="A42" s="2">
        <v>1941</v>
      </c>
      <c r="B42" s="2">
        <v>5</v>
      </c>
      <c r="C42" s="3">
        <v>235773</v>
      </c>
      <c r="D42" s="5">
        <v>1007762</v>
      </c>
      <c r="F42" s="5">
        <v>474184.54</v>
      </c>
      <c r="G42" s="5">
        <v>5943.31</v>
      </c>
      <c r="H42" s="5">
        <v>4829.3999999999996</v>
      </c>
    </row>
    <row r="43" spans="1:8" x14ac:dyDescent="0.15">
      <c r="A43" s="2">
        <v>1942</v>
      </c>
      <c r="B43" s="2">
        <v>5</v>
      </c>
      <c r="C43" s="3">
        <v>277101</v>
      </c>
      <c r="D43" s="5">
        <v>1105249</v>
      </c>
      <c r="F43" s="5">
        <v>427579.41</v>
      </c>
      <c r="G43" s="5">
        <v>6192.53</v>
      </c>
      <c r="H43" s="5">
        <v>3351.77</v>
      </c>
    </row>
    <row r="44" spans="1:8" x14ac:dyDescent="0.15">
      <c r="A44" s="2">
        <v>1943</v>
      </c>
      <c r="B44" s="2">
        <v>5</v>
      </c>
      <c r="C44" s="3">
        <v>277312</v>
      </c>
      <c r="D44" s="5">
        <v>1105784</v>
      </c>
      <c r="F44" s="5">
        <v>488005.74</v>
      </c>
      <c r="G44" s="5">
        <v>6139.46</v>
      </c>
      <c r="H44" s="5">
        <v>4321.96</v>
      </c>
    </row>
    <row r="45" spans="1:8" x14ac:dyDescent="0.15">
      <c r="A45" s="2">
        <v>1944</v>
      </c>
      <c r="B45" s="2">
        <v>6</v>
      </c>
      <c r="C45" s="3">
        <v>206708</v>
      </c>
      <c r="D45" s="5">
        <v>906122</v>
      </c>
      <c r="F45" s="5">
        <v>309590.90999999997</v>
      </c>
      <c r="G45" s="5">
        <v>4626.01</v>
      </c>
      <c r="H45" s="5">
        <v>2743.79</v>
      </c>
    </row>
    <row r="46" spans="1:8" x14ac:dyDescent="0.15">
      <c r="A46" s="2">
        <v>1945</v>
      </c>
      <c r="B46" s="2">
        <v>7</v>
      </c>
      <c r="C46" s="3">
        <v>333457</v>
      </c>
      <c r="D46" s="5">
        <v>1492454</v>
      </c>
      <c r="F46" s="5">
        <v>475579.04</v>
      </c>
      <c r="G46" s="5">
        <v>6443.34</v>
      </c>
      <c r="H46" s="5">
        <v>3930.22</v>
      </c>
    </row>
    <row r="47" spans="1:8" x14ac:dyDescent="0.15">
      <c r="A47" s="2">
        <v>1946</v>
      </c>
      <c r="B47" s="2">
        <v>7</v>
      </c>
      <c r="C47" s="3">
        <v>250071</v>
      </c>
      <c r="D47" s="5">
        <v>1052900</v>
      </c>
      <c r="F47" s="5">
        <v>304141.05</v>
      </c>
      <c r="G47" s="5">
        <v>3742.34</v>
      </c>
      <c r="H47" s="5">
        <v>2140.89</v>
      </c>
    </row>
    <row r="48" spans="1:8" x14ac:dyDescent="0.15">
      <c r="A48" s="2">
        <v>1947</v>
      </c>
      <c r="B48" s="2">
        <v>7</v>
      </c>
      <c r="C48" s="3">
        <v>389763</v>
      </c>
      <c r="D48" s="5">
        <v>1781348.92</v>
      </c>
      <c r="F48" s="5">
        <v>493674.82</v>
      </c>
      <c r="G48" s="5">
        <v>5830.03</v>
      </c>
      <c r="H48" s="5">
        <v>4081.19</v>
      </c>
    </row>
    <row r="49" spans="1:8" x14ac:dyDescent="0.15">
      <c r="A49" s="2">
        <v>1948</v>
      </c>
      <c r="B49" s="2">
        <v>6</v>
      </c>
      <c r="C49" s="3">
        <v>358362</v>
      </c>
      <c r="D49" s="5">
        <v>1633685.56</v>
      </c>
      <c r="F49" s="5">
        <v>548214.99</v>
      </c>
      <c r="G49" s="5">
        <v>6772.07</v>
      </c>
      <c r="H49" s="5">
        <v>4570.7299999999996</v>
      </c>
    </row>
    <row r="50" spans="1:8" x14ac:dyDescent="0.15">
      <c r="A50" s="2">
        <v>1949</v>
      </c>
      <c r="B50" s="2">
        <v>5</v>
      </c>
      <c r="C50" s="3">
        <v>236716</v>
      </c>
      <c r="D50" s="5">
        <v>1129627.8799999999</v>
      </c>
      <c r="F50" s="5">
        <v>490855.84</v>
      </c>
      <c r="G50" s="5">
        <v>5626.74</v>
      </c>
      <c r="H50" s="5">
        <v>4272.74</v>
      </c>
    </row>
    <row r="51" spans="1:8" x14ac:dyDescent="0.15">
      <c r="A51" s="2">
        <v>1950</v>
      </c>
      <c r="B51" s="2">
        <v>4</v>
      </c>
      <c r="C51" s="3">
        <v>196009</v>
      </c>
      <c r="D51" s="5">
        <v>953669.03</v>
      </c>
      <c r="F51" s="5">
        <v>486371.21</v>
      </c>
      <c r="G51" s="5">
        <v>5737.95</v>
      </c>
      <c r="H51" s="5">
        <v>4081.34</v>
      </c>
    </row>
    <row r="52" spans="1:8" x14ac:dyDescent="0.15">
      <c r="A52" s="2">
        <v>1951</v>
      </c>
      <c r="B52" s="2">
        <v>6</v>
      </c>
      <c r="C52" s="3">
        <v>341977</v>
      </c>
      <c r="D52" s="5">
        <v>1633457.47</v>
      </c>
      <c r="F52" s="5">
        <v>560562.37</v>
      </c>
      <c r="G52" s="5">
        <v>6446.09</v>
      </c>
      <c r="H52" s="5">
        <v>4951.03</v>
      </c>
    </row>
    <row r="53" spans="1:8" x14ac:dyDescent="0.15">
      <c r="A53" s="2">
        <v>1952</v>
      </c>
      <c r="B53" s="2">
        <v>7</v>
      </c>
      <c r="C53" s="3">
        <v>340706</v>
      </c>
      <c r="D53" s="5">
        <v>1622753.01</v>
      </c>
      <c r="F53" s="5">
        <v>500003.28</v>
      </c>
      <c r="G53" s="5">
        <v>5982.65</v>
      </c>
      <c r="H53" s="5">
        <v>4200.6400000000003</v>
      </c>
    </row>
    <row r="54" spans="1:8" x14ac:dyDescent="0.15">
      <c r="A54" s="2">
        <v>1953</v>
      </c>
      <c r="B54" s="2">
        <v>6</v>
      </c>
      <c r="C54" s="3">
        <v>307350</v>
      </c>
      <c r="D54" s="5">
        <v>1779269.44</v>
      </c>
      <c r="F54" s="5">
        <v>691341.61</v>
      </c>
      <c r="G54" s="5">
        <v>8280.68</v>
      </c>
      <c r="H54" s="5">
        <v>6178.42</v>
      </c>
    </row>
    <row r="55" spans="1:8" x14ac:dyDescent="0.15">
      <c r="A55" s="2">
        <v>1954</v>
      </c>
      <c r="B55" s="2">
        <v>4</v>
      </c>
      <c r="C55" s="3">
        <v>251507</v>
      </c>
      <c r="D55" s="5">
        <v>1566203.38</v>
      </c>
      <c r="F55" s="5">
        <v>881763.72</v>
      </c>
      <c r="G55" s="5">
        <v>11147.9</v>
      </c>
      <c r="H55" s="5">
        <v>6712.5</v>
      </c>
    </row>
    <row r="56" spans="1:8" x14ac:dyDescent="0.15">
      <c r="A56" s="2">
        <v>1955</v>
      </c>
      <c r="B56" s="2">
        <v>7</v>
      </c>
      <c r="C56" s="3">
        <v>362310</v>
      </c>
      <c r="D56" s="5">
        <v>2337515.34</v>
      </c>
      <c r="F56" s="5">
        <v>737853.59</v>
      </c>
      <c r="G56" s="5">
        <v>9768.2099999999991</v>
      </c>
      <c r="H56" s="5">
        <v>5598.58</v>
      </c>
    </row>
    <row r="57" spans="1:8" x14ac:dyDescent="0.15">
      <c r="A57" s="2">
        <v>1956</v>
      </c>
      <c r="B57" s="2">
        <v>7</v>
      </c>
      <c r="C57" s="3">
        <v>345903</v>
      </c>
      <c r="D57" s="5">
        <v>2183254.59</v>
      </c>
      <c r="F57" s="5">
        <v>758561.63</v>
      </c>
      <c r="G57" s="5">
        <v>8714.76</v>
      </c>
      <c r="H57" s="5">
        <v>6934.34</v>
      </c>
    </row>
    <row r="58" spans="1:8" x14ac:dyDescent="0.15">
      <c r="A58" s="2">
        <v>1957</v>
      </c>
      <c r="B58" s="2">
        <v>7</v>
      </c>
      <c r="C58" s="3">
        <v>394712</v>
      </c>
      <c r="D58" s="5">
        <v>2475978.94</v>
      </c>
      <c r="F58" s="5">
        <v>709027.55</v>
      </c>
      <c r="G58" s="5">
        <v>8924.36</v>
      </c>
      <c r="H58" s="5">
        <v>5606.06</v>
      </c>
    </row>
    <row r="59" spans="1:8" x14ac:dyDescent="0.15">
      <c r="A59" s="2">
        <v>1958</v>
      </c>
      <c r="B59" s="2">
        <v>7</v>
      </c>
      <c r="C59" s="3">
        <v>393909</v>
      </c>
      <c r="D59" s="5">
        <v>2397223.0299999998</v>
      </c>
      <c r="F59" s="5">
        <v>726044.55</v>
      </c>
      <c r="G59" s="5">
        <v>8759.1</v>
      </c>
      <c r="H59" s="5">
        <v>5896.08</v>
      </c>
    </row>
    <row r="60" spans="1:8" x14ac:dyDescent="0.15">
      <c r="A60" s="2">
        <v>1959</v>
      </c>
      <c r="B60" s="2">
        <v>6</v>
      </c>
      <c r="C60" s="3">
        <v>420784</v>
      </c>
      <c r="D60" s="5">
        <v>2628809.44</v>
      </c>
      <c r="F60" s="5">
        <v>893301.4</v>
      </c>
      <c r="G60" s="5">
        <v>11231.18</v>
      </c>
      <c r="H60" s="5">
        <v>7257.17</v>
      </c>
    </row>
    <row r="61" spans="1:8" x14ac:dyDescent="0.15">
      <c r="A61" s="2">
        <v>1960</v>
      </c>
      <c r="B61" s="2">
        <v>7</v>
      </c>
      <c r="C61" s="3">
        <v>349813</v>
      </c>
      <c r="D61" s="5">
        <v>2230627.88</v>
      </c>
      <c r="F61" s="5">
        <v>682144.82</v>
      </c>
      <c r="G61" s="5">
        <v>8417.94</v>
      </c>
      <c r="H61" s="5">
        <v>5214.6400000000003</v>
      </c>
    </row>
    <row r="62" spans="1:8" x14ac:dyDescent="0.15">
      <c r="A62" s="2">
        <v>1961</v>
      </c>
      <c r="B62" s="2">
        <v>5</v>
      </c>
      <c r="C62" s="3">
        <v>223247</v>
      </c>
      <c r="D62" s="5">
        <v>1480059.95</v>
      </c>
      <c r="F62" s="5">
        <v>645928.28</v>
      </c>
      <c r="G62" s="5">
        <v>7389.13</v>
      </c>
      <c r="H62" s="5">
        <v>5356.37</v>
      </c>
    </row>
    <row r="63" spans="1:8" x14ac:dyDescent="0.15">
      <c r="A63" s="2">
        <v>1962</v>
      </c>
      <c r="B63" s="2">
        <v>7</v>
      </c>
      <c r="C63" s="3">
        <v>376864</v>
      </c>
      <c r="D63" s="5">
        <v>2878891.11</v>
      </c>
      <c r="F63" s="5">
        <v>863281.71</v>
      </c>
      <c r="G63" s="5">
        <v>9882.74</v>
      </c>
      <c r="H63" s="5">
        <v>7291.49</v>
      </c>
    </row>
    <row r="64" spans="1:8" x14ac:dyDescent="0.15">
      <c r="A64" s="2">
        <v>1963</v>
      </c>
      <c r="B64" s="2">
        <v>4</v>
      </c>
      <c r="C64" s="3">
        <v>247279</v>
      </c>
      <c r="D64" s="5">
        <v>1995189.09</v>
      </c>
      <c r="F64" s="5">
        <v>1017546.43</v>
      </c>
      <c r="G64" s="5">
        <v>12794</v>
      </c>
      <c r="H64" s="5">
        <v>7874.32</v>
      </c>
    </row>
    <row r="65" spans="1:8" x14ac:dyDescent="0.15">
      <c r="A65" s="2">
        <v>1964</v>
      </c>
      <c r="B65" s="2">
        <v>7</v>
      </c>
      <c r="C65" s="3">
        <v>321807</v>
      </c>
      <c r="D65" s="5">
        <v>2243187.96</v>
      </c>
      <c r="F65" s="5">
        <v>696520.15</v>
      </c>
      <c r="G65" s="5">
        <v>8622.19</v>
      </c>
      <c r="H65" s="5">
        <v>5309.29</v>
      </c>
    </row>
    <row r="66" spans="1:8" x14ac:dyDescent="0.15">
      <c r="A66" s="2">
        <v>1965</v>
      </c>
      <c r="B66" s="2">
        <v>7</v>
      </c>
      <c r="C66" s="3">
        <v>364326</v>
      </c>
      <c r="D66" s="5">
        <v>2975041.6</v>
      </c>
      <c r="F66" s="5">
        <v>885612.21</v>
      </c>
      <c r="G66" s="5">
        <v>10297.43</v>
      </c>
      <c r="H66" s="5">
        <v>6634.36</v>
      </c>
    </row>
    <row r="67" spans="1:8" x14ac:dyDescent="0.15">
      <c r="A67" s="2">
        <v>1966</v>
      </c>
      <c r="B67" s="2">
        <v>4</v>
      </c>
      <c r="C67" s="3">
        <v>220791</v>
      </c>
      <c r="D67" s="5">
        <v>2047142.46</v>
      </c>
      <c r="F67" s="5">
        <v>1044042.65</v>
      </c>
      <c r="G67" s="5">
        <v>11683.04</v>
      </c>
      <c r="H67" s="5">
        <v>8189.36</v>
      </c>
    </row>
    <row r="68" spans="1:8" x14ac:dyDescent="0.15">
      <c r="A68" s="2">
        <v>1967</v>
      </c>
      <c r="B68" s="2">
        <v>7</v>
      </c>
      <c r="C68" s="3">
        <v>304085</v>
      </c>
      <c r="D68" s="5">
        <v>2350607.1</v>
      </c>
      <c r="F68" s="5">
        <v>705878.44</v>
      </c>
      <c r="G68" s="5">
        <v>8314.81</v>
      </c>
      <c r="H68" s="5">
        <v>5115.2299999999996</v>
      </c>
    </row>
    <row r="69" spans="1:8" x14ac:dyDescent="0.15">
      <c r="A69" s="2">
        <v>1968</v>
      </c>
      <c r="B69" s="2">
        <v>7</v>
      </c>
      <c r="C69" s="3">
        <v>379670</v>
      </c>
      <c r="D69" s="5">
        <v>3018113.4</v>
      </c>
      <c r="F69" s="5">
        <v>879761.08</v>
      </c>
      <c r="G69" s="5">
        <v>10936.66</v>
      </c>
      <c r="H69" s="5">
        <v>7078.71</v>
      </c>
    </row>
    <row r="70" spans="1:8" x14ac:dyDescent="0.15">
      <c r="A70" s="2">
        <v>1969</v>
      </c>
      <c r="B70" s="2">
        <v>5</v>
      </c>
      <c r="C70" s="3">
        <v>272378</v>
      </c>
      <c r="D70" s="5">
        <v>2857782.78</v>
      </c>
      <c r="F70" s="5">
        <v>1142200.93</v>
      </c>
      <c r="G70" s="5">
        <v>18338.18</v>
      </c>
      <c r="H70" s="5">
        <v>14904.21</v>
      </c>
    </row>
    <row r="71" spans="1:8" x14ac:dyDescent="0.15">
      <c r="A71" s="2">
        <v>1970</v>
      </c>
      <c r="B71" s="2">
        <v>5</v>
      </c>
      <c r="C71" s="3">
        <v>253183</v>
      </c>
      <c r="D71" s="5">
        <v>2599170.2599999998</v>
      </c>
      <c r="F71" s="5">
        <v>1098631.1399999999</v>
      </c>
      <c r="G71" s="5">
        <v>18215.78</v>
      </c>
      <c r="H71" s="5">
        <v>13687.59</v>
      </c>
    </row>
    <row r="72" spans="1:8" x14ac:dyDescent="0.15">
      <c r="A72" s="2">
        <v>1971</v>
      </c>
      <c r="B72" s="2">
        <v>7</v>
      </c>
      <c r="C72" s="3">
        <v>351091</v>
      </c>
      <c r="D72" s="5">
        <v>3049803.46</v>
      </c>
      <c r="F72" s="5">
        <v>1032256.9</v>
      </c>
      <c r="G72" s="5">
        <v>18164.580000000002</v>
      </c>
      <c r="H72" s="5">
        <v>13906.46</v>
      </c>
    </row>
    <row r="73" spans="1:8" x14ac:dyDescent="0.15">
      <c r="A73" s="2">
        <v>1972</v>
      </c>
      <c r="B73" s="2">
        <v>7</v>
      </c>
      <c r="C73" s="3">
        <v>363149</v>
      </c>
      <c r="D73" s="5">
        <v>3954542.99</v>
      </c>
      <c r="F73" s="5">
        <v>1142418.3500000001</v>
      </c>
      <c r="G73" s="5">
        <v>20705.009999999998</v>
      </c>
      <c r="H73" s="5">
        <v>15080.24</v>
      </c>
    </row>
    <row r="74" spans="1:8" x14ac:dyDescent="0.15">
      <c r="A74" s="2">
        <v>1973</v>
      </c>
      <c r="B74" s="2">
        <v>7</v>
      </c>
      <c r="C74" s="3">
        <v>358289</v>
      </c>
      <c r="D74" s="5">
        <v>3923968.37</v>
      </c>
      <c r="F74" s="5">
        <v>1144473.44</v>
      </c>
      <c r="G74" s="5">
        <v>24617.57</v>
      </c>
      <c r="H74" s="5">
        <v>14950.18</v>
      </c>
    </row>
    <row r="75" spans="1:8" x14ac:dyDescent="0.15">
      <c r="A75" s="2">
        <v>1974</v>
      </c>
      <c r="B75" s="2">
        <v>5</v>
      </c>
      <c r="C75" s="3">
        <v>260004</v>
      </c>
      <c r="D75" s="5">
        <v>3007194</v>
      </c>
      <c r="F75" s="5">
        <v>2045442.79</v>
      </c>
      <c r="G75" s="5">
        <v>22219.09</v>
      </c>
      <c r="H75" s="5">
        <v>15703.96</v>
      </c>
    </row>
    <row r="76" spans="1:8" x14ac:dyDescent="0.15">
      <c r="A76" s="2">
        <v>1975</v>
      </c>
      <c r="B76" s="2">
        <v>7</v>
      </c>
      <c r="C76" s="3">
        <v>308272</v>
      </c>
      <c r="D76" s="5">
        <v>3380579.61</v>
      </c>
      <c r="F76" s="5">
        <v>1826264.97</v>
      </c>
      <c r="G76" s="5">
        <v>19060.45</v>
      </c>
      <c r="H76" s="5">
        <v>13325.86</v>
      </c>
    </row>
    <row r="77" spans="1:8" x14ac:dyDescent="0.15">
      <c r="A77" s="2">
        <v>1976</v>
      </c>
      <c r="B77" s="2">
        <v>4</v>
      </c>
      <c r="C77" s="3">
        <v>223009</v>
      </c>
      <c r="D77" s="5">
        <v>2498417.69</v>
      </c>
      <c r="F77" s="5">
        <v>2467835.98</v>
      </c>
      <c r="G77" s="5">
        <v>26366.68</v>
      </c>
      <c r="H77" s="5">
        <v>19935.48</v>
      </c>
    </row>
    <row r="78" spans="1:8" x14ac:dyDescent="0.15">
      <c r="A78" s="2">
        <v>1977</v>
      </c>
      <c r="B78" s="2">
        <v>6</v>
      </c>
      <c r="C78" s="3">
        <v>337708</v>
      </c>
      <c r="D78" s="5">
        <v>3978825.33</v>
      </c>
      <c r="F78" s="5">
        <v>2778300.31</v>
      </c>
      <c r="G78" s="5">
        <v>27758.03</v>
      </c>
      <c r="H78" s="5">
        <v>20899.03</v>
      </c>
    </row>
    <row r="79" spans="1:8" x14ac:dyDescent="0.15">
      <c r="A79" s="2">
        <v>1978</v>
      </c>
      <c r="B79" s="2">
        <v>6</v>
      </c>
      <c r="C79" s="3">
        <v>337304</v>
      </c>
      <c r="D79" s="5">
        <v>4650164.57</v>
      </c>
      <c r="F79" s="5">
        <v>3301933.77</v>
      </c>
      <c r="G79" s="5">
        <v>31236.98</v>
      </c>
      <c r="H79" s="5">
        <v>25483.21</v>
      </c>
    </row>
    <row r="80" spans="1:8" x14ac:dyDescent="0.15">
      <c r="A80" s="2">
        <v>1979</v>
      </c>
      <c r="B80" s="2">
        <v>7</v>
      </c>
      <c r="C80" s="3">
        <v>367597</v>
      </c>
      <c r="D80" s="5">
        <v>4390766.1399999997</v>
      </c>
      <c r="F80" s="5">
        <v>2854824.33</v>
      </c>
      <c r="G80" s="5">
        <v>28263.87</v>
      </c>
      <c r="H80" s="5">
        <v>22113.94</v>
      </c>
    </row>
    <row r="81" spans="1:8" x14ac:dyDescent="0.15">
      <c r="A81" s="2">
        <v>1980</v>
      </c>
      <c r="B81" s="2">
        <v>6</v>
      </c>
      <c r="C81" s="3">
        <v>324516</v>
      </c>
      <c r="D81" s="5">
        <v>5131756.68</v>
      </c>
      <c r="F81" s="5">
        <v>3915870.82</v>
      </c>
      <c r="G81" s="5">
        <v>34693.18</v>
      </c>
      <c r="H81" s="5">
        <v>32211.95</v>
      </c>
    </row>
    <row r="82" spans="1:8" x14ac:dyDescent="0.15">
      <c r="A82" s="2">
        <v>1981</v>
      </c>
      <c r="B82" s="2">
        <v>6</v>
      </c>
      <c r="C82" s="3">
        <v>338081</v>
      </c>
      <c r="D82" s="5">
        <v>5615922.5</v>
      </c>
      <c r="F82" s="5">
        <v>4142340.65</v>
      </c>
      <c r="G82" s="5">
        <v>38118.870000000003</v>
      </c>
      <c r="H82" s="5">
        <v>28845.17</v>
      </c>
    </row>
    <row r="83" spans="1:8" x14ac:dyDescent="0.15">
      <c r="A83" s="2">
        <v>1982</v>
      </c>
      <c r="B83" s="2">
        <v>7</v>
      </c>
      <c r="C83" s="3">
        <v>348570</v>
      </c>
      <c r="D83" s="5">
        <v>6421055.3099999996</v>
      </c>
      <c r="F83" s="5">
        <v>4500467.78</v>
      </c>
      <c r="G83" s="5">
        <v>43279.69</v>
      </c>
      <c r="H83" s="5">
        <v>31934.99</v>
      </c>
    </row>
    <row r="84" spans="1:8" x14ac:dyDescent="0.15">
      <c r="A84" s="2">
        <v>1983</v>
      </c>
      <c r="B84" s="2">
        <v>5</v>
      </c>
      <c r="C84" s="3">
        <v>304139</v>
      </c>
      <c r="D84" s="5">
        <v>7652103.8899999997</v>
      </c>
      <c r="F84" s="5">
        <v>6109306</v>
      </c>
      <c r="G84" s="5">
        <v>65487.7</v>
      </c>
      <c r="H84" s="5">
        <v>44473.32</v>
      </c>
    </row>
    <row r="85" spans="1:8" x14ac:dyDescent="0.15">
      <c r="A85" s="2">
        <v>1984</v>
      </c>
      <c r="B85" s="2">
        <v>5</v>
      </c>
      <c r="C85" s="3">
        <v>271820</v>
      </c>
      <c r="D85" s="5">
        <v>6776564.0999999996</v>
      </c>
      <c r="F85" s="5">
        <v>5472234.2199999997</v>
      </c>
      <c r="G85" s="5">
        <v>51831.360000000001</v>
      </c>
      <c r="H85" s="5">
        <v>42425.56</v>
      </c>
    </row>
    <row r="86" spans="1:8" x14ac:dyDescent="0.15">
      <c r="A86" s="2">
        <v>1985</v>
      </c>
      <c r="B86" s="2">
        <v>7</v>
      </c>
      <c r="C86" s="3">
        <v>327494</v>
      </c>
      <c r="D86" s="5">
        <v>9680551.6999999993</v>
      </c>
      <c r="F86" s="5">
        <v>7805371.25</v>
      </c>
      <c r="G86" s="5">
        <v>76341.710000000006</v>
      </c>
      <c r="H86" s="5">
        <v>54921.760000000002</v>
      </c>
    </row>
    <row r="87" spans="1:8" x14ac:dyDescent="0.15">
      <c r="A87" s="2">
        <v>1986</v>
      </c>
      <c r="B87" s="2">
        <v>7</v>
      </c>
      <c r="C87" s="3">
        <v>321774</v>
      </c>
      <c r="D87" s="5">
        <v>10454119.529999999</v>
      </c>
      <c r="F87" s="5">
        <v>8646298.3000000007</v>
      </c>
      <c r="G87" s="5">
        <v>86254</v>
      </c>
      <c r="H87" s="5">
        <v>74985.649999999994</v>
      </c>
    </row>
    <row r="88" spans="1:8" x14ac:dyDescent="0.15">
      <c r="A88" s="2">
        <v>1987</v>
      </c>
      <c r="B88" s="2">
        <v>7</v>
      </c>
      <c r="C88" s="3">
        <v>387178</v>
      </c>
      <c r="D88" s="5">
        <v>10405659.93</v>
      </c>
      <c r="F88" s="5">
        <v>8537564.2599999998</v>
      </c>
      <c r="G88" s="5">
        <v>85581.06</v>
      </c>
      <c r="H88" s="5">
        <v>56052.57</v>
      </c>
    </row>
    <row r="89" spans="1:8" x14ac:dyDescent="0.15">
      <c r="A89" s="2">
        <v>1988</v>
      </c>
      <c r="B89" s="2">
        <v>5</v>
      </c>
      <c r="C89" s="3">
        <v>259984</v>
      </c>
      <c r="D89" s="5">
        <v>11524839</v>
      </c>
      <c r="F89" s="5">
        <v>11969881</v>
      </c>
      <c r="G89" s="5">
        <v>108664.88</v>
      </c>
      <c r="H89" s="5">
        <v>86220.89</v>
      </c>
    </row>
    <row r="90" spans="1:8" x14ac:dyDescent="0.15">
      <c r="A90" s="2">
        <v>1989</v>
      </c>
      <c r="B90" s="2">
        <v>4</v>
      </c>
      <c r="C90" s="3">
        <v>222843</v>
      </c>
      <c r="D90" s="5">
        <v>9580455</v>
      </c>
      <c r="F90" s="5">
        <v>12110809</v>
      </c>
      <c r="G90" s="5">
        <v>114252.11</v>
      </c>
      <c r="H90" s="5">
        <v>83529.259999999995</v>
      </c>
    </row>
    <row r="91" spans="1:8" x14ac:dyDescent="0.15">
      <c r="A91" s="2">
        <v>1990</v>
      </c>
      <c r="B91" s="2">
        <v>4</v>
      </c>
      <c r="C91" s="3">
        <v>208544</v>
      </c>
      <c r="D91" s="5">
        <v>9036707</v>
      </c>
      <c r="F91" s="5">
        <v>11438463</v>
      </c>
      <c r="G91" s="5">
        <v>112533.7</v>
      </c>
      <c r="H91" s="5">
        <v>86960.54</v>
      </c>
    </row>
    <row r="92" spans="1:8" x14ac:dyDescent="0.15">
      <c r="A92" s="2">
        <v>1991</v>
      </c>
      <c r="B92" s="2">
        <v>7</v>
      </c>
      <c r="C92" s="3">
        <v>373160</v>
      </c>
      <c r="D92" s="5">
        <v>15393126</v>
      </c>
      <c r="F92" s="5">
        <v>12849321</v>
      </c>
      <c r="G92" s="5">
        <v>119579.66</v>
      </c>
      <c r="H92" s="5">
        <v>73323.41</v>
      </c>
    </row>
    <row r="93" spans="1:8" x14ac:dyDescent="0.15">
      <c r="A93" s="2">
        <v>1992</v>
      </c>
      <c r="B93" s="2">
        <v>6</v>
      </c>
      <c r="C93" s="3">
        <v>311460</v>
      </c>
      <c r="D93" s="5">
        <v>15939663.18</v>
      </c>
      <c r="F93" s="5">
        <v>13530613</v>
      </c>
      <c r="G93" s="5">
        <v>144962.16</v>
      </c>
      <c r="H93" s="5">
        <v>84259.13</v>
      </c>
    </row>
    <row r="94" spans="1:8" x14ac:dyDescent="0.15">
      <c r="A94" s="2">
        <v>1993</v>
      </c>
      <c r="B94" s="2">
        <v>6</v>
      </c>
      <c r="C94" s="3">
        <v>344394</v>
      </c>
      <c r="D94" s="5">
        <v>16329168</v>
      </c>
      <c r="F94" s="5">
        <v>14798155</v>
      </c>
      <c r="G94" s="5">
        <v>127920.77</v>
      </c>
      <c r="H94" s="5">
        <v>91222.27</v>
      </c>
    </row>
    <row r="95" spans="1:8" x14ac:dyDescent="0.15">
      <c r="A95" s="2">
        <v>1995</v>
      </c>
      <c r="B95" s="2">
        <v>6</v>
      </c>
      <c r="C95" s="3">
        <v>286385</v>
      </c>
      <c r="D95" s="5">
        <v>13263192.24</v>
      </c>
      <c r="F95" s="5">
        <v>22177412.420000002</v>
      </c>
      <c r="G95" s="5">
        <v>206635.01</v>
      </c>
      <c r="H95" s="5">
        <v>121945.9</v>
      </c>
    </row>
    <row r="96" spans="1:8" x14ac:dyDescent="0.15">
      <c r="A96" s="2">
        <v>1996</v>
      </c>
      <c r="B96" s="2">
        <v>6</v>
      </c>
      <c r="C96" s="3">
        <v>324685</v>
      </c>
      <c r="D96" s="5">
        <v>17618676.390000001</v>
      </c>
      <c r="F96" s="5">
        <v>25477808.09</v>
      </c>
      <c r="G96" s="5">
        <v>216870.08</v>
      </c>
      <c r="H96" s="5">
        <v>143678.35999999999</v>
      </c>
    </row>
    <row r="97" spans="1:8" x14ac:dyDescent="0.15">
      <c r="A97" s="2">
        <v>1997</v>
      </c>
      <c r="B97" s="2">
        <v>7</v>
      </c>
      <c r="C97" s="3">
        <v>403617</v>
      </c>
      <c r="D97" s="5">
        <v>18394008</v>
      </c>
      <c r="F97" s="5">
        <v>23402770</v>
      </c>
      <c r="G97" s="5">
        <v>188467.55</v>
      </c>
      <c r="H97" s="5">
        <v>113225.98</v>
      </c>
    </row>
    <row r="98" spans="1:8" x14ac:dyDescent="0.15">
      <c r="A98" s="2">
        <v>1998</v>
      </c>
      <c r="B98" s="2">
        <v>4</v>
      </c>
      <c r="C98" s="3">
        <v>243498</v>
      </c>
      <c r="D98" s="5">
        <v>28780190</v>
      </c>
      <c r="F98" s="5">
        <v>39296632</v>
      </c>
      <c r="G98" s="5">
        <v>312042.40999999997</v>
      </c>
      <c r="H98" s="5">
        <v>204143.82</v>
      </c>
    </row>
    <row r="99" spans="1:8" x14ac:dyDescent="0.15">
      <c r="A99" s="2">
        <v>1999</v>
      </c>
      <c r="B99" s="2">
        <v>4</v>
      </c>
      <c r="C99" s="3">
        <v>216114</v>
      </c>
      <c r="D99" s="5">
        <v>26899173.16</v>
      </c>
      <c r="F99" s="5">
        <v>40798858</v>
      </c>
      <c r="G99" s="5">
        <v>307808.7</v>
      </c>
      <c r="H99" s="5">
        <v>203542.49</v>
      </c>
    </row>
    <row r="100" spans="1:8" x14ac:dyDescent="0.15">
      <c r="A100" s="2">
        <v>2000</v>
      </c>
      <c r="B100" s="2">
        <v>5</v>
      </c>
      <c r="C100" s="3">
        <v>277853</v>
      </c>
      <c r="D100" s="5">
        <v>36515849.210000001</v>
      </c>
      <c r="F100" s="5">
        <v>43010412.07</v>
      </c>
      <c r="G100" s="5">
        <v>294783.40999999997</v>
      </c>
      <c r="H100" s="5">
        <v>238653.8</v>
      </c>
    </row>
    <row r="101" spans="1:8" x14ac:dyDescent="0.15">
      <c r="A101" s="2">
        <v>2001</v>
      </c>
      <c r="B101" s="2">
        <v>7</v>
      </c>
      <c r="C101" s="3">
        <v>366289</v>
      </c>
      <c r="D101" s="5">
        <v>46248509.479999997</v>
      </c>
      <c r="F101" s="5">
        <v>31961417.289999999</v>
      </c>
      <c r="G101" s="5">
        <v>279260.40999999997</v>
      </c>
      <c r="H101" s="5">
        <v>201014.06</v>
      </c>
    </row>
    <row r="102" spans="1:8" x14ac:dyDescent="0.15">
      <c r="A102" s="2">
        <v>2002</v>
      </c>
      <c r="B102" s="2">
        <v>7</v>
      </c>
      <c r="C102" s="3">
        <v>306414</v>
      </c>
      <c r="D102" s="5">
        <v>39993469.25</v>
      </c>
      <c r="F102" s="5">
        <v>32358203.469999999</v>
      </c>
      <c r="G102" s="5">
        <v>272147.46999999997</v>
      </c>
      <c r="H102" s="5">
        <v>186185.62</v>
      </c>
    </row>
    <row r="104" spans="1:8" ht="12.75" customHeight="1" x14ac:dyDescent="0.15">
      <c r="A104" s="1" t="s">
        <v>60</v>
      </c>
    </row>
    <row r="105" spans="1:8" ht="12.75" customHeight="1" x14ac:dyDescent="0.15">
      <c r="A105" s="1" t="s">
        <v>61</v>
      </c>
    </row>
    <row r="106" spans="1:8" x14ac:dyDescent="0.15">
      <c r="B106" s="1" t="s">
        <v>62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pane xSplit="2700" topLeftCell="AZ1" activePane="topRight"/>
      <selection activeCell="A18" sqref="A18:IV18"/>
      <selection pane="topRight" activeCell="BC17" sqref="BC17"/>
    </sheetView>
  </sheetViews>
  <sheetFormatPr baseColWidth="10" defaultColWidth="8.83203125" defaultRowHeight="13" x14ac:dyDescent="0.15"/>
  <cols>
    <col min="1" max="1" width="18.6640625" style="7" customWidth="1"/>
    <col min="2" max="2" width="11.5" style="7" customWidth="1"/>
    <col min="3" max="3" width="15.83203125" style="7" customWidth="1"/>
    <col min="4" max="4" width="15" style="7" customWidth="1"/>
    <col min="5" max="5" width="12.1640625" style="7" customWidth="1"/>
    <col min="6" max="6" width="11.33203125" style="7" customWidth="1"/>
    <col min="7" max="7" width="14" style="7" customWidth="1"/>
    <col min="8" max="8" width="15.5" style="7" customWidth="1"/>
    <col min="9" max="9" width="12.1640625" style="7" customWidth="1"/>
    <col min="10" max="10" width="10.6640625" style="7" customWidth="1"/>
    <col min="11" max="11" width="14.5" style="7" customWidth="1"/>
    <col min="12" max="12" width="11" style="7" customWidth="1"/>
    <col min="13" max="13" width="12.5" style="7" customWidth="1"/>
    <col min="14" max="14" width="10.6640625" style="7" customWidth="1"/>
    <col min="15" max="15" width="15.83203125" style="7" customWidth="1"/>
    <col min="16" max="16" width="13.83203125" style="7" customWidth="1"/>
    <col min="17" max="18" width="12.6640625" style="7" customWidth="1"/>
    <col min="19" max="19" width="13.6640625" style="7" bestFit="1" customWidth="1"/>
    <col min="20" max="21" width="12.6640625" style="7" customWidth="1"/>
    <col min="22" max="22" width="16.33203125" style="7" customWidth="1"/>
    <col min="23" max="23" width="13.1640625" style="7" customWidth="1"/>
    <col min="24" max="24" width="11.33203125" style="7" bestFit="1" customWidth="1"/>
    <col min="25" max="25" width="11.5" style="7" customWidth="1"/>
    <col min="26" max="26" width="15.33203125" style="7" bestFit="1" customWidth="1"/>
    <col min="27" max="27" width="13.6640625" style="7" bestFit="1" customWidth="1"/>
    <col min="28" max="28" width="11.33203125" style="7" bestFit="1" customWidth="1"/>
    <col min="29" max="29" width="11.5" style="7" bestFit="1" customWidth="1"/>
    <col min="30" max="30" width="11.33203125" style="7" customWidth="1"/>
    <col min="31" max="31" width="18.33203125" style="7" bestFit="1" customWidth="1"/>
    <col min="32" max="32" width="15.1640625" style="7" bestFit="1" customWidth="1"/>
    <col min="33" max="33" width="13.6640625" style="7" bestFit="1" customWidth="1"/>
    <col min="34" max="34" width="10.1640625" style="7" bestFit="1" customWidth="1"/>
    <col min="35" max="35" width="17.83203125" style="7" bestFit="1" customWidth="1"/>
    <col min="36" max="36" width="14.6640625" style="7" bestFit="1" customWidth="1"/>
    <col min="37" max="37" width="15.83203125" style="7" bestFit="1" customWidth="1"/>
    <col min="38" max="38" width="9" style="7" bestFit="1" customWidth="1"/>
    <col min="39" max="39" width="20.1640625" style="7" bestFit="1" customWidth="1"/>
    <col min="40" max="40" width="16.33203125" style="7" bestFit="1" customWidth="1"/>
    <col min="41" max="41" width="11.33203125" style="7" bestFit="1" customWidth="1"/>
    <col min="42" max="42" width="9" style="7" bestFit="1" customWidth="1"/>
    <col min="43" max="43" width="18.6640625" style="7" bestFit="1" customWidth="1"/>
    <col min="44" max="44" width="18.1640625" style="7" bestFit="1" customWidth="1"/>
    <col min="45" max="45" width="11.33203125" style="7" bestFit="1" customWidth="1"/>
    <col min="46" max="46" width="9" style="7" bestFit="1" customWidth="1"/>
    <col min="47" max="47" width="20" style="7" bestFit="1" customWidth="1"/>
    <col min="48" max="48" width="17.6640625" style="7" bestFit="1" customWidth="1"/>
    <col min="49" max="49" width="13" style="7" customWidth="1"/>
    <col min="50" max="50" width="8.83203125" style="7"/>
    <col min="51" max="51" width="13.6640625" style="7" bestFit="1" customWidth="1"/>
    <col min="52" max="52" width="12.6640625" style="7" bestFit="1" customWidth="1"/>
    <col min="53" max="61" width="11.5" style="7" customWidth="1"/>
    <col min="62" max="62" width="8.83203125" style="7"/>
    <col min="63" max="63" width="11.33203125" style="7" customWidth="1"/>
    <col min="64" max="64" width="9" style="7" customWidth="1"/>
    <col min="65" max="65" width="11.33203125" style="7" customWidth="1"/>
    <col min="66" max="16384" width="8.83203125" style="7"/>
  </cols>
  <sheetData>
    <row r="1" spans="1:67" x14ac:dyDescent="0.15">
      <c r="A1" s="6" t="s">
        <v>252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67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67" x14ac:dyDescent="0.15">
      <c r="A3" s="6"/>
      <c r="B3" s="6">
        <v>2004</v>
      </c>
      <c r="C3" s="6">
        <v>2004</v>
      </c>
      <c r="D3" s="6">
        <v>2004</v>
      </c>
      <c r="E3" s="6">
        <v>2004</v>
      </c>
      <c r="F3" s="6">
        <v>2006</v>
      </c>
      <c r="G3" s="6">
        <v>2006</v>
      </c>
      <c r="H3" s="6">
        <v>2006</v>
      </c>
      <c r="I3" s="6">
        <v>2006</v>
      </c>
      <c r="J3" s="6">
        <v>2007</v>
      </c>
      <c r="K3" s="6">
        <v>2007</v>
      </c>
      <c r="L3" s="6">
        <v>2007</v>
      </c>
      <c r="M3" s="6">
        <v>2007</v>
      </c>
      <c r="N3" s="6">
        <v>2008</v>
      </c>
      <c r="O3" s="6">
        <v>2008</v>
      </c>
      <c r="P3" s="6">
        <v>2008</v>
      </c>
      <c r="Q3" s="6">
        <v>2008</v>
      </c>
      <c r="R3" s="6">
        <v>2009</v>
      </c>
      <c r="S3" s="6">
        <v>2009</v>
      </c>
      <c r="T3" s="6">
        <v>2009</v>
      </c>
      <c r="U3" s="6">
        <v>2009</v>
      </c>
      <c r="V3" s="6">
        <v>2010</v>
      </c>
      <c r="W3" s="6">
        <v>2010</v>
      </c>
      <c r="X3" s="6">
        <v>2010</v>
      </c>
      <c r="Y3" s="6">
        <v>2010</v>
      </c>
      <c r="Z3" s="6">
        <v>2011</v>
      </c>
      <c r="AA3" s="6">
        <v>2011</v>
      </c>
      <c r="AB3" s="6">
        <v>2011</v>
      </c>
      <c r="AC3" s="6">
        <v>2011</v>
      </c>
      <c r="AD3" s="6">
        <v>2012</v>
      </c>
      <c r="AE3" s="6">
        <v>2012</v>
      </c>
      <c r="AF3" s="6">
        <v>2012</v>
      </c>
      <c r="AG3" s="6">
        <v>2012</v>
      </c>
      <c r="AH3" s="6">
        <v>2013</v>
      </c>
      <c r="AI3" s="6">
        <v>2013</v>
      </c>
      <c r="AJ3" s="6">
        <v>2013</v>
      </c>
      <c r="AK3" s="6">
        <v>2013</v>
      </c>
      <c r="AL3" s="6">
        <v>2014</v>
      </c>
      <c r="AM3" s="6">
        <v>2014</v>
      </c>
      <c r="AN3" s="6">
        <v>2014</v>
      </c>
      <c r="AO3" s="6">
        <v>2014</v>
      </c>
      <c r="AP3" s="6">
        <v>2015</v>
      </c>
      <c r="AQ3" s="6">
        <v>2015</v>
      </c>
      <c r="AR3" s="6">
        <v>2015</v>
      </c>
      <c r="AS3" s="6">
        <v>2015</v>
      </c>
      <c r="AT3" s="6">
        <v>2016</v>
      </c>
      <c r="AU3" s="6">
        <v>2016</v>
      </c>
      <c r="AV3" s="6">
        <v>2016</v>
      </c>
      <c r="AW3" s="6">
        <v>2016</v>
      </c>
      <c r="AX3" s="6">
        <v>2017</v>
      </c>
      <c r="AY3" s="6">
        <v>2017</v>
      </c>
      <c r="AZ3" s="6">
        <v>2017</v>
      </c>
      <c r="BA3" s="6">
        <v>2017</v>
      </c>
      <c r="BB3" s="6">
        <v>2018</v>
      </c>
      <c r="BC3" s="6">
        <v>2018</v>
      </c>
      <c r="BD3" s="6">
        <v>2018</v>
      </c>
      <c r="BE3" s="6">
        <v>2018</v>
      </c>
      <c r="BF3" s="6">
        <v>2019</v>
      </c>
      <c r="BG3" s="6">
        <v>2019</v>
      </c>
      <c r="BH3" s="6">
        <v>2019</v>
      </c>
      <c r="BI3" s="6">
        <v>2019</v>
      </c>
      <c r="BJ3" s="6">
        <v>2021</v>
      </c>
      <c r="BK3" s="6">
        <v>2021</v>
      </c>
      <c r="BL3" s="6">
        <v>2021</v>
      </c>
      <c r="BM3" s="6">
        <v>2021</v>
      </c>
    </row>
    <row r="4" spans="1:67" x14ac:dyDescent="0.15">
      <c r="A4" s="6" t="s">
        <v>63</v>
      </c>
      <c r="B4" s="6" t="s">
        <v>64</v>
      </c>
      <c r="C4" s="6" t="s">
        <v>65</v>
      </c>
      <c r="D4" s="6" t="s">
        <v>66</v>
      </c>
      <c r="E4" s="6" t="s">
        <v>67</v>
      </c>
      <c r="F4" s="6" t="s">
        <v>64</v>
      </c>
      <c r="G4" s="6" t="s">
        <v>65</v>
      </c>
      <c r="H4" s="6" t="s">
        <v>66</v>
      </c>
      <c r="I4" s="6" t="s">
        <v>67</v>
      </c>
      <c r="J4" s="8" t="s">
        <v>64</v>
      </c>
      <c r="K4" s="8" t="s">
        <v>65</v>
      </c>
      <c r="L4" s="8" t="s">
        <v>66</v>
      </c>
      <c r="M4" s="8" t="s">
        <v>67</v>
      </c>
      <c r="N4" s="8" t="s">
        <v>64</v>
      </c>
      <c r="O4" s="8" t="s">
        <v>65</v>
      </c>
      <c r="P4" s="8" t="s">
        <v>66</v>
      </c>
      <c r="Q4" s="8" t="s">
        <v>67</v>
      </c>
      <c r="R4" s="8" t="s">
        <v>64</v>
      </c>
      <c r="S4" s="8" t="s">
        <v>65</v>
      </c>
      <c r="T4" s="8" t="s">
        <v>66</v>
      </c>
      <c r="U4" s="8" t="s">
        <v>67</v>
      </c>
      <c r="V4" s="8" t="s">
        <v>64</v>
      </c>
      <c r="W4" s="8" t="s">
        <v>65</v>
      </c>
      <c r="X4" s="8" t="s">
        <v>66</v>
      </c>
      <c r="Y4" s="8" t="s">
        <v>67</v>
      </c>
      <c r="Z4" s="8" t="s">
        <v>64</v>
      </c>
      <c r="AA4" s="8" t="s">
        <v>65</v>
      </c>
      <c r="AB4" s="8" t="s">
        <v>66</v>
      </c>
      <c r="AC4" s="8" t="s">
        <v>67</v>
      </c>
      <c r="AD4" s="8" t="s">
        <v>64</v>
      </c>
      <c r="AE4" s="8" t="s">
        <v>65</v>
      </c>
      <c r="AF4" s="8" t="s">
        <v>66</v>
      </c>
      <c r="AG4" s="8" t="s">
        <v>67</v>
      </c>
      <c r="AH4" s="8" t="s">
        <v>64</v>
      </c>
      <c r="AI4" s="8" t="s">
        <v>65</v>
      </c>
      <c r="AJ4" s="8" t="s">
        <v>66</v>
      </c>
      <c r="AK4" s="8" t="s">
        <v>67</v>
      </c>
      <c r="AL4" s="8" t="s">
        <v>64</v>
      </c>
      <c r="AM4" s="8" t="s">
        <v>65</v>
      </c>
      <c r="AN4" s="8" t="s">
        <v>66</v>
      </c>
      <c r="AO4" s="8" t="s">
        <v>67</v>
      </c>
      <c r="AP4" s="8" t="s">
        <v>64</v>
      </c>
      <c r="AQ4" s="8" t="s">
        <v>65</v>
      </c>
      <c r="AR4" s="8" t="s">
        <v>66</v>
      </c>
      <c r="AS4" s="8" t="s">
        <v>67</v>
      </c>
      <c r="AT4" s="8" t="s">
        <v>64</v>
      </c>
      <c r="AU4" s="8" t="s">
        <v>65</v>
      </c>
      <c r="AV4" s="8" t="s">
        <v>66</v>
      </c>
      <c r="AW4" s="8" t="s">
        <v>67</v>
      </c>
      <c r="AX4" s="8" t="s">
        <v>64</v>
      </c>
      <c r="AY4" s="8" t="s">
        <v>65</v>
      </c>
      <c r="AZ4" s="8" t="s">
        <v>66</v>
      </c>
      <c r="BA4" s="8" t="s">
        <v>67</v>
      </c>
      <c r="BB4" s="8" t="s">
        <v>64</v>
      </c>
      <c r="BC4" s="8" t="s">
        <v>65</v>
      </c>
      <c r="BD4" s="8" t="s">
        <v>66</v>
      </c>
      <c r="BE4" s="8" t="s">
        <v>67</v>
      </c>
      <c r="BF4" s="8" t="s">
        <v>64</v>
      </c>
      <c r="BG4" s="8" t="s">
        <v>65</v>
      </c>
      <c r="BH4" s="8" t="s">
        <v>66</v>
      </c>
      <c r="BI4" s="8" t="s">
        <v>67</v>
      </c>
      <c r="BJ4" s="8" t="s">
        <v>64</v>
      </c>
      <c r="BK4" s="8" t="s">
        <v>65</v>
      </c>
      <c r="BL4" s="8" t="s">
        <v>66</v>
      </c>
      <c r="BM4" s="8" t="s">
        <v>67</v>
      </c>
    </row>
    <row r="5" spans="1:67" ht="24" x14ac:dyDescent="0.25">
      <c r="A5" s="6" t="s">
        <v>68</v>
      </c>
      <c r="B5" s="6" t="s">
        <v>69</v>
      </c>
      <c r="C5" s="13">
        <v>15191510.49</v>
      </c>
      <c r="D5" s="13">
        <v>223619.79</v>
      </c>
      <c r="E5" s="6" t="s">
        <v>70</v>
      </c>
      <c r="F5" s="6" t="s">
        <v>71</v>
      </c>
      <c r="G5" s="13">
        <v>20016735.809999999</v>
      </c>
      <c r="H5" s="13">
        <v>362173.07</v>
      </c>
      <c r="I5" s="6" t="s">
        <v>72</v>
      </c>
      <c r="J5" s="8" t="s">
        <v>69</v>
      </c>
      <c r="K5" s="14">
        <v>18885380.84</v>
      </c>
      <c r="L5" s="14">
        <v>308235.75</v>
      </c>
      <c r="M5" s="15" t="s">
        <v>73</v>
      </c>
      <c r="N5" s="7" t="s">
        <v>113</v>
      </c>
      <c r="O5" s="13">
        <v>18417357.91</v>
      </c>
      <c r="P5" s="13">
        <v>351504.48</v>
      </c>
      <c r="Q5" s="7" t="s">
        <v>13</v>
      </c>
      <c r="R5" s="7" t="s">
        <v>81</v>
      </c>
      <c r="S5" s="13">
        <v>21266321.789999999</v>
      </c>
      <c r="T5" s="13">
        <v>365052.73</v>
      </c>
      <c r="U5" s="7" t="s">
        <v>177</v>
      </c>
      <c r="V5" s="7" t="s">
        <v>25</v>
      </c>
      <c r="W5" s="13">
        <v>19764779.190000001</v>
      </c>
      <c r="X5" s="13">
        <v>317631.28999999998</v>
      </c>
      <c r="Y5" s="7" t="s">
        <v>37</v>
      </c>
      <c r="Z5" s="7" t="s">
        <v>71</v>
      </c>
      <c r="AA5" s="13">
        <v>20627727.920000002</v>
      </c>
      <c r="AB5" s="13">
        <v>323169.98</v>
      </c>
      <c r="AC5" s="7" t="s">
        <v>136</v>
      </c>
      <c r="AD5" s="7" t="s">
        <v>129</v>
      </c>
      <c r="AE5" s="11">
        <v>23530848.920000002</v>
      </c>
      <c r="AF5" s="11">
        <v>377002.64</v>
      </c>
      <c r="AG5" s="12" t="s">
        <v>167</v>
      </c>
      <c r="AH5" s="7" t="s">
        <v>69</v>
      </c>
      <c r="AI5" s="9">
        <v>22566228.050000001</v>
      </c>
      <c r="AJ5" s="9">
        <v>307322.68</v>
      </c>
      <c r="AK5" s="10" t="s">
        <v>155</v>
      </c>
      <c r="AL5" s="7" t="s">
        <v>191</v>
      </c>
      <c r="AM5" s="17">
        <v>22329526.27</v>
      </c>
      <c r="AN5" s="17">
        <v>388605.94</v>
      </c>
      <c r="AO5" s="7" t="s">
        <v>201</v>
      </c>
      <c r="AP5" s="7" t="s">
        <v>192</v>
      </c>
      <c r="AQ5" s="19">
        <v>25157573.73</v>
      </c>
      <c r="AR5" s="20">
        <v>370069.03</v>
      </c>
      <c r="AS5" s="7" t="s">
        <v>213</v>
      </c>
      <c r="AT5" s="7" t="s">
        <v>98</v>
      </c>
      <c r="AU5" s="17">
        <v>27586017.75</v>
      </c>
      <c r="AV5" s="17">
        <v>368871.59</v>
      </c>
      <c r="AW5" s="7" t="s">
        <v>225</v>
      </c>
      <c r="AX5" s="7" t="s">
        <v>235</v>
      </c>
      <c r="AY5" s="23">
        <v>29110012.469999999</v>
      </c>
      <c r="AZ5" s="23">
        <v>382358.18</v>
      </c>
      <c r="BA5" s="22" t="s">
        <v>236</v>
      </c>
      <c r="BB5" s="22" t="s">
        <v>279</v>
      </c>
      <c r="BC5" s="29">
        <v>31747908.059999999</v>
      </c>
      <c r="BD5" s="29">
        <v>416837.72</v>
      </c>
      <c r="BE5" s="22" t="s">
        <v>280</v>
      </c>
      <c r="BF5" s="22" t="s">
        <v>197</v>
      </c>
      <c r="BG5" s="27">
        <v>29110012.469999999</v>
      </c>
      <c r="BH5" s="27">
        <v>382358.18</v>
      </c>
      <c r="BI5" s="22" t="s">
        <v>275</v>
      </c>
      <c r="BJ5" s="22" t="s">
        <v>241</v>
      </c>
      <c r="BK5" s="26">
        <v>32568712</v>
      </c>
      <c r="BL5" s="26">
        <v>397391</v>
      </c>
      <c r="BM5" s="22" t="s">
        <v>265</v>
      </c>
      <c r="BN5" s="30"/>
    </row>
    <row r="6" spans="1:67" ht="24" x14ac:dyDescent="0.25">
      <c r="A6" s="6" t="s">
        <v>74</v>
      </c>
      <c r="B6" s="6" t="s">
        <v>71</v>
      </c>
      <c r="C6" s="13">
        <v>10127673.66</v>
      </c>
      <c r="D6" s="13">
        <v>163378.53</v>
      </c>
      <c r="E6" s="6" t="s">
        <v>75</v>
      </c>
      <c r="F6" s="6" t="s">
        <v>76</v>
      </c>
      <c r="G6" s="13">
        <v>13344490.539999999</v>
      </c>
      <c r="H6" s="13">
        <v>291667.68</v>
      </c>
      <c r="I6" s="6" t="s">
        <v>77</v>
      </c>
      <c r="J6" s="8" t="s">
        <v>78</v>
      </c>
      <c r="K6" s="14">
        <v>12590253.890000001</v>
      </c>
      <c r="L6" s="14">
        <v>233505.18</v>
      </c>
      <c r="M6" s="15" t="s">
        <v>79</v>
      </c>
      <c r="N6" s="7" t="s">
        <v>9</v>
      </c>
      <c r="O6" s="13">
        <v>12278238.609999999</v>
      </c>
      <c r="P6" s="13">
        <v>223390.05</v>
      </c>
      <c r="Q6" s="7" t="s">
        <v>14</v>
      </c>
      <c r="R6" s="7" t="s">
        <v>113</v>
      </c>
      <c r="S6" s="13">
        <v>14177547.859999999</v>
      </c>
      <c r="T6" s="13">
        <v>265357.5</v>
      </c>
      <c r="U6" s="12" t="s">
        <v>181</v>
      </c>
      <c r="V6" s="7" t="s">
        <v>26</v>
      </c>
      <c r="W6" s="13">
        <v>13176519.460000001</v>
      </c>
      <c r="X6" s="13">
        <v>246279.55</v>
      </c>
      <c r="Y6" s="7" t="s">
        <v>38</v>
      </c>
      <c r="Z6" s="7" t="s">
        <v>12</v>
      </c>
      <c r="AA6" s="13">
        <v>13751818.609999999</v>
      </c>
      <c r="AB6" s="13">
        <v>251515.76</v>
      </c>
      <c r="AC6" s="13" t="s">
        <v>137</v>
      </c>
      <c r="AD6" s="13" t="s">
        <v>76</v>
      </c>
      <c r="AE6" s="11">
        <v>15687232.609999999</v>
      </c>
      <c r="AF6" s="11">
        <v>284274.5</v>
      </c>
      <c r="AG6" s="12" t="s">
        <v>168</v>
      </c>
      <c r="AH6" s="13" t="s">
        <v>71</v>
      </c>
      <c r="AI6" s="9">
        <v>15044152.029999999</v>
      </c>
      <c r="AJ6" s="9">
        <v>228300.17</v>
      </c>
      <c r="AK6" s="10" t="s">
        <v>156</v>
      </c>
      <c r="AL6" s="13" t="s">
        <v>192</v>
      </c>
      <c r="AM6" s="17">
        <v>14886350.85</v>
      </c>
      <c r="AN6" s="17">
        <v>230699.73</v>
      </c>
      <c r="AO6" s="10" t="s">
        <v>202</v>
      </c>
      <c r="AP6" s="13" t="s">
        <v>127</v>
      </c>
      <c r="AQ6" s="19">
        <v>16771715.82</v>
      </c>
      <c r="AR6" s="20">
        <v>300757.78000000003</v>
      </c>
      <c r="AS6" s="10" t="s">
        <v>216</v>
      </c>
      <c r="AT6" s="13" t="s">
        <v>223</v>
      </c>
      <c r="AU6" s="17">
        <v>18390678.5</v>
      </c>
      <c r="AV6" s="17">
        <v>261804.65</v>
      </c>
      <c r="AW6" s="10" t="s">
        <v>226</v>
      </c>
      <c r="AX6" s="22" t="s">
        <v>211</v>
      </c>
      <c r="AY6" s="23">
        <v>19406674.98</v>
      </c>
      <c r="AZ6" s="23">
        <v>256030.16</v>
      </c>
      <c r="BA6" s="22" t="s">
        <v>237</v>
      </c>
      <c r="BB6" s="22" t="s">
        <v>260</v>
      </c>
      <c r="BC6" s="29">
        <v>21165272.039999999</v>
      </c>
      <c r="BD6" s="29">
        <v>262027.49</v>
      </c>
      <c r="BE6" s="22" t="s">
        <v>281</v>
      </c>
      <c r="BF6" s="22" t="s">
        <v>211</v>
      </c>
      <c r="BG6" s="27">
        <v>19406674.98</v>
      </c>
      <c r="BH6" s="27">
        <v>256030.16</v>
      </c>
      <c r="BI6" s="22" t="s">
        <v>237</v>
      </c>
      <c r="BJ6" s="22" t="s">
        <v>211</v>
      </c>
      <c r="BK6" s="26">
        <v>21712475</v>
      </c>
      <c r="BL6" s="26">
        <v>258373</v>
      </c>
      <c r="BM6" s="22" t="s">
        <v>266</v>
      </c>
      <c r="BN6" s="24"/>
    </row>
    <row r="7" spans="1:67" ht="24" x14ac:dyDescent="0.25">
      <c r="A7" s="6" t="s">
        <v>80</v>
      </c>
      <c r="B7" s="6" t="s">
        <v>81</v>
      </c>
      <c r="C7" s="13">
        <v>5063836.83</v>
      </c>
      <c r="D7" s="13">
        <v>94061.07</v>
      </c>
      <c r="E7" s="6" t="s">
        <v>82</v>
      </c>
      <c r="F7" s="6" t="s">
        <v>83</v>
      </c>
      <c r="G7" s="13">
        <v>6672245.2699999996</v>
      </c>
      <c r="H7" s="13">
        <v>124429.6</v>
      </c>
      <c r="I7" s="6" t="s">
        <v>84</v>
      </c>
      <c r="J7" s="8" t="s">
        <v>85</v>
      </c>
      <c r="K7" s="14">
        <v>6295126.9500000002</v>
      </c>
      <c r="L7" s="14">
        <v>139459.87</v>
      </c>
      <c r="M7" s="15" t="s">
        <v>86</v>
      </c>
      <c r="N7" s="7" t="s">
        <v>69</v>
      </c>
      <c r="O7" s="13">
        <v>6139119.2999999998</v>
      </c>
      <c r="P7" s="13">
        <v>102230.52</v>
      </c>
      <c r="Q7" s="7" t="s">
        <v>15</v>
      </c>
      <c r="R7" s="7" t="s">
        <v>146</v>
      </c>
      <c r="S7" s="13">
        <v>7088773.9299999997</v>
      </c>
      <c r="T7" s="13">
        <v>138038.51</v>
      </c>
      <c r="U7" s="12" t="s">
        <v>182</v>
      </c>
      <c r="V7" s="7" t="s">
        <v>27</v>
      </c>
      <c r="W7" s="7" t="s">
        <v>39</v>
      </c>
      <c r="X7" s="13">
        <v>123140.5</v>
      </c>
      <c r="Y7" s="7" t="s">
        <v>40</v>
      </c>
      <c r="Z7" s="7" t="s">
        <v>76</v>
      </c>
      <c r="AA7" s="13">
        <v>6875909.3099999996</v>
      </c>
      <c r="AB7" s="13">
        <v>126901.5</v>
      </c>
      <c r="AC7" s="7" t="s">
        <v>138</v>
      </c>
      <c r="AD7" s="7" t="s">
        <v>81</v>
      </c>
      <c r="AE7" s="11">
        <v>7843616.3099999996</v>
      </c>
      <c r="AF7" s="11">
        <v>115065.28</v>
      </c>
      <c r="AG7" s="12" t="s">
        <v>169</v>
      </c>
      <c r="AH7" s="7" t="s">
        <v>76</v>
      </c>
      <c r="AI7" s="9">
        <v>7522076.0199999996</v>
      </c>
      <c r="AJ7" s="9">
        <v>129278.22</v>
      </c>
      <c r="AK7" s="10" t="s">
        <v>157</v>
      </c>
      <c r="AL7" s="7" t="s">
        <v>193</v>
      </c>
      <c r="AM7" s="17">
        <v>7443175.4199999999</v>
      </c>
      <c r="AN7" s="17">
        <v>125288.04</v>
      </c>
      <c r="AO7" s="10" t="s">
        <v>200</v>
      </c>
      <c r="AP7" s="7" t="s">
        <v>212</v>
      </c>
      <c r="AQ7" s="19">
        <v>8385857.9100000001</v>
      </c>
      <c r="AR7" s="21">
        <v>141834.47</v>
      </c>
      <c r="AS7" s="10" t="s">
        <v>215</v>
      </c>
      <c r="AT7" s="7" t="s">
        <v>196</v>
      </c>
      <c r="AU7" s="17">
        <v>9195339.25</v>
      </c>
      <c r="AV7" s="17">
        <v>123741.24</v>
      </c>
      <c r="AW7" s="10" t="s">
        <v>227</v>
      </c>
      <c r="AX7" s="22" t="s">
        <v>238</v>
      </c>
      <c r="AY7" s="23">
        <v>9703337.4900000002</v>
      </c>
      <c r="AZ7" s="23">
        <v>114367.19</v>
      </c>
      <c r="BA7" s="22" t="s">
        <v>239</v>
      </c>
      <c r="BB7" s="22" t="s">
        <v>282</v>
      </c>
      <c r="BC7" s="29">
        <v>10582636.02</v>
      </c>
      <c r="BD7" s="29">
        <v>154656.04999999999</v>
      </c>
      <c r="BE7" s="22" t="s">
        <v>283</v>
      </c>
      <c r="BF7" s="22" t="s">
        <v>263</v>
      </c>
      <c r="BG7" s="28">
        <v>9703337.4900000002</v>
      </c>
      <c r="BH7" s="29">
        <v>114367.19</v>
      </c>
      <c r="BI7" s="22" t="s">
        <v>239</v>
      </c>
      <c r="BJ7" s="22" t="s">
        <v>69</v>
      </c>
      <c r="BK7" s="26">
        <v>10856237</v>
      </c>
      <c r="BL7" s="26">
        <v>137644</v>
      </c>
      <c r="BM7" s="22" t="s">
        <v>267</v>
      </c>
      <c r="BN7" s="24"/>
      <c r="BO7" s="30"/>
    </row>
    <row r="8" spans="1:67" ht="24" x14ac:dyDescent="0.25">
      <c r="A8" s="6"/>
      <c r="B8" s="6" t="s">
        <v>87</v>
      </c>
      <c r="C8" s="13">
        <v>5063836.83</v>
      </c>
      <c r="D8" s="13">
        <v>101181.74</v>
      </c>
      <c r="E8" s="6" t="s">
        <v>88</v>
      </c>
      <c r="F8" s="6" t="s">
        <v>89</v>
      </c>
      <c r="G8" s="13">
        <v>6672245.2699999996</v>
      </c>
      <c r="H8" s="13">
        <v>140624.9</v>
      </c>
      <c r="I8" s="6" t="s">
        <v>90</v>
      </c>
      <c r="J8" s="8" t="s">
        <v>91</v>
      </c>
      <c r="K8" s="14">
        <v>6295126.9500000002</v>
      </c>
      <c r="L8" s="14">
        <v>107457.62</v>
      </c>
      <c r="M8" s="15" t="s">
        <v>92</v>
      </c>
      <c r="N8" s="7" t="s">
        <v>96</v>
      </c>
      <c r="O8" s="13">
        <v>6139119.2999999998</v>
      </c>
      <c r="P8" s="13">
        <v>102230.52</v>
      </c>
      <c r="Q8" s="7" t="s">
        <v>16</v>
      </c>
      <c r="R8" s="7" t="s">
        <v>152</v>
      </c>
      <c r="S8" s="13">
        <v>7088773.9299999997</v>
      </c>
      <c r="T8" s="11">
        <v>102619.91</v>
      </c>
      <c r="U8" s="12" t="s">
        <v>183</v>
      </c>
      <c r="V8" s="7" t="s">
        <v>28</v>
      </c>
      <c r="W8" s="7" t="s">
        <v>41</v>
      </c>
      <c r="X8" s="13">
        <v>110302.97</v>
      </c>
      <c r="Y8" s="7" t="s">
        <v>42</v>
      </c>
      <c r="Z8" s="7" t="s">
        <v>123</v>
      </c>
      <c r="AA8" s="13">
        <v>6875909.3099999996</v>
      </c>
      <c r="AB8" s="13">
        <v>133511.32999999999</v>
      </c>
      <c r="AC8" s="7" t="s">
        <v>139</v>
      </c>
      <c r="AD8" s="7" t="s">
        <v>71</v>
      </c>
      <c r="AE8" s="11">
        <v>7843616.3099999996</v>
      </c>
      <c r="AF8" s="11">
        <v>122558.29</v>
      </c>
      <c r="AG8" s="12" t="s">
        <v>170</v>
      </c>
      <c r="AH8" s="7" t="s">
        <v>152</v>
      </c>
      <c r="AI8" s="9">
        <v>7522076.0199999996</v>
      </c>
      <c r="AJ8" s="9">
        <v>108037.06</v>
      </c>
      <c r="AK8" s="10" t="s">
        <v>158</v>
      </c>
      <c r="AL8" s="7" t="s">
        <v>194</v>
      </c>
      <c r="AM8" s="17">
        <v>7443175.4199999999</v>
      </c>
      <c r="AN8" s="17">
        <v>115480.62</v>
      </c>
      <c r="AO8" s="10" t="s">
        <v>203</v>
      </c>
      <c r="AP8" s="7" t="s">
        <v>98</v>
      </c>
      <c r="AQ8" s="17">
        <v>8385857.9100000001</v>
      </c>
      <c r="AR8" s="17">
        <v>122327.59</v>
      </c>
      <c r="AS8" s="10" t="s">
        <v>214</v>
      </c>
      <c r="AT8" s="7" t="s">
        <v>212</v>
      </c>
      <c r="AU8" s="17">
        <v>9195339.25</v>
      </c>
      <c r="AV8" s="17">
        <v>123045.09</v>
      </c>
      <c r="AW8" s="10" t="s">
        <v>228</v>
      </c>
      <c r="AX8" s="22" t="s">
        <v>194</v>
      </c>
      <c r="AY8" s="23">
        <v>9703337.4900000002</v>
      </c>
      <c r="AZ8" s="23">
        <v>144024.85</v>
      </c>
      <c r="BA8" s="22" t="s">
        <v>240</v>
      </c>
      <c r="BB8" s="22" t="s">
        <v>262</v>
      </c>
      <c r="BC8" s="29">
        <v>10582636.02</v>
      </c>
      <c r="BD8" s="29">
        <v>122957.13</v>
      </c>
      <c r="BE8" s="22" t="s">
        <v>284</v>
      </c>
      <c r="BF8" s="22" t="s">
        <v>264</v>
      </c>
      <c r="BG8" s="28">
        <v>9703337.4900000002</v>
      </c>
      <c r="BH8" s="29">
        <v>144024.85</v>
      </c>
      <c r="BI8" s="22" t="s">
        <v>240</v>
      </c>
      <c r="BJ8" s="22" t="s">
        <v>260</v>
      </c>
      <c r="BK8" s="26">
        <v>10856237</v>
      </c>
      <c r="BL8" s="26">
        <v>112701</v>
      </c>
      <c r="BM8" s="22" t="s">
        <v>268</v>
      </c>
      <c r="BN8" s="24"/>
      <c r="BO8" s="30"/>
    </row>
    <row r="9" spans="1:67" ht="24" x14ac:dyDescent="0.25">
      <c r="A9" s="6" t="s">
        <v>93</v>
      </c>
      <c r="B9" s="6" t="s">
        <v>94</v>
      </c>
      <c r="C9" s="13">
        <v>1265959.21</v>
      </c>
      <c r="D9" s="13">
        <v>25138.15</v>
      </c>
      <c r="E9" s="6" t="s">
        <v>95</v>
      </c>
      <c r="F9" s="6" t="s">
        <v>96</v>
      </c>
      <c r="G9" s="13">
        <v>1668061.32</v>
      </c>
      <c r="H9" s="18">
        <v>27035</v>
      </c>
      <c r="I9" s="6" t="s">
        <v>97</v>
      </c>
      <c r="J9" s="8" t="s">
        <v>98</v>
      </c>
      <c r="K9" s="14">
        <v>1573781.74</v>
      </c>
      <c r="L9" s="14">
        <v>24507.95</v>
      </c>
      <c r="M9" s="15" t="s">
        <v>99</v>
      </c>
      <c r="N9" s="7" t="s">
        <v>98</v>
      </c>
      <c r="O9" s="13">
        <v>1534779.83</v>
      </c>
      <c r="P9" s="13">
        <v>25032.89</v>
      </c>
      <c r="Q9" s="7" t="s">
        <v>17</v>
      </c>
      <c r="R9" s="7" t="s">
        <v>69</v>
      </c>
      <c r="S9" s="13">
        <v>1772193.48</v>
      </c>
      <c r="T9" s="13">
        <v>28263.279999999999</v>
      </c>
      <c r="U9" s="7" t="s">
        <v>178</v>
      </c>
      <c r="V9" s="7" t="s">
        <v>29</v>
      </c>
      <c r="W9" s="7" t="s">
        <v>43</v>
      </c>
      <c r="X9" s="13">
        <v>30883.43</v>
      </c>
      <c r="Y9" s="7" t="s">
        <v>40</v>
      </c>
      <c r="Z9" s="7" t="s">
        <v>85</v>
      </c>
      <c r="AA9" s="13">
        <v>1718977.33</v>
      </c>
      <c r="AB9" s="13">
        <v>26674.74</v>
      </c>
      <c r="AC9" s="7" t="s">
        <v>142</v>
      </c>
      <c r="AD9" s="7" t="s">
        <v>165</v>
      </c>
      <c r="AE9" s="11">
        <v>2124312.75</v>
      </c>
      <c r="AF9" s="11">
        <v>34825.61</v>
      </c>
      <c r="AG9" s="12" t="s">
        <v>171</v>
      </c>
      <c r="AH9" s="7" t="s">
        <v>105</v>
      </c>
      <c r="AI9" s="9">
        <v>2037228.92</v>
      </c>
      <c r="AJ9" s="9">
        <v>34012.300000000003</v>
      </c>
      <c r="AK9" s="10" t="s">
        <v>159</v>
      </c>
      <c r="AL9" s="7" t="s">
        <v>195</v>
      </c>
      <c r="AM9" s="17">
        <v>2015860.01</v>
      </c>
      <c r="AN9" s="17">
        <v>31543.93</v>
      </c>
      <c r="AO9" s="10" t="s">
        <v>204</v>
      </c>
      <c r="AP9" s="7" t="s">
        <v>211</v>
      </c>
      <c r="AQ9" s="19">
        <v>2271169.85</v>
      </c>
      <c r="AR9" s="19">
        <v>36783.25</v>
      </c>
      <c r="AS9" s="10" t="s">
        <v>217</v>
      </c>
      <c r="AT9" s="7" t="s">
        <v>224</v>
      </c>
      <c r="AU9" s="17">
        <v>2490404.38</v>
      </c>
      <c r="AV9" s="17">
        <v>33761.22</v>
      </c>
      <c r="AW9" s="10" t="s">
        <v>229</v>
      </c>
      <c r="AX9" s="22" t="s">
        <v>241</v>
      </c>
      <c r="AY9" s="23">
        <v>2627987.2140000002</v>
      </c>
      <c r="AZ9" s="23">
        <v>33623.71</v>
      </c>
      <c r="BA9" s="22" t="s">
        <v>245</v>
      </c>
      <c r="BB9" s="22" t="s">
        <v>276</v>
      </c>
      <c r="BC9" s="29">
        <v>2866130.59</v>
      </c>
      <c r="BD9" s="29">
        <v>40375.74</v>
      </c>
      <c r="BE9" s="22" t="s">
        <v>287</v>
      </c>
      <c r="BF9" s="22" t="s">
        <v>276</v>
      </c>
      <c r="BG9" s="29">
        <v>2627987.2400000002</v>
      </c>
      <c r="BH9" s="29">
        <v>33623.71</v>
      </c>
      <c r="BI9" s="22" t="s">
        <v>245</v>
      </c>
      <c r="BJ9" s="22" t="s">
        <v>261</v>
      </c>
      <c r="BK9" s="26">
        <v>2940231</v>
      </c>
      <c r="BL9" s="26">
        <v>43729</v>
      </c>
      <c r="BM9" s="22" t="s">
        <v>269</v>
      </c>
      <c r="BN9" s="24"/>
    </row>
    <row r="10" spans="1:67" ht="24" x14ac:dyDescent="0.25">
      <c r="A10" s="6"/>
      <c r="B10" s="6" t="s">
        <v>100</v>
      </c>
      <c r="C10" s="13">
        <v>1265959.21</v>
      </c>
      <c r="D10" s="13">
        <v>27440.43</v>
      </c>
      <c r="E10" s="6" t="s">
        <v>101</v>
      </c>
      <c r="F10" s="6" t="s">
        <v>100</v>
      </c>
      <c r="G10" s="13">
        <v>1668061.32</v>
      </c>
      <c r="H10" s="13">
        <v>37538.99</v>
      </c>
      <c r="I10" s="6" t="s">
        <v>102</v>
      </c>
      <c r="J10" s="8" t="s">
        <v>103</v>
      </c>
      <c r="K10" s="14">
        <v>1573781.74</v>
      </c>
      <c r="L10" s="14">
        <v>31593.75</v>
      </c>
      <c r="M10" s="15" t="s">
        <v>104</v>
      </c>
      <c r="N10" s="7" t="s">
        <v>10</v>
      </c>
      <c r="O10" s="13">
        <v>1534779.83</v>
      </c>
      <c r="P10" s="13">
        <v>25032.89</v>
      </c>
      <c r="Q10" s="7" t="s">
        <v>18</v>
      </c>
      <c r="R10" s="7" t="s">
        <v>78</v>
      </c>
      <c r="S10" s="13">
        <v>1772193.48</v>
      </c>
      <c r="T10" s="11">
        <v>32141.43</v>
      </c>
      <c r="U10" s="12" t="s">
        <v>184</v>
      </c>
      <c r="V10" s="7" t="s">
        <v>30</v>
      </c>
      <c r="W10" s="7" t="s">
        <v>45</v>
      </c>
      <c r="X10" s="13">
        <v>29510.57</v>
      </c>
      <c r="Y10" s="7" t="s">
        <v>44</v>
      </c>
      <c r="Z10" s="7" t="s">
        <v>140</v>
      </c>
      <c r="AA10" s="13">
        <v>1718977.33</v>
      </c>
      <c r="AB10" s="13">
        <v>26238.86</v>
      </c>
      <c r="AC10" s="7" t="s">
        <v>143</v>
      </c>
      <c r="AD10" s="7" t="s">
        <v>154</v>
      </c>
      <c r="AE10" s="11">
        <v>2124312.75</v>
      </c>
      <c r="AF10" s="11">
        <v>37865.120000000003</v>
      </c>
      <c r="AG10" s="12" t="s">
        <v>172</v>
      </c>
      <c r="AH10" s="7" t="s">
        <v>89</v>
      </c>
      <c r="AI10" s="9">
        <v>2037228.92</v>
      </c>
      <c r="AJ10" s="9">
        <v>37316.25</v>
      </c>
      <c r="AK10" s="10" t="s">
        <v>160</v>
      </c>
      <c r="AL10" s="7" t="s">
        <v>103</v>
      </c>
      <c r="AM10" s="17">
        <v>2015860.01</v>
      </c>
      <c r="AN10" s="17">
        <v>29844.65</v>
      </c>
      <c r="AO10" s="10" t="s">
        <v>205</v>
      </c>
      <c r="AP10" s="7" t="s">
        <v>194</v>
      </c>
      <c r="AQ10" s="17">
        <v>2271169.85</v>
      </c>
      <c r="AR10" s="19">
        <v>34223.65</v>
      </c>
      <c r="AS10" s="10" t="s">
        <v>219</v>
      </c>
      <c r="AT10" s="7" t="s">
        <v>191</v>
      </c>
      <c r="AU10" s="17">
        <v>2490404.38</v>
      </c>
      <c r="AV10" s="17">
        <v>36443.03</v>
      </c>
      <c r="AW10" s="10" t="s">
        <v>230</v>
      </c>
      <c r="AX10" s="22" t="s">
        <v>196</v>
      </c>
      <c r="AY10" s="23">
        <v>2627987.2140000002</v>
      </c>
      <c r="AZ10" s="23">
        <v>32427.599999999999</v>
      </c>
      <c r="BA10" s="22" t="s">
        <v>246</v>
      </c>
      <c r="BB10" s="22" t="s">
        <v>285</v>
      </c>
      <c r="BC10" s="29">
        <v>2866130.59</v>
      </c>
      <c r="BD10" s="29">
        <v>37040.29</v>
      </c>
      <c r="BE10" s="22" t="s">
        <v>288</v>
      </c>
      <c r="BF10" s="22" t="s">
        <v>260</v>
      </c>
      <c r="BG10" s="29">
        <v>2627987.2400000002</v>
      </c>
      <c r="BH10" s="29">
        <v>32427.599999999999</v>
      </c>
      <c r="BI10" s="22" t="s">
        <v>246</v>
      </c>
      <c r="BJ10" s="22" t="s">
        <v>262</v>
      </c>
      <c r="BK10" s="26">
        <v>2940231</v>
      </c>
      <c r="BL10" s="26">
        <v>27561</v>
      </c>
      <c r="BM10" s="22" t="s">
        <v>270</v>
      </c>
      <c r="BN10" s="24"/>
    </row>
    <row r="11" spans="1:67" ht="24" x14ac:dyDescent="0.25">
      <c r="A11" s="6"/>
      <c r="B11" s="6" t="s">
        <v>105</v>
      </c>
      <c r="C11" s="13">
        <v>1265959.21</v>
      </c>
      <c r="D11" s="13">
        <v>23171.89</v>
      </c>
      <c r="E11" s="6" t="s">
        <v>106</v>
      </c>
      <c r="F11" s="6" t="s">
        <v>81</v>
      </c>
      <c r="G11" s="13">
        <v>1668061.32</v>
      </c>
      <c r="H11" s="13">
        <v>28598.240000000002</v>
      </c>
      <c r="I11" s="6" t="s">
        <v>107</v>
      </c>
      <c r="J11" s="8" t="s">
        <v>108</v>
      </c>
      <c r="K11" s="14">
        <v>1573781.74</v>
      </c>
      <c r="L11" s="14">
        <v>27304.22</v>
      </c>
      <c r="M11" s="15" t="s">
        <v>109</v>
      </c>
      <c r="N11" s="7" t="s">
        <v>121</v>
      </c>
      <c r="O11" s="13">
        <v>1534779.83</v>
      </c>
      <c r="P11" s="13">
        <v>25032.89</v>
      </c>
      <c r="Q11" s="7" t="s">
        <v>19</v>
      </c>
      <c r="R11" s="7" t="s">
        <v>100</v>
      </c>
      <c r="S11" s="13">
        <v>1772193.48</v>
      </c>
      <c r="T11" s="11">
        <v>37993.26</v>
      </c>
      <c r="U11" s="12" t="s">
        <v>185</v>
      </c>
      <c r="V11" s="7" t="s">
        <v>32</v>
      </c>
      <c r="W11" s="7" t="s">
        <v>45</v>
      </c>
      <c r="X11" s="13">
        <v>28141.51</v>
      </c>
      <c r="Y11" s="7" t="s">
        <v>46</v>
      </c>
      <c r="Z11" s="7" t="s">
        <v>113</v>
      </c>
      <c r="AA11" s="13">
        <v>1718977.33</v>
      </c>
      <c r="AB11" s="13">
        <v>30400.62</v>
      </c>
      <c r="AC11" s="7" t="s">
        <v>144</v>
      </c>
      <c r="AD11" s="7" t="s">
        <v>89</v>
      </c>
      <c r="AE11" s="11">
        <v>2124312.75</v>
      </c>
      <c r="AF11" s="11">
        <v>34325.160000000003</v>
      </c>
      <c r="AG11" s="12" t="s">
        <v>173</v>
      </c>
      <c r="AH11" s="7" t="s">
        <v>153</v>
      </c>
      <c r="AI11" s="9">
        <v>2037228.92</v>
      </c>
      <c r="AJ11" s="9">
        <v>35558.58</v>
      </c>
      <c r="AK11" s="10" t="s">
        <v>161</v>
      </c>
      <c r="AL11" s="7" t="s">
        <v>196</v>
      </c>
      <c r="AM11" s="17">
        <v>2015860.01</v>
      </c>
      <c r="AN11" s="17">
        <v>31542.85</v>
      </c>
      <c r="AO11" s="10" t="s">
        <v>206</v>
      </c>
      <c r="AP11" s="7" t="s">
        <v>196</v>
      </c>
      <c r="AQ11" s="19">
        <v>2271169.85</v>
      </c>
      <c r="AR11" s="19">
        <v>34168.74</v>
      </c>
      <c r="AS11" s="10" t="s">
        <v>218</v>
      </c>
      <c r="AT11" s="7" t="s">
        <v>210</v>
      </c>
      <c r="AU11" s="17">
        <v>2490404.38</v>
      </c>
      <c r="AV11" s="17">
        <v>38422.69</v>
      </c>
      <c r="AW11" s="10" t="s">
        <v>231</v>
      </c>
      <c r="AX11" s="22" t="s">
        <v>242</v>
      </c>
      <c r="AY11" s="23">
        <v>2627987.2140000002</v>
      </c>
      <c r="AZ11" s="23">
        <v>37186.86</v>
      </c>
      <c r="BA11" s="22" t="s">
        <v>247</v>
      </c>
      <c r="BB11" s="22" t="s">
        <v>286</v>
      </c>
      <c r="BC11" s="29">
        <v>2866130.59</v>
      </c>
      <c r="BD11" s="29">
        <v>40335.96</v>
      </c>
      <c r="BE11" s="22" t="s">
        <v>289</v>
      </c>
      <c r="BF11" s="22" t="s">
        <v>277</v>
      </c>
      <c r="BG11" s="29">
        <v>2627987.2400000002</v>
      </c>
      <c r="BH11" s="29">
        <v>37186.86</v>
      </c>
      <c r="BI11" s="22" t="s">
        <v>247</v>
      </c>
      <c r="BJ11" s="22" t="s">
        <v>129</v>
      </c>
      <c r="BK11" s="26">
        <v>2940231</v>
      </c>
      <c r="BL11" s="26">
        <v>38336</v>
      </c>
      <c r="BM11" s="22" t="s">
        <v>271</v>
      </c>
      <c r="BN11" s="24"/>
    </row>
    <row r="12" spans="1:67" ht="24" x14ac:dyDescent="0.25">
      <c r="A12" s="6"/>
      <c r="B12" s="6" t="s">
        <v>96</v>
      </c>
      <c r="C12" s="13">
        <v>1265959.21</v>
      </c>
      <c r="D12" s="13">
        <v>24473.4</v>
      </c>
      <c r="E12" s="6" t="s">
        <v>110</v>
      </c>
      <c r="F12" s="6" t="s">
        <v>111</v>
      </c>
      <c r="G12" s="13">
        <v>1668061.32</v>
      </c>
      <c r="H12" s="13">
        <v>27339.86</v>
      </c>
      <c r="I12" s="6" t="s">
        <v>112</v>
      </c>
      <c r="J12" s="8" t="s">
        <v>113</v>
      </c>
      <c r="K12" s="14">
        <v>1573781.74</v>
      </c>
      <c r="L12" s="14">
        <v>28058.04</v>
      </c>
      <c r="M12" s="15" t="s">
        <v>114</v>
      </c>
      <c r="N12" s="7" t="s">
        <v>123</v>
      </c>
      <c r="O12" s="13">
        <v>1534779.83</v>
      </c>
      <c r="P12" s="13">
        <v>25032.89</v>
      </c>
      <c r="Q12" s="7" t="s">
        <v>20</v>
      </c>
      <c r="R12" s="7" t="s">
        <v>71</v>
      </c>
      <c r="S12" s="13">
        <v>1772193.48</v>
      </c>
      <c r="T12" s="11">
        <v>29446.6</v>
      </c>
      <c r="U12" s="12" t="s">
        <v>186</v>
      </c>
      <c r="V12" s="7" t="s">
        <v>31</v>
      </c>
      <c r="W12" s="7" t="s">
        <v>45</v>
      </c>
      <c r="X12" s="13">
        <v>26910.27</v>
      </c>
      <c r="Y12" s="7" t="s">
        <v>47</v>
      </c>
      <c r="Z12" s="7" t="s">
        <v>141</v>
      </c>
      <c r="AA12" s="13">
        <v>1718977.33</v>
      </c>
      <c r="AB12" s="13">
        <v>30758.080000000002</v>
      </c>
      <c r="AC12" s="7" t="s">
        <v>145</v>
      </c>
      <c r="AD12" s="7" t="s">
        <v>166</v>
      </c>
      <c r="AE12" s="11">
        <v>2124312.75</v>
      </c>
      <c r="AF12" s="11">
        <v>37045.32</v>
      </c>
      <c r="AG12" s="12" t="s">
        <v>174</v>
      </c>
      <c r="AH12" s="7" t="s">
        <v>9</v>
      </c>
      <c r="AI12" s="9">
        <v>2037228.92</v>
      </c>
      <c r="AJ12" s="9">
        <v>35280.1</v>
      </c>
      <c r="AK12" s="10" t="s">
        <v>162</v>
      </c>
      <c r="AL12" s="7" t="s">
        <v>197</v>
      </c>
      <c r="AM12" s="17">
        <v>2015860.01</v>
      </c>
      <c r="AN12" s="17">
        <v>29418.13</v>
      </c>
      <c r="AO12" s="10" t="s">
        <v>207</v>
      </c>
      <c r="AP12" s="7" t="s">
        <v>210</v>
      </c>
      <c r="AQ12" s="19">
        <v>2271169.85</v>
      </c>
      <c r="AR12" s="19">
        <v>34074.400000000001</v>
      </c>
      <c r="AS12" s="10" t="s">
        <v>220</v>
      </c>
      <c r="AT12" s="7" t="s">
        <v>197</v>
      </c>
      <c r="AU12" s="17">
        <v>2490404.38</v>
      </c>
      <c r="AV12" s="17">
        <v>35442.68</v>
      </c>
      <c r="AW12" s="10" t="s">
        <v>232</v>
      </c>
      <c r="AX12" s="22" t="s">
        <v>243</v>
      </c>
      <c r="AY12" s="23">
        <v>2627987.2140000002</v>
      </c>
      <c r="AZ12" s="23">
        <v>36835.39</v>
      </c>
      <c r="BA12" s="22" t="s">
        <v>248</v>
      </c>
      <c r="BB12" s="22" t="s">
        <v>263</v>
      </c>
      <c r="BC12" s="29">
        <v>2866130.59</v>
      </c>
      <c r="BD12" s="29">
        <v>43081.55</v>
      </c>
      <c r="BE12" s="22" t="s">
        <v>290</v>
      </c>
      <c r="BF12" s="22" t="s">
        <v>141</v>
      </c>
      <c r="BG12" s="29">
        <v>2627987.2400000002</v>
      </c>
      <c r="BH12" s="29">
        <v>36835.39</v>
      </c>
      <c r="BI12" s="22" t="s">
        <v>248</v>
      </c>
      <c r="BJ12" s="22" t="s">
        <v>141</v>
      </c>
      <c r="BK12" s="26">
        <v>2940231</v>
      </c>
      <c r="BL12" s="26">
        <v>33973</v>
      </c>
      <c r="BM12" s="22" t="s">
        <v>272</v>
      </c>
      <c r="BN12" s="24"/>
    </row>
    <row r="13" spans="1:67" ht="24" x14ac:dyDescent="0.25">
      <c r="A13" s="6" t="s">
        <v>115</v>
      </c>
      <c r="B13" s="6" t="s">
        <v>116</v>
      </c>
      <c r="C13" s="13">
        <v>421986.4</v>
      </c>
      <c r="D13" s="13">
        <v>9307.67</v>
      </c>
      <c r="E13" s="6" t="s">
        <v>117</v>
      </c>
      <c r="F13" s="6" t="s">
        <v>87</v>
      </c>
      <c r="G13" s="13">
        <v>556020.43999999994</v>
      </c>
      <c r="H13" s="13">
        <v>10285.700000000001</v>
      </c>
      <c r="I13" s="6" t="s">
        <v>118</v>
      </c>
      <c r="J13" s="8" t="s">
        <v>76</v>
      </c>
      <c r="K13" s="14">
        <v>524593.91</v>
      </c>
      <c r="L13" s="14">
        <v>10610.74</v>
      </c>
      <c r="M13" s="15" t="s">
        <v>119</v>
      </c>
      <c r="N13" s="7" t="s">
        <v>85</v>
      </c>
      <c r="O13" s="13">
        <v>511593.28</v>
      </c>
      <c r="P13" s="13">
        <v>9469.16</v>
      </c>
      <c r="Q13" s="7" t="s">
        <v>21</v>
      </c>
      <c r="R13" s="7" t="s">
        <v>179</v>
      </c>
      <c r="S13" s="13">
        <v>590731.16</v>
      </c>
      <c r="T13" s="11">
        <v>8261.9699999999993</v>
      </c>
      <c r="U13" s="12" t="s">
        <v>187</v>
      </c>
      <c r="V13" s="7" t="s">
        <v>33</v>
      </c>
      <c r="W13" s="13">
        <v>549021.64</v>
      </c>
      <c r="X13" s="13">
        <v>10885.57</v>
      </c>
      <c r="Y13" s="7" t="s">
        <v>48</v>
      </c>
      <c r="Z13" s="7" t="s">
        <v>105</v>
      </c>
      <c r="AA13" s="13">
        <v>572992.43999999994</v>
      </c>
      <c r="AB13" s="13">
        <v>11088.51</v>
      </c>
      <c r="AC13" s="7" t="s">
        <v>148</v>
      </c>
      <c r="AD13" s="7" t="s">
        <v>105</v>
      </c>
      <c r="AE13" s="11">
        <v>980452.04</v>
      </c>
      <c r="AF13" s="11">
        <v>19609.04</v>
      </c>
      <c r="AG13" s="12" t="s">
        <v>175</v>
      </c>
      <c r="AH13" s="7" t="s">
        <v>154</v>
      </c>
      <c r="AI13" s="9">
        <v>940259.5</v>
      </c>
      <c r="AJ13" s="9">
        <v>15284.85</v>
      </c>
      <c r="AK13" s="10" t="s">
        <v>163</v>
      </c>
      <c r="AL13" s="7" t="s">
        <v>198</v>
      </c>
      <c r="AM13" s="17">
        <v>930396.93</v>
      </c>
      <c r="AN13" s="17">
        <v>15266.43</v>
      </c>
      <c r="AO13" s="10" t="s">
        <v>208</v>
      </c>
      <c r="AP13" s="7" t="s">
        <v>199</v>
      </c>
      <c r="AQ13" s="19">
        <v>1048232.24</v>
      </c>
      <c r="AR13" s="19">
        <v>15884.2</v>
      </c>
      <c r="AS13" s="10" t="s">
        <v>222</v>
      </c>
      <c r="AT13" s="7" t="s">
        <v>193</v>
      </c>
      <c r="AU13" s="17">
        <v>1149417.4099999999</v>
      </c>
      <c r="AV13" s="17">
        <v>18351.02</v>
      </c>
      <c r="AW13" s="10" t="s">
        <v>233</v>
      </c>
      <c r="AX13" s="22" t="s">
        <v>244</v>
      </c>
      <c r="AY13" s="23">
        <v>1212917.19</v>
      </c>
      <c r="AZ13" s="23">
        <v>14292.3</v>
      </c>
      <c r="BA13" s="22" t="s">
        <v>249</v>
      </c>
      <c r="BB13" s="22" t="s">
        <v>291</v>
      </c>
      <c r="BC13" s="29">
        <v>1322829.5</v>
      </c>
      <c r="BD13" s="29">
        <v>16155.34</v>
      </c>
      <c r="BE13" s="22" t="s">
        <v>292</v>
      </c>
      <c r="BF13" s="22" t="s">
        <v>262</v>
      </c>
      <c r="BG13" s="29">
        <v>1212917.19</v>
      </c>
      <c r="BH13" s="29">
        <v>14292.3</v>
      </c>
      <c r="BI13" s="22" t="s">
        <v>249</v>
      </c>
      <c r="BJ13" s="22" t="s">
        <v>263</v>
      </c>
      <c r="BK13" s="26">
        <v>1357030</v>
      </c>
      <c r="BL13" s="26">
        <v>15928</v>
      </c>
      <c r="BM13" s="22" t="s">
        <v>273</v>
      </c>
      <c r="BN13" s="24"/>
    </row>
    <row r="14" spans="1:67" ht="24" x14ac:dyDescent="0.25">
      <c r="A14" s="6"/>
      <c r="B14" s="6" t="s">
        <v>89</v>
      </c>
      <c r="C14" s="13">
        <v>421986.4</v>
      </c>
      <c r="D14" s="13">
        <v>9031.2000000000007</v>
      </c>
      <c r="E14" s="6" t="s">
        <v>120</v>
      </c>
      <c r="F14" s="6" t="s">
        <v>121</v>
      </c>
      <c r="G14" s="13">
        <v>556020.43999999994</v>
      </c>
      <c r="H14" s="13">
        <v>10154.790000000001</v>
      </c>
      <c r="I14" s="6" t="s">
        <v>122</v>
      </c>
      <c r="J14" s="8" t="s">
        <v>123</v>
      </c>
      <c r="K14" s="14">
        <v>524593.91</v>
      </c>
      <c r="L14" s="14">
        <v>11403.97</v>
      </c>
      <c r="M14" s="15" t="s">
        <v>124</v>
      </c>
      <c r="N14" s="7" t="s">
        <v>100</v>
      </c>
      <c r="O14" s="13">
        <v>511593.28</v>
      </c>
      <c r="P14" s="13">
        <v>11078.97</v>
      </c>
      <c r="Q14" s="7" t="s">
        <v>22</v>
      </c>
      <c r="R14" s="7" t="s">
        <v>76</v>
      </c>
      <c r="S14" s="13">
        <v>590731.16</v>
      </c>
      <c r="T14" s="11">
        <v>11137.62</v>
      </c>
      <c r="U14" s="12" t="s">
        <v>188</v>
      </c>
      <c r="V14" s="7" t="s">
        <v>34</v>
      </c>
      <c r="W14" s="13">
        <v>549021.64</v>
      </c>
      <c r="X14" s="13">
        <v>10118.84</v>
      </c>
      <c r="Y14" s="7" t="s">
        <v>0</v>
      </c>
      <c r="Z14" s="7" t="s">
        <v>91</v>
      </c>
      <c r="AA14" s="13">
        <v>572992.43999999994</v>
      </c>
      <c r="AB14" s="13">
        <v>10366.06</v>
      </c>
      <c r="AC14" s="7" t="s">
        <v>149</v>
      </c>
      <c r="AD14" s="7" t="s">
        <v>12</v>
      </c>
      <c r="AE14" s="11">
        <v>980452.04</v>
      </c>
      <c r="AF14" s="11">
        <v>16999.09</v>
      </c>
      <c r="AG14" s="12" t="s">
        <v>176</v>
      </c>
      <c r="AH14" s="7" t="s">
        <v>91</v>
      </c>
      <c r="AI14" s="9">
        <v>940259.5</v>
      </c>
      <c r="AJ14" s="9">
        <v>15107</v>
      </c>
      <c r="AK14" s="10" t="s">
        <v>164</v>
      </c>
      <c r="AL14" s="7" t="s">
        <v>199</v>
      </c>
      <c r="AM14" s="17">
        <v>930396.93</v>
      </c>
      <c r="AN14" s="17">
        <v>16555.580000000002</v>
      </c>
      <c r="AO14" s="10" t="s">
        <v>209</v>
      </c>
      <c r="AP14" s="7" t="s">
        <v>108</v>
      </c>
      <c r="AQ14" s="19">
        <v>1048232.24</v>
      </c>
      <c r="AR14" s="19">
        <v>13979.99</v>
      </c>
      <c r="AS14" s="10" t="s">
        <v>221</v>
      </c>
      <c r="AT14" s="7" t="s">
        <v>127</v>
      </c>
      <c r="AU14" s="17">
        <v>1149417.4099999999</v>
      </c>
      <c r="AV14" s="17">
        <v>17951.650000000001</v>
      </c>
      <c r="AW14" s="10" t="s">
        <v>234</v>
      </c>
      <c r="AX14" s="22" t="s">
        <v>198</v>
      </c>
      <c r="AY14" s="23">
        <v>1212917.19</v>
      </c>
      <c r="AZ14" s="23">
        <v>18918.89</v>
      </c>
      <c r="BA14" s="22" t="s">
        <v>250</v>
      </c>
      <c r="BB14" s="22" t="s">
        <v>278</v>
      </c>
      <c r="BC14" s="29">
        <v>1322829.5</v>
      </c>
      <c r="BD14" s="29">
        <v>19760.349999999999</v>
      </c>
      <c r="BE14" s="22" t="s">
        <v>293</v>
      </c>
      <c r="BF14" s="22" t="s">
        <v>278</v>
      </c>
      <c r="BG14" s="29">
        <v>1212917.19</v>
      </c>
      <c r="BH14" s="29">
        <v>18918.89</v>
      </c>
      <c r="BI14" s="22" t="s">
        <v>250</v>
      </c>
      <c r="BJ14" s="22" t="s">
        <v>264</v>
      </c>
      <c r="BK14" s="26">
        <v>1357030</v>
      </c>
      <c r="BL14" s="26">
        <v>17048</v>
      </c>
      <c r="BM14" s="22" t="s">
        <v>274</v>
      </c>
      <c r="BN14" s="24"/>
    </row>
    <row r="15" spans="1:67" x14ac:dyDescent="0.15">
      <c r="A15" s="6"/>
      <c r="B15" s="6" t="s">
        <v>113</v>
      </c>
      <c r="C15" s="13">
        <v>421986.4</v>
      </c>
      <c r="D15" s="13">
        <v>8413.65</v>
      </c>
      <c r="E15" s="6" t="s">
        <v>125</v>
      </c>
      <c r="F15" s="6" t="s">
        <v>113</v>
      </c>
      <c r="G15" s="13">
        <v>556020.43999999994</v>
      </c>
      <c r="H15" s="13">
        <v>10909.5</v>
      </c>
      <c r="I15" s="6" t="s">
        <v>126</v>
      </c>
      <c r="J15" s="8" t="s">
        <v>127</v>
      </c>
      <c r="K15" s="14">
        <v>524593.91</v>
      </c>
      <c r="L15" s="14">
        <v>9411.48</v>
      </c>
      <c r="M15" s="15" t="s">
        <v>128</v>
      </c>
      <c r="N15" s="7" t="s">
        <v>11</v>
      </c>
      <c r="O15" s="13">
        <v>511593.28</v>
      </c>
      <c r="P15" s="13">
        <v>9469.16</v>
      </c>
      <c r="Q15" s="7" t="s">
        <v>23</v>
      </c>
      <c r="R15" s="7" t="s">
        <v>180</v>
      </c>
      <c r="S15" s="13">
        <v>590731.16</v>
      </c>
      <c r="T15" s="11">
        <v>10424.450000000001</v>
      </c>
      <c r="U15" s="12" t="s">
        <v>189</v>
      </c>
      <c r="V15" s="7" t="s">
        <v>35</v>
      </c>
      <c r="W15" s="13">
        <v>549021.64</v>
      </c>
      <c r="X15" s="13">
        <v>9832.0499999999993</v>
      </c>
      <c r="Y15" s="7" t="s">
        <v>1</v>
      </c>
      <c r="Z15" s="7" t="s">
        <v>146</v>
      </c>
      <c r="AA15" s="13">
        <v>572992.43999999994</v>
      </c>
      <c r="AB15" s="13">
        <v>10862.42</v>
      </c>
      <c r="AC15" s="7" t="s">
        <v>150</v>
      </c>
      <c r="AY15" s="23"/>
      <c r="AZ15" s="23"/>
    </row>
    <row r="16" spans="1:67" ht="24" x14ac:dyDescent="0.25">
      <c r="A16" s="6"/>
      <c r="B16" s="6" t="s">
        <v>129</v>
      </c>
      <c r="C16" s="13">
        <v>421986.4</v>
      </c>
      <c r="D16" s="13">
        <v>8892.25</v>
      </c>
      <c r="E16" s="6" t="s">
        <v>130</v>
      </c>
      <c r="F16" s="6" t="s">
        <v>131</v>
      </c>
      <c r="G16" s="13">
        <v>556020.43999999994</v>
      </c>
      <c r="H16" s="13">
        <v>11830.22</v>
      </c>
      <c r="I16" s="6" t="s">
        <v>132</v>
      </c>
      <c r="J16" s="8" t="s">
        <v>133</v>
      </c>
      <c r="K16" s="14">
        <v>524593.91</v>
      </c>
      <c r="L16" s="14">
        <v>9112.1200000000008</v>
      </c>
      <c r="M16" s="15" t="s">
        <v>134</v>
      </c>
      <c r="N16" s="7" t="s">
        <v>12</v>
      </c>
      <c r="O16" s="13">
        <v>511593.28</v>
      </c>
      <c r="P16" s="13">
        <v>11078.97</v>
      </c>
      <c r="Q16" s="7" t="s">
        <v>24</v>
      </c>
      <c r="R16" s="7" t="s">
        <v>12</v>
      </c>
      <c r="S16" s="13">
        <v>590731.16</v>
      </c>
      <c r="T16" s="11">
        <v>9276.3799999999992</v>
      </c>
      <c r="U16" s="12" t="s">
        <v>190</v>
      </c>
      <c r="V16" s="7" t="s">
        <v>36</v>
      </c>
      <c r="W16" s="13">
        <v>549021.64</v>
      </c>
      <c r="X16" s="13">
        <v>9679.42</v>
      </c>
      <c r="Y16" s="7" t="s">
        <v>2</v>
      </c>
      <c r="Z16" s="7" t="s">
        <v>147</v>
      </c>
      <c r="AA16" s="13">
        <v>572992.43999999994</v>
      </c>
      <c r="AB16" s="13">
        <v>10689.58</v>
      </c>
      <c r="AC16" s="7" t="s">
        <v>151</v>
      </c>
      <c r="AY16" s="23"/>
      <c r="AZ16" s="23"/>
      <c r="BB16" s="30"/>
      <c r="BC16" s="30"/>
    </row>
    <row r="17" spans="1:13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15">
      <c r="A18" s="1" t="s">
        <v>259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15">
      <c r="A19" s="6" t="s">
        <v>135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15">
      <c r="A20" s="6" t="s">
        <v>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15">
      <c r="A21" s="6" t="s">
        <v>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15">
      <c r="A22" s="6" t="s">
        <v>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15">
      <c r="A24" s="6" t="s">
        <v>6</v>
      </c>
      <c r="B24" s="6"/>
      <c r="C24" s="6"/>
      <c r="D24" s="6"/>
      <c r="E24" s="6"/>
      <c r="F24" s="16"/>
      <c r="G24" s="6"/>
      <c r="H24" s="16">
        <f>SUM(C5:C16)/0.6</f>
        <v>70331067.083333328</v>
      </c>
      <c r="I24" s="6"/>
      <c r="J24" s="6"/>
      <c r="K24" s="6"/>
      <c r="L24" s="6"/>
      <c r="M24" s="6"/>
    </row>
    <row r="25" spans="1:13" x14ac:dyDescent="0.15">
      <c r="A25" s="6"/>
      <c r="B25" s="6"/>
      <c r="C25" s="6"/>
      <c r="D25" s="6"/>
      <c r="E25" s="6"/>
      <c r="F25" s="6" t="s">
        <v>7</v>
      </c>
      <c r="G25" s="6"/>
      <c r="H25" s="16">
        <f>H24/11</f>
        <v>6393733.3712121211</v>
      </c>
      <c r="I25" s="6"/>
      <c r="J25" s="6"/>
      <c r="K25" s="6"/>
      <c r="L25" s="6"/>
      <c r="M25" s="6"/>
    </row>
    <row r="26" spans="1:13" x14ac:dyDescent="0.15">
      <c r="A26" s="6" t="s">
        <v>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15">
      <c r="A29" t="s">
        <v>251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63" spans="1:1" x14ac:dyDescent="0.15">
      <c r="A63" s="25" t="s">
        <v>258</v>
      </c>
    </row>
    <row r="64" spans="1:1" x14ac:dyDescent="0.15">
      <c r="A64" s="22"/>
    </row>
    <row r="65" spans="1:1" x14ac:dyDescent="0.15">
      <c r="A65" s="25" t="s">
        <v>253</v>
      </c>
    </row>
    <row r="66" spans="1:1" x14ac:dyDescent="0.15">
      <c r="A66" s="25" t="s">
        <v>254</v>
      </c>
    </row>
    <row r="67" spans="1:1" x14ac:dyDescent="0.15">
      <c r="A67" s="25" t="s">
        <v>255</v>
      </c>
    </row>
    <row r="68" spans="1:1" x14ac:dyDescent="0.15">
      <c r="A68" s="25" t="s">
        <v>256</v>
      </c>
    </row>
    <row r="69" spans="1:1" x14ac:dyDescent="0.15">
      <c r="A69" s="22"/>
    </row>
    <row r="70" spans="1:1" x14ac:dyDescent="0.15">
      <c r="A70" s="25" t="s">
        <v>257</v>
      </c>
    </row>
  </sheetData>
  <phoneticPr fontId="4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1903-2002</vt:lpstr>
      <vt:lpstr>2004-2010</vt:lpstr>
      <vt:lpstr>Sheet3</vt:lpstr>
    </vt:vector>
  </TitlesOfParts>
  <Company>Division of Kinesiology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2008-01-18T20:51:37Z</dcterms:created>
  <dcterms:modified xsi:type="dcterms:W3CDTF">2022-01-28T18:35:56Z</dcterms:modified>
</cp:coreProperties>
</file>