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date1904="1" showInkAnnotation="0" autoCompressPictures="0"/>
  <bookViews>
    <workbookView xWindow="5280" yWindow="820" windowWidth="17160" windowHeight="148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4" i="1"/>
</calcChain>
</file>

<file path=xl/sharedStrings.xml><?xml version="1.0" encoding="utf-8"?>
<sst xmlns="http://schemas.openxmlformats.org/spreadsheetml/2006/main" count="43" uniqueCount="43">
  <si>
    <t>OPERATING INCOME is EBITDA.</t>
    <phoneticPr fontId="2" type="noConversion"/>
  </si>
  <si>
    <t>Player Costs</t>
    <phoneticPr fontId="2" type="noConversion"/>
  </si>
  <si>
    <t>Gate Receipts</t>
    <phoneticPr fontId="2" type="noConversion"/>
  </si>
  <si>
    <t>Other Revenue</t>
    <phoneticPr fontId="2" type="noConversion"/>
  </si>
  <si>
    <t>Other Expenses</t>
    <phoneticPr fontId="2" type="noConversion"/>
  </si>
  <si>
    <t>REVENUE4 ($MIL)</t>
    <phoneticPr fontId="2" type="noConversion"/>
  </si>
  <si>
    <t>OPERATING INCOME55 ($MIL)</t>
    <phoneticPr fontId="2" type="noConversion"/>
  </si>
  <si>
    <t>Toronto Maple Leafs</t>
  </si>
  <si>
    <t>New York Rangers</t>
  </si>
  <si>
    <t>Montreal Canadiens</t>
  </si>
  <si>
    <t>Detroit Red Wings</t>
  </si>
  <si>
    <t>Boston Bruins</t>
  </si>
  <si>
    <t>Philadelphia Flyers</t>
  </si>
  <si>
    <t>Chicago Blackhawks</t>
  </si>
  <si>
    <t>Vancouver Canucks</t>
  </si>
  <si>
    <t>Pittsburgh Penguins</t>
  </si>
  <si>
    <t>Dallas Stars</t>
  </si>
  <si>
    <t>New Jersey Devils</t>
  </si>
  <si>
    <t>Los Angeles Kings</t>
  </si>
  <si>
    <t>Calgary Flames</t>
  </si>
  <si>
    <t>Minnesota Wild</t>
  </si>
  <si>
    <t>Colorado Avalanche</t>
  </si>
  <si>
    <t>Washington Capitals</t>
  </si>
  <si>
    <t>Ottawa Senators</t>
  </si>
  <si>
    <t>San Jose Sharks</t>
  </si>
  <si>
    <t>Anaheim Ducks</t>
  </si>
  <si>
    <t>Edmonton Oilers</t>
  </si>
  <si>
    <t>Buffalo Sabres</t>
  </si>
  <si>
    <t>Florida Panthers</t>
  </si>
  <si>
    <t>St Louis Blues</t>
  </si>
  <si>
    <t>Carolina Hurricanes</t>
  </si>
  <si>
    <t>Columbus Blue Jackets</t>
  </si>
  <si>
    <t>New York Islanders</t>
  </si>
  <si>
    <t>Nashville Predators</t>
  </si>
  <si>
    <t>Tampa Bay Lightning</t>
  </si>
  <si>
    <t>Atlanta Thrashers</t>
  </si>
  <si>
    <t>Phoenix Coyotes</t>
  </si>
  <si>
    <t>Forbes 2011 Franchise Valuation. Gleaned www.forbes.com, December 5, 2010.</t>
    <phoneticPr fontId="2" type="noConversion"/>
  </si>
  <si>
    <t>TEAM</t>
    <phoneticPr fontId="2" type="noConversion"/>
  </si>
  <si>
    <t>Gate Receipts include club seats</t>
    <phoneticPr fontId="2" type="noConversion"/>
  </si>
  <si>
    <t>REVENUE is net of stadium revenues used for debt payments.</t>
    <phoneticPr fontId="2" type="noConversion"/>
  </si>
  <si>
    <t>Player expenses include bneefits and bonuses.</t>
    <phoneticPr fontId="2" type="noConversion"/>
  </si>
  <si>
    <t>Revenues and operating income are for 2009-10 season and include revenue sharing.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</si>
</sst>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8"/>
      <name val="Verdana"/>
    </font>
    <font>
      <sz val="12"/>
      <name val="Arial"/>
    </font>
    <font>
      <u/>
      <sz val="10"/>
      <color indexed="12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2" fontId="1" fillId="0" borderId="0" xfId="0" applyNumberFormat="1" applyFont="1" applyFill="1" applyBorder="1"/>
    <xf numFmtId="2" fontId="5" fillId="0" borderId="0" xfId="0" applyNumberFormat="1" applyFont="1" applyFill="1" applyBorder="1"/>
    <xf numFmtId="2" fontId="3" fillId="0" borderId="0" xfId="0" applyNumberFormat="1" applyFont="1" applyFill="1" applyBorder="1" applyAlignment="1">
      <alignment wrapText="1"/>
    </xf>
    <xf numFmtId="2" fontId="4" fillId="0" borderId="0" xfId="1" applyNumberFormat="1" applyFont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orbes.com/lists/2010/31/hockey-valuations-10_Pittsburgh-Penguins_317690.html" TargetMode="External"/><Relationship Id="rId20" Type="http://schemas.openxmlformats.org/officeDocument/2006/relationships/hyperlink" Target="http://www.forbes.com/lists/2010/31/hockey-valuations-10_Edmonton-Oilers_314229.html" TargetMode="External"/><Relationship Id="rId21" Type="http://schemas.openxmlformats.org/officeDocument/2006/relationships/hyperlink" Target="http://www.forbes.com/lists/2010/31/hockey-valuations-10_Buffalo-Sabres_313362.html" TargetMode="External"/><Relationship Id="rId22" Type="http://schemas.openxmlformats.org/officeDocument/2006/relationships/hyperlink" Target="http://www.forbes.com/lists/2010/31/hockey-valuations-10_Florida-Panthers_310254.html" TargetMode="External"/><Relationship Id="rId23" Type="http://schemas.openxmlformats.org/officeDocument/2006/relationships/hyperlink" Target="http://www.forbes.com/lists/2010/31/hockey-valuations-10_St-Louis-Blues_314286.html" TargetMode="External"/><Relationship Id="rId24" Type="http://schemas.openxmlformats.org/officeDocument/2006/relationships/hyperlink" Target="http://www.forbes.com/lists/2010/31/hockey-valuations-10_Carolina-Hurricanes_316561.html" TargetMode="External"/><Relationship Id="rId25" Type="http://schemas.openxmlformats.org/officeDocument/2006/relationships/hyperlink" Target="http://www.forbes.com/lists/2010/31/hockey-valuations-10_Columbus-Blue-Jackets_316038.html" TargetMode="External"/><Relationship Id="rId26" Type="http://schemas.openxmlformats.org/officeDocument/2006/relationships/hyperlink" Target="http://www.forbes.com/lists/2010/31/hockey-valuations-10_New-York-Islanders_312071.html" TargetMode="External"/><Relationship Id="rId27" Type="http://schemas.openxmlformats.org/officeDocument/2006/relationships/hyperlink" Target="http://www.forbes.com/lists/2010/31/hockey-valuations-10_Nashville-Predators_310472.html" TargetMode="External"/><Relationship Id="rId28" Type="http://schemas.openxmlformats.org/officeDocument/2006/relationships/hyperlink" Target="http://www.forbes.com/lists/2010/31/hockey-valuations-10_Tampa-Bay-Lightning_319451.html" TargetMode="External"/><Relationship Id="rId29" Type="http://schemas.openxmlformats.org/officeDocument/2006/relationships/hyperlink" Target="http://www.forbes.com/lists/2010/31/hockey-valuations-10_Atlanta-Thrashers_317422.html" TargetMode="External"/><Relationship Id="rId30" Type="http://schemas.openxmlformats.org/officeDocument/2006/relationships/hyperlink" Target="http://www.forbes.com/lists/2010/31/hockey-valuations-10_Phoenix-Coyotes_315126.html" TargetMode="External"/><Relationship Id="rId10" Type="http://schemas.openxmlformats.org/officeDocument/2006/relationships/hyperlink" Target="http://www.forbes.com/lists/2010/31/hockey-valuations-10_Dallas-Stars_315393.html" TargetMode="External"/><Relationship Id="rId11" Type="http://schemas.openxmlformats.org/officeDocument/2006/relationships/hyperlink" Target="http://www.forbes.com/lists/2010/31/hockey-valuations-10_New-Jersey-Devils_313149.html" TargetMode="External"/><Relationship Id="rId12" Type="http://schemas.openxmlformats.org/officeDocument/2006/relationships/hyperlink" Target="http://www.forbes.com/lists/2010/31/hockey-valuations-10_Los-Angeles-Kings_311627.html" TargetMode="External"/><Relationship Id="rId13" Type="http://schemas.openxmlformats.org/officeDocument/2006/relationships/hyperlink" Target="http://www.forbes.com/lists/2010/31/hockey-valuations-10_Calgary-Flames_311479.html" TargetMode="External"/><Relationship Id="rId14" Type="http://schemas.openxmlformats.org/officeDocument/2006/relationships/hyperlink" Target="http://www.forbes.com/lists/2010/31/hockey-valuations-10_Minnesota-Wild_318976.html" TargetMode="External"/><Relationship Id="rId15" Type="http://schemas.openxmlformats.org/officeDocument/2006/relationships/hyperlink" Target="http://www.forbes.com/lists/2010/31/hockey-valuations-10_Colorado-Avalanche_310760.html" TargetMode="External"/><Relationship Id="rId16" Type="http://schemas.openxmlformats.org/officeDocument/2006/relationships/hyperlink" Target="http://www.forbes.com/lists/2010/31/hockey-valuations-10_Washington-Capitals_312495.html" TargetMode="External"/><Relationship Id="rId17" Type="http://schemas.openxmlformats.org/officeDocument/2006/relationships/hyperlink" Target="http://www.forbes.com/lists/2010/31/hockey-valuations-10_Ottawa-Senators_318444.html" TargetMode="External"/><Relationship Id="rId18" Type="http://schemas.openxmlformats.org/officeDocument/2006/relationships/hyperlink" Target="http://www.forbes.com/lists/2010/31/hockey-valuations-10_San-Jose-Sharks_312500.html" TargetMode="External"/><Relationship Id="rId19" Type="http://schemas.openxmlformats.org/officeDocument/2006/relationships/hyperlink" Target="http://www.forbes.com/lists/2010/31/hockey-valuations-10_Anaheim-Ducks_310658.html" TargetMode="External"/><Relationship Id="rId1" Type="http://schemas.openxmlformats.org/officeDocument/2006/relationships/hyperlink" Target="http://www.forbes.com/lists/2010/31/hockey-valuations-10_Toronto-Maple-Leafs_312012.html" TargetMode="External"/><Relationship Id="rId2" Type="http://schemas.openxmlformats.org/officeDocument/2006/relationships/hyperlink" Target="http://www.forbes.com/lists/2010/31/hockey-valuations-10_New-York-Rangers_315381.html" TargetMode="External"/><Relationship Id="rId3" Type="http://schemas.openxmlformats.org/officeDocument/2006/relationships/hyperlink" Target="http://www.forbes.com/lists/2010/31/hockey-valuations-10_Montreal-Canadiens_314528.html" TargetMode="External"/><Relationship Id="rId4" Type="http://schemas.openxmlformats.org/officeDocument/2006/relationships/hyperlink" Target="http://www.forbes.com/lists/2010/31/hockey-valuations-10_Detroit-Red-Wings_314898.html" TargetMode="External"/><Relationship Id="rId5" Type="http://schemas.openxmlformats.org/officeDocument/2006/relationships/hyperlink" Target="http://www.forbes.com/lists/2010/31/hockey-valuations-10_Boston-Bruins_313364.html" TargetMode="External"/><Relationship Id="rId6" Type="http://schemas.openxmlformats.org/officeDocument/2006/relationships/hyperlink" Target="http://www.forbes.com/lists/2010/31/hockey-valuations-10_Philadelphia-Flyers_316555.html" TargetMode="External"/><Relationship Id="rId7" Type="http://schemas.openxmlformats.org/officeDocument/2006/relationships/hyperlink" Target="http://www.forbes.com/lists/2010/31/hockey-valuations-10_Chicago-Blackhawks_312817.html" TargetMode="External"/><Relationship Id="rId8" Type="http://schemas.openxmlformats.org/officeDocument/2006/relationships/hyperlink" Target="http://www.forbes.com/lists/2010/31/hockey-valuations-10_Vancouver-Canucks_3154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36" sqref="A36"/>
    </sheetView>
  </sheetViews>
  <sheetFormatPr baseColWidth="10" defaultRowHeight="13" customHeight="1" x14ac:dyDescent="0"/>
  <cols>
    <col min="1" max="1" width="10.7109375" style="2"/>
    <col min="2" max="2" width="11.5703125" style="2" customWidth="1"/>
    <col min="3" max="3" width="12.140625" style="2" customWidth="1"/>
    <col min="4" max="4" width="14.5703125" style="2" customWidth="1"/>
    <col min="5" max="5" width="10.140625" style="2" customWidth="1"/>
    <col min="6" max="6" width="12.42578125" style="2" customWidth="1"/>
    <col min="7" max="7" width="23.140625" style="2" customWidth="1"/>
    <col min="8" max="16384" width="10.7109375" style="2"/>
  </cols>
  <sheetData>
    <row r="1" spans="1:7" s="1" customFormat="1" ht="13" customHeight="1">
      <c r="A1" s="1" t="s">
        <v>37</v>
      </c>
    </row>
    <row r="3" spans="1:7" ht="13" customHeight="1">
      <c r="A3" t="s">
        <v>38</v>
      </c>
      <c r="B3" s="2" t="s">
        <v>2</v>
      </c>
      <c r="C3" s="2" t="s">
        <v>3</v>
      </c>
      <c r="D3" t="s">
        <v>5</v>
      </c>
      <c r="E3" s="2" t="s">
        <v>1</v>
      </c>
      <c r="F3" s="2" t="s">
        <v>4</v>
      </c>
      <c r="G3" t="s">
        <v>6</v>
      </c>
    </row>
    <row r="4" spans="1:7" ht="13" customHeight="1">
      <c r="A4" s="4" t="s">
        <v>7</v>
      </c>
      <c r="B4" s="2">
        <v>91</v>
      </c>
      <c r="C4" s="2">
        <f>D4-B4</f>
        <v>96</v>
      </c>
      <c r="D4" s="3">
        <v>187</v>
      </c>
      <c r="E4" s="2">
        <v>57</v>
      </c>
      <c r="F4" s="2">
        <f>D4-E4-G4</f>
        <v>47.5</v>
      </c>
      <c r="G4" s="3">
        <v>82.5</v>
      </c>
    </row>
    <row r="5" spans="1:7" ht="13" customHeight="1">
      <c r="A5" s="4" t="s">
        <v>8</v>
      </c>
      <c r="B5" s="2">
        <v>62</v>
      </c>
      <c r="C5" s="2">
        <f t="shared" ref="C5:C33" si="0">D5-B5</f>
        <v>92</v>
      </c>
      <c r="D5" s="3">
        <v>154</v>
      </c>
      <c r="E5" s="2">
        <v>61</v>
      </c>
      <c r="F5" s="2">
        <f t="shared" ref="F5:F33" si="1">D5-E5-G5</f>
        <v>51.6</v>
      </c>
      <c r="G5" s="3">
        <v>41.4</v>
      </c>
    </row>
    <row r="6" spans="1:7" ht="13" customHeight="1">
      <c r="A6" s="4" t="s">
        <v>9</v>
      </c>
      <c r="B6" s="2">
        <v>85</v>
      </c>
      <c r="C6" s="2">
        <f t="shared" si="0"/>
        <v>78</v>
      </c>
      <c r="D6" s="3">
        <v>163</v>
      </c>
      <c r="E6" s="2">
        <v>55</v>
      </c>
      <c r="F6" s="2">
        <f t="shared" si="1"/>
        <v>54.9</v>
      </c>
      <c r="G6" s="3">
        <v>53.1</v>
      </c>
    </row>
    <row r="7" spans="1:7" ht="13" customHeight="1">
      <c r="A7" s="4" t="s">
        <v>10</v>
      </c>
      <c r="B7" s="2">
        <v>46</v>
      </c>
      <c r="C7" s="2">
        <f t="shared" si="0"/>
        <v>73</v>
      </c>
      <c r="D7" s="3">
        <v>119</v>
      </c>
      <c r="E7" s="2">
        <v>61</v>
      </c>
      <c r="F7" s="2">
        <f t="shared" si="1"/>
        <v>42.7</v>
      </c>
      <c r="G7" s="3">
        <v>15.3</v>
      </c>
    </row>
    <row r="8" spans="1:7" ht="13" customHeight="1">
      <c r="A8" s="4" t="s">
        <v>11</v>
      </c>
      <c r="B8" s="2">
        <v>45</v>
      </c>
      <c r="C8" s="2">
        <f t="shared" si="0"/>
        <v>65</v>
      </c>
      <c r="D8" s="3">
        <v>110</v>
      </c>
      <c r="E8" s="2">
        <v>57</v>
      </c>
      <c r="F8" s="2">
        <f t="shared" si="1"/>
        <v>50.4</v>
      </c>
      <c r="G8" s="3">
        <v>2.6</v>
      </c>
    </row>
    <row r="9" spans="1:7" ht="13" customHeight="1">
      <c r="A9" s="4" t="s">
        <v>12</v>
      </c>
      <c r="B9" s="2">
        <v>66</v>
      </c>
      <c r="C9" s="2">
        <f t="shared" si="0"/>
        <v>55</v>
      </c>
      <c r="D9" s="3">
        <v>121</v>
      </c>
      <c r="E9" s="2">
        <v>63</v>
      </c>
      <c r="F9" s="2">
        <f t="shared" si="1"/>
        <v>44.7</v>
      </c>
      <c r="G9" s="3">
        <v>13.3</v>
      </c>
    </row>
    <row r="10" spans="1:7" ht="13" customHeight="1">
      <c r="A10" s="4" t="s">
        <v>13</v>
      </c>
      <c r="B10" s="2">
        <v>51</v>
      </c>
      <c r="C10" s="2">
        <f t="shared" si="0"/>
        <v>69</v>
      </c>
      <c r="D10" s="3">
        <v>120</v>
      </c>
      <c r="E10" s="2">
        <v>60</v>
      </c>
      <c r="F10" s="2">
        <f t="shared" si="1"/>
        <v>42.4</v>
      </c>
      <c r="G10" s="3">
        <v>17.600000000000001</v>
      </c>
    </row>
    <row r="11" spans="1:7" ht="13" customHeight="1">
      <c r="A11" s="4" t="s">
        <v>14</v>
      </c>
      <c r="B11" s="2">
        <v>59</v>
      </c>
      <c r="C11" s="2">
        <f t="shared" si="0"/>
        <v>60</v>
      </c>
      <c r="D11" s="3">
        <v>119</v>
      </c>
      <c r="E11" s="2">
        <v>60</v>
      </c>
      <c r="F11" s="2">
        <f t="shared" si="1"/>
        <v>41.4</v>
      </c>
      <c r="G11" s="3">
        <v>17.600000000000001</v>
      </c>
    </row>
    <row r="12" spans="1:7" ht="13" customHeight="1">
      <c r="A12" s="4" t="s">
        <v>15</v>
      </c>
      <c r="B12" s="2">
        <v>44</v>
      </c>
      <c r="C12" s="2">
        <f t="shared" si="0"/>
        <v>47</v>
      </c>
      <c r="D12" s="3">
        <v>91</v>
      </c>
      <c r="E12" s="2">
        <v>56</v>
      </c>
      <c r="F12" s="2">
        <f t="shared" si="1"/>
        <v>36.6</v>
      </c>
      <c r="G12" s="3">
        <v>-1.6</v>
      </c>
    </row>
    <row r="13" spans="1:7" ht="13" customHeight="1">
      <c r="A13" s="4" t="s">
        <v>16</v>
      </c>
      <c r="B13" s="2">
        <v>31</v>
      </c>
      <c r="C13" s="2">
        <f t="shared" si="0"/>
        <v>64</v>
      </c>
      <c r="D13" s="3">
        <v>95</v>
      </c>
      <c r="E13" s="2">
        <v>46</v>
      </c>
      <c r="F13" s="2">
        <f t="shared" si="1"/>
        <v>42.6</v>
      </c>
      <c r="G13" s="3">
        <v>6.4</v>
      </c>
    </row>
    <row r="14" spans="1:7" ht="13" customHeight="1">
      <c r="A14" s="4" t="s">
        <v>17</v>
      </c>
      <c r="B14" s="2">
        <v>38</v>
      </c>
      <c r="C14" s="2">
        <f t="shared" si="0"/>
        <v>66</v>
      </c>
      <c r="D14" s="3">
        <v>104</v>
      </c>
      <c r="E14" s="2">
        <v>55</v>
      </c>
      <c r="F14" s="2">
        <f t="shared" si="1"/>
        <v>42.1</v>
      </c>
      <c r="G14" s="3">
        <v>6.9</v>
      </c>
    </row>
    <row r="15" spans="1:7" ht="13" customHeight="1">
      <c r="A15" s="4" t="s">
        <v>18</v>
      </c>
      <c r="B15" s="2">
        <v>32</v>
      </c>
      <c r="C15" s="2">
        <f t="shared" si="0"/>
        <v>66</v>
      </c>
      <c r="D15" s="3">
        <v>98</v>
      </c>
      <c r="E15" s="2">
        <v>51</v>
      </c>
      <c r="F15" s="2">
        <f t="shared" si="1"/>
        <v>46.3</v>
      </c>
      <c r="G15" s="3">
        <v>0.7</v>
      </c>
    </row>
    <row r="16" spans="1:7" ht="13" customHeight="1">
      <c r="A16" s="4" t="s">
        <v>19</v>
      </c>
      <c r="B16" s="2">
        <v>50</v>
      </c>
      <c r="C16" s="2">
        <f t="shared" si="0"/>
        <v>48</v>
      </c>
      <c r="D16" s="3">
        <v>98</v>
      </c>
      <c r="E16" s="2">
        <v>59</v>
      </c>
      <c r="F16" s="2">
        <f t="shared" si="1"/>
        <v>34.4</v>
      </c>
      <c r="G16" s="3">
        <v>4.5999999999999996</v>
      </c>
    </row>
    <row r="17" spans="1:7" ht="13" customHeight="1">
      <c r="A17" s="4" t="s">
        <v>20</v>
      </c>
      <c r="B17" s="2">
        <v>44</v>
      </c>
      <c r="C17" s="2">
        <f t="shared" si="0"/>
        <v>48</v>
      </c>
      <c r="D17" s="3">
        <v>92</v>
      </c>
      <c r="E17" s="2">
        <v>53</v>
      </c>
      <c r="F17" s="2">
        <f t="shared" si="1"/>
        <v>41.3</v>
      </c>
      <c r="G17" s="3">
        <v>-2.2999999999999998</v>
      </c>
    </row>
    <row r="18" spans="1:7" ht="13" customHeight="1">
      <c r="A18" s="4" t="s">
        <v>21</v>
      </c>
      <c r="B18" s="2">
        <v>35</v>
      </c>
      <c r="C18" s="2">
        <f t="shared" si="0"/>
        <v>47</v>
      </c>
      <c r="D18" s="3">
        <v>82</v>
      </c>
      <c r="E18" s="2">
        <v>49</v>
      </c>
      <c r="F18" s="2">
        <f t="shared" si="1"/>
        <v>30.7</v>
      </c>
      <c r="G18" s="3">
        <v>2.2999999999999998</v>
      </c>
    </row>
    <row r="19" spans="1:7" ht="13" customHeight="1">
      <c r="A19" s="4" t="s">
        <v>22</v>
      </c>
      <c r="B19" s="2">
        <v>37</v>
      </c>
      <c r="C19" s="2">
        <f t="shared" si="0"/>
        <v>45</v>
      </c>
      <c r="D19" s="3">
        <v>82</v>
      </c>
      <c r="E19" s="2">
        <v>59</v>
      </c>
      <c r="F19" s="2">
        <f t="shared" si="1"/>
        <v>32.1</v>
      </c>
      <c r="G19" s="3">
        <v>-9.1</v>
      </c>
    </row>
    <row r="20" spans="1:7" ht="13" customHeight="1">
      <c r="A20" s="4" t="s">
        <v>23</v>
      </c>
      <c r="B20" s="2">
        <v>45</v>
      </c>
      <c r="C20" s="2">
        <f t="shared" si="0"/>
        <v>51</v>
      </c>
      <c r="D20" s="3">
        <v>96</v>
      </c>
      <c r="E20" s="2">
        <v>60</v>
      </c>
      <c r="F20" s="2">
        <f t="shared" si="1"/>
        <v>39.799999999999997</v>
      </c>
      <c r="G20" s="3">
        <v>-3.8</v>
      </c>
    </row>
    <row r="21" spans="1:7" ht="13" customHeight="1">
      <c r="A21" s="4" t="s">
        <v>24</v>
      </c>
      <c r="B21" s="2">
        <v>38</v>
      </c>
      <c r="C21" s="2">
        <f t="shared" si="0"/>
        <v>50</v>
      </c>
      <c r="D21" s="3">
        <v>88</v>
      </c>
      <c r="E21" s="2">
        <v>57</v>
      </c>
      <c r="F21" s="2">
        <f t="shared" si="1"/>
        <v>37.200000000000003</v>
      </c>
      <c r="G21" s="3">
        <v>-6.2</v>
      </c>
    </row>
    <row r="22" spans="1:7" ht="13" customHeight="1">
      <c r="A22" s="4" t="s">
        <v>25</v>
      </c>
      <c r="B22" s="2">
        <v>26</v>
      </c>
      <c r="C22" s="2">
        <f t="shared" si="0"/>
        <v>59</v>
      </c>
      <c r="D22" s="3">
        <v>85</v>
      </c>
      <c r="E22" s="2">
        <v>54</v>
      </c>
      <c r="F22" s="2">
        <f t="shared" si="1"/>
        <v>36.200000000000003</v>
      </c>
      <c r="G22" s="3">
        <v>-5.2</v>
      </c>
    </row>
    <row r="23" spans="1:7" ht="13" customHeight="1">
      <c r="A23" s="4" t="s">
        <v>26</v>
      </c>
      <c r="B23" s="2">
        <v>49</v>
      </c>
      <c r="C23" s="2">
        <f t="shared" si="0"/>
        <v>38</v>
      </c>
      <c r="D23" s="3">
        <v>87</v>
      </c>
      <c r="E23" s="2">
        <v>57</v>
      </c>
      <c r="F23" s="2">
        <f t="shared" si="1"/>
        <v>21.8</v>
      </c>
      <c r="G23" s="3">
        <v>8.1999999999999993</v>
      </c>
    </row>
    <row r="24" spans="1:7" ht="13" customHeight="1">
      <c r="A24" s="4" t="s">
        <v>27</v>
      </c>
      <c r="B24" s="2">
        <v>28</v>
      </c>
      <c r="C24" s="2">
        <f t="shared" si="0"/>
        <v>53</v>
      </c>
      <c r="D24" s="3">
        <v>81</v>
      </c>
      <c r="E24" s="2">
        <v>54</v>
      </c>
      <c r="F24" s="2">
        <f t="shared" si="1"/>
        <v>34.9</v>
      </c>
      <c r="G24" s="3">
        <v>-7.9</v>
      </c>
    </row>
    <row r="25" spans="1:7" ht="13" customHeight="1">
      <c r="A25" s="4" t="s">
        <v>28</v>
      </c>
      <c r="B25" s="2">
        <v>24</v>
      </c>
      <c r="C25" s="2">
        <f t="shared" si="0"/>
        <v>52</v>
      </c>
      <c r="D25" s="3">
        <v>76</v>
      </c>
      <c r="E25" s="2">
        <v>49</v>
      </c>
      <c r="F25" s="2">
        <f t="shared" si="1"/>
        <v>36.6</v>
      </c>
      <c r="G25" s="3">
        <v>-9.6</v>
      </c>
    </row>
    <row r="26" spans="1:7" ht="13" customHeight="1">
      <c r="A26" s="4" t="s">
        <v>29</v>
      </c>
      <c r="B26" s="2">
        <v>30</v>
      </c>
      <c r="C26" s="2">
        <f t="shared" si="0"/>
        <v>49</v>
      </c>
      <c r="D26" s="3">
        <v>79</v>
      </c>
      <c r="E26" s="2">
        <v>50</v>
      </c>
      <c r="F26" s="2">
        <f t="shared" si="1"/>
        <v>35.200000000000003</v>
      </c>
      <c r="G26" s="3">
        <v>-6.2</v>
      </c>
    </row>
    <row r="27" spans="1:7" ht="13" customHeight="1">
      <c r="A27" s="4" t="s">
        <v>30</v>
      </c>
      <c r="B27" s="2">
        <v>24</v>
      </c>
      <c r="C27" s="2">
        <f t="shared" si="0"/>
        <v>51</v>
      </c>
      <c r="D27" s="3">
        <v>75</v>
      </c>
      <c r="E27" s="2">
        <v>46</v>
      </c>
      <c r="F27" s="2">
        <f t="shared" si="1"/>
        <v>36.299999999999997</v>
      </c>
      <c r="G27" s="3">
        <v>-7.3</v>
      </c>
    </row>
    <row r="28" spans="1:7" ht="13" customHeight="1">
      <c r="A28" s="4" t="s">
        <v>31</v>
      </c>
      <c r="B28" s="2">
        <v>29</v>
      </c>
      <c r="C28" s="2">
        <f t="shared" si="0"/>
        <v>47</v>
      </c>
      <c r="D28" s="3">
        <v>76</v>
      </c>
      <c r="E28" s="2">
        <v>47</v>
      </c>
      <c r="F28" s="2">
        <f t="shared" si="1"/>
        <v>36.299999999999997</v>
      </c>
      <c r="G28" s="3">
        <v>-7.3</v>
      </c>
    </row>
    <row r="29" spans="1:7" ht="13" customHeight="1">
      <c r="A29" s="4" t="s">
        <v>32</v>
      </c>
      <c r="B29" s="2">
        <v>21</v>
      </c>
      <c r="C29" s="2">
        <f t="shared" si="0"/>
        <v>42</v>
      </c>
      <c r="D29" s="3">
        <v>63</v>
      </c>
      <c r="E29" s="2">
        <v>39</v>
      </c>
      <c r="F29" s="2">
        <f t="shared" si="1"/>
        <v>28.5</v>
      </c>
      <c r="G29" s="3">
        <v>-4.5</v>
      </c>
    </row>
    <row r="30" spans="1:7" ht="13" customHeight="1">
      <c r="A30" s="4" t="s">
        <v>33</v>
      </c>
      <c r="B30" s="2">
        <v>25</v>
      </c>
      <c r="C30" s="2">
        <f t="shared" si="0"/>
        <v>49</v>
      </c>
      <c r="D30" s="3">
        <v>74</v>
      </c>
      <c r="E30" s="2">
        <v>46</v>
      </c>
      <c r="F30" s="2">
        <f t="shared" si="1"/>
        <v>33.5</v>
      </c>
      <c r="G30" s="3">
        <v>-5.5</v>
      </c>
    </row>
    <row r="31" spans="1:7" ht="13" customHeight="1">
      <c r="A31" s="4" t="s">
        <v>34</v>
      </c>
      <c r="B31" s="2">
        <v>20</v>
      </c>
      <c r="C31" s="2">
        <f t="shared" si="0"/>
        <v>56</v>
      </c>
      <c r="D31" s="3">
        <v>76</v>
      </c>
      <c r="E31" s="2">
        <v>48</v>
      </c>
      <c r="F31" s="2">
        <f t="shared" si="1"/>
        <v>35.9</v>
      </c>
      <c r="G31" s="3">
        <v>-7.9</v>
      </c>
    </row>
    <row r="32" spans="1:7" ht="13" customHeight="1">
      <c r="A32" s="4" t="s">
        <v>35</v>
      </c>
      <c r="B32" s="2">
        <v>22</v>
      </c>
      <c r="C32" s="2">
        <f t="shared" si="0"/>
        <v>49</v>
      </c>
      <c r="D32" s="3">
        <v>71</v>
      </c>
      <c r="E32" s="2">
        <v>46</v>
      </c>
      <c r="F32" s="2">
        <f t="shared" si="1"/>
        <v>33</v>
      </c>
      <c r="G32" s="3">
        <v>-8</v>
      </c>
    </row>
    <row r="33" spans="1:7" ht="13" customHeight="1">
      <c r="A33" s="4" t="s">
        <v>36</v>
      </c>
      <c r="B33" s="2">
        <v>17</v>
      </c>
      <c r="C33" s="2">
        <f t="shared" si="0"/>
        <v>50</v>
      </c>
      <c r="D33" s="3">
        <v>67</v>
      </c>
      <c r="E33" s="2">
        <v>47</v>
      </c>
      <c r="F33" s="2">
        <f t="shared" si="1"/>
        <v>40.1</v>
      </c>
      <c r="G33" s="3">
        <v>-20.100000000000001</v>
      </c>
    </row>
    <row r="35" spans="1:7" ht="13" customHeight="1">
      <c r="A35" t="s">
        <v>42</v>
      </c>
    </row>
    <row r="36" spans="1:7" ht="13" customHeight="1">
      <c r="A36" t="s">
        <v>39</v>
      </c>
    </row>
    <row r="37" spans="1:7" ht="13" customHeight="1">
      <c r="A37" t="s">
        <v>40</v>
      </c>
    </row>
    <row r="38" spans="1:7" ht="13" customHeight="1">
      <c r="A38" t="s">
        <v>41</v>
      </c>
    </row>
    <row r="39" spans="1:7" ht="13" customHeight="1">
      <c r="A39" t="s">
        <v>0</v>
      </c>
    </row>
  </sheetData>
  <phoneticPr fontId="2" type="noConversion"/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2010-12-05T18:56:16Z</dcterms:created>
  <dcterms:modified xsi:type="dcterms:W3CDTF">2012-09-30T20:39:01Z</dcterms:modified>
</cp:coreProperties>
</file>