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23820" yWindow="124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G4" i="1"/>
  <c r="H4" i="1"/>
  <c r="D4" i="1"/>
</calcChain>
</file>

<file path=xl/sharedStrings.xml><?xml version="1.0" encoding="utf-8"?>
<sst xmlns="http://schemas.openxmlformats.org/spreadsheetml/2006/main" count="86" uniqueCount="86">
  <si>
    <t>Rank</t>
  </si>
  <si>
    <t>Team</t>
  </si>
  <si>
    <t>Revenue</t>
  </si>
  <si>
    <t>Operating Income</t>
  </si>
  <si>
    <t>#1</t>
  </si>
  <si>
    <t>New York Rangers</t>
  </si>
  <si>
    <t>#2</t>
  </si>
  <si>
    <t>Montreal Canadiens</t>
  </si>
  <si>
    <t>#3</t>
  </si>
  <si>
    <t>Toronto Maple Leafs</t>
  </si>
  <si>
    <t>#4</t>
  </si>
  <si>
    <t>Chicago Blackhawks</t>
  </si>
  <si>
    <t>#5</t>
  </si>
  <si>
    <t>Boston Bruins</t>
  </si>
  <si>
    <t>#6</t>
  </si>
  <si>
    <t>Vancouver Canucks</t>
  </si>
  <si>
    <t>#7</t>
  </si>
  <si>
    <t>Philadelphia Flyers</t>
  </si>
  <si>
    <t>#8</t>
  </si>
  <si>
    <t>Detroit Red Wings</t>
  </si>
  <si>
    <t>#9</t>
  </si>
  <si>
    <t>Los Angeles Kings</t>
  </si>
  <si>
    <t>#10</t>
  </si>
  <si>
    <t>Washington Capitals</t>
  </si>
  <si>
    <t>#11</t>
  </si>
  <si>
    <t>Pittsburgh Penguins</t>
  </si>
  <si>
    <t>#12</t>
  </si>
  <si>
    <t>Edmonton Oilers</t>
  </si>
  <si>
    <t>#13</t>
  </si>
  <si>
    <t>Dallas Stars</t>
  </si>
  <si>
    <t>#14</t>
  </si>
  <si>
    <t>San Jose Sharks</t>
  </si>
  <si>
    <t>#15</t>
  </si>
  <si>
    <t>Calgary Flames</t>
  </si>
  <si>
    <t>#16</t>
  </si>
  <si>
    <t>Anaheim Ducks</t>
  </si>
  <si>
    <t>#17</t>
  </si>
  <si>
    <t>Minnesota Wild</t>
  </si>
  <si>
    <t>#18</t>
  </si>
  <si>
    <t>Ottawa Senators</t>
  </si>
  <si>
    <t>#19</t>
  </si>
  <si>
    <t>Colorado Avalanche</t>
  </si>
  <si>
    <t>#20</t>
  </si>
  <si>
    <t>Winnipeg Jets</t>
  </si>
  <si>
    <t>#21</t>
  </si>
  <si>
    <t>New Jersey Devils</t>
  </si>
  <si>
    <t>#22</t>
  </si>
  <si>
    <t>New York Islanders</t>
  </si>
  <si>
    <t>#23</t>
  </si>
  <si>
    <t>Buffalo Sabres</t>
  </si>
  <si>
    <t>#24</t>
  </si>
  <si>
    <t>St Louis Blues</t>
  </si>
  <si>
    <t>#25</t>
  </si>
  <si>
    <t>Tampa Bay Lightning</t>
  </si>
  <si>
    <t>#26</t>
  </si>
  <si>
    <t>Nashville Predators</t>
  </si>
  <si>
    <t>#27</t>
  </si>
  <si>
    <t>Columbus Blue Jackets</t>
  </si>
  <si>
    <t>#28</t>
  </si>
  <si>
    <t>Carolina Hurricanes</t>
  </si>
  <si>
    <t>#29</t>
  </si>
  <si>
    <t>Arizona Coyotes</t>
  </si>
  <si>
    <t>#30</t>
  </si>
  <si>
    <t>Florida Panthers</t>
  </si>
  <si>
    <t>Revenue and operating income are for 2014-15 season and net of revenue sharing and arena debt service.</t>
  </si>
  <si>
    <t>Enterprise value of team based on current arena deal (unless new arena is pending).</t>
  </si>
  <si>
    <t>Net of arena revenues used for debt payments.</t>
  </si>
  <si>
    <t>Earnings before interest, taxes, depreciation and amortization.</t>
  </si>
  <si>
    <t>Includes arena debts.</t>
  </si>
  <si>
    <t>Includes benefits and bonuses.</t>
  </si>
  <si>
    <t>Includes club seats.</t>
  </si>
  <si>
    <t>Compares the number of wins per player payroll relative to the rest of the NHL. Playoff wins count twice as much as regular season wins. A score of 120 means that the team achieved 20% more victories per dollar of payroll compared with the league average during the 2014-15 season.</t>
  </si>
  <si>
    <t>Local revenues divided by metro population with populations in two-team markets divided in half.</t>
  </si>
  <si>
    <t>Portion of franchise's value attributable to revenue shared among all teams.</t>
  </si>
  <si>
    <t>Portion of franchise's value attributable to its city and market size.</t>
  </si>
  <si>
    <t>Portion of franchise's value attributable to its arena.</t>
  </si>
  <si>
    <t>Portion of franchise's value attributable to its brand.</t>
  </si>
  <si>
    <t>Current team value compared with latest transaction price.</t>
  </si>
  <si>
    <t>Forbes NHL Team Values 2015-16</t>
  </si>
  <si>
    <t>Gate</t>
  </si>
  <si>
    <t>Other Revenue</t>
  </si>
  <si>
    <t>Player Expense</t>
  </si>
  <si>
    <t>Other Expense</t>
  </si>
  <si>
    <t>Total Expense</t>
  </si>
  <si>
    <t>Calculated from Team Values.</t>
  </si>
  <si>
    <t>Gleaned Jan 6, 2015.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</si>
</sst>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8" formatCode="&quot;$&quot;#,##0.00;[Red]\-&quot;$&quot;#,##0.00"/>
    <numFmt numFmtId="164" formatCode="#,##0.00_ ;[Red]\-#,##0.00\ "/>
  </numFmts>
  <fonts count="6" x14ac:knownFonts="1">
    <font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6"/>
      <color rgb="FF3C3C3C"/>
      <name val="Georgia"/>
    </font>
    <font>
      <sz val="24"/>
      <color rgb="FFCC9900"/>
      <name val="Georgia"/>
    </font>
    <font>
      <u/>
      <sz val="12"/>
      <color theme="10"/>
      <name val="Calibri"/>
      <family val="2"/>
      <scheme val="minor"/>
    </font>
    <font>
      <sz val="10"/>
      <color rgb="FF999999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1"/>
    <xf numFmtId="0" fontId="2" fillId="0" borderId="0" xfId="0" applyFont="1"/>
    <xf numFmtId="0" fontId="5" fillId="0" borderId="0" xfId="0" applyFont="1"/>
    <xf numFmtId="6" fontId="2" fillId="0" borderId="0" xfId="0" applyNumberFormat="1" applyFont="1"/>
    <xf numFmtId="8" fontId="2" fillId="0" borderId="0" xfId="0" applyNumberFormat="1" applyFont="1"/>
    <xf numFmtId="6" fontId="4" fillId="0" borderId="0" xfId="1" applyNumberForma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forbes.com/teams/los-angeles-kings/" TargetMode="External"/><Relationship Id="rId20" Type="http://schemas.openxmlformats.org/officeDocument/2006/relationships/hyperlink" Target="http://www.forbes.com/teams/winnipeg-jets/" TargetMode="External"/><Relationship Id="rId21" Type="http://schemas.openxmlformats.org/officeDocument/2006/relationships/hyperlink" Target="http://www.forbes.com/teams/new-jersey-devils/" TargetMode="External"/><Relationship Id="rId22" Type="http://schemas.openxmlformats.org/officeDocument/2006/relationships/hyperlink" Target="http://www.forbes.com/teams/new-york-islanders/" TargetMode="External"/><Relationship Id="rId23" Type="http://schemas.openxmlformats.org/officeDocument/2006/relationships/hyperlink" Target="http://www.forbes.com/teams/buffalo-sabres/" TargetMode="External"/><Relationship Id="rId24" Type="http://schemas.openxmlformats.org/officeDocument/2006/relationships/hyperlink" Target="http://www.forbes.com/teams/st-louis-blues/" TargetMode="External"/><Relationship Id="rId25" Type="http://schemas.openxmlformats.org/officeDocument/2006/relationships/hyperlink" Target="http://www.forbes.com/teams/tampa-bay-lightning/" TargetMode="External"/><Relationship Id="rId26" Type="http://schemas.openxmlformats.org/officeDocument/2006/relationships/hyperlink" Target="http://www.forbes.com/teams/nashville-predators/" TargetMode="External"/><Relationship Id="rId27" Type="http://schemas.openxmlformats.org/officeDocument/2006/relationships/hyperlink" Target="http://www.forbes.com/teams/columbus-blue-jackets/" TargetMode="External"/><Relationship Id="rId28" Type="http://schemas.openxmlformats.org/officeDocument/2006/relationships/hyperlink" Target="http://www.forbes.com/teams/carolina-hurricanes/" TargetMode="External"/><Relationship Id="rId29" Type="http://schemas.openxmlformats.org/officeDocument/2006/relationships/hyperlink" Target="http://www.forbes.com/teams/arizona-coyotes/" TargetMode="External"/><Relationship Id="rId30" Type="http://schemas.openxmlformats.org/officeDocument/2006/relationships/hyperlink" Target="http://www.forbes.com/teams/florida-panthers/" TargetMode="External"/><Relationship Id="rId10" Type="http://schemas.openxmlformats.org/officeDocument/2006/relationships/hyperlink" Target="http://www.forbes.com/teams/washington-capitals/" TargetMode="External"/><Relationship Id="rId11" Type="http://schemas.openxmlformats.org/officeDocument/2006/relationships/hyperlink" Target="http://www.forbes.com/teams/pittsburgh-penguins/" TargetMode="External"/><Relationship Id="rId12" Type="http://schemas.openxmlformats.org/officeDocument/2006/relationships/hyperlink" Target="http://www.forbes.com/teams/edmonton-oilers/" TargetMode="External"/><Relationship Id="rId13" Type="http://schemas.openxmlformats.org/officeDocument/2006/relationships/hyperlink" Target="http://www.forbes.com/teams/dallas-stars/" TargetMode="External"/><Relationship Id="rId14" Type="http://schemas.openxmlformats.org/officeDocument/2006/relationships/hyperlink" Target="http://www.forbes.com/teams/san-jose-sharks/" TargetMode="External"/><Relationship Id="rId15" Type="http://schemas.openxmlformats.org/officeDocument/2006/relationships/hyperlink" Target="http://www.forbes.com/teams/calgary-flames/" TargetMode="External"/><Relationship Id="rId16" Type="http://schemas.openxmlformats.org/officeDocument/2006/relationships/hyperlink" Target="http://www.forbes.com/teams/anaheim-ducks/" TargetMode="External"/><Relationship Id="rId17" Type="http://schemas.openxmlformats.org/officeDocument/2006/relationships/hyperlink" Target="http://www.forbes.com/teams/minnesota-wild/" TargetMode="External"/><Relationship Id="rId18" Type="http://schemas.openxmlformats.org/officeDocument/2006/relationships/hyperlink" Target="http://www.forbes.com/teams/ottawa-senators/" TargetMode="External"/><Relationship Id="rId19" Type="http://schemas.openxmlformats.org/officeDocument/2006/relationships/hyperlink" Target="http://www.forbes.com/teams/colorado-avalanche/" TargetMode="External"/><Relationship Id="rId1" Type="http://schemas.openxmlformats.org/officeDocument/2006/relationships/hyperlink" Target="http://www.forbes.com/teams/new-york-rangers/" TargetMode="External"/><Relationship Id="rId2" Type="http://schemas.openxmlformats.org/officeDocument/2006/relationships/hyperlink" Target="http://www.forbes.com/teams/montreal-canadiens/" TargetMode="External"/><Relationship Id="rId3" Type="http://schemas.openxmlformats.org/officeDocument/2006/relationships/hyperlink" Target="http://www.forbes.com/teams/toronto-maple-leafs/" TargetMode="External"/><Relationship Id="rId4" Type="http://schemas.openxmlformats.org/officeDocument/2006/relationships/hyperlink" Target="http://www.forbes.com/teams/chicago-blackhawks/" TargetMode="External"/><Relationship Id="rId5" Type="http://schemas.openxmlformats.org/officeDocument/2006/relationships/hyperlink" Target="http://www.forbes.com/teams/boston-bruins/" TargetMode="External"/><Relationship Id="rId6" Type="http://schemas.openxmlformats.org/officeDocument/2006/relationships/hyperlink" Target="http://www.forbes.com/teams/vancouver-canucks/" TargetMode="External"/><Relationship Id="rId7" Type="http://schemas.openxmlformats.org/officeDocument/2006/relationships/hyperlink" Target="http://www.forbes.com/teams/philadelphia-flyers/" TargetMode="External"/><Relationship Id="rId8" Type="http://schemas.openxmlformats.org/officeDocument/2006/relationships/hyperlink" Target="http://www.forbes.com/teams/detroit-red-wing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topLeftCell="A2" workbookViewId="0">
      <selection activeCell="C2" sqref="C2"/>
    </sheetView>
  </sheetViews>
  <sheetFormatPr baseColWidth="10" defaultRowHeight="15" x14ac:dyDescent="0"/>
  <cols>
    <col min="2" max="2" width="19.6640625" bestFit="1" customWidth="1"/>
    <col min="4" max="4" width="15.5" bestFit="1" customWidth="1"/>
    <col min="7" max="7" width="15.33203125" bestFit="1" customWidth="1"/>
    <col min="8" max="8" width="15.33203125" customWidth="1"/>
    <col min="9" max="9" width="11.1640625" bestFit="1" customWidth="1"/>
  </cols>
  <sheetData>
    <row r="1" spans="1:11">
      <c r="A1" t="s">
        <v>78</v>
      </c>
      <c r="C1" t="s">
        <v>84</v>
      </c>
      <c r="E1" t="s">
        <v>85</v>
      </c>
    </row>
    <row r="3" spans="1:11" ht="16">
      <c r="A3" s="1" t="s">
        <v>0</v>
      </c>
      <c r="B3" s="1" t="s">
        <v>1</v>
      </c>
      <c r="C3" s="1" t="s">
        <v>79</v>
      </c>
      <c r="D3" s="1" t="s">
        <v>80</v>
      </c>
      <c r="E3" s="1" t="s">
        <v>2</v>
      </c>
      <c r="F3" s="1" t="s">
        <v>81</v>
      </c>
      <c r="G3" s="1" t="s">
        <v>82</v>
      </c>
      <c r="H3" s="1" t="s">
        <v>83</v>
      </c>
      <c r="I3" s="1" t="s">
        <v>3</v>
      </c>
    </row>
    <row r="4" spans="1:11" ht="28">
      <c r="A4" s="2" t="s">
        <v>4</v>
      </c>
      <c r="B4" s="3" t="s">
        <v>5</v>
      </c>
      <c r="C4" s="3">
        <v>106</v>
      </c>
      <c r="D4" s="8">
        <f>E4-C4</f>
        <v>123</v>
      </c>
      <c r="E4" s="6">
        <v>229</v>
      </c>
      <c r="F4" s="4">
        <v>80</v>
      </c>
      <c r="G4" s="7">
        <f>E4-F4-I4</f>
        <v>65.900000000000006</v>
      </c>
      <c r="H4" s="4">
        <f>F4+G4</f>
        <v>145.9</v>
      </c>
      <c r="I4" s="7">
        <v>83.1</v>
      </c>
      <c r="K4" s="9"/>
    </row>
    <row r="5" spans="1:11" ht="28">
      <c r="A5" s="2" t="s">
        <v>6</v>
      </c>
      <c r="B5" s="3" t="s">
        <v>7</v>
      </c>
      <c r="C5" s="3">
        <v>86</v>
      </c>
      <c r="D5" s="8">
        <f t="shared" ref="D5:D33" si="0">E5-C5</f>
        <v>133</v>
      </c>
      <c r="E5" s="6">
        <v>219</v>
      </c>
      <c r="F5" s="4">
        <v>72</v>
      </c>
      <c r="G5" s="7">
        <f t="shared" ref="G5:G33" si="1">E5-F5-I5</f>
        <v>55.7</v>
      </c>
      <c r="H5" s="4">
        <f t="shared" ref="H5:H33" si="2">F5+G5</f>
        <v>127.7</v>
      </c>
      <c r="I5" s="7">
        <v>91.3</v>
      </c>
    </row>
    <row r="6" spans="1:11" ht="28">
      <c r="A6" s="2" t="s">
        <v>8</v>
      </c>
      <c r="B6" s="3" t="s">
        <v>9</v>
      </c>
      <c r="C6" s="3">
        <v>77</v>
      </c>
      <c r="D6" s="8">
        <f t="shared" si="0"/>
        <v>115</v>
      </c>
      <c r="E6" s="6">
        <v>192</v>
      </c>
      <c r="F6" s="4">
        <v>76</v>
      </c>
      <c r="G6" s="7">
        <f t="shared" si="1"/>
        <v>46</v>
      </c>
      <c r="H6" s="4">
        <f t="shared" si="2"/>
        <v>122</v>
      </c>
      <c r="I6" s="6">
        <v>70</v>
      </c>
    </row>
    <row r="7" spans="1:11" ht="28">
      <c r="A7" s="2" t="s">
        <v>10</v>
      </c>
      <c r="B7" s="3" t="s">
        <v>11</v>
      </c>
      <c r="C7" s="3">
        <v>88</v>
      </c>
      <c r="D7" s="8">
        <f t="shared" si="0"/>
        <v>94</v>
      </c>
      <c r="E7" s="6">
        <v>182</v>
      </c>
      <c r="F7" s="4">
        <v>78</v>
      </c>
      <c r="G7" s="7">
        <f t="shared" si="1"/>
        <v>59.2</v>
      </c>
      <c r="H7" s="4">
        <f t="shared" si="2"/>
        <v>137.19999999999999</v>
      </c>
      <c r="I7" s="7">
        <v>44.8</v>
      </c>
    </row>
    <row r="8" spans="1:11" ht="28">
      <c r="A8" s="2" t="s">
        <v>12</v>
      </c>
      <c r="B8" s="3" t="s">
        <v>13</v>
      </c>
      <c r="C8" s="3">
        <v>64</v>
      </c>
      <c r="D8" s="8">
        <f t="shared" si="0"/>
        <v>94</v>
      </c>
      <c r="E8" s="6">
        <v>158</v>
      </c>
      <c r="F8" s="4">
        <v>72</v>
      </c>
      <c r="G8" s="7">
        <f t="shared" si="1"/>
        <v>59.4</v>
      </c>
      <c r="H8" s="4">
        <f t="shared" si="2"/>
        <v>131.4</v>
      </c>
      <c r="I8" s="7">
        <v>26.6</v>
      </c>
    </row>
    <row r="9" spans="1:11" ht="28">
      <c r="A9" s="2" t="s">
        <v>14</v>
      </c>
      <c r="B9" s="3" t="s">
        <v>15</v>
      </c>
      <c r="C9" s="3">
        <v>71</v>
      </c>
      <c r="D9" s="8">
        <f t="shared" si="0"/>
        <v>81</v>
      </c>
      <c r="E9" s="6">
        <v>152</v>
      </c>
      <c r="F9" s="4">
        <v>70</v>
      </c>
      <c r="G9" s="7">
        <f t="shared" si="1"/>
        <v>46.5</v>
      </c>
      <c r="H9" s="4">
        <f t="shared" si="2"/>
        <v>116.5</v>
      </c>
      <c r="I9" s="7">
        <v>35.5</v>
      </c>
    </row>
    <row r="10" spans="1:11" ht="28">
      <c r="A10" s="2" t="s">
        <v>16</v>
      </c>
      <c r="B10" s="3" t="s">
        <v>17</v>
      </c>
      <c r="C10" s="3">
        <v>56</v>
      </c>
      <c r="D10" s="8">
        <f t="shared" si="0"/>
        <v>90</v>
      </c>
      <c r="E10" s="6">
        <v>146</v>
      </c>
      <c r="F10" s="4">
        <v>79</v>
      </c>
      <c r="G10" s="7">
        <f t="shared" si="1"/>
        <v>53.4</v>
      </c>
      <c r="H10" s="4">
        <f t="shared" si="2"/>
        <v>132.4</v>
      </c>
      <c r="I10" s="7">
        <v>13.6</v>
      </c>
    </row>
    <row r="11" spans="1:11" ht="28">
      <c r="A11" s="2" t="s">
        <v>18</v>
      </c>
      <c r="B11" s="3" t="s">
        <v>19</v>
      </c>
      <c r="C11" s="3">
        <v>45</v>
      </c>
      <c r="D11" s="8">
        <f t="shared" si="0"/>
        <v>90</v>
      </c>
      <c r="E11" s="6">
        <v>135</v>
      </c>
      <c r="F11" s="4">
        <v>75</v>
      </c>
      <c r="G11" s="7">
        <f t="shared" si="1"/>
        <v>56.3</v>
      </c>
      <c r="H11" s="4">
        <f t="shared" si="2"/>
        <v>131.30000000000001</v>
      </c>
      <c r="I11" s="7">
        <v>3.7</v>
      </c>
    </row>
    <row r="12" spans="1:11" ht="28">
      <c r="A12" s="2" t="s">
        <v>20</v>
      </c>
      <c r="B12" s="3" t="s">
        <v>21</v>
      </c>
      <c r="C12" s="3">
        <v>40</v>
      </c>
      <c r="D12" s="8">
        <f t="shared" si="0"/>
        <v>92</v>
      </c>
      <c r="E12" s="6">
        <v>132</v>
      </c>
      <c r="F12" s="4">
        <v>72</v>
      </c>
      <c r="G12" s="7">
        <f t="shared" si="1"/>
        <v>57.8</v>
      </c>
      <c r="H12" s="4">
        <f t="shared" si="2"/>
        <v>129.80000000000001</v>
      </c>
      <c r="I12" s="7">
        <v>2.2000000000000002</v>
      </c>
    </row>
    <row r="13" spans="1:11" ht="28">
      <c r="A13" s="2" t="s">
        <v>22</v>
      </c>
      <c r="B13" s="3" t="s">
        <v>23</v>
      </c>
      <c r="C13" s="3">
        <v>62</v>
      </c>
      <c r="D13" s="8">
        <f t="shared" si="0"/>
        <v>70</v>
      </c>
      <c r="E13" s="6">
        <v>132</v>
      </c>
      <c r="F13" s="4">
        <v>76</v>
      </c>
      <c r="G13" s="7">
        <f t="shared" si="1"/>
        <v>50.2</v>
      </c>
      <c r="H13" s="4">
        <f t="shared" si="2"/>
        <v>126.2</v>
      </c>
      <c r="I13" s="7">
        <v>5.8</v>
      </c>
    </row>
    <row r="14" spans="1:11" ht="28">
      <c r="A14" s="2" t="s">
        <v>24</v>
      </c>
      <c r="B14" s="3" t="s">
        <v>25</v>
      </c>
      <c r="C14" s="3">
        <v>64</v>
      </c>
      <c r="D14" s="8">
        <f t="shared" si="0"/>
        <v>87</v>
      </c>
      <c r="E14" s="6">
        <v>151</v>
      </c>
      <c r="F14" s="4">
        <v>73</v>
      </c>
      <c r="G14" s="7">
        <f t="shared" si="1"/>
        <v>57.8</v>
      </c>
      <c r="H14" s="4">
        <f t="shared" si="2"/>
        <v>130.80000000000001</v>
      </c>
      <c r="I14" s="7">
        <v>20.2</v>
      </c>
    </row>
    <row r="15" spans="1:11" ht="28">
      <c r="A15" s="2" t="s">
        <v>26</v>
      </c>
      <c r="B15" s="3" t="s">
        <v>27</v>
      </c>
      <c r="C15" s="3">
        <v>60</v>
      </c>
      <c r="D15" s="8">
        <f t="shared" si="0"/>
        <v>59</v>
      </c>
      <c r="E15" s="6">
        <v>119</v>
      </c>
      <c r="F15" s="4">
        <v>72</v>
      </c>
      <c r="G15" s="7">
        <f t="shared" si="1"/>
        <v>29.8</v>
      </c>
      <c r="H15" s="4">
        <f t="shared" si="2"/>
        <v>101.8</v>
      </c>
      <c r="I15" s="7">
        <v>17.2</v>
      </c>
    </row>
    <row r="16" spans="1:11" ht="28">
      <c r="A16" s="2" t="s">
        <v>28</v>
      </c>
      <c r="B16" s="3" t="s">
        <v>29</v>
      </c>
      <c r="C16" s="3">
        <v>33</v>
      </c>
      <c r="D16" s="8">
        <f t="shared" si="0"/>
        <v>99</v>
      </c>
      <c r="E16" s="6">
        <v>132</v>
      </c>
      <c r="F16" s="4">
        <v>68</v>
      </c>
      <c r="G16" s="7">
        <f t="shared" si="1"/>
        <v>46.5</v>
      </c>
      <c r="H16" s="4">
        <f t="shared" si="2"/>
        <v>114.5</v>
      </c>
      <c r="I16" s="7">
        <v>17.5</v>
      </c>
    </row>
    <row r="17" spans="1:9" ht="28">
      <c r="A17" s="2" t="s">
        <v>30</v>
      </c>
      <c r="B17" s="3" t="s">
        <v>31</v>
      </c>
      <c r="C17" s="3">
        <v>52</v>
      </c>
      <c r="D17" s="8">
        <f t="shared" si="0"/>
        <v>74</v>
      </c>
      <c r="E17" s="6">
        <v>126</v>
      </c>
      <c r="F17" s="4">
        <v>67</v>
      </c>
      <c r="G17" s="7">
        <f t="shared" si="1"/>
        <v>50.8</v>
      </c>
      <c r="H17" s="4">
        <f t="shared" si="2"/>
        <v>117.8</v>
      </c>
      <c r="I17" s="7">
        <v>8.1999999999999993</v>
      </c>
    </row>
    <row r="18" spans="1:9" ht="28">
      <c r="A18" s="2" t="s">
        <v>32</v>
      </c>
      <c r="B18" s="3" t="s">
        <v>33</v>
      </c>
      <c r="C18" s="3">
        <v>63</v>
      </c>
      <c r="D18" s="8">
        <f t="shared" si="0"/>
        <v>67</v>
      </c>
      <c r="E18" s="6">
        <v>130</v>
      </c>
      <c r="F18" s="4">
        <v>62</v>
      </c>
      <c r="G18" s="7">
        <f t="shared" si="1"/>
        <v>42.1</v>
      </c>
      <c r="H18" s="4">
        <f t="shared" si="2"/>
        <v>104.1</v>
      </c>
      <c r="I18" s="7">
        <v>25.9</v>
      </c>
    </row>
    <row r="19" spans="1:9" ht="28">
      <c r="A19" s="2" t="s">
        <v>34</v>
      </c>
      <c r="B19" s="3" t="s">
        <v>35</v>
      </c>
      <c r="C19" s="3">
        <v>42</v>
      </c>
      <c r="D19" s="8">
        <f t="shared" si="0"/>
        <v>80</v>
      </c>
      <c r="E19" s="6">
        <v>122</v>
      </c>
      <c r="F19" s="4">
        <v>67</v>
      </c>
      <c r="G19" s="7">
        <f t="shared" si="1"/>
        <v>55.8</v>
      </c>
      <c r="H19" s="4">
        <f t="shared" si="2"/>
        <v>122.8</v>
      </c>
      <c r="I19" s="7">
        <v>-0.8</v>
      </c>
    </row>
    <row r="20" spans="1:9" ht="28">
      <c r="A20" s="2" t="s">
        <v>36</v>
      </c>
      <c r="B20" s="3" t="s">
        <v>37</v>
      </c>
      <c r="C20" s="3">
        <v>51</v>
      </c>
      <c r="D20" s="8">
        <f t="shared" si="0"/>
        <v>74</v>
      </c>
      <c r="E20" s="6">
        <v>125</v>
      </c>
      <c r="F20" s="4">
        <v>72</v>
      </c>
      <c r="G20" s="7">
        <f t="shared" si="1"/>
        <v>51.9</v>
      </c>
      <c r="H20" s="4">
        <f t="shared" si="2"/>
        <v>123.9</v>
      </c>
      <c r="I20" s="7">
        <v>1.1000000000000001</v>
      </c>
    </row>
    <row r="21" spans="1:9" ht="28">
      <c r="A21" s="2" t="s">
        <v>38</v>
      </c>
      <c r="B21" s="3" t="s">
        <v>39</v>
      </c>
      <c r="C21" s="3">
        <v>41</v>
      </c>
      <c r="D21" s="8">
        <f t="shared" si="0"/>
        <v>78</v>
      </c>
      <c r="E21" s="6">
        <v>119</v>
      </c>
      <c r="F21" s="4">
        <v>58</v>
      </c>
      <c r="G21" s="7">
        <f t="shared" si="1"/>
        <v>42.5</v>
      </c>
      <c r="H21" s="4">
        <f t="shared" si="2"/>
        <v>100.5</v>
      </c>
      <c r="I21" s="7">
        <v>18.5</v>
      </c>
    </row>
    <row r="22" spans="1:9" ht="28">
      <c r="A22" s="2" t="s">
        <v>40</v>
      </c>
      <c r="B22" s="3" t="s">
        <v>41</v>
      </c>
      <c r="C22" s="3">
        <v>31</v>
      </c>
      <c r="D22" s="8">
        <f t="shared" si="0"/>
        <v>75</v>
      </c>
      <c r="E22" s="6">
        <v>106</v>
      </c>
      <c r="F22" s="4">
        <v>70</v>
      </c>
      <c r="G22" s="7">
        <f t="shared" si="1"/>
        <v>39.700000000000003</v>
      </c>
      <c r="H22" s="4">
        <f t="shared" si="2"/>
        <v>109.7</v>
      </c>
      <c r="I22" s="7">
        <v>-3.7</v>
      </c>
    </row>
    <row r="23" spans="1:9" ht="28">
      <c r="A23" s="2" t="s">
        <v>42</v>
      </c>
      <c r="B23" s="3" t="s">
        <v>43</v>
      </c>
      <c r="C23" s="3">
        <v>50</v>
      </c>
      <c r="D23" s="8">
        <f t="shared" si="0"/>
        <v>66</v>
      </c>
      <c r="E23" s="6">
        <v>116</v>
      </c>
      <c r="F23" s="4">
        <v>64</v>
      </c>
      <c r="G23" s="7">
        <f t="shared" si="1"/>
        <v>41.1</v>
      </c>
      <c r="H23" s="4">
        <f t="shared" si="2"/>
        <v>105.1</v>
      </c>
      <c r="I23" s="7">
        <v>10.9</v>
      </c>
    </row>
    <row r="24" spans="1:9" ht="28">
      <c r="A24" s="2" t="s">
        <v>44</v>
      </c>
      <c r="B24" s="3" t="s">
        <v>45</v>
      </c>
      <c r="C24" s="3">
        <v>30</v>
      </c>
      <c r="D24" s="8">
        <f t="shared" si="0"/>
        <v>95</v>
      </c>
      <c r="E24" s="6">
        <v>125</v>
      </c>
      <c r="F24" s="4">
        <v>65</v>
      </c>
      <c r="G24" s="7">
        <f t="shared" si="1"/>
        <v>55.5</v>
      </c>
      <c r="H24" s="4">
        <f t="shared" si="2"/>
        <v>120.5</v>
      </c>
      <c r="I24" s="7">
        <v>4.5</v>
      </c>
    </row>
    <row r="25" spans="1:9" ht="28">
      <c r="A25" s="2" t="s">
        <v>46</v>
      </c>
      <c r="B25" s="3" t="s">
        <v>47</v>
      </c>
      <c r="C25" s="3">
        <v>26</v>
      </c>
      <c r="D25" s="8">
        <f t="shared" si="0"/>
        <v>67</v>
      </c>
      <c r="E25" s="6">
        <v>93</v>
      </c>
      <c r="F25" s="4">
        <v>69</v>
      </c>
      <c r="G25" s="7">
        <f t="shared" si="1"/>
        <v>38</v>
      </c>
      <c r="H25" s="4">
        <f t="shared" si="2"/>
        <v>107</v>
      </c>
      <c r="I25" s="6">
        <v>-14</v>
      </c>
    </row>
    <row r="26" spans="1:9" ht="28">
      <c r="A26" s="2" t="s">
        <v>48</v>
      </c>
      <c r="B26" s="3" t="s">
        <v>49</v>
      </c>
      <c r="C26" s="3">
        <v>39</v>
      </c>
      <c r="D26" s="8">
        <f t="shared" si="0"/>
        <v>74</v>
      </c>
      <c r="E26" s="6">
        <v>113</v>
      </c>
      <c r="F26" s="4">
        <v>65</v>
      </c>
      <c r="G26" s="7">
        <f t="shared" si="1"/>
        <v>45.2</v>
      </c>
      <c r="H26" s="4">
        <f t="shared" si="2"/>
        <v>110.2</v>
      </c>
      <c r="I26" s="7">
        <v>2.8</v>
      </c>
    </row>
    <row r="27" spans="1:9" ht="28">
      <c r="A27" s="2" t="s">
        <v>50</v>
      </c>
      <c r="B27" s="3" t="s">
        <v>51</v>
      </c>
      <c r="C27" s="3">
        <v>39</v>
      </c>
      <c r="D27" s="8">
        <f t="shared" si="0"/>
        <v>72</v>
      </c>
      <c r="E27" s="6">
        <v>111</v>
      </c>
      <c r="F27" s="4">
        <v>70</v>
      </c>
      <c r="G27" s="7">
        <f t="shared" si="1"/>
        <v>48.1</v>
      </c>
      <c r="H27" s="4">
        <f t="shared" si="2"/>
        <v>118.1</v>
      </c>
      <c r="I27" s="7">
        <v>-7.1</v>
      </c>
    </row>
    <row r="28" spans="1:9" ht="28">
      <c r="A28" s="2" t="s">
        <v>52</v>
      </c>
      <c r="B28" s="3" t="s">
        <v>53</v>
      </c>
      <c r="C28" s="3">
        <v>42</v>
      </c>
      <c r="D28" s="8">
        <f t="shared" si="0"/>
        <v>79</v>
      </c>
      <c r="E28" s="6">
        <v>121</v>
      </c>
      <c r="F28" s="4">
        <v>77</v>
      </c>
      <c r="G28" s="7">
        <f t="shared" si="1"/>
        <v>45.4</v>
      </c>
      <c r="H28" s="4">
        <f t="shared" si="2"/>
        <v>122.4</v>
      </c>
      <c r="I28" s="7">
        <v>-1.4</v>
      </c>
    </row>
    <row r="29" spans="1:9" ht="28">
      <c r="A29" s="2" t="s">
        <v>54</v>
      </c>
      <c r="B29" s="3" t="s">
        <v>55</v>
      </c>
      <c r="C29" s="3">
        <v>35</v>
      </c>
      <c r="D29" s="8">
        <f t="shared" si="0"/>
        <v>75</v>
      </c>
      <c r="E29" s="6">
        <v>110</v>
      </c>
      <c r="F29" s="4">
        <v>65</v>
      </c>
      <c r="G29" s="7">
        <f t="shared" si="1"/>
        <v>43</v>
      </c>
      <c r="H29" s="4">
        <f t="shared" si="2"/>
        <v>108</v>
      </c>
      <c r="I29" s="6">
        <v>2</v>
      </c>
    </row>
    <row r="30" spans="1:9" ht="28">
      <c r="A30" s="2" t="s">
        <v>56</v>
      </c>
      <c r="B30" s="3" t="s">
        <v>57</v>
      </c>
      <c r="C30" s="3">
        <v>30</v>
      </c>
      <c r="D30" s="8">
        <f t="shared" si="0"/>
        <v>69</v>
      </c>
      <c r="E30" s="6">
        <v>99</v>
      </c>
      <c r="F30" s="4">
        <v>67</v>
      </c>
      <c r="G30" s="7">
        <f t="shared" si="1"/>
        <v>27.5</v>
      </c>
      <c r="H30" s="4">
        <f t="shared" si="2"/>
        <v>94.5</v>
      </c>
      <c r="I30" s="7">
        <v>4.5</v>
      </c>
    </row>
    <row r="31" spans="1:9" ht="28">
      <c r="A31" s="2" t="s">
        <v>58</v>
      </c>
      <c r="B31" s="3" t="s">
        <v>59</v>
      </c>
      <c r="C31" s="3">
        <v>23</v>
      </c>
      <c r="D31" s="8">
        <f t="shared" si="0"/>
        <v>76</v>
      </c>
      <c r="E31" s="6">
        <v>99</v>
      </c>
      <c r="F31" s="4">
        <v>64</v>
      </c>
      <c r="G31" s="7">
        <f t="shared" si="1"/>
        <v>46.7</v>
      </c>
      <c r="H31" s="4">
        <f t="shared" si="2"/>
        <v>110.7</v>
      </c>
      <c r="I31" s="7">
        <v>-11.7</v>
      </c>
    </row>
    <row r="32" spans="1:9" ht="28">
      <c r="A32" s="2" t="s">
        <v>60</v>
      </c>
      <c r="B32" s="3" t="s">
        <v>61</v>
      </c>
      <c r="C32" s="3">
        <v>20</v>
      </c>
      <c r="D32" s="8">
        <f t="shared" si="0"/>
        <v>72</v>
      </c>
      <c r="E32" s="6">
        <v>92</v>
      </c>
      <c r="F32" s="4">
        <v>60</v>
      </c>
      <c r="G32" s="7">
        <f t="shared" si="1"/>
        <v>36.5</v>
      </c>
      <c r="H32" s="4">
        <f t="shared" si="2"/>
        <v>96.5</v>
      </c>
      <c r="I32" s="7">
        <v>-4.5</v>
      </c>
    </row>
    <row r="33" spans="1:9" ht="28">
      <c r="A33" s="2" t="s">
        <v>62</v>
      </c>
      <c r="B33" s="3" t="s">
        <v>63</v>
      </c>
      <c r="C33" s="3">
        <v>15</v>
      </c>
      <c r="D33" s="8">
        <f t="shared" si="0"/>
        <v>78</v>
      </c>
      <c r="E33" s="6">
        <v>93</v>
      </c>
      <c r="F33" s="4">
        <v>70</v>
      </c>
      <c r="G33" s="7">
        <f t="shared" si="1"/>
        <v>43.2</v>
      </c>
      <c r="H33" s="4">
        <f t="shared" si="2"/>
        <v>113.2</v>
      </c>
      <c r="I33" s="7">
        <v>-20.2</v>
      </c>
    </row>
    <row r="35" spans="1:9">
      <c r="A35" s="5" t="s">
        <v>64</v>
      </c>
    </row>
    <row r="36" spans="1:9">
      <c r="A36">
        <v>1</v>
      </c>
      <c r="B36" s="5" t="s">
        <v>65</v>
      </c>
    </row>
    <row r="37" spans="1:9">
      <c r="A37">
        <v>2</v>
      </c>
      <c r="B37" s="5" t="s">
        <v>66</v>
      </c>
    </row>
    <row r="38" spans="1:9">
      <c r="A38">
        <v>3</v>
      </c>
      <c r="B38" s="5" t="s">
        <v>67</v>
      </c>
    </row>
    <row r="39" spans="1:9">
      <c r="A39">
        <v>4</v>
      </c>
      <c r="B39" s="5" t="s">
        <v>68</v>
      </c>
    </row>
    <row r="40" spans="1:9">
      <c r="A40">
        <v>5</v>
      </c>
      <c r="B40" s="5" t="s">
        <v>69</v>
      </c>
    </row>
    <row r="41" spans="1:9">
      <c r="A41">
        <v>6</v>
      </c>
      <c r="B41" s="5" t="s">
        <v>70</v>
      </c>
    </row>
    <row r="42" spans="1:9">
      <c r="A42">
        <v>7</v>
      </c>
      <c r="B42" s="5" t="s">
        <v>71</v>
      </c>
    </row>
    <row r="43" spans="1:9">
      <c r="A43">
        <v>8</v>
      </c>
      <c r="B43" s="5" t="s">
        <v>72</v>
      </c>
    </row>
    <row r="44" spans="1:9">
      <c r="A44">
        <v>9</v>
      </c>
      <c r="B44" s="5" t="s">
        <v>73</v>
      </c>
    </row>
    <row r="45" spans="1:9">
      <c r="A45">
        <v>10</v>
      </c>
      <c r="B45" s="5" t="s">
        <v>74</v>
      </c>
    </row>
    <row r="46" spans="1:9">
      <c r="A46">
        <v>11</v>
      </c>
      <c r="B46" s="5" t="s">
        <v>75</v>
      </c>
    </row>
    <row r="47" spans="1:9">
      <c r="A47">
        <v>12</v>
      </c>
      <c r="B47" s="5" t="s">
        <v>76</v>
      </c>
    </row>
    <row r="48" spans="1:9">
      <c r="A48">
        <v>13</v>
      </c>
      <c r="B48" s="5" t="s">
        <v>77</v>
      </c>
    </row>
  </sheetData>
  <hyperlinks>
    <hyperlink ref="B4" r:id="rId1"/>
    <hyperlink ref="B5" r:id="rId2"/>
    <hyperlink ref="B6" r:id="rId3"/>
    <hyperlink ref="B7" r:id="rId4"/>
    <hyperlink ref="B8" r:id="rId5"/>
    <hyperlink ref="B9" r:id="rId6"/>
    <hyperlink ref="B10" r:id="rId7"/>
    <hyperlink ref="B11" r:id="rId8"/>
    <hyperlink ref="B12" r:id="rId9"/>
    <hyperlink ref="B13" r:id="rId10"/>
    <hyperlink ref="B14" r:id="rId11"/>
    <hyperlink ref="B15" r:id="rId12"/>
    <hyperlink ref="B16" r:id="rId13"/>
    <hyperlink ref="B17" r:id="rId14"/>
    <hyperlink ref="B18" r:id="rId15"/>
    <hyperlink ref="B19" r:id="rId16"/>
    <hyperlink ref="B20" r:id="rId17"/>
    <hyperlink ref="B21" r:id="rId18"/>
    <hyperlink ref="B22" r:id="rId19"/>
    <hyperlink ref="B23" r:id="rId20"/>
    <hyperlink ref="B24" r:id="rId21"/>
    <hyperlink ref="B25" r:id="rId22"/>
    <hyperlink ref="B26" r:id="rId23"/>
    <hyperlink ref="B27" r:id="rId24"/>
    <hyperlink ref="B28" r:id="rId25"/>
    <hyperlink ref="B29" r:id="rId26"/>
    <hyperlink ref="B30" r:id="rId27"/>
    <hyperlink ref="B31" r:id="rId28"/>
    <hyperlink ref="B32" r:id="rId29"/>
    <hyperlink ref="B33" r:id="rId30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 Fort</dc:creator>
  <cp:lastModifiedBy>Rodney Fort</cp:lastModifiedBy>
  <dcterms:created xsi:type="dcterms:W3CDTF">2015-11-30T21:49:53Z</dcterms:created>
  <dcterms:modified xsi:type="dcterms:W3CDTF">2016-01-06T20:23:03Z</dcterms:modified>
</cp:coreProperties>
</file>