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bookViews>
    <workbookView xWindow="24180" yWindow="2020" windowWidth="2708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F19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20" i="1"/>
  <c r="F20" i="1"/>
  <c r="G21" i="1"/>
  <c r="F21" i="1"/>
  <c r="G22" i="1"/>
  <c r="F22" i="1"/>
  <c r="G23" i="1"/>
  <c r="F23" i="1"/>
  <c r="G24" i="1"/>
  <c r="F24" i="1"/>
  <c r="G25" i="1"/>
  <c r="F25" i="1"/>
  <c r="G26" i="1"/>
  <c r="F26" i="1"/>
  <c r="G27" i="1"/>
  <c r="F27" i="1"/>
  <c r="G28" i="1"/>
  <c r="F28" i="1"/>
  <c r="G29" i="1"/>
  <c r="F29" i="1"/>
  <c r="G30" i="1"/>
  <c r="F30" i="1"/>
  <c r="G31" i="1"/>
  <c r="F31" i="1"/>
  <c r="G32" i="1"/>
  <c r="F32" i="1"/>
  <c r="G33" i="1"/>
  <c r="F33" i="1"/>
  <c r="G34" i="1"/>
  <c r="F34" i="1"/>
  <c r="G35" i="1"/>
  <c r="F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G6" i="1"/>
  <c r="F6" i="1"/>
  <c r="C6" i="1"/>
</calcChain>
</file>

<file path=xl/sharedStrings.xml><?xml version="1.0" encoding="utf-8"?>
<sst xmlns="http://schemas.openxmlformats.org/spreadsheetml/2006/main" count="55" uniqueCount="55">
  <si>
    <t>Team</t>
  </si>
  <si>
    <t>Revenue</t>
  </si>
  <si>
    <t>Operating Income</t>
  </si>
  <si>
    <t>New York Rangers</t>
  </si>
  <si>
    <t>Montreal Canadiens</t>
  </si>
  <si>
    <t>Toronto Maple Leafs</t>
  </si>
  <si>
    <t>Chicago Blackhawks</t>
  </si>
  <si>
    <t>Boston Bruins</t>
  </si>
  <si>
    <t>Philadelphia Flyers</t>
  </si>
  <si>
    <t>Vancouver Canucks</t>
  </si>
  <si>
    <t>Detroit Red Wings</t>
  </si>
  <si>
    <t>Los Angeles Kings</t>
  </si>
  <si>
    <t>Washington Capitals</t>
  </si>
  <si>
    <t>Pittsburgh Penguins</t>
  </si>
  <si>
    <t>Dallas Stars</t>
  </si>
  <si>
    <t>San Jose Sharks</t>
  </si>
  <si>
    <t>Edmonton Oilers</t>
  </si>
  <si>
    <t>Anaheim Ducks</t>
  </si>
  <si>
    <t>Calgary Flames</t>
  </si>
  <si>
    <t>Minnesota Wild</t>
  </si>
  <si>
    <t>New York Islanders</t>
  </si>
  <si>
    <t>Colorado Avalanche</t>
  </si>
  <si>
    <t>Ottawa Senators</t>
  </si>
  <si>
    <t>Winnipeg Jets</t>
  </si>
  <si>
    <t>New Jersey Devils</t>
  </si>
  <si>
    <t>St Louis Blues</t>
  </si>
  <si>
    <t>Tampa Bay Lightning</t>
  </si>
  <si>
    <t>Buffalo Sabres</t>
  </si>
  <si>
    <t>Nashville Predators</t>
  </si>
  <si>
    <t>Columbus Blue Jackets</t>
  </si>
  <si>
    <t>Arizona Coyotes</t>
  </si>
  <si>
    <t>Florida Panthers</t>
  </si>
  <si>
    <t>Carolina Hurricanes</t>
  </si>
  <si>
    <t>Forbes NHL Team Valuations 2016, gleaned Nov 30, 2016.</t>
  </si>
  <si>
    <t>http://www.forbes.com/nhl-valuations/list/#tab:overall</t>
  </si>
  <si>
    <t>Revenue and operating income are for 2015-16 season and net of revenue sharing and arena debt service.</t>
  </si>
  <si>
    <t>Enterprise value of team based on current arena deal (unless new arena is pending).</t>
  </si>
  <si>
    <t>Net of arena revenues used for debt payments.</t>
  </si>
  <si>
    <t>Earnings before interest, taxes, depreciation and amortization.</t>
  </si>
  <si>
    <t>Includes arena debts.</t>
  </si>
  <si>
    <t>Includes benefits and bonuses.</t>
  </si>
  <si>
    <t>Includes club seats.</t>
  </si>
  <si>
    <t>Compares the number of wins per player payroll relative to the rest of the NHL. Playoff wins count twice as much as regular season wins. A score of 120 means that the team achieved 20% more victories per dollar of payroll compared with the league average during the 2015-16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</si>
  <si>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</si>
  <si>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</si>
  <si>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</si>
  <si>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</si>
  <si>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</si>
  <si>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</si>
  <si>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Renovation.</t>
  </si>
  <si>
    <t>Gate Revenue</t>
  </si>
  <si>
    <t>Other Revenue</t>
  </si>
  <si>
    <t>Exprenses</t>
  </si>
  <si>
    <t>Player Expenses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</si>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</sst>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&quot;$&quot;#,##0"/>
    <numFmt numFmtId="165" formatCode="&quot;$&quot;#,##0.0"/>
  </numFmts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u/>
      <sz val="12"/>
      <color theme="10"/>
      <name val="Calibri"/>
      <family val="2"/>
      <scheme val="minor"/>
    </font>
    <font>
      <sz val="16"/>
      <color rgb="FF3C3C3C"/>
      <name val="Georgia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6" fontId="3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los-angeles-kings/" TargetMode="External"/><Relationship Id="rId20" Type="http://schemas.openxmlformats.org/officeDocument/2006/relationships/hyperlink" Target="http://www.forbes.com/teams/ottawa-senators/" TargetMode="External"/><Relationship Id="rId21" Type="http://schemas.openxmlformats.org/officeDocument/2006/relationships/hyperlink" Target="http://www.forbes.com/teams/winnipeg-jets/" TargetMode="External"/><Relationship Id="rId22" Type="http://schemas.openxmlformats.org/officeDocument/2006/relationships/hyperlink" Target="http://www.forbes.com/teams/new-jersey-devils/" TargetMode="External"/><Relationship Id="rId23" Type="http://schemas.openxmlformats.org/officeDocument/2006/relationships/hyperlink" Target="http://www.forbes.com/teams/st-louis-blues/" TargetMode="External"/><Relationship Id="rId24" Type="http://schemas.openxmlformats.org/officeDocument/2006/relationships/hyperlink" Target="http://www.forbes.com/teams/tampa-bay-lightning/" TargetMode="External"/><Relationship Id="rId25" Type="http://schemas.openxmlformats.org/officeDocument/2006/relationships/hyperlink" Target="http://www.forbes.com/teams/buffalo-sabres/" TargetMode="External"/><Relationship Id="rId26" Type="http://schemas.openxmlformats.org/officeDocument/2006/relationships/hyperlink" Target="http://www.forbes.com/teams/nashville-predators/" TargetMode="External"/><Relationship Id="rId27" Type="http://schemas.openxmlformats.org/officeDocument/2006/relationships/hyperlink" Target="http://www.forbes.com/teams/columbus-blue-jackets/" TargetMode="External"/><Relationship Id="rId28" Type="http://schemas.openxmlformats.org/officeDocument/2006/relationships/hyperlink" Target="http://www.forbes.com/teams/arizona-coyotes/" TargetMode="External"/><Relationship Id="rId29" Type="http://schemas.openxmlformats.org/officeDocument/2006/relationships/hyperlink" Target="http://www.forbes.com/teams/florida-panthers/" TargetMode="External"/><Relationship Id="rId30" Type="http://schemas.openxmlformats.org/officeDocument/2006/relationships/hyperlink" Target="http://www.forbes.com/teams/carolina-hurricanes/" TargetMode="External"/><Relationship Id="rId10" Type="http://schemas.openxmlformats.org/officeDocument/2006/relationships/hyperlink" Target="http://www.forbes.com/teams/washington-capitals/" TargetMode="External"/><Relationship Id="rId11" Type="http://schemas.openxmlformats.org/officeDocument/2006/relationships/hyperlink" Target="http://www.forbes.com/teams/pittsburgh-penguins/" TargetMode="External"/><Relationship Id="rId12" Type="http://schemas.openxmlformats.org/officeDocument/2006/relationships/hyperlink" Target="http://www.forbes.com/teams/dallas-stars/" TargetMode="External"/><Relationship Id="rId13" Type="http://schemas.openxmlformats.org/officeDocument/2006/relationships/hyperlink" Target="http://www.forbes.com/teams/san-jose-sharks/" TargetMode="External"/><Relationship Id="rId14" Type="http://schemas.openxmlformats.org/officeDocument/2006/relationships/hyperlink" Target="http://www.forbes.com/teams/edmonton-oilers/" TargetMode="External"/><Relationship Id="rId15" Type="http://schemas.openxmlformats.org/officeDocument/2006/relationships/hyperlink" Target="http://www.forbes.com/teams/anaheim-ducks/" TargetMode="External"/><Relationship Id="rId16" Type="http://schemas.openxmlformats.org/officeDocument/2006/relationships/hyperlink" Target="http://www.forbes.com/teams/calgary-flames/" TargetMode="External"/><Relationship Id="rId17" Type="http://schemas.openxmlformats.org/officeDocument/2006/relationships/hyperlink" Target="http://www.forbes.com/teams/minnesota-wild/" TargetMode="External"/><Relationship Id="rId18" Type="http://schemas.openxmlformats.org/officeDocument/2006/relationships/hyperlink" Target="http://www.forbes.com/teams/new-york-islanders/" TargetMode="External"/><Relationship Id="rId19" Type="http://schemas.openxmlformats.org/officeDocument/2006/relationships/hyperlink" Target="http://www.forbes.com/teams/colorado-avalanche/" TargetMode="External"/><Relationship Id="rId1" Type="http://schemas.openxmlformats.org/officeDocument/2006/relationships/hyperlink" Target="http://www.forbes.com/teams/new-york-rangers/" TargetMode="External"/><Relationship Id="rId2" Type="http://schemas.openxmlformats.org/officeDocument/2006/relationships/hyperlink" Target="http://www.forbes.com/teams/montreal-canadiens/" TargetMode="External"/><Relationship Id="rId3" Type="http://schemas.openxmlformats.org/officeDocument/2006/relationships/hyperlink" Target="http://www.forbes.com/teams/toronto-maple-leafs/" TargetMode="External"/><Relationship Id="rId4" Type="http://schemas.openxmlformats.org/officeDocument/2006/relationships/hyperlink" Target="http://www.forbes.com/teams/chicago-blackhawks/" TargetMode="External"/><Relationship Id="rId5" Type="http://schemas.openxmlformats.org/officeDocument/2006/relationships/hyperlink" Target="http://www.forbes.com/teams/boston-bruins/" TargetMode="External"/><Relationship Id="rId6" Type="http://schemas.openxmlformats.org/officeDocument/2006/relationships/hyperlink" Target="http://www.forbes.com/teams/philadelphia-flyers/" TargetMode="External"/><Relationship Id="rId7" Type="http://schemas.openxmlformats.org/officeDocument/2006/relationships/hyperlink" Target="http://www.forbes.com/teams/vancouver-canucks/" TargetMode="External"/><Relationship Id="rId8" Type="http://schemas.openxmlformats.org/officeDocument/2006/relationships/hyperlink" Target="http://www.forbes.com/teams/detroit-red-w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8" workbookViewId="0">
      <selection activeCell="H6" sqref="H6:H35"/>
    </sheetView>
  </sheetViews>
  <sheetFormatPr baseColWidth="10" defaultRowHeight="16" x14ac:dyDescent="0.2"/>
  <cols>
    <col min="1" max="1" width="21.33203125" customWidth="1"/>
    <col min="2" max="2" width="14.5" bestFit="1" customWidth="1"/>
    <col min="3" max="3" width="15.33203125" bestFit="1" customWidth="1"/>
    <col min="4" max="4" width="9.33203125" bestFit="1" customWidth="1"/>
    <col min="5" max="5" width="16.83203125" style="5" bestFit="1" customWidth="1"/>
    <col min="6" max="6" width="16.1640625" style="5" bestFit="1" customWidth="1"/>
    <col min="7" max="7" width="11.1640625" style="5" bestFit="1" customWidth="1"/>
    <col min="8" max="8" width="18.1640625" style="5" bestFit="1" customWidth="1"/>
  </cols>
  <sheetData>
    <row r="1" spans="1:8" x14ac:dyDescent="0.2">
      <c r="A1" t="s">
        <v>33</v>
      </c>
    </row>
    <row r="2" spans="1:8" x14ac:dyDescent="0.2">
      <c r="A2" t="s">
        <v>34</v>
      </c>
    </row>
    <row r="5" spans="1:8" x14ac:dyDescent="0.2">
      <c r="A5" s="1" t="s">
        <v>0</v>
      </c>
      <c r="B5" s="1" t="s">
        <v>50</v>
      </c>
      <c r="C5" s="1" t="s">
        <v>51</v>
      </c>
      <c r="D5" s="1" t="s">
        <v>1</v>
      </c>
      <c r="E5" s="6" t="s">
        <v>53</v>
      </c>
      <c r="F5" s="6" t="s">
        <v>54</v>
      </c>
      <c r="G5" s="6" t="s">
        <v>52</v>
      </c>
      <c r="H5" s="6" t="s">
        <v>2</v>
      </c>
    </row>
    <row r="6" spans="1:8" ht="21" x14ac:dyDescent="0.25">
      <c r="A6" s="2" t="s">
        <v>3</v>
      </c>
      <c r="B6" s="4">
        <v>92</v>
      </c>
      <c r="C6" s="4">
        <f>D6-B6</f>
        <v>127</v>
      </c>
      <c r="D6" s="4">
        <v>219</v>
      </c>
      <c r="E6" s="7">
        <v>82</v>
      </c>
      <c r="F6" s="7">
        <f>G6-E6</f>
        <v>62.5</v>
      </c>
      <c r="G6" s="7">
        <f>D6-H6</f>
        <v>144.5</v>
      </c>
      <c r="H6" s="8">
        <v>74.5</v>
      </c>
    </row>
    <row r="7" spans="1:8" ht="21" x14ac:dyDescent="0.25">
      <c r="A7" s="2" t="s">
        <v>4</v>
      </c>
      <c r="B7" s="4">
        <v>76</v>
      </c>
      <c r="C7" s="4">
        <f t="shared" ref="C7:C35" si="0">D7-B7</f>
        <v>126</v>
      </c>
      <c r="D7" s="4">
        <v>202</v>
      </c>
      <c r="E7" s="7">
        <v>75</v>
      </c>
      <c r="F7" s="7">
        <f t="shared" ref="F7:F35" si="1">G7-E7</f>
        <v>50.099999999999994</v>
      </c>
      <c r="G7" s="7">
        <f t="shared" ref="G7:G35" si="2">D7-H7</f>
        <v>125.1</v>
      </c>
      <c r="H7" s="8">
        <v>76.900000000000006</v>
      </c>
    </row>
    <row r="8" spans="1:8" ht="21" x14ac:dyDescent="0.25">
      <c r="A8" s="2" t="s">
        <v>5</v>
      </c>
      <c r="B8" s="4">
        <v>72</v>
      </c>
      <c r="C8" s="4">
        <f t="shared" si="0"/>
        <v>114</v>
      </c>
      <c r="D8" s="4">
        <v>186</v>
      </c>
      <c r="E8" s="7">
        <v>69</v>
      </c>
      <c r="F8" s="7">
        <f t="shared" si="1"/>
        <v>49</v>
      </c>
      <c r="G8" s="7">
        <f t="shared" si="2"/>
        <v>118</v>
      </c>
      <c r="H8" s="8">
        <v>68</v>
      </c>
    </row>
    <row r="9" spans="1:8" ht="21" x14ac:dyDescent="0.25">
      <c r="A9" s="2" t="s">
        <v>6</v>
      </c>
      <c r="B9" s="4">
        <v>74</v>
      </c>
      <c r="C9" s="4">
        <f t="shared" si="0"/>
        <v>99</v>
      </c>
      <c r="D9" s="4">
        <v>173</v>
      </c>
      <c r="E9" s="7">
        <v>82</v>
      </c>
      <c r="F9" s="7">
        <f t="shared" si="1"/>
        <v>56.599999999999994</v>
      </c>
      <c r="G9" s="7">
        <f t="shared" si="2"/>
        <v>138.6</v>
      </c>
      <c r="H9" s="8">
        <v>34.4</v>
      </c>
    </row>
    <row r="10" spans="1:8" ht="21" x14ac:dyDescent="0.25">
      <c r="A10" s="2" t="s">
        <v>7</v>
      </c>
      <c r="B10" s="4">
        <v>69</v>
      </c>
      <c r="C10" s="4">
        <f t="shared" si="0"/>
        <v>100</v>
      </c>
      <c r="D10" s="4">
        <v>169</v>
      </c>
      <c r="E10" s="7">
        <v>76</v>
      </c>
      <c r="F10" s="7">
        <f t="shared" si="1"/>
        <v>59.5</v>
      </c>
      <c r="G10" s="7">
        <f t="shared" si="2"/>
        <v>135.5</v>
      </c>
      <c r="H10" s="8">
        <v>33.5</v>
      </c>
    </row>
    <row r="11" spans="1:8" ht="21" x14ac:dyDescent="0.25">
      <c r="A11" s="2" t="s">
        <v>8</v>
      </c>
      <c r="B11" s="4">
        <v>65</v>
      </c>
      <c r="C11" s="4">
        <f t="shared" si="0"/>
        <v>95</v>
      </c>
      <c r="D11" s="4">
        <v>160</v>
      </c>
      <c r="E11" s="7">
        <v>2</v>
      </c>
      <c r="F11" s="7">
        <f t="shared" si="1"/>
        <v>133.30000000000001</v>
      </c>
      <c r="G11" s="7">
        <f t="shared" si="2"/>
        <v>135.30000000000001</v>
      </c>
      <c r="H11" s="8">
        <v>24.7</v>
      </c>
    </row>
    <row r="12" spans="1:8" ht="21" x14ac:dyDescent="0.25">
      <c r="A12" s="2" t="s">
        <v>9</v>
      </c>
      <c r="B12" s="4">
        <v>62</v>
      </c>
      <c r="C12" s="4">
        <f t="shared" si="0"/>
        <v>84</v>
      </c>
      <c r="D12" s="4">
        <v>146</v>
      </c>
      <c r="E12" s="7">
        <v>73</v>
      </c>
      <c r="F12" s="7">
        <f t="shared" si="1"/>
        <v>43.400000000000006</v>
      </c>
      <c r="G12" s="7">
        <f t="shared" si="2"/>
        <v>116.4</v>
      </c>
      <c r="H12" s="8">
        <v>29.6</v>
      </c>
    </row>
    <row r="13" spans="1:8" ht="21" x14ac:dyDescent="0.25">
      <c r="A13" s="2" t="s">
        <v>10</v>
      </c>
      <c r="B13" s="4">
        <v>44</v>
      </c>
      <c r="C13" s="4">
        <f t="shared" si="0"/>
        <v>93</v>
      </c>
      <c r="D13" s="4">
        <v>137</v>
      </c>
      <c r="E13" s="7">
        <v>75</v>
      </c>
      <c r="F13" s="7">
        <f t="shared" si="1"/>
        <v>55.900000000000006</v>
      </c>
      <c r="G13" s="7">
        <f t="shared" si="2"/>
        <v>130.9</v>
      </c>
      <c r="H13" s="8">
        <v>6.1</v>
      </c>
    </row>
    <row r="14" spans="1:8" ht="21" x14ac:dyDescent="0.25">
      <c r="A14" s="2" t="s">
        <v>11</v>
      </c>
      <c r="B14" s="4">
        <v>46</v>
      </c>
      <c r="C14" s="4">
        <f t="shared" si="0"/>
        <v>96</v>
      </c>
      <c r="D14" s="4">
        <v>142</v>
      </c>
      <c r="E14" s="7">
        <v>80</v>
      </c>
      <c r="F14" s="7">
        <f t="shared" si="1"/>
        <v>62.400000000000006</v>
      </c>
      <c r="G14" s="7">
        <f t="shared" si="2"/>
        <v>142.4</v>
      </c>
      <c r="H14" s="8">
        <v>-0.4</v>
      </c>
    </row>
    <row r="15" spans="1:8" ht="21" x14ac:dyDescent="0.25">
      <c r="A15" s="2" t="s">
        <v>12</v>
      </c>
      <c r="B15" s="4">
        <v>63</v>
      </c>
      <c r="C15" s="4">
        <f t="shared" si="0"/>
        <v>73</v>
      </c>
      <c r="D15" s="4">
        <v>136</v>
      </c>
      <c r="E15" s="7">
        <v>72</v>
      </c>
      <c r="F15" s="7">
        <f t="shared" si="1"/>
        <v>52.3</v>
      </c>
      <c r="G15" s="7">
        <f t="shared" si="2"/>
        <v>124.3</v>
      </c>
      <c r="H15" s="8">
        <v>11.7</v>
      </c>
    </row>
    <row r="16" spans="1:8" ht="21" x14ac:dyDescent="0.25">
      <c r="A16" s="2" t="s">
        <v>13</v>
      </c>
      <c r="B16" s="4">
        <v>85</v>
      </c>
      <c r="C16" s="4">
        <f t="shared" si="0"/>
        <v>93</v>
      </c>
      <c r="D16" s="4">
        <v>178</v>
      </c>
      <c r="E16" s="7">
        <v>81</v>
      </c>
      <c r="F16" s="7">
        <f t="shared" si="1"/>
        <v>71.300000000000011</v>
      </c>
      <c r="G16" s="7">
        <f t="shared" si="2"/>
        <v>152.30000000000001</v>
      </c>
      <c r="H16" s="8">
        <v>25.7</v>
      </c>
    </row>
    <row r="17" spans="1:8" ht="21" x14ac:dyDescent="0.25">
      <c r="A17" s="2" t="s">
        <v>14</v>
      </c>
      <c r="B17" s="4">
        <v>43</v>
      </c>
      <c r="C17" s="4">
        <f t="shared" si="0"/>
        <v>101</v>
      </c>
      <c r="D17" s="4">
        <v>144</v>
      </c>
      <c r="E17" s="7">
        <v>71</v>
      </c>
      <c r="F17" s="7">
        <f t="shared" si="1"/>
        <v>52.099999999999994</v>
      </c>
      <c r="G17" s="7">
        <f t="shared" si="2"/>
        <v>123.1</v>
      </c>
      <c r="H17" s="8">
        <v>20.9</v>
      </c>
    </row>
    <row r="18" spans="1:8" ht="21" x14ac:dyDescent="0.25">
      <c r="A18" s="2" t="s">
        <v>15</v>
      </c>
      <c r="B18" s="4">
        <v>63</v>
      </c>
      <c r="C18" s="4">
        <f t="shared" si="0"/>
        <v>78</v>
      </c>
      <c r="D18" s="4">
        <v>141</v>
      </c>
      <c r="E18" s="7">
        <v>76</v>
      </c>
      <c r="F18" s="7">
        <f t="shared" si="1"/>
        <v>57.900000000000006</v>
      </c>
      <c r="G18" s="7">
        <f t="shared" si="2"/>
        <v>133.9</v>
      </c>
      <c r="H18" s="8">
        <v>7.1</v>
      </c>
    </row>
    <row r="19" spans="1:8" ht="21" x14ac:dyDescent="0.25">
      <c r="A19" s="2" t="s">
        <v>16</v>
      </c>
      <c r="B19" s="4">
        <v>54</v>
      </c>
      <c r="C19" s="4">
        <f t="shared" si="0"/>
        <v>63</v>
      </c>
      <c r="D19" s="4">
        <v>117</v>
      </c>
      <c r="E19" s="7">
        <v>69</v>
      </c>
      <c r="F19" s="7">
        <f t="shared" si="1"/>
        <v>32.599999999999994</v>
      </c>
      <c r="G19" s="7">
        <f t="shared" si="2"/>
        <v>101.6</v>
      </c>
      <c r="H19" s="8">
        <v>15.4</v>
      </c>
    </row>
    <row r="20" spans="1:8" ht="21" x14ac:dyDescent="0.25">
      <c r="A20" s="2" t="s">
        <v>17</v>
      </c>
      <c r="B20" s="4">
        <v>40</v>
      </c>
      <c r="C20" s="4">
        <f t="shared" si="0"/>
        <v>81</v>
      </c>
      <c r="D20" s="4">
        <v>121</v>
      </c>
      <c r="E20" s="7">
        <v>67</v>
      </c>
      <c r="F20" s="7">
        <f t="shared" si="1"/>
        <v>55.2</v>
      </c>
      <c r="G20" s="7">
        <f t="shared" si="2"/>
        <v>122.2</v>
      </c>
      <c r="H20" s="8">
        <v>-1.2</v>
      </c>
    </row>
    <row r="21" spans="1:8" ht="21" x14ac:dyDescent="0.25">
      <c r="A21" s="2" t="s">
        <v>18</v>
      </c>
      <c r="B21" s="4">
        <v>53</v>
      </c>
      <c r="C21" s="4">
        <f t="shared" si="0"/>
        <v>68</v>
      </c>
      <c r="D21" s="4">
        <v>121</v>
      </c>
      <c r="E21" s="7">
        <v>65</v>
      </c>
      <c r="F21" s="7">
        <f t="shared" si="1"/>
        <v>38</v>
      </c>
      <c r="G21" s="7">
        <f t="shared" si="2"/>
        <v>103</v>
      </c>
      <c r="H21" s="8">
        <v>18</v>
      </c>
    </row>
    <row r="22" spans="1:8" ht="21" x14ac:dyDescent="0.25">
      <c r="A22" s="2" t="s">
        <v>19</v>
      </c>
      <c r="B22" s="4">
        <v>55</v>
      </c>
      <c r="C22" s="4">
        <f t="shared" si="0"/>
        <v>81</v>
      </c>
      <c r="D22" s="4">
        <v>136</v>
      </c>
      <c r="E22" s="7">
        <v>74</v>
      </c>
      <c r="F22" s="7">
        <f t="shared" si="1"/>
        <v>56.400000000000006</v>
      </c>
      <c r="G22" s="7">
        <f t="shared" si="2"/>
        <v>130.4</v>
      </c>
      <c r="H22" s="8">
        <v>5.6</v>
      </c>
    </row>
    <row r="23" spans="1:8" ht="21" x14ac:dyDescent="0.25">
      <c r="A23" s="2" t="s">
        <v>20</v>
      </c>
      <c r="B23" s="4">
        <v>40</v>
      </c>
      <c r="C23" s="4">
        <f t="shared" si="0"/>
        <v>74</v>
      </c>
      <c r="D23" s="4">
        <v>114</v>
      </c>
      <c r="E23" s="7">
        <v>72</v>
      </c>
      <c r="F23" s="7">
        <f t="shared" si="1"/>
        <v>39.299999999999997</v>
      </c>
      <c r="G23" s="7">
        <f t="shared" si="2"/>
        <v>111.3</v>
      </c>
      <c r="H23" s="8">
        <v>2.7</v>
      </c>
    </row>
    <row r="24" spans="1:8" ht="21" x14ac:dyDescent="0.25">
      <c r="A24" s="2" t="s">
        <v>21</v>
      </c>
      <c r="B24" s="4">
        <v>33</v>
      </c>
      <c r="C24" s="4">
        <f t="shared" si="0"/>
        <v>82</v>
      </c>
      <c r="D24" s="4">
        <v>115</v>
      </c>
      <c r="E24" s="7">
        <v>66</v>
      </c>
      <c r="F24" s="7">
        <f t="shared" si="1"/>
        <v>42.7</v>
      </c>
      <c r="G24" s="7">
        <f t="shared" si="2"/>
        <v>108.7</v>
      </c>
      <c r="H24" s="8">
        <v>6.3</v>
      </c>
    </row>
    <row r="25" spans="1:8" ht="21" x14ac:dyDescent="0.25">
      <c r="A25" s="2" t="s">
        <v>22</v>
      </c>
      <c r="B25" s="4">
        <v>36</v>
      </c>
      <c r="C25" s="4">
        <f t="shared" si="0"/>
        <v>82</v>
      </c>
      <c r="D25" s="4">
        <v>118</v>
      </c>
      <c r="E25" s="7">
        <v>68</v>
      </c>
      <c r="F25" s="7">
        <f t="shared" si="1"/>
        <v>43.7</v>
      </c>
      <c r="G25" s="7">
        <f t="shared" si="2"/>
        <v>111.7</v>
      </c>
      <c r="H25" s="8">
        <v>6.3</v>
      </c>
    </row>
    <row r="26" spans="1:8" ht="21" x14ac:dyDescent="0.25">
      <c r="A26" s="2" t="s">
        <v>23</v>
      </c>
      <c r="B26" s="4">
        <v>45</v>
      </c>
      <c r="C26" s="4">
        <f t="shared" si="0"/>
        <v>67</v>
      </c>
      <c r="D26" s="4">
        <v>112</v>
      </c>
      <c r="E26" s="7">
        <v>63</v>
      </c>
      <c r="F26" s="7">
        <f t="shared" si="1"/>
        <v>37.599999999999994</v>
      </c>
      <c r="G26" s="7">
        <f t="shared" si="2"/>
        <v>100.6</v>
      </c>
      <c r="H26" s="8">
        <v>11.4</v>
      </c>
    </row>
    <row r="27" spans="1:8" ht="21" x14ac:dyDescent="0.25">
      <c r="A27" s="2" t="s">
        <v>24</v>
      </c>
      <c r="B27" s="4">
        <v>32</v>
      </c>
      <c r="C27" s="4">
        <f t="shared" si="0"/>
        <v>94</v>
      </c>
      <c r="D27" s="4">
        <v>126</v>
      </c>
      <c r="E27" s="7">
        <v>66</v>
      </c>
      <c r="F27" s="7">
        <f t="shared" si="1"/>
        <v>60.900000000000006</v>
      </c>
      <c r="G27" s="7">
        <f t="shared" si="2"/>
        <v>126.9</v>
      </c>
      <c r="H27" s="8">
        <v>-0.9</v>
      </c>
    </row>
    <row r="28" spans="1:8" ht="21" x14ac:dyDescent="0.25">
      <c r="A28" s="2" t="s">
        <v>25</v>
      </c>
      <c r="B28" s="4">
        <v>49</v>
      </c>
      <c r="C28" s="4">
        <f t="shared" si="0"/>
        <v>80</v>
      </c>
      <c r="D28" s="4">
        <v>129</v>
      </c>
      <c r="E28" s="7">
        <v>74</v>
      </c>
      <c r="F28" s="7">
        <f t="shared" si="1"/>
        <v>51.8</v>
      </c>
      <c r="G28" s="7">
        <f t="shared" si="2"/>
        <v>125.8</v>
      </c>
      <c r="H28" s="8">
        <v>3.2</v>
      </c>
    </row>
    <row r="29" spans="1:8" ht="21" x14ac:dyDescent="0.25">
      <c r="A29" s="2" t="s">
        <v>26</v>
      </c>
      <c r="B29" s="4">
        <v>42</v>
      </c>
      <c r="C29" s="4">
        <f t="shared" si="0"/>
        <v>85</v>
      </c>
      <c r="D29" s="4">
        <v>127</v>
      </c>
      <c r="E29" s="7">
        <v>74</v>
      </c>
      <c r="F29" s="7">
        <f t="shared" si="1"/>
        <v>50</v>
      </c>
      <c r="G29" s="7">
        <f t="shared" si="2"/>
        <v>124</v>
      </c>
      <c r="H29" s="8">
        <v>3</v>
      </c>
    </row>
    <row r="30" spans="1:8" ht="21" x14ac:dyDescent="0.25">
      <c r="A30" s="2" t="s">
        <v>27</v>
      </c>
      <c r="B30" s="4">
        <v>40</v>
      </c>
      <c r="C30" s="4">
        <f t="shared" si="0"/>
        <v>76</v>
      </c>
      <c r="D30" s="4">
        <v>116</v>
      </c>
      <c r="E30" s="7">
        <v>67</v>
      </c>
      <c r="F30" s="7">
        <f t="shared" si="1"/>
        <v>47.900000000000006</v>
      </c>
      <c r="G30" s="7">
        <f t="shared" si="2"/>
        <v>114.9</v>
      </c>
      <c r="H30" s="8">
        <v>1.1000000000000001</v>
      </c>
    </row>
    <row r="31" spans="1:8" ht="21" x14ac:dyDescent="0.25">
      <c r="A31" s="2" t="s">
        <v>28</v>
      </c>
      <c r="B31" s="4">
        <v>38</v>
      </c>
      <c r="C31" s="4">
        <f t="shared" si="0"/>
        <v>78</v>
      </c>
      <c r="D31" s="4">
        <v>116</v>
      </c>
      <c r="E31" s="7">
        <v>71</v>
      </c>
      <c r="F31" s="7">
        <f t="shared" si="1"/>
        <v>47.2</v>
      </c>
      <c r="G31" s="7">
        <f t="shared" si="2"/>
        <v>118.2</v>
      </c>
      <c r="H31" s="8">
        <v>-2.2000000000000002</v>
      </c>
    </row>
    <row r="32" spans="1:8" ht="21" x14ac:dyDescent="0.25">
      <c r="A32" s="2" t="s">
        <v>29</v>
      </c>
      <c r="B32" s="4">
        <v>29</v>
      </c>
      <c r="C32" s="4">
        <f t="shared" si="0"/>
        <v>71</v>
      </c>
      <c r="D32" s="4">
        <v>100</v>
      </c>
      <c r="E32" s="7">
        <v>69</v>
      </c>
      <c r="F32" s="7">
        <f t="shared" si="1"/>
        <v>33.400000000000006</v>
      </c>
      <c r="G32" s="7">
        <f t="shared" si="2"/>
        <v>102.4</v>
      </c>
      <c r="H32" s="8">
        <v>-2.4</v>
      </c>
    </row>
    <row r="33" spans="1:8" ht="21" x14ac:dyDescent="0.25">
      <c r="A33" s="2" t="s">
        <v>30</v>
      </c>
      <c r="B33" s="4">
        <v>20</v>
      </c>
      <c r="C33" s="4">
        <f t="shared" si="0"/>
        <v>81</v>
      </c>
      <c r="D33" s="4">
        <v>101</v>
      </c>
      <c r="E33" s="7">
        <v>60</v>
      </c>
      <c r="F33" s="7">
        <f t="shared" si="1"/>
        <v>49</v>
      </c>
      <c r="G33" s="7">
        <f t="shared" si="2"/>
        <v>109</v>
      </c>
      <c r="H33" s="8">
        <v>-8</v>
      </c>
    </row>
    <row r="34" spans="1:8" ht="21" x14ac:dyDescent="0.25">
      <c r="A34" s="2" t="s">
        <v>31</v>
      </c>
      <c r="B34" s="4">
        <v>16</v>
      </c>
      <c r="C34" s="4">
        <f t="shared" si="0"/>
        <v>84</v>
      </c>
      <c r="D34" s="4">
        <v>100</v>
      </c>
      <c r="E34" s="7">
        <v>67</v>
      </c>
      <c r="F34" s="7">
        <f t="shared" si="1"/>
        <v>48.400000000000006</v>
      </c>
      <c r="G34" s="7">
        <f t="shared" si="2"/>
        <v>115.4</v>
      </c>
      <c r="H34" s="8">
        <v>-15.4</v>
      </c>
    </row>
    <row r="35" spans="1:8" ht="21" x14ac:dyDescent="0.25">
      <c r="A35" s="2" t="s">
        <v>32</v>
      </c>
      <c r="B35" s="4">
        <v>22</v>
      </c>
      <c r="C35" s="4">
        <f t="shared" si="0"/>
        <v>77</v>
      </c>
      <c r="D35" s="4">
        <v>99</v>
      </c>
      <c r="E35" s="7">
        <v>63</v>
      </c>
      <c r="F35" s="7">
        <f t="shared" si="1"/>
        <v>51</v>
      </c>
      <c r="G35" s="7">
        <f t="shared" si="2"/>
        <v>114</v>
      </c>
      <c r="H35" s="8">
        <v>-15</v>
      </c>
    </row>
    <row r="38" spans="1:8" x14ac:dyDescent="0.2">
      <c r="A38" s="3" t="s">
        <v>35</v>
      </c>
      <c r="B38" s="3"/>
      <c r="C38" s="3"/>
    </row>
    <row r="39" spans="1:8" x14ac:dyDescent="0.2">
      <c r="A39" s="3" t="s">
        <v>36</v>
      </c>
      <c r="B39" s="3"/>
      <c r="C39" s="3"/>
    </row>
    <row r="40" spans="1:8" x14ac:dyDescent="0.2">
      <c r="A40" s="3" t="s">
        <v>37</v>
      </c>
      <c r="B40" s="3"/>
      <c r="C40" s="3"/>
    </row>
    <row r="41" spans="1:8" x14ac:dyDescent="0.2">
      <c r="A41" s="3" t="s">
        <v>38</v>
      </c>
      <c r="B41" s="3"/>
      <c r="C41" s="3"/>
    </row>
    <row r="42" spans="1:8" x14ac:dyDescent="0.2">
      <c r="A42" s="3" t="s">
        <v>39</v>
      </c>
      <c r="B42" s="3"/>
      <c r="C42" s="3"/>
    </row>
    <row r="43" spans="1:8" x14ac:dyDescent="0.2">
      <c r="A43" s="3" t="s">
        <v>40</v>
      </c>
      <c r="B43" s="3"/>
      <c r="C43" s="3"/>
    </row>
    <row r="44" spans="1:8" x14ac:dyDescent="0.2">
      <c r="A44" s="3" t="s">
        <v>41</v>
      </c>
      <c r="B44" s="3"/>
      <c r="C44" s="3"/>
    </row>
    <row r="45" spans="1:8" x14ac:dyDescent="0.2">
      <c r="A45" s="3" t="s">
        <v>42</v>
      </c>
      <c r="B45" s="3"/>
      <c r="C45" s="3"/>
    </row>
    <row r="46" spans="1:8" x14ac:dyDescent="0.2">
      <c r="A46" s="3" t="s">
        <v>43</v>
      </c>
      <c r="B46" s="3"/>
      <c r="C46" s="3"/>
    </row>
    <row r="47" spans="1:8" x14ac:dyDescent="0.2">
      <c r="A47" s="3" t="s">
        <v>44</v>
      </c>
      <c r="B47" s="3"/>
      <c r="C47" s="3"/>
    </row>
    <row r="48" spans="1:8" x14ac:dyDescent="0.2">
      <c r="A48" s="3" t="s">
        <v>45</v>
      </c>
      <c r="B48" s="3"/>
      <c r="C48" s="3"/>
    </row>
    <row r="49" spans="1:3" x14ac:dyDescent="0.2">
      <c r="A49" s="3" t="s">
        <v>46</v>
      </c>
      <c r="B49" s="3"/>
      <c r="C49" s="3"/>
    </row>
    <row r="50" spans="1:3" x14ac:dyDescent="0.2">
      <c r="A50" s="3" t="s">
        <v>47</v>
      </c>
      <c r="B50" s="3"/>
      <c r="C50" s="3"/>
    </row>
    <row r="51" spans="1:3" x14ac:dyDescent="0.2">
      <c r="A51" s="3" t="s">
        <v>48</v>
      </c>
      <c r="B51" s="3"/>
      <c r="C51" s="3"/>
    </row>
    <row r="52" spans="1:3" x14ac:dyDescent="0.2">
      <c r="A52" s="3" t="s">
        <v>49</v>
      </c>
      <c r="B52" s="3"/>
      <c r="C52" s="3"/>
    </row>
  </sheetData>
  <hyperlinks>
    <hyperlink ref="A6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2016-11-30T21:14:29Z</dcterms:created>
  <dcterms:modified xsi:type="dcterms:W3CDTF">2016-12-01T17:44:33Z</dcterms:modified>
</cp:coreProperties>
</file>