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7560" yWindow="780" windowWidth="20680" windowHeight="12380" activeTab="2"/>
  </bookViews>
  <sheets>
    <sheet name="rsmeqp_AT15_slim" sheetId="2" r:id="rId1"/>
    <sheet name="rsmlgt_AT15" sheetId="3" r:id="rId2"/>
    <sheet name="ktek_AT15_slim" sheetId="6" r:id="rId3"/>
    <sheet name="resequip_key" sheetId="7" r:id="rId4"/>
    <sheet name="QER_tab2" sheetId="13" r:id="rId5"/>
    <sheet name="QER_tab4" sheetId="11" r:id="rId6"/>
    <sheet name="QER_tab5" sheetId="12" r:id="rId7"/>
    <sheet name="QER_tab6" sheetId="16" r:id="rId8"/>
    <sheet name="QER_tab7" sheetId="14" r:id="rId9"/>
    <sheet name="QER_tab30" sheetId="9" r:id="rId10"/>
    <sheet name="QER_tab32" sheetId="10" r:id="rId11"/>
    <sheet name="QER_tab45" sheetId="15" r:id="rId12"/>
  </sheets>
  <externalReferences>
    <externalReference r:id="rId13"/>
    <externalReference r:id="rId14"/>
  </externalReferences>
  <definedNames>
    <definedName name="_xlnm._FilterDatabase" localSheetId="2" hidden="1">ktek_AT15_slim!$M$397:$R$449</definedName>
    <definedName name="_xlnm._FilterDatabase" localSheetId="0" hidden="1">rsmeqp_AT15_slim!$A$7:$P$249</definedName>
    <definedName name="_xlnm._FilterDatabase" localSheetId="1" hidden="1">rsmlgt_AT15!$A$35:$J$35</definedName>
    <definedName name="a" localSheetId="2">#REF!</definedName>
    <definedName name="a" localSheetId="0">#REF!</definedName>
    <definedName name="a" localSheetId="1">#REF!</definedName>
    <definedName name="a">#REF!</definedName>
    <definedName name="CAPCST" localSheetId="2">ktek_AT15_slim!$F$97:$F$449</definedName>
    <definedName name="CAPCST" localSheetId="0">#REF!</definedName>
    <definedName name="CAPCST" localSheetId="1">#REF!</definedName>
    <definedName name="CAPCST">#REF!</definedName>
    <definedName name="capcst2" localSheetId="2">#REF!</definedName>
    <definedName name="capcst2" localSheetId="0">#REF!</definedName>
    <definedName name="capcst2" localSheetId="1">#REF!</definedName>
    <definedName name="capcst2">#REF!</definedName>
    <definedName name="CRI" localSheetId="2">ktek_AT15_slim!#REF!</definedName>
    <definedName name="CRI" localSheetId="0">#REF!</definedName>
    <definedName name="CRI" localSheetId="1">#REF!</definedName>
    <definedName name="CRI">#REF!</definedName>
    <definedName name="EFFICIENCY" localSheetId="2">ktek_AT15_slim!$E$97:$E$449</definedName>
    <definedName name="EFFICIENCY" localSheetId="0">#REF!</definedName>
    <definedName name="EFFICIENCY" localSheetId="1">#REF!</definedName>
    <definedName name="EFFICIENCY">#REF!</definedName>
    <definedName name="FUEL" localSheetId="2">ktek_AT15_slim!$D$97:$D$449</definedName>
    <definedName name="FUEL" localSheetId="0">#REF!</definedName>
    <definedName name="FUEL" localSheetId="1">#REF!</definedName>
    <definedName name="FUEL">#REF!</definedName>
    <definedName name="LIFE" localSheetId="2">ktek_AT15_slim!$J$97:$J$449</definedName>
    <definedName name="LIFE" localSheetId="0">#REF!</definedName>
    <definedName name="LIFE" localSheetId="1">#REF!</definedName>
    <definedName name="LIFE">#REF!</definedName>
    <definedName name="MAINTCST" localSheetId="2">ktek_AT15_slim!$G$97:$G$449</definedName>
    <definedName name="MAINTCST" localSheetId="0">#REF!</definedName>
    <definedName name="MAINTCST" localSheetId="1">#REF!</definedName>
    <definedName name="MAINTCST">#REF!</definedName>
    <definedName name="MAXREC" localSheetId="2">ktek_AT15_slim!$O$90</definedName>
    <definedName name="MAXREC" localSheetId="1">[1]ktek_ref!$AF$94</definedName>
    <definedName name="MAXREC">'[2]ktek-base'!$AG$96</definedName>
    <definedName name="REG" localSheetId="2">ktek_AT15_slim!#REF!</definedName>
    <definedName name="REG" localSheetId="0">#REF!</definedName>
    <definedName name="REG" localSheetId="1">#REF!</definedName>
    <definedName name="REG">#REF!</definedName>
    <definedName name="RESTRICT1" localSheetId="2">ktek_AT15_slim!#REF!</definedName>
    <definedName name="RESTRICT1" localSheetId="0">#REF!</definedName>
    <definedName name="RESTRICT1" localSheetId="1">#REF!</definedName>
    <definedName name="RESTRICT1">#REF!</definedName>
    <definedName name="RESTRICT10" localSheetId="2">ktek_AT15_slim!#REF!</definedName>
    <definedName name="RESTRICT10" localSheetId="0">#REF!</definedName>
    <definedName name="RESTRICT10" localSheetId="1">#REF!</definedName>
    <definedName name="RESTRICT10">#REF!</definedName>
    <definedName name="RESTRICT11" localSheetId="2">ktek_AT15_slim!#REF!</definedName>
    <definedName name="RESTRICT11" localSheetId="0">#REF!</definedName>
    <definedName name="RESTRICT11" localSheetId="1">#REF!</definedName>
    <definedName name="RESTRICT11">#REF!</definedName>
    <definedName name="RESTRICT2" localSheetId="2">ktek_AT15_slim!#REF!</definedName>
    <definedName name="RESTRICT2" localSheetId="0">#REF!</definedName>
    <definedName name="RESTRICT2" localSheetId="1">#REF!</definedName>
    <definedName name="RESTRICT2">#REF!</definedName>
    <definedName name="RESTRICT3" localSheetId="2">ktek_AT15_slim!#REF!</definedName>
    <definedName name="RESTRICT3" localSheetId="0">#REF!</definedName>
    <definedName name="RESTRICT3" localSheetId="1">#REF!</definedName>
    <definedName name="RESTRICT3">#REF!</definedName>
    <definedName name="RESTRICT4" localSheetId="2">ktek_AT15_slim!#REF!</definedName>
    <definedName name="RESTRICT4" localSheetId="0">#REF!</definedName>
    <definedName name="RESTRICT4" localSheetId="1">#REF!</definedName>
    <definedName name="RESTRICT4">#REF!</definedName>
    <definedName name="RESTRICT5" localSheetId="2">ktek_AT15_slim!#REF!</definedName>
    <definedName name="RESTRICT5" localSheetId="0">#REF!</definedName>
    <definedName name="RESTRICT5" localSheetId="1">#REF!</definedName>
    <definedName name="RESTRICT5">#REF!</definedName>
    <definedName name="RESTRICT6" localSheetId="2">ktek_AT15_slim!#REF!</definedName>
    <definedName name="RESTRICT6" localSheetId="0">#REF!</definedName>
    <definedName name="RESTRICT6" localSheetId="1">#REF!</definedName>
    <definedName name="RESTRICT6">#REF!</definedName>
    <definedName name="RESTRICT7" localSheetId="2">ktek_AT15_slim!#REF!</definedName>
    <definedName name="RESTRICT7" localSheetId="0">#REF!</definedName>
    <definedName name="RESTRICT7" localSheetId="1">#REF!</definedName>
    <definedName name="RESTRICT7">#REF!</definedName>
    <definedName name="RESTRICT8" localSheetId="2">ktek_AT15_slim!#REF!</definedName>
    <definedName name="RESTRICT8" localSheetId="0">#REF!</definedName>
    <definedName name="RESTRICT8" localSheetId="1">#REF!</definedName>
    <definedName name="RESTRICT8">#REF!</definedName>
    <definedName name="RESTRICT9" localSheetId="2">ktek_AT15_slim!#REF!</definedName>
    <definedName name="RESTRICT9" localSheetId="0">#REF!</definedName>
    <definedName name="RESTRICT9" localSheetId="1">#REF!</definedName>
    <definedName name="RESTRICT9">#REF!</definedName>
    <definedName name="RETROFIT" localSheetId="2">ktek_AT15_slim!#REF!</definedName>
    <definedName name="RETROFIT" localSheetId="0">#REF!</definedName>
    <definedName name="RETROFIT" localSheetId="1">#REF!</definedName>
    <definedName name="RETROFIT">#REF!</definedName>
    <definedName name="SERV" localSheetId="2">ktek_AT15_slim!$C$97:$C$449</definedName>
    <definedName name="SERV" localSheetId="0">#REF!</definedName>
    <definedName name="SERV" localSheetId="1">#REF!</definedName>
    <definedName name="SERV">#REF!</definedName>
    <definedName name="SHARE" localSheetId="2">ktek_AT15_slim!#REF!</definedName>
    <definedName name="SHARE" localSheetId="0">#REF!</definedName>
    <definedName name="SHARE" localSheetId="1">#REF!</definedName>
    <definedName name="SHARE">#REF!</definedName>
    <definedName name="SUB111DCST" localSheetId="2">ktek_AT15_slim!$I$97:$I$449</definedName>
    <definedName name="SUB111DCST" localSheetId="0">#REF!</definedName>
    <definedName name="SUB111DCST" localSheetId="1">#REF!</definedName>
    <definedName name="SUB111DCST">#REF!</definedName>
    <definedName name="SUBCST" localSheetId="2">ktek_AT15_slim!$H$97:$H$449</definedName>
    <definedName name="SUBCST" localSheetId="0">#REF!</definedName>
    <definedName name="SUBCST" localSheetId="1">#REF!</definedName>
    <definedName name="SUBCST">#REF!</definedName>
    <definedName name="TCH" localSheetId="2">ktek_AT15_slim!$A$97:$A$449</definedName>
    <definedName name="TCH" localSheetId="0">#REF!</definedName>
    <definedName name="TCH" localSheetId="1">#REF!</definedName>
    <definedName name="TCH">#REF!</definedName>
    <definedName name="TECHNAME" localSheetId="2">ktek_AT15_slim!$M$97:$M$449</definedName>
    <definedName name="TECHNAME" localSheetId="1">[1]ktek_ref!$N$101:$N$3811</definedName>
    <definedName name="TECHNAME">'[2]ktek-base'!$P$103:$P$4202</definedName>
    <definedName name="TRENDPCT" localSheetId="2">ktek_AT15_slim!#REF!</definedName>
    <definedName name="TRENDPCT" localSheetId="0">#REF!</definedName>
    <definedName name="TRENDPCT" localSheetId="1">#REF!</definedName>
    <definedName name="TRENDPCT">#REF!</definedName>
    <definedName name="TRNDSHAPE" localSheetId="2">ktek_AT15_slim!#REF!</definedName>
    <definedName name="TRNDSHAPE" localSheetId="0">#REF!</definedName>
    <definedName name="TRNDSHAPE" localSheetId="1">#REF!</definedName>
    <definedName name="TRNDSHAPE">#REF!</definedName>
    <definedName name="TRNDSTART" localSheetId="2">ktek_AT15_slim!#REF!</definedName>
    <definedName name="TRNDSTART" localSheetId="0">#REF!</definedName>
    <definedName name="TRNDSTART" localSheetId="1">#REF!</definedName>
    <definedName name="TRNDSTART">#REF!</definedName>
    <definedName name="TRNDTYPE" localSheetId="2">ktek_AT15_slim!#REF!</definedName>
    <definedName name="TRNDTYPE" localSheetId="1">[1]ktek_ref!$Z$101:$Z$3811</definedName>
    <definedName name="TRNDTYPE">'[2]ktek-base'!$AB$103:$AB$4202</definedName>
    <definedName name="VNT" localSheetId="2">ktek_AT15_slim!$B$97:$B$449</definedName>
    <definedName name="VNT" localSheetId="0">#REF!</definedName>
    <definedName name="VNT" localSheetId="1">#REF!</definedName>
    <definedName name="VNT">#REF!</definedName>
    <definedName name="YINTRO" localSheetId="2">ktek_AT15_slim!$K$97:$K$449</definedName>
    <definedName name="YINTRO" localSheetId="0">#REF!</definedName>
    <definedName name="YINTRO" localSheetId="1">#REF!</definedName>
    <definedName name="YINTRO">#REF!</definedName>
    <definedName name="YLAST" localSheetId="2">ktek_AT15_slim!$L$97:$L$449</definedName>
    <definedName name="YLAST" localSheetId="0">#REF!</definedName>
    <definedName name="YLAST" localSheetId="1">#REF!</definedName>
    <definedName name="YLAS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4" l="1"/>
  <c r="E455" i="6"/>
  <c r="E454" i="6"/>
  <c r="E453" i="6"/>
  <c r="E452" i="6"/>
  <c r="E451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G455" i="6"/>
  <c r="F455" i="6"/>
  <c r="G454" i="6"/>
  <c r="F454" i="6"/>
  <c r="G453" i="6"/>
  <c r="F453" i="6"/>
  <c r="G452" i="6"/>
  <c r="F452" i="6"/>
  <c r="G451" i="6"/>
  <c r="F451" i="6"/>
  <c r="I264" i="2"/>
  <c r="H264" i="2"/>
  <c r="I263" i="2"/>
  <c r="H263" i="2"/>
  <c r="I262" i="2"/>
  <c r="H262" i="2"/>
  <c r="I261" i="2"/>
  <c r="H261" i="2"/>
  <c r="I260" i="2"/>
  <c r="H260" i="2"/>
  <c r="I259" i="2"/>
  <c r="H259" i="2"/>
  <c r="G264" i="2"/>
  <c r="G263" i="2"/>
  <c r="G262" i="2"/>
  <c r="G261" i="2"/>
  <c r="G260" i="2"/>
  <c r="G259" i="2"/>
  <c r="I258" i="2"/>
  <c r="H258" i="2"/>
  <c r="G258" i="2"/>
  <c r="I256" i="2"/>
  <c r="I255" i="2"/>
  <c r="I254" i="2"/>
  <c r="I253" i="2"/>
  <c r="I252" i="2"/>
  <c r="I251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</calcChain>
</file>

<file path=xl/sharedStrings.xml><?xml version="1.0" encoding="utf-8"?>
<sst xmlns="http://schemas.openxmlformats.org/spreadsheetml/2006/main" count="2148" uniqueCount="1254">
  <si>
    <t>Residential Technology Equipment Type Description File</t>
  </si>
  <si>
    <t>End</t>
  </si>
  <si>
    <t>Equip</t>
  </si>
  <si>
    <t>First</t>
  </si>
  <si>
    <t>Last</t>
  </si>
  <si>
    <t>M</t>
  </si>
  <si>
    <t>Hot</t>
  </si>
  <si>
    <t>Replace</t>
  </si>
  <si>
    <t>New Const</t>
  </si>
  <si>
    <t>Use</t>
  </si>
  <si>
    <t>Class</t>
  </si>
  <si>
    <t>Year</t>
  </si>
  <si>
    <t>E</t>
  </si>
  <si>
    <t>H2O</t>
  </si>
  <si>
    <t>Effcy</t>
  </si>
  <si>
    <t>Cost($10)</t>
  </si>
  <si>
    <t>RTTYEQCL</t>
  </si>
  <si>
    <t>RTINITYR</t>
  </si>
  <si>
    <t>RTLASTYR</t>
  </si>
  <si>
    <t>F</t>
  </si>
  <si>
    <t>LOADADJ</t>
  </si>
  <si>
    <t>RTEQEFF</t>
  </si>
  <si>
    <t>RTEQCOST</t>
  </si>
  <si>
    <t>RTRECOST</t>
  </si>
  <si>
    <t>SUBREPL</t>
  </si>
  <si>
    <t>SUBNEW</t>
  </si>
  <si>
    <t>S111DREPL</t>
  </si>
  <si>
    <t>S111DNEW</t>
  </si>
  <si>
    <t>RTECBTA1</t>
  </si>
  <si>
    <t>RTECBTA2</t>
  </si>
  <si>
    <t>RTTYNAME</t>
  </si>
  <si>
    <t>'ELEC_RAD'</t>
  </si>
  <si>
    <t>'ELEC_HP1'</t>
  </si>
  <si>
    <t>'ELEC_HP2'</t>
  </si>
  <si>
    <t>'ELEC_HP4'</t>
  </si>
  <si>
    <t>'NG_FA#1'</t>
  </si>
  <si>
    <t>'NG_FA#2'</t>
  </si>
  <si>
    <t>'NG_FA#3'</t>
  </si>
  <si>
    <t>'NG_FA#5'</t>
  </si>
  <si>
    <t>'NG_RAD1'</t>
  </si>
  <si>
    <t>'NG_RAD2'</t>
  </si>
  <si>
    <t>'NG_RAD3'</t>
  </si>
  <si>
    <t>KERO_FA1'</t>
  </si>
  <si>
    <t>KERO_FA2'</t>
  </si>
  <si>
    <t>KERO_FA3'</t>
  </si>
  <si>
    <t>LPG_FA#1'</t>
  </si>
  <si>
    <t>LPG_FA#2'</t>
  </si>
  <si>
    <t>LPG_FA#3'</t>
  </si>
  <si>
    <t>LPG_FA#5'</t>
  </si>
  <si>
    <t>'DIST_FA1'</t>
  </si>
  <si>
    <t>'DIST_FA2'</t>
  </si>
  <si>
    <t>'DIST_FA3'</t>
  </si>
  <si>
    <t>'DISTRAD1'</t>
  </si>
  <si>
    <t>'DISTRAD2'</t>
  </si>
  <si>
    <t>'DISTRAD3'</t>
  </si>
  <si>
    <t>'WOOD_HT'</t>
  </si>
  <si>
    <t>'GEO_HP1'</t>
  </si>
  <si>
    <t>'GEO_HP2'</t>
  </si>
  <si>
    <t>'NG_HP'</t>
  </si>
  <si>
    <t>'RM_AIR#1'</t>
  </si>
  <si>
    <t>'RM_AIR#2'</t>
  </si>
  <si>
    <t>'RM_AIR#3'</t>
  </si>
  <si>
    <t>'CT_AIR#1'</t>
  </si>
  <si>
    <t>'CT_AIR#2'</t>
  </si>
  <si>
    <t>CT_AIR#4'</t>
  </si>
  <si>
    <t>'CW#1'</t>
  </si>
  <si>
    <t>'CW#2'</t>
  </si>
  <si>
    <t>'CW#3'</t>
  </si>
  <si>
    <t>'DW#1'</t>
  </si>
  <si>
    <t>'DW#2'</t>
  </si>
  <si>
    <t>'DW#3'</t>
  </si>
  <si>
    <t>'NG_WH#1'</t>
  </si>
  <si>
    <t>'NG_WH#2'</t>
  </si>
  <si>
    <t>'NG_WH#3'</t>
  </si>
  <si>
    <t>'NG_WH#4'</t>
  </si>
  <si>
    <t>'ELEC_WH1'</t>
  </si>
  <si>
    <t>'ELEC_WH2'</t>
  </si>
  <si>
    <t>'ELEC_WH3'</t>
  </si>
  <si>
    <t>'ELEC_WH4'</t>
  </si>
  <si>
    <t>'ELEC_WH5'</t>
  </si>
  <si>
    <t>'DIST_WH1'</t>
  </si>
  <si>
    <t>'DIST_WH2'</t>
  </si>
  <si>
    <t>'DIST_WH3'</t>
  </si>
  <si>
    <t>'LPG_WH#1'</t>
  </si>
  <si>
    <t>'LPG_WH#2'</t>
  </si>
  <si>
    <t>'LPG_WH#3'</t>
  </si>
  <si>
    <t>'LPG_WH#4'</t>
  </si>
  <si>
    <t>'SOLR_WH1'</t>
  </si>
  <si>
    <t>'NG_STV1'</t>
  </si>
  <si>
    <t>'NG_STV2'</t>
  </si>
  <si>
    <t>'LPG_STV1'</t>
  </si>
  <si>
    <t>'LPG_STV2'</t>
  </si>
  <si>
    <t>'ELECSTV2'</t>
  </si>
  <si>
    <t>'NG_DRY1'</t>
  </si>
  <si>
    <t>'NG_DRY2'</t>
  </si>
  <si>
    <t>'ELECDRY1'</t>
  </si>
  <si>
    <t>'ELECDRY2'</t>
  </si>
  <si>
    <t>'RefTF#1'</t>
  </si>
  <si>
    <t>'RefTF#2'</t>
  </si>
  <si>
    <t>'RefTF#3'</t>
  </si>
  <si>
    <t>'RefSF#1'</t>
  </si>
  <si>
    <t>'RefSF#2'</t>
  </si>
  <si>
    <t>'RefBF#1'</t>
  </si>
  <si>
    <t>'RefBF#2'</t>
  </si>
  <si>
    <t>'FrzrC#1'</t>
  </si>
  <si>
    <t>'FrzrC#2'</t>
  </si>
  <si>
    <t>'FrzrU#1'</t>
  </si>
  <si>
    <t>'FrzrU#2'</t>
  </si>
  <si>
    <t>Last Modified: 09/23/13</t>
  </si>
  <si>
    <t>Definition:    Self-contained lighting technology and usage database for the RDM</t>
  </si>
  <si>
    <t>Units:         See specific sections and headings below</t>
  </si>
  <si>
    <t xml:space="preserve">Sources:       EIA - Technology Forecast Updates – Residential and Commercial Building Technologies </t>
  </si>
  <si>
    <t xml:space="preserve">                   – Reference Case, EIA/Navigant, June 15, 2012 (Deflated to 2010 Dollars); </t>
  </si>
  <si>
    <t xml:space="preserve">               RECS 2009; 2010 US Lighting Market Characteriztion, EERE Jan 2012;</t>
  </si>
  <si>
    <t xml:space="preserve">               Residential Lighting End-Use Consumption Study: Estimation Framework and Initial Estimates, </t>
  </si>
  <si>
    <t xml:space="preserve">                 EERE, Dec 2012;</t>
  </si>
  <si>
    <t xml:space="preserve">               Solid-State Lighting Research and Development Multi-Year Program Plan, EERE, April 2013</t>
  </si>
  <si>
    <t>Comments:      Current paramaters allow 4 lighting applications with up to four bulb technologies in each</t>
  </si>
  <si>
    <t>Notes:         Added exterior lighting for AEO 2014</t>
  </si>
  <si>
    <t xml:space="preserve">               Added LFL LED option based on web cost in Aug 2013</t>
  </si>
  <si>
    <t xml:space="preserve">               Updated cost of halogen technologies meeting EISA efficacy requirements based on</t>
  </si>
  <si>
    <t xml:space="preserve">                market availability as of September 2013</t>
  </si>
  <si>
    <t>Number of Applications (NumApps)</t>
  </si>
  <si>
    <t>Application Labels AppIDs()-Char*3 Data-and Order in Data File AppIndex()</t>
  </si>
  <si>
    <t>GSL</t>
  </si>
  <si>
    <t>REF</t>
  </si>
  <si>
    <t>LFL</t>
  </si>
  <si>
    <t>EXT</t>
  </si>
  <si>
    <t xml:space="preserve">Number of Lamp Types by Application (NumTypes), Number of Bins by Application (NumAppBins) </t>
  </si>
  <si>
    <t>this line is ignored, included for readability</t>
  </si>
  <si>
    <t>Technology Cost and Performance (years assumed not to overlap within an application bulb type)</t>
  </si>
  <si>
    <t>(Note read this section until 9999 is encountered for FirstYear)</t>
  </si>
  <si>
    <t>FirstYear</t>
  </si>
  <si>
    <t>LastYear</t>
  </si>
  <si>
    <t>Cost</t>
  </si>
  <si>
    <t>Lumens/Watt</t>
  </si>
  <si>
    <t>Watts</t>
  </si>
  <si>
    <t>Life(hrs)</t>
  </si>
  <si>
    <t>CRI</t>
  </si>
  <si>
    <t>Application</t>
  </si>
  <si>
    <t>BulbType</t>
  </si>
  <si>
    <t>Inc</t>
  </si>
  <si>
    <t>CFL</t>
  </si>
  <si>
    <t>LED</t>
  </si>
  <si>
    <t>HAL</t>
  </si>
  <si>
    <t>T12</t>
  </si>
  <si>
    <t>T-8</t>
  </si>
  <si>
    <t>HPS</t>
  </si>
  <si>
    <t>GS Lamps per Housing Unit (SF, MF, Mobile)</t>
  </si>
  <si>
    <t>Reflector</t>
  </si>
  <si>
    <t>Linear Fluorescent(4-ft, 1Bulbs)</t>
  </si>
  <si>
    <t>Exterior Lighting</t>
  </si>
  <si>
    <t>GS Hours per Bin (daily)</t>
  </si>
  <si>
    <t>Hours for each bin (GSHOURS)</t>
  </si>
  <si>
    <t>GS Overall Bulb Shares by Bin</t>
  </si>
  <si>
    <t>Shares of bulbs by bin  (GSSHARE)</t>
  </si>
  <si>
    <t xml:space="preserve">GS Initial Bulb Shares within Bin  </t>
  </si>
  <si>
    <t>GS RECSYear Watts (from database above) INC, CFL, LED</t>
  </si>
  <si>
    <t>Reflector Hours per Bin (daily)</t>
  </si>
  <si>
    <t>Reflector Overall Bulb Shares by Bin</t>
  </si>
  <si>
    <t>Reflector Shares by BulbType and Bin (INC, CFL, HAL, LED)</t>
  </si>
  <si>
    <t>Reflector RECSYear Watts</t>
  </si>
  <si>
    <t>Linear Fluorescent Hours per Day (no shares all LFL)</t>
  </si>
  <si>
    <t>LFL Overall Bulb Shares by Bin</t>
  </si>
  <si>
    <t>LFL Shares by BulbType and bin(T12,T-8,LED)</t>
  </si>
  <si>
    <t>LFL RECSYear Watts</t>
  </si>
  <si>
    <t>Exterior Hours per Day</t>
  </si>
  <si>
    <t>EXT Overall Bulb Shares by Bin</t>
  </si>
  <si>
    <t>EXT Shares by BulbType (INC, CFL, HID, LED)</t>
  </si>
  <si>
    <t>EXT RECSYear Watts</t>
  </si>
  <si>
    <t>Choice Parameters (Capital Cost, Operating Cost)</t>
  </si>
  <si>
    <t>Subsidy</t>
  </si>
  <si>
    <t>FILE NAME:  KTEK (See Commercial Demand Module documentation for references)</t>
  </si>
  <si>
    <t>USED BY:    Service Demand subroutine of the National Energy Modeling System (NEMS) Commercial Demand Module (CDM)</t>
  </si>
  <si>
    <t>DEFINITION:  Each record of the KTEK file provides specifications for a specific model of a specific technology in a specific Census division.</t>
  </si>
  <si>
    <t xml:space="preserve">            Specifications take the form of 14 fields for each record. They are defined below under ORGANIZATION OF DATA.</t>
  </si>
  <si>
    <t>UNITS:        Discussed under ORGANIZATION OF DATA.</t>
  </si>
  <si>
    <t>DIMENSION:  by Census division, building, service, technology, and technology model</t>
  </si>
  <si>
    <t>SPECIAL CONSTRAINTS:</t>
  </si>
  <si>
    <t>1.  For a given region and service, sum of market share over technologies and vintages should sum to 0.0 or 1.0.</t>
  </si>
  <si>
    <t xml:space="preserve">   Bldg type instead of region for ventilation, lighting, and refrigeration.</t>
  </si>
  <si>
    <t>2.  Market shares represent base year values and therefore can only be non-zero for equipment available in 2003.</t>
  </si>
  <si>
    <t>3.  Defined technologies MUST be represented in all 9 Census divisions for at least 1 and at most 11 vintages.</t>
  </si>
  <si>
    <t>4.  Each major service must be represented by at least one technology.</t>
  </si>
  <si>
    <t>5.  Each heat pump technology must have a heating and cooling component with vintages aligned across all heat pump technologies</t>
  </si>
  <si>
    <t xml:space="preserve">    or placeholder rows used to maintain alignment.</t>
  </si>
  <si>
    <t>ORGANIZATION OF DATA:</t>
  </si>
  <si>
    <t>Data starts on row 101 of this file per CDM convention.</t>
  </si>
  <si>
    <t>Columns are divided into labeled fields which have the following meanings:</t>
  </si>
  <si>
    <t>t-technology index, arbitrarily assigned to a technology class for use by NEMS.</t>
  </si>
  <si>
    <t xml:space="preserve">  Must have a value between 1 and the CDM parameter CMNumTech.</t>
  </si>
  <si>
    <t xml:space="preserve">  Heat pump heating component must have t equal to 1-5 and cooling component equal to 6-10, with technology 1 paired with 6, 2 with 7, etc.</t>
  </si>
  <si>
    <t>v-technology vintage index, arbitrarily assigned to a "model" within a technology class.</t>
  </si>
  <si>
    <t xml:space="preserve">  Must have a value between 1 and the CDM parameter CMNumEqvint.</t>
  </si>
  <si>
    <t xml:space="preserve">  Heat pump vintage numbers must be the same between technologies, or place-holder rows used to ensure aligned and equal number of vintages.</t>
  </si>
  <si>
    <t>t and v together uniquely identify an equipment type.</t>
  </si>
  <si>
    <t>r-Census division index for space heating, space cooling, water heating, and cooking</t>
  </si>
  <si>
    <t xml:space="preserve">  1-New England, 2-Middle Atlantic, 3-East North Central, 4-West North Central, 5-South Atlantic, 6-East South Central, 7-West South Central, 8-Mountain, 9-Pacific</t>
  </si>
  <si>
    <t>r-Building type index for lighting, ventilation, and refrigeration</t>
  </si>
  <si>
    <t xml:space="preserve">  1-Assembly, 2-Education, 3-Food Sales, 4-Food Service, 5-Health Care, 6-Lodging, 7-Large Office, 8-Small Office, 9-Mercantile &amp; Service, 10-Warehouse, 11-Other</t>
  </si>
  <si>
    <t>s-index of service demand</t>
  </si>
  <si>
    <t xml:space="preserve">  1- Space Heating, 2-Space Cooling, 3-Water Heating, 4-Ventilation, 5-Cooking, 6-Lighting, 7-Refrigeration</t>
  </si>
  <si>
    <t>f-index of fuel used by the technology class</t>
  </si>
  <si>
    <t xml:space="preserve">  1-Electricity, 2-Natural Gas, 3-Distillate</t>
  </si>
  <si>
    <t>Shr - Initial market share of Service Demand</t>
  </si>
  <si>
    <t xml:space="preserve">  The current base year for CDM is 2003, so only equipment that was available in 2003 should have a non-zero market share in KTEK.</t>
  </si>
  <si>
    <t xml:space="preserve">  Market shares are defined such that they sum to 1 across all equipment providing a specific service within a specific Census division.</t>
  </si>
  <si>
    <t xml:space="preserve">  Note that Market Share of Service Demand differs from Market Share of Consumption, but is related by equipment efficiency.</t>
  </si>
  <si>
    <t>Eff - Equipment efficiency or Coefficient of Performance (as appropriate)</t>
  </si>
  <si>
    <t xml:space="preserve">  For most services eff is in units of Btu output per Btu input.</t>
  </si>
  <si>
    <t xml:space="preserve">  For ventilation systems eff is in units of 1000 cfm-hours output per 1000 Btu input.</t>
  </si>
  <si>
    <t xml:space="preserve">  For lighting equipment eff is Efficacy in units of Lumens per Watt.</t>
  </si>
  <si>
    <t>c1 - Unit installed Capital Cost per unit of Service Demand (2013$/1000 Btu out/hour)</t>
  </si>
  <si>
    <t>c2 - Operating and Maintenance Cost (2013$/1000 Btu out/hour)</t>
  </si>
  <si>
    <t>c3 - Subsidy Cost for federal incentives (2013$/1000 Btu out/hour)</t>
  </si>
  <si>
    <t>c4 - Subsidy 111d Cost for utility/ DSM incentives (2013$/1000 Btu out/hour)</t>
  </si>
  <si>
    <t>For ventilation, c1 and c2 units are 2013$/1000 cfm</t>
  </si>
  <si>
    <t>For lighting, c1 and c2 units are 2013$/1000 Lumen</t>
  </si>
  <si>
    <t>Inflator from 2011 to 2013 dollars for light/refrig/vent (ref2014.d102413a)</t>
  </si>
  <si>
    <t>Life - Expected equipment lifetime, years</t>
  </si>
  <si>
    <t>y1 - First calendar year of availability for purchase</t>
  </si>
  <si>
    <t>y2 - Last calendar year of availability for purchase</t>
  </si>
  <si>
    <t>r1 through r11 are building restrictions to block equipment from certain building types</t>
  </si>
  <si>
    <t xml:space="preserve">  The restrictions have no meaning for lighting.</t>
  </si>
  <si>
    <t>retro is the retrofitting cost of discarding the old technology</t>
  </si>
  <si>
    <t>techtype, trendstart, trend1 and trend2 are paramaters for cost declines for infant technologies.</t>
  </si>
  <si>
    <t>VERIFY THAT MAXIMUM RECORDS PARAMETER IN CELL AF94 IS CORRECT IF TECHS ARE ADDED OR DELETED. ALSO, MAXIMUM RANGE ELEMENTS ALLOWED ARE 110,000.</t>
  </si>
  <si>
    <t>Cap_cost</t>
  </si>
  <si>
    <t>O&amp;M_cost</t>
  </si>
  <si>
    <t>Subsidy_cost</t>
  </si>
  <si>
    <t>Subsidy_111d_cost</t>
  </si>
  <si>
    <t>t</t>
  </si>
  <si>
    <t>v</t>
  </si>
  <si>
    <t>eff</t>
  </si>
  <si>
    <t>c1</t>
  </si>
  <si>
    <t>c2</t>
  </si>
  <si>
    <t>c3</t>
  </si>
  <si>
    <t>c4</t>
  </si>
  <si>
    <t>Life</t>
  </si>
  <si>
    <t>y1</t>
  </si>
  <si>
    <t>y2</t>
  </si>
  <si>
    <t>technology name</t>
  </si>
  <si>
    <t>rooftop_ASHP-heat 2013 current standard/ typical</t>
  </si>
  <si>
    <t>rooftop_ASHP-heat 2013 ENERGY STAR</t>
  </si>
  <si>
    <t>rooftop_ASHP-heat 2013 high</t>
  </si>
  <si>
    <t>rooftop_ASHP-heat 2017 high (111d)</t>
  </si>
  <si>
    <t>rooftop_ASHP-heat 2020 typical</t>
  </si>
  <si>
    <t>rooftop_ASHP-heat 2020 high</t>
  </si>
  <si>
    <t>comm_GSHP-heat 2003 installed base</t>
  </si>
  <si>
    <t>comm_GSHP-heat 2012 installed base</t>
  </si>
  <si>
    <t>comm_GSHP-heat 2013 typical</t>
  </si>
  <si>
    <t>comm_GSHP-heat 2013 mid</t>
  </si>
  <si>
    <t>comm_GSHP-heat 2013 high</t>
  </si>
  <si>
    <t>comm_GSHP-heat 2020 typical</t>
  </si>
  <si>
    <t>comm_GSHP-heat 2020 high</t>
  </si>
  <si>
    <t>comm_GSHP-heat 2030 typical</t>
  </si>
  <si>
    <t>comm_GSHP-heat 2030 high</t>
  </si>
  <si>
    <t>comm_GSHP-heat 2013 typ 10% ITC w MACRS</t>
  </si>
  <si>
    <t>comm_GSHP-heat 2013 mid 10% ITC w MACRS</t>
  </si>
  <si>
    <t>comm_GSHP-heat 2013 high 10% ITC w MACRS</t>
  </si>
  <si>
    <t>res_type_gasHP-heat 2003 installed base</t>
  </si>
  <si>
    <t>gas_eng-driven_RTHP-heat 2013 typical</t>
  </si>
  <si>
    <t>gas_eng-driven_RTHP-heat 2020 typical</t>
  </si>
  <si>
    <t>gas_eng-driven_RTHP-heat 2030 typical</t>
  </si>
  <si>
    <t>elec_boiler 2003 installed base</t>
  </si>
  <si>
    <t>elec_boiler 2012 installed base</t>
  </si>
  <si>
    <t>electric_res-heat 2003 installed base large</t>
  </si>
  <si>
    <t>electric_res-heat 2013 large</t>
  </si>
  <si>
    <t>gas_furnace 2013 current standard/ typical</t>
  </si>
  <si>
    <t>gas_furnace 2013 high</t>
  </si>
  <si>
    <t>gas_furnace 2020 typical</t>
  </si>
  <si>
    <t>gas_furnace 2020 high</t>
  </si>
  <si>
    <t>gas_furnace 2030 typical</t>
  </si>
  <si>
    <t>gas_furnace 2030 high</t>
  </si>
  <si>
    <t>gas_boiler 2012 installed base</t>
  </si>
  <si>
    <t>gas_boiler 2013 current standard/ typical</t>
  </si>
  <si>
    <t>gas_boiler 2013 mid-range</t>
  </si>
  <si>
    <t>gas_boiler 2013 high</t>
  </si>
  <si>
    <t>gas_boiler 2020 typical</t>
  </si>
  <si>
    <t>gas_boiler 2020 high</t>
  </si>
  <si>
    <t>gas_boiler 2030 typical</t>
  </si>
  <si>
    <t>oil_furnace 2012 installed base</t>
  </si>
  <si>
    <t>oil_furnace 2013 standard</t>
  </si>
  <si>
    <t>oil_furnace 2013 typical</t>
  </si>
  <si>
    <t>oil_furnace 2020 typical</t>
  </si>
  <si>
    <t>oil_boiler 2012 installed base</t>
  </si>
  <si>
    <t>oil_boiler 2013 current standard</t>
  </si>
  <si>
    <t>oil_boiler 2013 typical</t>
  </si>
  <si>
    <t>oil_boiler 2013 high</t>
  </si>
  <si>
    <t>oil_boiler 2020 typical</t>
  </si>
  <si>
    <t>oil_boiler 2020 high</t>
  </si>
  <si>
    <t>rooftop_ASHP-cool 2013 current standard/ typical</t>
  </si>
  <si>
    <t>rooftop_ASHP-cool 2013 ENERGY STAR</t>
  </si>
  <si>
    <t>rooftop_ASHP-cool 2013 high</t>
  </si>
  <si>
    <t>rooftop_ASHP-cool 2017 high (111d)</t>
  </si>
  <si>
    <t>rooftop_ASHP-cool 2020 typical</t>
  </si>
  <si>
    <t>rooftop_ASHP-cool 2020 high</t>
  </si>
  <si>
    <t>comm_GSHP-cool 2003 installed base</t>
  </si>
  <si>
    <t>comm_GSHP-cool 2012 installed base</t>
  </si>
  <si>
    <t>comm_GSHP-cool 2013 typical</t>
  </si>
  <si>
    <t>comm_GSHP-cool 2013 mid</t>
  </si>
  <si>
    <t>comm_GSHP-cool 2013 high</t>
  </si>
  <si>
    <t>comm_GSHP-cool 2020 typical</t>
  </si>
  <si>
    <t>comm_GSHP-cool 2020 high</t>
  </si>
  <si>
    <t>comm_GSHP-cool 2030 typical</t>
  </si>
  <si>
    <t>comm_GSHP-cool 2030 high</t>
  </si>
  <si>
    <t>comm_GSHP-cool 2013 typ 10% ITC w MACRS</t>
  </si>
  <si>
    <t>comm_GSHP-cool 2013 mid 10% ITC w MACRS</t>
  </si>
  <si>
    <t>comm_GSHP-cool 2013 high 10% ITC w MACRS</t>
  </si>
  <si>
    <t>res_type_gasHP-cool 2003 installed base</t>
  </si>
  <si>
    <t>gas_eng-driven_RTHP-cool 2013 typical</t>
  </si>
  <si>
    <t>gas_eng-driven_RTHP-cool 2020 typical</t>
  </si>
  <si>
    <t>gas_eng-driven_RTHP-cool 2030 typical</t>
  </si>
  <si>
    <t>scroll_chiller 2003 installed base</t>
  </si>
  <si>
    <t>scroll_chiller 2012 installed base</t>
  </si>
  <si>
    <t>scroll_chiller 2013 typical</t>
  </si>
  <si>
    <t>scroll_chiller 2013 mid-range</t>
  </si>
  <si>
    <t>scroll_chiller 2013 high</t>
  </si>
  <si>
    <t>scroll_chiller 2017 high (111d)</t>
  </si>
  <si>
    <t>scroll_chiller 2020 typical</t>
  </si>
  <si>
    <t>scroll_chiller 2020 high</t>
  </si>
  <si>
    <t>scroll_chiller 2030 typical</t>
  </si>
  <si>
    <t>scroll_chiller 2030 high</t>
  </si>
  <si>
    <t>screw_chiller 2003 installed base</t>
  </si>
  <si>
    <t>screw_chiller 2012 installed base</t>
  </si>
  <si>
    <t>screw_chiller 2013 typical</t>
  </si>
  <si>
    <t>screw_chiller 2013 mid-range</t>
  </si>
  <si>
    <t>screw_chiller 2013 high</t>
  </si>
  <si>
    <t>screw_chiller 2017 high (111d)</t>
  </si>
  <si>
    <t>screw_chiller 2020 typical</t>
  </si>
  <si>
    <t>screw_chiller 2020 high</t>
  </si>
  <si>
    <t>screw_chiller 2030 typical</t>
  </si>
  <si>
    <t>screw_chiller 2030 high</t>
  </si>
  <si>
    <t>reciprocating_chiller 2003 installed base</t>
  </si>
  <si>
    <t>reciprocating_chiller 2012 installed base</t>
  </si>
  <si>
    <t>reciprocating_chiller 2013 typical</t>
  </si>
  <si>
    <t>reciprocating_chiller 2013 mid-range</t>
  </si>
  <si>
    <t>reciprocating_chiller 2013 high</t>
  </si>
  <si>
    <t>reciprocating_chiller 2017 high (111d)</t>
  </si>
  <si>
    <t>reciprocating_chiller 2020 typical</t>
  </si>
  <si>
    <t>reciprocating_chiller 2020 high</t>
  </si>
  <si>
    <t>centrifugal_chiller 2003 installed base</t>
  </si>
  <si>
    <t>centrifugal_chiller 2012 installed base</t>
  </si>
  <si>
    <t>centrifugal_chiller 2013 typical</t>
  </si>
  <si>
    <t>centrifugal_chiller 2013 mid-range</t>
  </si>
  <si>
    <t>centrifugal_chiller 2013 high</t>
  </si>
  <si>
    <t>centrifugal_chiller 2017 high (111d)</t>
  </si>
  <si>
    <t>centrifugal_chiller 2020 typical</t>
  </si>
  <si>
    <t>centrifugal_chiller 2020 high</t>
  </si>
  <si>
    <t>rooftop_AC 2013 current standard/ typical</t>
  </si>
  <si>
    <t>rooftop_AC 2013 ENERGY STAR</t>
  </si>
  <si>
    <t>rooftop_AC 2013 high</t>
  </si>
  <si>
    <t>rooftop_AC 2017 high (111d)</t>
  </si>
  <si>
    <t>rooftop_AC 2020 typical</t>
  </si>
  <si>
    <t>rooftop_AC 2020 high</t>
  </si>
  <si>
    <t>wall-window_room_AC 2010 current standard/ typical</t>
  </si>
  <si>
    <t>wall-window_room_AC 2010 ENERGY STAR</t>
  </si>
  <si>
    <t>wall-window_room_AC 2010 high</t>
  </si>
  <si>
    <t>wall-window_room_AC 2014 standard/ 2020 typical</t>
  </si>
  <si>
    <t>wall-window_room_AC 2017 high (111d)</t>
  </si>
  <si>
    <t>wall-window_room_AC 2020 high (111d)</t>
  </si>
  <si>
    <t>wall-window_room_AC 2030 high</t>
  </si>
  <si>
    <t>res_type_central_AC 2013 current standard</t>
  </si>
  <si>
    <t>res_type_central_AC 2013 typical</t>
  </si>
  <si>
    <t>res_type_central_AC 2013 ENERGY STAR</t>
  </si>
  <si>
    <t>res_type_central_AC 2013 high</t>
  </si>
  <si>
    <t>res_type_central_AC 2017 high (111d)</t>
  </si>
  <si>
    <t>res_type_central_AC 2020 typical</t>
  </si>
  <si>
    <t>res_type_central_AC 2020 high</t>
  </si>
  <si>
    <t>res_type_central_AC 2030 typical</t>
  </si>
  <si>
    <t>gas_eng-driven_RTAC 2010 typical</t>
  </si>
  <si>
    <t>gas_chiller 2003 absorption installed base</t>
  </si>
  <si>
    <t>gas_chiller 2003 engine_driven installed base</t>
  </si>
  <si>
    <t>gas_chiller 2013 absorption</t>
  </si>
  <si>
    <t>gas_chiller 2013 engine_driven</t>
  </si>
  <si>
    <t>gas_chiller 2020 absorption</t>
  </si>
  <si>
    <t>gas_chiller 2020 engine_driven</t>
  </si>
  <si>
    <t>gas_chiller 2030 absorption</t>
  </si>
  <si>
    <t>Solar water heater 2003 installed/typ north</t>
  </si>
  <si>
    <t>Solar water heater 2007 typ 30 pct ITC w/ MACRS north</t>
  </si>
  <si>
    <t>Solar water heater 2010 typ north</t>
  </si>
  <si>
    <t>Solar water heater 2020 typ north</t>
  </si>
  <si>
    <t>Solar water heater 2030 typ north</t>
  </si>
  <si>
    <t>HP water heater 2003 installed base</t>
  </si>
  <si>
    <t>HP water heater 2013 typical/ ENERGY STAR</t>
  </si>
  <si>
    <t>HP water heater 2013 high</t>
  </si>
  <si>
    <t>HP water heater 2020 typical</t>
  </si>
  <si>
    <t>HP water heater 2020 high</t>
  </si>
  <si>
    <t>elec_water_heater 2003 installed base</t>
  </si>
  <si>
    <t>elec_water_heater 2013 typical</t>
  </si>
  <si>
    <t>gas_water_heater 2013 current standard/ typical</t>
  </si>
  <si>
    <t>gas_water_heater 2013 high</t>
  </si>
  <si>
    <t>gas_water_heater 2020 typical</t>
  </si>
  <si>
    <t>gas_water_heater 2020 high</t>
  </si>
  <si>
    <t>oil_water_heater 2012 installed base</t>
  </si>
  <si>
    <t>oil_water_heater 2013 current standard</t>
  </si>
  <si>
    <t>oil_water_heater 2013 typical</t>
  </si>
  <si>
    <t>oil_water_heater 2013 high</t>
  </si>
  <si>
    <t>CAV_Vent 2007 installed base</t>
  </si>
  <si>
    <t>CAV_Vent 2011 minimum</t>
  </si>
  <si>
    <t>CAV_Vent 2011 typical</t>
  </si>
  <si>
    <t>CAV_Vent 2011 high</t>
  </si>
  <si>
    <t>CAV_Vent 2020 typical</t>
  </si>
  <si>
    <t>CAV_Vent 2020 high</t>
  </si>
  <si>
    <t>CAV_Vent 2030 typical</t>
  </si>
  <si>
    <t>CAV_Vent 2030 high</t>
  </si>
  <si>
    <t>CAV_Vent 2040 typical</t>
  </si>
  <si>
    <t>CAV_Vent 2040 high</t>
  </si>
  <si>
    <t>VAV_Vent 2007 installed base</t>
  </si>
  <si>
    <t>VAV_Vent 2011 minimum</t>
  </si>
  <si>
    <t>VAV_Vent 2011 typical</t>
  </si>
  <si>
    <t>VAV_Vent 2011 high</t>
  </si>
  <si>
    <t>VAV_Vent 2020 typical</t>
  </si>
  <si>
    <t>VAV_Vent 2020 high</t>
  </si>
  <si>
    <t>VAV_Vent 2030 typical</t>
  </si>
  <si>
    <t>VAV_Vent 2030 high</t>
  </si>
  <si>
    <t>VAV_Vent 2040 typical</t>
  </si>
  <si>
    <t>VAV_Vent 2040 high</t>
  </si>
  <si>
    <t xml:space="preserve">Range, Electric, 4 burner, oven, 11" griddle   </t>
  </si>
  <si>
    <t>Range, Electric-induction, 4 burner, oven, 11" griddle</t>
  </si>
  <si>
    <t xml:space="preserve">Range, Gas, 4 burner, oven, 11" griddle      </t>
  </si>
  <si>
    <t>Range, Gas, 4 powered burners, convect. oven, 11" griddle</t>
  </si>
  <si>
    <t>100W incand 2007 installed base</t>
  </si>
  <si>
    <t>100W incand 2011 typical</t>
  </si>
  <si>
    <t>72W incand 2012 typical</t>
  </si>
  <si>
    <t>26W CFL 2003 installed base</t>
  </si>
  <si>
    <t>26W CFL 2007 installed base</t>
  </si>
  <si>
    <t>23W CFL 2011 typical</t>
  </si>
  <si>
    <t>23W CFL 2020 typical</t>
  </si>
  <si>
    <t>23W CFL 2030 typical</t>
  </si>
  <si>
    <t>90W Halogen Edison 2003 installed base</t>
  </si>
  <si>
    <t>90W Halogen Edison 2007 installed base</t>
  </si>
  <si>
    <t>90W Halogen Edison 2011 typical</t>
  </si>
  <si>
    <t>90W Halogen Edison 2020 typical</t>
  </si>
  <si>
    <t>90W Halogen Edison 2030 typical</t>
  </si>
  <si>
    <t>90W Halogen PAR-38 2003 installed base</t>
  </si>
  <si>
    <t>90W Halogen PAR-38 2007 installed base</t>
  </si>
  <si>
    <t>90W Halogen PAR-38 2011 typical</t>
  </si>
  <si>
    <t>90W Halogen PAR-38 2020 typical</t>
  </si>
  <si>
    <t>90W Halogen PAR-38 2030 typical</t>
  </si>
  <si>
    <t>70W HIR PAR-38 2003 installed base</t>
  </si>
  <si>
    <t>70W HIR PAR-38 2007 installed base</t>
  </si>
  <si>
    <t>70W HIR PAR-38 2011 typical</t>
  </si>
  <si>
    <t>70W HIR PAR-38 2020 typical</t>
  </si>
  <si>
    <t>70W HIR PAR-38 2030 typical</t>
  </si>
  <si>
    <t>LED Edison 2007 installed base</t>
  </si>
  <si>
    <t>LED Edison 2011 typical</t>
  </si>
  <si>
    <t>LED Edison 2011 typical (111d)</t>
  </si>
  <si>
    <t>LED Edison 2020 typical</t>
  </si>
  <si>
    <t>LED Edison 2030 typical</t>
  </si>
  <si>
    <t>T8 F32 EEMag (e)</t>
  </si>
  <si>
    <t>F32T8 2003 installed base</t>
  </si>
  <si>
    <t>F32T8 2020 typical</t>
  </si>
  <si>
    <t>F32T8 2030 typical</t>
  </si>
  <si>
    <t>F28T8 HE 2011 typical</t>
  </si>
  <si>
    <t>F28T8 HE 2020 typical - 2012 stnd</t>
  </si>
  <si>
    <t>F28T8 HE 2030 typical</t>
  </si>
  <si>
    <t>F28T8 HE w/ OS 2011 typical</t>
  </si>
  <si>
    <t>F28T8 HE w/ OS 2020 typical</t>
  </si>
  <si>
    <t>F28T8 HE w/ OS 2030 typical</t>
  </si>
  <si>
    <t>F28T8 HE w/ SR 2011 typical</t>
  </si>
  <si>
    <t>F28T8 HE w/ SR 2020 typical</t>
  </si>
  <si>
    <t>F28T8 HE w/ SR 2030 typical</t>
  </si>
  <si>
    <t>F28T8 HE w/ OS &amp; SR 2011 typical</t>
  </si>
  <si>
    <t>F28T8 HE w/ OS &amp; SR 2020 typical</t>
  </si>
  <si>
    <t>F28T8 HE w/ OS &amp; SR 2030 typical</t>
  </si>
  <si>
    <t>F28T5 2003 installed base</t>
  </si>
  <si>
    <t>F28T5 2011 typical</t>
  </si>
  <si>
    <t>F28T5 2020 typical</t>
  </si>
  <si>
    <t>F28T5 2030 typical</t>
  </si>
  <si>
    <t>LED T8 2007 installed base</t>
  </si>
  <si>
    <t>LED T8 2011 typical</t>
  </si>
  <si>
    <t>LED T8 2011 typical (111d)</t>
  </si>
  <si>
    <t>LED T8 2020 typical</t>
  </si>
  <si>
    <t>LED T8 2030 typical</t>
  </si>
  <si>
    <t>F96T8 2003 installed base</t>
  </si>
  <si>
    <t>F96T8 HE 2003 installed base</t>
  </si>
  <si>
    <t>F96T8 2011 typical</t>
  </si>
  <si>
    <t>F96T8 2020 typical</t>
  </si>
  <si>
    <t>F96T8 2030 typical</t>
  </si>
  <si>
    <t>F96T8 HO_LB 2003 installed base</t>
  </si>
  <si>
    <t>F96T8 HO_LB 2011 typical</t>
  </si>
  <si>
    <t>F96T8 HO_LB 2020 typical</t>
  </si>
  <si>
    <t>F96T8 HO_LB 2030 typical</t>
  </si>
  <si>
    <t>MH 175_LB 2003 installed base</t>
  </si>
  <si>
    <t>MH 175_LB 2007 installed base</t>
  </si>
  <si>
    <t>MH 175_LB 2011 typical</t>
  </si>
  <si>
    <t>MH 175_LB 2020 typical/ 2017 standard</t>
  </si>
  <si>
    <t>MH 175_LB 2030 typical</t>
  </si>
  <si>
    <t>HPS 70_LB 2003 installed base</t>
  </si>
  <si>
    <t>HPS 100_LB 2011 typical</t>
  </si>
  <si>
    <t>HPS 100_LB 2020 typical</t>
  </si>
  <si>
    <t>HPS 100_LB 2030 typical</t>
  </si>
  <si>
    <t>2L F54T5HO LB</t>
  </si>
  <si>
    <t>LED_LB 2003 installed base</t>
  </si>
  <si>
    <t>LED 100 HPS_LB 2011 typical</t>
  </si>
  <si>
    <t>LED 100 HPS_LB 2011 typical (111d)</t>
  </si>
  <si>
    <t>LED 100 HPS_LB 2020 typical</t>
  </si>
  <si>
    <t>LED 100 HPS_LB 2030 typical</t>
  </si>
  <si>
    <t>MH 250_HB 2003 installed base</t>
  </si>
  <si>
    <t>MH 400_HB 2007 installed base</t>
  </si>
  <si>
    <t>MH 400_HB 2011 typical</t>
  </si>
  <si>
    <t>MH 400_HB 2020 typical/ 2017 standard</t>
  </si>
  <si>
    <t>MH 400_HB 2030 typical</t>
  </si>
  <si>
    <t>HPS 150_HB 2011 typical</t>
  </si>
  <si>
    <t>HPS 150_HB 2020 typical</t>
  </si>
  <si>
    <t>HPS 150_HB 2030 typical</t>
  </si>
  <si>
    <t>F96T8 HO_HB 2003 installed base</t>
  </si>
  <si>
    <t>F96T8 HO_HB 2011 typical</t>
  </si>
  <si>
    <t>F96T8 HO_HB 2020 typical</t>
  </si>
  <si>
    <t>F96T8 HO_HB 2030 typical</t>
  </si>
  <si>
    <t>F54T5 HO_HB 2003 installed base</t>
  </si>
  <si>
    <t>F54T5 HO_HB 2011 typical</t>
  </si>
  <si>
    <t>F54T5 HO_HB 2020 typical</t>
  </si>
  <si>
    <t>F54T5 HO_HB 2030 typical</t>
  </si>
  <si>
    <t>LED_HB 2003 installed base</t>
  </si>
  <si>
    <t>LED 150 HPS_HB 2011 typical</t>
  </si>
  <si>
    <t>LED 150 HPS_HB 2011 typical (111d)</t>
  </si>
  <si>
    <t>LED 150 HPS_HB 2020 typical</t>
  </si>
  <si>
    <t>LED 150 HPS_HB 2030 typical</t>
  </si>
  <si>
    <t>Supermkt_compressor_rack 2003 installed base</t>
  </si>
  <si>
    <t>Supermkt_compressor_rack 2007 installed base</t>
  </si>
  <si>
    <t>Supermkt_compressor_rack 2011 typical</t>
  </si>
  <si>
    <t>Supermkt_compressor_rack 2011 high</t>
  </si>
  <si>
    <t>Supermkt_compressor_rack 2020 high</t>
  </si>
  <si>
    <t>Supermkt_compressor_rack 2025 high</t>
  </si>
  <si>
    <t>Supermkt_condenser 2003 installed base</t>
  </si>
  <si>
    <t>Supermkt_condenser 2007 installed base</t>
  </si>
  <si>
    <t>Supermkt_condenser 2011 typical</t>
  </si>
  <si>
    <t>Supermkt_condenser 2011 high</t>
  </si>
  <si>
    <t>Supermkt_condenser 2020 high</t>
  </si>
  <si>
    <t>Supermkt_condenser 2025 high</t>
  </si>
  <si>
    <t>Supermkt_display_case 2003 installed base</t>
  </si>
  <si>
    <t>Supermkt_display_case 2007 installed base</t>
  </si>
  <si>
    <t>Supermkt_display_case 2011 low</t>
  </si>
  <si>
    <t>Supermkt_display_case 2011 typical</t>
  </si>
  <si>
    <t>Supermkt_display_case 2011 high</t>
  </si>
  <si>
    <t>Supermkt_display_case 2012 standard</t>
  </si>
  <si>
    <t>Supermkt_display_case 2020 typical/ 2017 standard</t>
  </si>
  <si>
    <t>Supermkt_display_case 2020 high</t>
  </si>
  <si>
    <t>Walk-In_refrig 2011 low</t>
  </si>
  <si>
    <t>Walk-In_refrig 2009 EISA stnd-2011 typical</t>
  </si>
  <si>
    <t>Walk-In_refrig 2011 high</t>
  </si>
  <si>
    <t>Walk-In_refrig 2020 typical/ 2017 standard</t>
  </si>
  <si>
    <t>Walk-In_refrig 2020 high</t>
  </si>
  <si>
    <t>Walk-In_freezer 2011 low</t>
  </si>
  <si>
    <t>Walk-In_freezer 2009 EISA stnd-2011 typical</t>
  </si>
  <si>
    <t>Walk-In_freezer 2011 high</t>
  </si>
  <si>
    <t>Walk-In_freezer 2020 typical/ 2017 standard</t>
  </si>
  <si>
    <t>Walk-In_freezer 2020 high</t>
  </si>
  <si>
    <t>Reach-in_refrig 2011 low/ 2010 standard</t>
  </si>
  <si>
    <t>Reach-in_refrig 2011 typical/ ENERGY STAR</t>
  </si>
  <si>
    <t>Reach-in_refrig 2011 high</t>
  </si>
  <si>
    <t>Reach-in_refrig 2012 standard</t>
  </si>
  <si>
    <t>Reach-in_refrig 2017 standard</t>
  </si>
  <si>
    <t>Reach-in_freezer 2011 low/ 2010 standard</t>
  </si>
  <si>
    <t>Reach-in_freezer 2011 typical/ ENERGY STAR/ 2017 standard</t>
  </si>
  <si>
    <t>Reach-in_freezer 2011 high</t>
  </si>
  <si>
    <t>Reach-in_freezer 2012 standard</t>
  </si>
  <si>
    <t>Reach-in_freezer 2020 typical/ 2017 standard</t>
  </si>
  <si>
    <t>Ice_machine 2011 low</t>
  </si>
  <si>
    <t>Ice_machine 2010 EPACT stnd-2011 typical</t>
  </si>
  <si>
    <t>Ice_machine 2011 high</t>
  </si>
  <si>
    <t>Bevrg_Mchndsr 2011 low</t>
  </si>
  <si>
    <t>Bevrg_Mchndsr 2010 EPACT stnd-2011 typical</t>
  </si>
  <si>
    <t>Bevrg_Mchndsr 2011 high</t>
  </si>
  <si>
    <t>Vend_Machine 2003 installed base</t>
  </si>
  <si>
    <t>Vend_Machine 2007 installed base</t>
  </si>
  <si>
    <t>Vend_Machine 2011 low</t>
  </si>
  <si>
    <t>Vend_Machine 2011 typical</t>
  </si>
  <si>
    <t>Vend_Machine 2011 high-2013 standard</t>
  </si>
  <si>
    <t>Vend_Machine 2020 typical</t>
  </si>
  <si>
    <t>Just 1 region</t>
  </si>
  <si>
    <t>modified by OnLocation for QER Baseline</t>
  </si>
  <si>
    <t>fuel</t>
  </si>
  <si>
    <t>serv</t>
  </si>
  <si>
    <t>Pared down to just one region</t>
  </si>
  <si>
    <t>Residential Lighting Menu Inputs: AEO2015  modified by OnLocation for QER Baseline</t>
  </si>
  <si>
    <t>Natural Gas Furnace</t>
  </si>
  <si>
    <t>Natural Gas Radiant</t>
  </si>
  <si>
    <t>Oil Furnace</t>
  </si>
  <si>
    <t>Room AC</t>
  </si>
  <si>
    <t>Gas Water Heater</t>
  </si>
  <si>
    <t>Electric Water Heater</t>
  </si>
  <si>
    <t>Oil Water Heater</t>
  </si>
  <si>
    <t>Clothes Washer</t>
  </si>
  <si>
    <t>Natural Gas Dryer</t>
  </si>
  <si>
    <t>Electric Dryer</t>
  </si>
  <si>
    <t>Dishwasher</t>
  </si>
  <si>
    <t>Refrigerator Top Freezer</t>
  </si>
  <si>
    <t>Refrigerator Bottom Freezer</t>
  </si>
  <si>
    <t>Refrigerator Side-by-side</t>
  </si>
  <si>
    <t>Chest Freezer</t>
  </si>
  <si>
    <t>Upright Freezer</t>
  </si>
  <si>
    <t>Central AC</t>
  </si>
  <si>
    <t>ELEC_RAD</t>
  </si>
  <si>
    <t>WOOD_HT</t>
  </si>
  <si>
    <t>NG_HP</t>
  </si>
  <si>
    <t>RefTF</t>
  </si>
  <si>
    <t>RefBF</t>
  </si>
  <si>
    <t>RefSF</t>
  </si>
  <si>
    <t>FrzrC</t>
  </si>
  <si>
    <t>FrzrU</t>
  </si>
  <si>
    <t>DW</t>
  </si>
  <si>
    <t>ELECDRY</t>
  </si>
  <si>
    <t>SOLR_WH</t>
  </si>
  <si>
    <t>GEO_HP</t>
  </si>
  <si>
    <t>NG_DRY</t>
  </si>
  <si>
    <t>NG_STV</t>
  </si>
  <si>
    <t>LPG_STV</t>
  </si>
  <si>
    <t>ELECSTV</t>
  </si>
  <si>
    <t>NG_RAD</t>
  </si>
  <si>
    <t>DIST_FA</t>
  </si>
  <si>
    <t>KERO_FA</t>
  </si>
  <si>
    <t>RM_AIR</t>
  </si>
  <si>
    <t>DISTRAD</t>
  </si>
  <si>
    <t>DIST_WH</t>
  </si>
  <si>
    <t>CW</t>
  </si>
  <si>
    <t>ELEC_HP</t>
  </si>
  <si>
    <t>CT_AIR</t>
  </si>
  <si>
    <t>NG_WH</t>
  </si>
  <si>
    <t>LPG_WH</t>
  </si>
  <si>
    <t>NG_FA</t>
  </si>
  <si>
    <t>LPG_FA</t>
  </si>
  <si>
    <t>ELEC_WH</t>
  </si>
  <si>
    <t>Oil Radiant</t>
  </si>
  <si>
    <t>Natural Gas Heat Pump</t>
  </si>
  <si>
    <t>Electric Heat Pump</t>
  </si>
  <si>
    <t>Electric Radiant</t>
  </si>
  <si>
    <t>Kerosene Furnace</t>
  </si>
  <si>
    <t>Wood Heat</t>
  </si>
  <si>
    <t>Geothermal Heat Pump</t>
  </si>
  <si>
    <t>Solar Water Heater</t>
  </si>
  <si>
    <t>Liquified Petroleum Gas (LPG) Furnace</t>
  </si>
  <si>
    <t>LPG Water Heater</t>
  </si>
  <si>
    <t>Electric Stove</t>
  </si>
  <si>
    <t>Natural Gas Stove</t>
  </si>
  <si>
    <t>LPG Stove</t>
  </si>
  <si>
    <t>Subsidy New(Tax Credit)</t>
  </si>
  <si>
    <t>Subsidy Replacement (Tax Credit)</t>
  </si>
  <si>
    <t>111d Subsidy New</t>
  </si>
  <si>
    <t>111d Subsidy Replacement</t>
  </si>
  <si>
    <t>Beta1</t>
  </si>
  <si>
    <t>Beta2</t>
  </si>
  <si>
    <t>gsl</t>
  </si>
  <si>
    <t>general service lighting</t>
  </si>
  <si>
    <t>ref</t>
  </si>
  <si>
    <t>reflector lights</t>
  </si>
  <si>
    <t>lfl</t>
  </si>
  <si>
    <t>linear fluorescent lighting</t>
  </si>
  <si>
    <t>ext</t>
  </si>
  <si>
    <t>exterior</t>
  </si>
  <si>
    <t>discount rate</t>
  </si>
  <si>
    <t>mkt share</t>
  </si>
  <si>
    <t>2010 installed base</t>
  </si>
  <si>
    <t>base</t>
  </si>
  <si>
    <t>2015 low</t>
  </si>
  <si>
    <t>2015 high</t>
  </si>
  <si>
    <t>2020 low</t>
  </si>
  <si>
    <t>2020 high</t>
  </si>
  <si>
    <t>2015 lo-tech</t>
  </si>
  <si>
    <t>2015 hi-tech</t>
  </si>
  <si>
    <t>2020 lo-tech</t>
  </si>
  <si>
    <t>2020 hi-tech</t>
  </si>
  <si>
    <t xml:space="preserve">    Source:  U.S. Energy Information Administration, AEO2013 National Energy Modeling System run ref2013.d102312a.</t>
  </si>
  <si>
    <t xml:space="preserve">    Note:  Totals may not equal sum of components due to independent rounding.</t>
  </si>
  <si>
    <t xml:space="preserve">    - - = Not applicable.</t>
  </si>
  <si>
    <t xml:space="preserve">    Btu = British thermal unit.</t>
  </si>
  <si>
    <t>by the Department of Energy.</t>
  </si>
  <si>
    <t xml:space="preserve">    EF = Efficiency Factor:  Efficiency (measured in Btu out / Btu in) of water heaters under certain test conditions specified</t>
  </si>
  <si>
    <t>watts at any given set of rating conditions, expressed in Btu per hour per watt.</t>
  </si>
  <si>
    <t xml:space="preserve">    EER = Energy Efficiency Ratio:  A ratio calculated by dividing the cooling capacity in Btu per hour by the power input in</t>
  </si>
  <si>
    <t>period.</t>
  </si>
  <si>
    <t>Btu during its normal annual usage period for cooling divided by the total electric energy input in watt-hours during the same</t>
  </si>
  <si>
    <t xml:space="preserve">    SEER = Seasonal Energy Efficiency Ratio:  The total cooling of a central unitary air conditioner or a unitary heat pump in</t>
  </si>
  <si>
    <t>out in the standardized Department of Energy test procedures.</t>
  </si>
  <si>
    <t xml:space="preserve">    AFUE = Annual Fuel Utilization Efficiency:  Efficiency rating based on average usage, including on and off cycling, as set</t>
  </si>
  <si>
    <t>by dividing the energy output by the energy input.</t>
  </si>
  <si>
    <t xml:space="preserve">    GCOP = Gas Coefficient of Performance:  Energy efficiency rating measure determined, under specific testing conditions,</t>
  </si>
  <si>
    <t>dividing the energy output by the energy input.</t>
  </si>
  <si>
    <t xml:space="preserve">    COP  = Coefficient of Performance:  Energy efficiency rating measure determined, under specific testing conditions, by</t>
  </si>
  <si>
    <t>period for heating divided by total electric input in watt-hours during the same period.</t>
  </si>
  <si>
    <t xml:space="preserve">    HSPF = Heating Seasonal Performance Factor:  The total heating output of a heat pump in Btu during its normal annual usage</t>
  </si>
  <si>
    <t>after accounting for the physical size difference and efficiency gains from better insulation and windows.</t>
  </si>
  <si>
    <t>for cooling in the New Construction row equates to a cooling load 5 percent greater than the 2005 stock,</t>
  </si>
  <si>
    <t>attributes for a newly-constructed home (by type and Census division).  As an example, a value of 1.05</t>
  </si>
  <si>
    <t>represent the change in heating and cooling load based on the difference in physical size and shell</t>
  </si>
  <si>
    <t>home in 2005 (by type) in each Census division.  The values listed for New Construction</t>
  </si>
  <si>
    <t xml:space="preserve">    3/ The building shell efficiency index sets the heating and cooling value at 1.00 for an average</t>
  </si>
  <si>
    <t xml:space="preserve">    2/ Kilowatthours per year to run the appliance under certain test conditions as specified by the Department of Energy.</t>
  </si>
  <si>
    <t xml:space="preserve">    1/ Does not include microwave ovens or outdoor grills.</t>
  </si>
  <si>
    <t xml:space="preserve">       Total</t>
  </si>
  <si>
    <t>RST000:dge_TotalGen</t>
  </si>
  <si>
    <t xml:space="preserve">     Wind</t>
  </si>
  <si>
    <t>RST000:dge_WindHuffHuff</t>
  </si>
  <si>
    <t xml:space="preserve">     Solar Photovoltaic</t>
  </si>
  <si>
    <t>RST000:dge_SolarPhoto</t>
  </si>
  <si>
    <t xml:space="preserve">     Natural Gas Fuel Cells</t>
  </si>
  <si>
    <t>RST000:dge_FuelCells</t>
  </si>
  <si>
    <t xml:space="preserve">   Energy Input (trillion Btu)</t>
  </si>
  <si>
    <t xml:space="preserve">       Generation for Own Use</t>
  </si>
  <si>
    <t>RST000:dgg_forOwnUse</t>
  </si>
  <si>
    <t xml:space="preserve">       Sales to the Grid</t>
  </si>
  <si>
    <t>RST000:dgg_SalestoGrid</t>
  </si>
  <si>
    <t xml:space="preserve">     Disposition</t>
  </si>
  <si>
    <t>RST000:dgg_TotalGen</t>
  </si>
  <si>
    <t>RST000:dgg_WindHuffHuff</t>
  </si>
  <si>
    <t>RST000:dgg_SolarPhoto</t>
  </si>
  <si>
    <t>RST000:dgg_FuelCells</t>
  </si>
  <si>
    <t>RST000:dgc_TotalCap</t>
  </si>
  <si>
    <t>RST000:dgc_WindHuffHuff</t>
  </si>
  <si>
    <t>RST000:dgc_SolarPhoto</t>
  </si>
  <si>
    <t>RST000:dgc_FuelsCells</t>
  </si>
  <si>
    <t xml:space="preserve"> Combined Heat and Power</t>
  </si>
  <si>
    <t xml:space="preserve"> Distributed Generation and</t>
  </si>
  <si>
    <t xml:space="preserve">     All Homes</t>
  </si>
  <si>
    <t>RST000:ma_AllHomes</t>
  </si>
  <si>
    <t xml:space="preserve">   New Construction</t>
  </si>
  <si>
    <t>RST000:ma_NewConstructi</t>
  </si>
  <si>
    <t>RST000:ma_Pre-1998Homes</t>
  </si>
  <si>
    <t xml:space="preserve"> Space Cooling</t>
  </si>
  <si>
    <t>RST000:la_AllHomes</t>
  </si>
  <si>
    <t>RST000:la_NewConstructi</t>
  </si>
  <si>
    <t>RST000:la_Pre-1998Homes</t>
  </si>
  <si>
    <t xml:space="preserve"> Space Heating</t>
  </si>
  <si>
    <t>Building Shell Efficiency Index 3/</t>
  </si>
  <si>
    <t xml:space="preserve">   Freezers</t>
  </si>
  <si>
    <t>RST000:ka_Freezers</t>
  </si>
  <si>
    <t xml:space="preserve">   Refrigerators</t>
  </si>
  <si>
    <t>RST000:ka_Refrigerators</t>
  </si>
  <si>
    <t xml:space="preserve"> Other Appliances (kilowatthours per year) 2/</t>
  </si>
  <si>
    <t>RST000:ja_LiquefiedPetr</t>
  </si>
  <si>
    <t xml:space="preserve">   Distillate Fuel Oil (EF)</t>
  </si>
  <si>
    <t>RST000:ja_Distillate(EF</t>
  </si>
  <si>
    <t xml:space="preserve">   Natural Gas (EF)</t>
  </si>
  <si>
    <t>RST000:ja_NaturalGas(EF</t>
  </si>
  <si>
    <t xml:space="preserve">   Electric (EF)</t>
  </si>
  <si>
    <t>RST000:ja_Electric(EF)</t>
  </si>
  <si>
    <t xml:space="preserve"> Water Heaters</t>
  </si>
  <si>
    <t xml:space="preserve">   Room Air Conditioners (EER)</t>
  </si>
  <si>
    <t>RST000:ia_RoomAirCondit</t>
  </si>
  <si>
    <t xml:space="preserve">   Central Air Conditioners (SEER)</t>
  </si>
  <si>
    <t>RST000:ia_Cent.AirCondi</t>
  </si>
  <si>
    <t xml:space="preserve">   Geothermal Heat Pumps (EER)</t>
  </si>
  <si>
    <t>RST000:ia_GeothermalHea</t>
  </si>
  <si>
    <t xml:space="preserve">   Natural Gas Heat Pumps (GCOP)</t>
  </si>
  <si>
    <t>RST000:ia_NaturalGasHea</t>
  </si>
  <si>
    <t xml:space="preserve">   Electric Heat Pumps (SEER)</t>
  </si>
  <si>
    <t>RST000:ia_ElectricHeatP</t>
  </si>
  <si>
    <t xml:space="preserve">   Distillate Furnace (AFUE)</t>
  </si>
  <si>
    <t>RST000:ha_DistillateFur</t>
  </si>
  <si>
    <t xml:space="preserve">   Natural Gas Furnace (AFUE)</t>
  </si>
  <si>
    <t>RST000:ha_NaturalGasFur</t>
  </si>
  <si>
    <t xml:space="preserve">   Geothermal Heat Pumps (COP)</t>
  </si>
  <si>
    <t>RST000:ha_GeothermalHea</t>
  </si>
  <si>
    <t>RST000:ha_NaturalGasHea</t>
  </si>
  <si>
    <t xml:space="preserve">   Electric Heat Pumps (HSPF)</t>
  </si>
  <si>
    <t>RST000:ha_ElectricHeatP</t>
  </si>
  <si>
    <t xml:space="preserve"> Main Space Heaters</t>
  </si>
  <si>
    <t>Stock Average Equipment Efficiency</t>
  </si>
  <si>
    <t>RST000:ga_Freezers</t>
  </si>
  <si>
    <t>RST000:ga_Refrigerators</t>
  </si>
  <si>
    <t xml:space="preserve"> Other Appliances (million units)</t>
  </si>
  <si>
    <t xml:space="preserve">     Total</t>
  </si>
  <si>
    <t>RST000:fa_Total</t>
  </si>
  <si>
    <t xml:space="preserve">   Natural Gas</t>
  </si>
  <si>
    <t>RST000:fa_NaturalGas</t>
  </si>
  <si>
    <t xml:space="preserve">   Electric</t>
  </si>
  <si>
    <t>RST000:fa_Electric</t>
  </si>
  <si>
    <t xml:space="preserve"> Clothes Dryers (million units)</t>
  </si>
  <si>
    <t>RST000:ea_Total</t>
  </si>
  <si>
    <t xml:space="preserve">   Propane</t>
  </si>
  <si>
    <t>RST000:ea_LiquefiedPetr</t>
  </si>
  <si>
    <t>RST000:ea_NaturalGas</t>
  </si>
  <si>
    <t>RST000:ea_Electric</t>
  </si>
  <si>
    <t xml:space="preserve"> Cooking Equipment (million units) 1/</t>
  </si>
  <si>
    <t>RST000:da_Total</t>
  </si>
  <si>
    <t xml:space="preserve">   Solar Thermal</t>
  </si>
  <si>
    <t>RST000:da_SolarThermal</t>
  </si>
  <si>
    <t>RST000:da_LiquefiedPetr</t>
  </si>
  <si>
    <t xml:space="preserve">   Distillate Fuel Oil</t>
  </si>
  <si>
    <t>RST000:da_Distillate</t>
  </si>
  <si>
    <t>RST000:da_NaturalGas</t>
  </si>
  <si>
    <t>RST000:da_Electric</t>
  </si>
  <si>
    <t xml:space="preserve"> Water Heaters (million units)</t>
  </si>
  <si>
    <t>RST000:ca_Total</t>
  </si>
  <si>
    <t xml:space="preserve">   Room Air Conditioners</t>
  </si>
  <si>
    <t>RST000:ca_RoomAirCondit</t>
  </si>
  <si>
    <t xml:space="preserve">   Central Air Conditioners</t>
  </si>
  <si>
    <t>RST000:ca_CentralAirCon</t>
  </si>
  <si>
    <t xml:space="preserve">   Geothermal Heat Pumps</t>
  </si>
  <si>
    <t>RST000:ca_GeothermalHea</t>
  </si>
  <si>
    <t xml:space="preserve">   Natural Gas Heat Pumps</t>
  </si>
  <si>
    <t>RST000:ca_NaturalGasHea</t>
  </si>
  <si>
    <t xml:space="preserve">   Electric Heat Pumps</t>
  </si>
  <si>
    <t>RST000:ca_ElectricHeatP</t>
  </si>
  <si>
    <t xml:space="preserve"> Space Cooling (million units)</t>
  </si>
  <si>
    <t>RST000:ba_Total</t>
  </si>
  <si>
    <t>RST000:ba_GeothermalHea</t>
  </si>
  <si>
    <t xml:space="preserve">   Wood Stoves</t>
  </si>
  <si>
    <t>RST000:ba_WoodStoves</t>
  </si>
  <si>
    <t xml:space="preserve">   Kerosene</t>
  </si>
  <si>
    <t>RST000:ba_Kerosene</t>
  </si>
  <si>
    <t>RST000:ba_LiquefiedPetr</t>
  </si>
  <si>
    <t>RST000:ba_Distillate</t>
  </si>
  <si>
    <t xml:space="preserve">   Natural Gas Other</t>
  </si>
  <si>
    <t>RST000:ba_NaturalGasOth</t>
  </si>
  <si>
    <t>RST000:ba_NaturalGasHea</t>
  </si>
  <si>
    <t xml:space="preserve">   Electric Other</t>
  </si>
  <si>
    <t>RST000:ba_ElectricOther</t>
  </si>
  <si>
    <t>RST000:ba_ElectricHeatP</t>
  </si>
  <si>
    <t>Equipment Stock (million units)</t>
  </si>
  <si>
    <t xml:space="preserve"> Equipment Stock Data</t>
  </si>
  <si>
    <t/>
  </si>
  <si>
    <t>RST000</t>
  </si>
  <si>
    <t xml:space="preserve">    5/ May include coal, wood, municipal waste, and hydropower.</t>
  </si>
  <si>
    <t>light, expressed in lumens per watt.</t>
  </si>
  <si>
    <t xml:space="preserve">    4/ A measurement of the ratio of light produced by a light source to the electrical power used to produce that quantity of</t>
  </si>
  <si>
    <t>by Btu of energy input.</t>
  </si>
  <si>
    <t xml:space="preserve">    3/ The efficiency measure for ventilation is in terms of cubic feet per minute (cfm) of ventilation air delivered divided</t>
  </si>
  <si>
    <t xml:space="preserve">    2/ Unless noted otherwise, the efficiency measures are in the terms of Btu of energy output divided by Btu of energy input.</t>
  </si>
  <si>
    <t>attributable to buildings.</t>
  </si>
  <si>
    <t xml:space="preserve">    1/ Excludes commercial sector energy consumption (from uses such as street lights or municipal water services) that is not</t>
  </si>
  <si>
    <t>CST000:dge_TotalGen</t>
  </si>
  <si>
    <t xml:space="preserve">     Other 5/</t>
  </si>
  <si>
    <t>CST000:dge_AutreAutre</t>
  </si>
  <si>
    <t>CST000:dge_WindHuffHuff</t>
  </si>
  <si>
    <t>CST000:dge_SolarPhoto</t>
  </si>
  <si>
    <t xml:space="preserve">     Natural Gas</t>
  </si>
  <si>
    <t>CST000:dge_NaturalGas</t>
  </si>
  <si>
    <t xml:space="preserve">     Petroleum</t>
  </si>
  <si>
    <t>CST000:dge_Petroleum</t>
  </si>
  <si>
    <t>CST000:dgg_forOwnUse</t>
  </si>
  <si>
    <t>CST000:dgg_SalestoGrid</t>
  </si>
  <si>
    <t>CST000:dgg_TotalGen</t>
  </si>
  <si>
    <t>CST000:dgg_OtherAutre</t>
  </si>
  <si>
    <t>CST000:dgg_WindHuffHuff</t>
  </si>
  <si>
    <t>CST000:dgg_SolarPhoto</t>
  </si>
  <si>
    <t>CST000:dgg_NaturalGas</t>
  </si>
  <si>
    <t>CST000:dgg_Petroleum</t>
  </si>
  <si>
    <t>CST000:dgc_TotalCap</t>
  </si>
  <si>
    <t>CST000:dgc_OtherOther</t>
  </si>
  <si>
    <t>CST000:dgc_WindPuffPuff</t>
  </si>
  <si>
    <t>CST000:dgc_SolarPhoto</t>
  </si>
  <si>
    <t>CST000:dgc_NaturalGas</t>
  </si>
  <si>
    <t>CST000:dgc_Petroleum</t>
  </si>
  <si>
    <t xml:space="preserve">   Electricity</t>
  </si>
  <si>
    <t>CST000:ka_Electricity</t>
  </si>
  <si>
    <t xml:space="preserve"> Refrigeration</t>
  </si>
  <si>
    <t>CST000:ja_Electricity</t>
  </si>
  <si>
    <t xml:space="preserve">   (efficacy in lumens per watt)</t>
  </si>
  <si>
    <t xml:space="preserve"> Lighting Efficacy 4/</t>
  </si>
  <si>
    <t>CST000:ia_NaturalGas</t>
  </si>
  <si>
    <t>CST000:ia_Electricity</t>
  </si>
  <si>
    <t xml:space="preserve"> Cooking</t>
  </si>
  <si>
    <t>CST000:ha_Electricity</t>
  </si>
  <si>
    <t xml:space="preserve"> Ventilation (cubic feet per minute per Btu) 3/</t>
  </si>
  <si>
    <t>CST000:ga_Distillate</t>
  </si>
  <si>
    <t>CST000:ga_NaturalGas</t>
  </si>
  <si>
    <t>CST000:ga_Electricity</t>
  </si>
  <si>
    <t xml:space="preserve"> Water Heating</t>
  </si>
  <si>
    <t>CST000:fa_NaturalGas</t>
  </si>
  <si>
    <t>CST000:fa_Electricity</t>
  </si>
  <si>
    <t>CST000:ea_Distillate</t>
  </si>
  <si>
    <t>CST000:ea_NaturalGas</t>
  </si>
  <si>
    <t>CST000:ea_Electricity</t>
  </si>
  <si>
    <t>Stock Average Equipment Efficiency 2/</t>
  </si>
  <si>
    <t xml:space="preserve">   Total</t>
  </si>
  <si>
    <t>CST000:ca_Total</t>
  </si>
  <si>
    <t xml:space="preserve"> Other</t>
  </si>
  <si>
    <t>CST000:ca_Other</t>
  </si>
  <si>
    <t xml:space="preserve"> Warehouse</t>
  </si>
  <si>
    <t>CST000:ca_Warehouse</t>
  </si>
  <si>
    <t xml:space="preserve"> Mercantile/Service</t>
  </si>
  <si>
    <t>CST000:ca_Mercantile/Se</t>
  </si>
  <si>
    <t xml:space="preserve"> Office - Small</t>
  </si>
  <si>
    <t>CST000:ca_Office-Small</t>
  </si>
  <si>
    <t xml:space="preserve"> Office - Large</t>
  </si>
  <si>
    <t>CST000:ca_Office-Large</t>
  </si>
  <si>
    <t xml:space="preserve"> Lodging</t>
  </si>
  <si>
    <t>CST000:ca_Lodging</t>
  </si>
  <si>
    <t xml:space="preserve"> Health Care</t>
  </si>
  <si>
    <t>CST000:ca_HealthCare</t>
  </si>
  <si>
    <t xml:space="preserve"> Food Service</t>
  </si>
  <si>
    <t>CST000:ca_FoodService</t>
  </si>
  <si>
    <t xml:space="preserve"> Food Sales</t>
  </si>
  <si>
    <t>CST000:ca_FoodSales</t>
  </si>
  <si>
    <t xml:space="preserve"> Education</t>
  </si>
  <si>
    <t>CST000:ca_Education</t>
  </si>
  <si>
    <t xml:space="preserve"> Assembly</t>
  </si>
  <si>
    <t>CST000:ca_Assembly</t>
  </si>
  <si>
    <t xml:space="preserve"> (billion square feet)</t>
  </si>
  <si>
    <t>Commercial Building Floorspace</t>
  </si>
  <si>
    <t>CST000:ba_Total</t>
  </si>
  <si>
    <t>CST000:ba_Other</t>
  </si>
  <si>
    <t>CST000:ba_Warehouse</t>
  </si>
  <si>
    <t>CST000:ba_Mercantile/Se</t>
  </si>
  <si>
    <t>CST000:ba_Office-Small</t>
  </si>
  <si>
    <t>CST000:ba_Office-Large</t>
  </si>
  <si>
    <t>CST000:ba_Lodging</t>
  </si>
  <si>
    <t>CST000:ba_HealthCare</t>
  </si>
  <si>
    <t>CST000:ba_FoodService</t>
  </si>
  <si>
    <t>CST000:ba_FoodSales</t>
  </si>
  <si>
    <t>CST000:ba_Education</t>
  </si>
  <si>
    <t>CST000:ba_Assembly</t>
  </si>
  <si>
    <t xml:space="preserve"> Energy Consumption (quadrillion Btu) 1/</t>
  </si>
  <si>
    <t>Commercial Building Delivered</t>
  </si>
  <si>
    <t xml:space="preserve"> Indicators</t>
  </si>
  <si>
    <t>32. Commercial Sector Energy Consumption, Floorspace, and Equipment Efficiency</t>
  </si>
  <si>
    <t>CST000</t>
  </si>
  <si>
    <t>30. Residential Sector Equipment Stock and Efficiency</t>
  </si>
  <si>
    <t>Values from AEO replaced with values for QER base case provided by Kenneth Dubin in June 2016</t>
  </si>
  <si>
    <t xml:space="preserve">   Propane (EF)</t>
  </si>
  <si>
    <t xml:space="preserve">   Pre-2009 Homes</t>
  </si>
  <si>
    <t xml:space="preserve">   Generating Capacity (megawatts)</t>
  </si>
  <si>
    <t xml:space="preserve">   Net Generation (million kilowatthours)</t>
  </si>
  <si>
    <t>2015 typ</t>
  </si>
  <si>
    <t>2015 hi</t>
  </si>
  <si>
    <t>2020 typ</t>
  </si>
  <si>
    <t>2020 hi</t>
  </si>
  <si>
    <t>2025 typ</t>
  </si>
  <si>
    <t>2025 hi</t>
  </si>
  <si>
    <t>Freezers</t>
  </si>
  <si>
    <t>Refrigerators</t>
  </si>
  <si>
    <t>2025 lo-tech</t>
  </si>
  <si>
    <t>2025 hi-tech</t>
  </si>
  <si>
    <t>intensity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</si>
  <si>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</si>
  <si>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</si>
  <si>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</si>
  <si>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</si>
  <si>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</si>
  <si>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 xml:space="preserve">   Single-Family</t>
  </si>
  <si>
    <t xml:space="preserve">   Multifamily</t>
  </si>
  <si>
    <t xml:space="preserve">   Mobile Homes</t>
  </si>
  <si>
    <t xml:space="preserve"> Average House Square Footage</t>
  </si>
  <si>
    <t xml:space="preserve"> Energy Intensity</t>
  </si>
  <si>
    <t xml:space="preserve"> (million Btu per household)</t>
  </si>
  <si>
    <t xml:space="preserve">  Delivered Energy Consumption</t>
  </si>
  <si>
    <t xml:space="preserve">  Total Energy Consumption</t>
  </si>
  <si>
    <t xml:space="preserve"> (thousand Btu per square foot)</t>
  </si>
  <si>
    <t>Delivered Energy Consumption by Fuel</t>
  </si>
  <si>
    <t xml:space="preserve"> Purchased Electricity</t>
  </si>
  <si>
    <t xml:space="preserve">   Space Heating</t>
  </si>
  <si>
    <t xml:space="preserve">   Space Cooling</t>
  </si>
  <si>
    <t xml:space="preserve">   Water Heating</t>
  </si>
  <si>
    <t xml:space="preserve">   Refrigeration</t>
  </si>
  <si>
    <t xml:space="preserve">   Cooking</t>
  </si>
  <si>
    <t xml:space="preserve">   Clothes Dryers</t>
  </si>
  <si>
    <t xml:space="preserve">   Lighting</t>
  </si>
  <si>
    <t xml:space="preserve">   Clothes Washers 1/</t>
  </si>
  <si>
    <t xml:space="preserve">   Dishwashers 1/</t>
  </si>
  <si>
    <t xml:space="preserve">   Televisions and Related Equipment 2/</t>
  </si>
  <si>
    <t xml:space="preserve">   Computers and Related Equipment 3/</t>
  </si>
  <si>
    <t xml:space="preserve">   Furnace Fans and Boiler Circulation Pumps</t>
  </si>
  <si>
    <t xml:space="preserve">   Other Uses 4/</t>
  </si>
  <si>
    <t xml:space="preserve">     Delivered Energy</t>
  </si>
  <si>
    <t xml:space="preserve"> Natural Gas</t>
  </si>
  <si>
    <t xml:space="preserve">   Other Uses 5/</t>
  </si>
  <si>
    <t xml:space="preserve"> Distillate Fuel Oil</t>
  </si>
  <si>
    <t xml:space="preserve">   Other Uses 6/</t>
  </si>
  <si>
    <t xml:space="preserve"> Propane</t>
  </si>
  <si>
    <t xml:space="preserve"> Marketed Renewables (wood) 7/</t>
  </si>
  <si>
    <t xml:space="preserve"> Kerosene</t>
  </si>
  <si>
    <t>Delivered Energy Consumption by End Use</t>
  </si>
  <si>
    <t xml:space="preserve"> Clothes Dryers</t>
  </si>
  <si>
    <t xml:space="preserve"> Freezers</t>
  </si>
  <si>
    <t xml:space="preserve"> Lighting</t>
  </si>
  <si>
    <t xml:space="preserve"> Clothes Washers 1/</t>
  </si>
  <si>
    <t xml:space="preserve"> Dishwashers 1/</t>
  </si>
  <si>
    <t xml:space="preserve"> Televisions and Related Equipment 2/</t>
  </si>
  <si>
    <t xml:space="preserve"> Computers and Related Equipment 3/</t>
  </si>
  <si>
    <t xml:space="preserve"> Furnace Fans and Boiler Circulation Pumps</t>
  </si>
  <si>
    <t xml:space="preserve"> Other Uses 8/</t>
  </si>
  <si>
    <t xml:space="preserve">   Delivered Energy</t>
  </si>
  <si>
    <t>Electricity Related Losses</t>
  </si>
  <si>
    <t>Total Energy Consumption by End Use</t>
  </si>
  <si>
    <t>Nonmarketed Renewables 9/</t>
  </si>
  <si>
    <t xml:space="preserve">  Geothermal Heat Pumps</t>
  </si>
  <si>
    <t xml:space="preserve">  Solar Hot Water Heating</t>
  </si>
  <si>
    <t xml:space="preserve">  Solar Photovoltaic</t>
  </si>
  <si>
    <t xml:space="preserve">  Wind</t>
  </si>
  <si>
    <t xml:space="preserve">    Total</t>
  </si>
  <si>
    <t>Bonus Row Section</t>
  </si>
  <si>
    <t>Electricity Prices by End Use</t>
  </si>
  <si>
    <t xml:space="preserve">  Space Heating</t>
  </si>
  <si>
    <t xml:space="preserve">  Space Cooling</t>
  </si>
  <si>
    <t xml:space="preserve">  Water Heating</t>
  </si>
  <si>
    <t xml:space="preserve">  Refrigeration</t>
  </si>
  <si>
    <t xml:space="preserve">  Cooking</t>
  </si>
  <si>
    <t xml:space="preserve">  Clothes Dryers</t>
  </si>
  <si>
    <t xml:space="preserve">  Freezers</t>
  </si>
  <si>
    <t xml:space="preserve">  Lighting</t>
  </si>
  <si>
    <t xml:space="preserve">  Appliances/Other</t>
  </si>
  <si>
    <t xml:space="preserve">  Secondary Heating</t>
  </si>
  <si>
    <t>End Bonus Row Section</t>
  </si>
  <si>
    <t>Heating Degree Days</t>
  </si>
  <si>
    <t xml:space="preserve">   New England</t>
  </si>
  <si>
    <t xml:space="preserve">   Middle Atlantic</t>
  </si>
  <si>
    <t xml:space="preserve">   East North Central</t>
  </si>
  <si>
    <t xml:space="preserve">   West North Central</t>
  </si>
  <si>
    <t xml:space="preserve">   South Atlantic</t>
  </si>
  <si>
    <t xml:space="preserve">   East South Central</t>
  </si>
  <si>
    <t xml:space="preserve">   West South Central</t>
  </si>
  <si>
    <t xml:space="preserve">   Mountain</t>
  </si>
  <si>
    <t xml:space="preserve">   Pacific</t>
  </si>
  <si>
    <t xml:space="preserve">      United States</t>
  </si>
  <si>
    <t>Cooling Degree Days</t>
  </si>
  <si>
    <t>5. Commercial Sector Key Indicators and Consumption</t>
  </si>
  <si>
    <t xml:space="preserve"> Total Floorspace (billion square feet)</t>
  </si>
  <si>
    <t xml:space="preserve">   Surviving</t>
  </si>
  <si>
    <t xml:space="preserve">   New Additions</t>
  </si>
  <si>
    <t xml:space="preserve"> Energy Consumption Intensity</t>
  </si>
  <si>
    <t xml:space="preserve">   Delivered Energy Consumption</t>
  </si>
  <si>
    <t xml:space="preserve">   Electricity Related Losses</t>
  </si>
  <si>
    <t xml:space="preserve">   Total Energy Consumption</t>
  </si>
  <si>
    <t xml:space="preserve">   Space Heating 1/</t>
  </si>
  <si>
    <t xml:space="preserve">   Space Cooling 1/</t>
  </si>
  <si>
    <t xml:space="preserve">   Water Heating 1/</t>
  </si>
  <si>
    <t xml:space="preserve">   Ventilation</t>
  </si>
  <si>
    <t xml:space="preserve">   Office Equipment (PC)</t>
  </si>
  <si>
    <t xml:space="preserve">   Office Equipment (non-PC)</t>
  </si>
  <si>
    <t xml:space="preserve">   Other Uses 2/</t>
  </si>
  <si>
    <t xml:space="preserve">   Other Uses 3/</t>
  </si>
  <si>
    <t xml:space="preserve"> Marketed Renewables (biomass)</t>
  </si>
  <si>
    <t xml:space="preserve"> Other Fuels 5/</t>
  </si>
  <si>
    <t>Nonmarketed Renewable Fuels 7/</t>
  </si>
  <si>
    <t xml:space="preserve">  Solar Thermal</t>
  </si>
  <si>
    <t xml:space="preserve">  Ventilation</t>
  </si>
  <si>
    <t xml:space="preserve">  Office Equipment (PC)</t>
  </si>
  <si>
    <t xml:space="preserve">  Office Equipment (Non-PC)</t>
  </si>
  <si>
    <t xml:space="preserve">  Other Uses</t>
  </si>
  <si>
    <t>2. Energy Consumption by Sector and Source</t>
  </si>
  <si>
    <t xml:space="preserve"> Sector and Source</t>
  </si>
  <si>
    <t xml:space="preserve"> Residential</t>
  </si>
  <si>
    <t xml:space="preserve">     Petroleum and Other Liquids Subtotal</t>
  </si>
  <si>
    <t xml:space="preserve">   Renewable Energy 1/</t>
  </si>
  <si>
    <t xml:space="preserve"> Commercial</t>
  </si>
  <si>
    <t xml:space="preserve">   Motor Gasoline 2/</t>
  </si>
  <si>
    <t xml:space="preserve">   Residual Fuel Oil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</si>
  <si>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</si>
  <si>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</si>
  <si>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</si>
  <si>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</si>
  <si>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</si>
  <si>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</si>
  <si>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</si>
  <si>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</si>
  <si>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</si>
  <si>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</si>
  <si>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</si>
  <si>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</si>
  <si>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</si>
  <si>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</si>
  <si>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</si>
  <si>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</si>
  <si>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Transportation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</si>
  <si>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</si>
  <si>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</si>
  <si>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</si>
  <si>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</si>
  <si>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</si>
  <si>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</si>
  <si>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</si>
  <si>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Unspecified Sector 13/</t>
  </si>
  <si>
    <t xml:space="preserve"> Delivered Energy Consumption, All Sectors</t>
  </si>
  <si>
    <t xml:space="preserve">   Other Petroleum 14/</t>
  </si>
  <si>
    <t xml:space="preserve">   Other Coal</t>
  </si>
  <si>
    <t xml:space="preserve">   Renewable Energy 15/</t>
  </si>
  <si>
    <t xml:space="preserve"> Electric Power 16/</t>
  </si>
  <si>
    <t xml:space="preserve">   Steam Coal</t>
  </si>
  <si>
    <t xml:space="preserve">   Nuclear / Uranium 17/</t>
  </si>
  <si>
    <t xml:space="preserve">   Renewable Energy 18/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</si>
  <si>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</si>
  <si>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</si>
  <si>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</si>
  <si>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19/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</si>
  <si>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</si>
  <si>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</si>
  <si>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</si>
  <si>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</si>
  <si>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</si>
  <si>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Gross Domestic Product (billion 2009 dollars)</t>
  </si>
  <si>
    <t xml:space="preserve">  Carbon Dioxide Emissions (million metric</t>
  </si>
  <si>
    <t xml:space="preserve">   tons carbon dioxide)</t>
  </si>
  <si>
    <t xml:space="preserve"> --------------------------</t>
  </si>
  <si>
    <t xml:space="preserve">   special bonus rows</t>
  </si>
  <si>
    <t xml:space="preserve">  Energy Intensity (thousand Btu</t>
  </si>
  <si>
    <t xml:space="preserve">   per 2009 dollars of GDP)</t>
  </si>
  <si>
    <t xml:space="preserve">  Carbon Intensity (mtco2e per</t>
  </si>
  <si>
    <t xml:space="preserve">   million 2009 dollars of GDP)</t>
  </si>
  <si>
    <t xml:space="preserve">  Non-Energy GHG Emissions</t>
  </si>
  <si>
    <t xml:space="preserve">  Greenhouse Gas Intensity</t>
  </si>
  <si>
    <t xml:space="preserve">  % Decline from 2002</t>
  </si>
  <si>
    <t>7. Transportation Sector Key Indicators and Delivered Energy Consumption</t>
  </si>
  <si>
    <t>Travel Indicators</t>
  </si>
  <si>
    <t xml:space="preserve"> (billion vehicle miles traveled)</t>
  </si>
  <si>
    <t xml:space="preserve">   Light-Duty Vehicles less than 8,501 pounds</t>
  </si>
  <si>
    <t xml:space="preserve">   Commercial Light Trucks 1/</t>
  </si>
  <si>
    <t xml:space="preserve">   Freight Trucks greater than 10,000 pounds</t>
  </si>
  <si>
    <t xml:space="preserve"> (billion seat miles available)</t>
  </si>
  <si>
    <t xml:space="preserve">   Air</t>
  </si>
  <si>
    <t xml:space="preserve"> (billion ton miles traveled)</t>
  </si>
  <si>
    <t xml:space="preserve">   Rail</t>
  </si>
  <si>
    <t xml:space="preserve">   Domestic Shipping</t>
  </si>
  <si>
    <t>Energy Efficiency Indicators</t>
  </si>
  <si>
    <t xml:space="preserve"> (miles per gallon)</t>
  </si>
  <si>
    <t xml:space="preserve">   New Light-Duty Vehicle CAFE Standard 2/</t>
  </si>
  <si>
    <t xml:space="preserve">     New Car 2/</t>
  </si>
  <si>
    <t xml:space="preserve">     New Light Truck 2/</t>
  </si>
  <si>
    <t xml:space="preserve">   Compliance New Light-Duty Vehicle 3/</t>
  </si>
  <si>
    <t xml:space="preserve">     New Car 3/</t>
  </si>
  <si>
    <t xml:space="preserve">     New Light Truck 3/</t>
  </si>
  <si>
    <t xml:space="preserve">   Tested New Light-Duty Vehicle 4/</t>
  </si>
  <si>
    <t xml:space="preserve">     New Car 4/</t>
  </si>
  <si>
    <t xml:space="preserve">     New Light Truck 4/</t>
  </si>
  <si>
    <t xml:space="preserve">   On-Road New Light-Duty Vehicle 5/</t>
  </si>
  <si>
    <t xml:space="preserve">     New Car 5/</t>
  </si>
  <si>
    <t xml:space="preserve">     New Light Truck 5/</t>
  </si>
  <si>
    <t xml:space="preserve">   Light-Duty Stock 6/</t>
  </si>
  <si>
    <t xml:space="preserve">   New Commercial Light Truck 1/</t>
  </si>
  <si>
    <t xml:space="preserve">   Stock Commercial Light Truck 1/</t>
  </si>
  <si>
    <t xml:space="preserve">   Freight Truck</t>
  </si>
  <si>
    <t xml:space="preserve"> (seat miles per gallon)</t>
  </si>
  <si>
    <t xml:space="preserve">   Aircraft</t>
  </si>
  <si>
    <t xml:space="preserve"> (ton miles/thousand Btu)</t>
  </si>
  <si>
    <t>Energy Use by Mode</t>
  </si>
  <si>
    <t xml:space="preserve">  (quadrillion Btu)</t>
  </si>
  <si>
    <t xml:space="preserve">    Light-Duty Vehicles</t>
  </si>
  <si>
    <t xml:space="preserve">    Commercial Light Trucks 1/</t>
  </si>
  <si>
    <t xml:space="preserve">    Bus Transportation</t>
  </si>
  <si>
    <t xml:space="preserve">    Freight Trucks</t>
  </si>
  <si>
    <t xml:space="preserve">    Rail, Passenger</t>
  </si>
  <si>
    <t xml:space="preserve">    Rail, Freight</t>
  </si>
  <si>
    <t xml:space="preserve">    Shipping, Domestic</t>
  </si>
  <si>
    <t xml:space="preserve">    Shipping, International</t>
  </si>
  <si>
    <t xml:space="preserve">    Recreational Boats</t>
  </si>
  <si>
    <t xml:space="preserve">    Air</t>
  </si>
  <si>
    <t xml:space="preserve">    Military Use</t>
  </si>
  <si>
    <t xml:space="preserve">    Lubricants</t>
  </si>
  <si>
    <t xml:space="preserve">    Pipeline Fuel</t>
  </si>
  <si>
    <t xml:space="preserve">      Total</t>
  </si>
  <si>
    <t xml:space="preserve">  (million barrels per day oil equivalent)</t>
  </si>
  <si>
    <t xml:space="preserve">   Light Trains</t>
  </si>
  <si>
    <t xml:space="preserve">   Vehicles</t>
  </si>
  <si>
    <t>Natural Gas Prices (2013 dollars per mmBtu)</t>
  </si>
  <si>
    <t xml:space="preserve">  Compressed Natural Gas</t>
  </si>
  <si>
    <t xml:space="preserve">    Light-Duty Vehicles and Freight Trucks</t>
  </si>
  <si>
    <t xml:space="preserve">      Personal</t>
  </si>
  <si>
    <t xml:space="preserve">      Fleet</t>
  </si>
  <si>
    <t xml:space="preserve">    Rail</t>
  </si>
  <si>
    <t xml:space="preserve">      Freight</t>
  </si>
  <si>
    <t xml:space="preserve">      Intercity</t>
  </si>
  <si>
    <t xml:space="preserve">      Transit</t>
  </si>
  <si>
    <t xml:space="preserve">      Commuter</t>
  </si>
  <si>
    <t xml:space="preserve">    Shipping</t>
  </si>
  <si>
    <t xml:space="preserve">      Domestic</t>
  </si>
  <si>
    <t xml:space="preserve">      International</t>
  </si>
  <si>
    <t xml:space="preserve">      Recreational Boats</t>
  </si>
  <si>
    <t xml:space="preserve">  Liquefied Natural Gas</t>
  </si>
  <si>
    <t>45. Transportation Sector Energy Use by Mode and Type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</si>
  <si>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</si>
  <si>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</si>
  <si>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</si>
  <si>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</si>
  <si>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</si>
  <si>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</si>
  <si>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</si>
  <si>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</si>
  <si>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</si>
  <si>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</si>
  <si>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</si>
  <si>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</si>
  <si>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</si>
  <si>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Medium (10001-26000 pounds)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</si>
  <si>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</si>
  <si>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</si>
  <si>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</si>
  <si>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</si>
  <si>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</si>
  <si>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</si>
  <si>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</si>
  <si>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</si>
  <si>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</si>
  <si>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</si>
  <si>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</si>
  <si>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</si>
  <si>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</si>
  <si>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</si>
  <si>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</si>
  <si>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</si>
  <si>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</si>
  <si>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</si>
  <si>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</si>
  <si>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</si>
  <si>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</si>
  <si>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</si>
  <si>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</si>
  <si>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</si>
  <si>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</si>
  <si>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</si>
  <si>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</si>
  <si>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</si>
  <si>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</si>
  <si>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</si>
  <si>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</si>
  <si>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</si>
  <si>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</si>
  <si>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Compressed/Liquefied Natural Gas</t>
  </si>
  <si>
    <t>Total Consumption</t>
  </si>
  <si>
    <t>6. Industrial Sector Key Indicators and Consumption</t>
  </si>
  <si>
    <t xml:space="preserve"> Shipments, Prices, and Consumption</t>
  </si>
  <si>
    <t>Value of Shipments</t>
  </si>
  <si>
    <t>(billion 2009 dollars)</t>
  </si>
  <si>
    <t xml:space="preserve">   Manufacturing</t>
  </si>
  <si>
    <t xml:space="preserve">   Agriculture, Mining, and Construction</t>
  </si>
  <si>
    <t>Energy Prices</t>
  </si>
  <si>
    <t xml:space="preserve">  (2013 dollars per million Btu)</t>
  </si>
  <si>
    <t xml:space="preserve">   Liquefied Petroleum Gas Feedstocks</t>
  </si>
  <si>
    <t xml:space="preserve">   Ethane</t>
  </si>
  <si>
    <t xml:space="preserve">   Motor Gasoline</t>
  </si>
  <si>
    <t xml:space="preserve">   Asphalt and Road Oil</t>
  </si>
  <si>
    <t xml:space="preserve">   Natural Gas Heat and Power</t>
  </si>
  <si>
    <t xml:space="preserve">   Natural Gas Feedstocks</t>
  </si>
  <si>
    <t xml:space="preserve">   Coal to Liquids</t>
  </si>
  <si>
    <t xml:space="preserve">     Primary</t>
  </si>
  <si>
    <t xml:space="preserve">     Shift</t>
  </si>
  <si>
    <t xml:space="preserve">     Miscellaneous</t>
  </si>
  <si>
    <t xml:space="preserve">  (nominal dollars per million Btu)</t>
  </si>
  <si>
    <t>Energy Consumption 1/ (quadrillion Btu)</t>
  </si>
  <si>
    <t xml:space="preserve"> Industrial Consumption Excluding Refining</t>
  </si>
  <si>
    <t xml:space="preserve">   Propane Heat and Power</t>
  </si>
  <si>
    <t xml:space="preserve">   Liquefied Petroleum Gas and Other Feedstocks</t>
  </si>
  <si>
    <t xml:space="preserve">   Petroleum Coke</t>
  </si>
  <si>
    <t xml:space="preserve">   Miscellaneous Petroleum 3/</t>
  </si>
  <si>
    <t xml:space="preserve">   Lease and Plant Fuel 4/</t>
  </si>
  <si>
    <t xml:space="preserve">   Metallurgical Coal and Coke 5/</t>
  </si>
  <si>
    <t xml:space="preserve">   Renewables 6/</t>
  </si>
  <si>
    <t xml:space="preserve">   Purchased Electricity</t>
  </si>
  <si>
    <t xml:space="preserve"> Refining Consumption</t>
  </si>
  <si>
    <t xml:space="preserve">   Liquefied Petroleum Gas Heat and Power 2/</t>
  </si>
  <si>
    <t xml:space="preserve">      of which:  Catalytic Coke</t>
  </si>
  <si>
    <t xml:space="preserve">   Still Gas</t>
  </si>
  <si>
    <t xml:space="preserve"> Total Industrial Sector Consumption</t>
  </si>
  <si>
    <t>Energy Consumption per dollar of Shipments 1/</t>
  </si>
  <si>
    <t>(thousand Btu per 2009 dollar)</t>
  </si>
  <si>
    <t xml:space="preserve">   Natural Gas Feedstock</t>
  </si>
  <si>
    <t>Total Industrial Combined Heat and Power 1/</t>
  </si>
  <si>
    <t xml:space="preserve">  Capacity (gigawatts)</t>
  </si>
  <si>
    <t xml:space="preserve">  Generation (billion kilowatthours)</t>
  </si>
  <si>
    <t>--------------------------</t>
  </si>
  <si>
    <t xml:space="preserve">  Special bonus rows:</t>
  </si>
  <si>
    <t>Onsite Industrial Combined Heat and Power</t>
  </si>
  <si>
    <t xml:space="preserve">  Generation (billion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</si>
</sst>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_)"/>
    <numFmt numFmtId="166" formatCode="0.00_)"/>
    <numFmt numFmtId="167" formatCode="0_)"/>
    <numFmt numFmtId="168" formatCode="0.0_)"/>
    <numFmt numFmtId="169" formatCode="0.000"/>
    <numFmt numFmtId="170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0"/>
      <name val="Courier"/>
      <family val="3"/>
    </font>
    <font>
      <u/>
      <sz val="11"/>
      <color theme="1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2"/>
      <color indexed="15"/>
      <name val="Calibri"/>
      <family val="2"/>
    </font>
    <font>
      <sz val="12"/>
      <color rgb="FF000000"/>
      <name val="Calibri"/>
      <family val="2"/>
      <charset val="128"/>
      <scheme val="minor"/>
    </font>
    <font>
      <b/>
      <sz val="12"/>
      <color rgb="FF00ABEA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00ABEA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ashed">
        <color rgb="FFC0C0C0"/>
      </bottom>
      <diagonal/>
    </border>
    <border>
      <left/>
      <right/>
      <top/>
      <bottom style="thick">
        <color indexed="15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ashed">
        <color indexed="22"/>
      </bottom>
      <diagonal/>
    </border>
  </borders>
  <cellStyleXfs count="182">
    <xf numFmtId="0" fontId="0" fillId="0" borderId="0"/>
    <xf numFmtId="0" fontId="2" fillId="0" borderId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1" fillId="0" borderId="0"/>
    <xf numFmtId="0" fontId="5" fillId="0" borderId="4" applyNumberFormat="0" applyProtection="0">
      <alignment wrapText="1"/>
    </xf>
    <xf numFmtId="9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1" applyFont="1"/>
    <xf numFmtId="0" fontId="3" fillId="0" borderId="0" xfId="1" applyFont="1" applyFill="1"/>
    <xf numFmtId="0" fontId="7" fillId="0" borderId="0" xfId="10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1" applyNumberFormat="1" applyFont="1" applyFill="1" applyBorder="1" applyAlignment="1" applyProtection="1"/>
    <xf numFmtId="0" fontId="2" fillId="0" borderId="0" xfId="1" applyFont="1" applyFill="1"/>
    <xf numFmtId="0" fontId="2" fillId="0" borderId="0" xfId="1" applyFill="1" applyAlignment="1" applyProtection="1">
      <alignment horizontal="left"/>
    </xf>
    <xf numFmtId="0" fontId="2" fillId="0" borderId="0" xfId="1" applyFont="1" applyFill="1" applyAlignment="1" applyProtection="1">
      <alignment horizontal="left"/>
    </xf>
    <xf numFmtId="0" fontId="2" fillId="0" borderId="0" xfId="1" applyFont="1" applyFill="1" applyAlignment="1" applyProtection="1">
      <alignment horizontal="center"/>
    </xf>
    <xf numFmtId="0" fontId="2" fillId="0" borderId="0" xfId="1" applyFont="1" applyFill="1" applyProtection="1"/>
    <xf numFmtId="0" fontId="2" fillId="0" borderId="0" xfId="1" applyFont="1" applyFill="1" applyAlignment="1">
      <alignment horizontal="right"/>
    </xf>
    <xf numFmtId="1" fontId="2" fillId="0" borderId="0" xfId="1" applyNumberFormat="1" applyFont="1" applyFill="1" applyAlignment="1" applyProtection="1">
      <alignment horizontal="center"/>
    </xf>
    <xf numFmtId="166" fontId="2" fillId="0" borderId="0" xfId="1" applyNumberFormat="1" applyFont="1" applyFill="1" applyAlignment="1" applyProtection="1">
      <alignment horizontal="center"/>
    </xf>
    <xf numFmtId="167" fontId="2" fillId="0" borderId="0" xfId="1" applyNumberFormat="1" applyFont="1" applyFill="1" applyAlignment="1" applyProtection="1">
      <alignment horizontal="center"/>
    </xf>
    <xf numFmtId="167" fontId="2" fillId="0" borderId="0" xfId="1" applyNumberFormat="1" applyFont="1" applyFill="1" applyAlignment="1" applyProtection="1">
      <alignment horizontal="left"/>
    </xf>
    <xf numFmtId="2" fontId="2" fillId="0" borderId="0" xfId="1" applyNumberFormat="1" applyFont="1" applyFill="1" applyAlignment="1" applyProtection="1">
      <alignment horizontal="center"/>
    </xf>
    <xf numFmtId="168" fontId="2" fillId="0" borderId="0" xfId="1" applyNumberFormat="1" applyFont="1" applyFill="1" applyAlignment="1" applyProtection="1">
      <alignment horizontal="center"/>
    </xf>
    <xf numFmtId="164" fontId="2" fillId="0" borderId="0" xfId="1" applyNumberFormat="1" applyFont="1" applyFill="1" applyAlignment="1" applyProtection="1">
      <alignment horizontal="center"/>
    </xf>
    <xf numFmtId="1" fontId="2" fillId="0" borderId="0" xfId="1" applyNumberFormat="1" applyFont="1" applyFill="1" applyAlignment="1">
      <alignment horizontal="center"/>
    </xf>
    <xf numFmtId="166" fontId="2" fillId="0" borderId="0" xfId="11" applyNumberFormat="1" applyFont="1" applyFill="1" applyAlignment="1" applyProtection="1">
      <alignment horizontal="center"/>
    </xf>
    <xf numFmtId="1" fontId="2" fillId="0" borderId="0" xfId="11" applyNumberFormat="1" applyFont="1" applyFill="1" applyProtection="1"/>
    <xf numFmtId="165" fontId="2" fillId="0" borderId="0" xfId="1" applyNumberFormat="1" applyFont="1" applyFill="1" applyProtection="1"/>
    <xf numFmtId="0" fontId="2" fillId="0" borderId="0" xfId="1" applyNumberFormat="1" applyFont="1" applyFill="1" applyAlignment="1" applyProtection="1">
      <alignment horizontal="left"/>
    </xf>
    <xf numFmtId="0" fontId="2" fillId="0" borderId="0" xfId="1" applyFill="1" applyAlignment="1" applyProtection="1">
      <alignment horizontal="left" indent="4"/>
    </xf>
    <xf numFmtId="0" fontId="2" fillId="0" borderId="0" xfId="1" applyNumberFormat="1" applyFont="1" applyFill="1"/>
    <xf numFmtId="0" fontId="8" fillId="0" borderId="0" xfId="1" applyFont="1"/>
    <xf numFmtId="0" fontId="9" fillId="0" borderId="0" xfId="1" applyFont="1" applyFill="1"/>
    <xf numFmtId="0" fontId="0" fillId="0" borderId="0" xfId="0" applyFill="1"/>
    <xf numFmtId="169" fontId="2" fillId="0" borderId="0" xfId="1" applyNumberFormat="1" applyFont="1" applyFill="1"/>
    <xf numFmtId="0" fontId="11" fillId="0" borderId="0" xfId="68"/>
    <xf numFmtId="0" fontId="11" fillId="0" borderId="0" xfId="68" applyAlignment="1">
      <alignment horizontal="right"/>
    </xf>
    <xf numFmtId="0" fontId="12" fillId="0" borderId="0" xfId="68" applyFont="1"/>
    <xf numFmtId="170" fontId="0" fillId="0" borderId="0" xfId="69" applyNumberFormat="1" applyFont="1"/>
    <xf numFmtId="2" fontId="11" fillId="0" borderId="0" xfId="68" applyNumberFormat="1"/>
    <xf numFmtId="170" fontId="0" fillId="0" borderId="0" xfId="70" applyNumberFormat="1" applyFont="1" applyAlignment="1">
      <alignment horizontal="right"/>
    </xf>
    <xf numFmtId="0" fontId="13" fillId="0" borderId="0" xfId="68" applyFont="1"/>
    <xf numFmtId="170" fontId="13" fillId="0" borderId="0" xfId="70" applyFont="1" applyAlignment="1">
      <alignment horizontal="right"/>
    </xf>
    <xf numFmtId="2" fontId="13" fillId="0" borderId="0" xfId="68" applyNumberFormat="1" applyFont="1"/>
    <xf numFmtId="0" fontId="14" fillId="0" borderId="0" xfId="68" applyFont="1"/>
    <xf numFmtId="0" fontId="13" fillId="0" borderId="0" xfId="68" applyFont="1" applyAlignment="1">
      <alignment horizontal="right"/>
    </xf>
    <xf numFmtId="0" fontId="15" fillId="0" borderId="0" xfId="68" applyFont="1"/>
    <xf numFmtId="0" fontId="11" fillId="0" borderId="0" xfId="68" applyAlignment="1" applyProtection="1">
      <alignment horizontal="left"/>
    </xf>
    <xf numFmtId="0" fontId="17" fillId="0" borderId="0" xfId="9" applyFont="1" applyFill="1" applyBorder="1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6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20" fillId="0" borderId="8" xfId="0" applyFont="1" applyBorder="1" applyAlignment="1">
      <alignment wrapText="1"/>
    </xf>
    <xf numFmtId="2" fontId="20" fillId="0" borderId="8" xfId="0" applyNumberFormat="1" applyFont="1" applyBorder="1" applyAlignment="1">
      <alignment horizontal="right" wrapText="1"/>
    </xf>
    <xf numFmtId="2" fontId="21" fillId="0" borderId="7" xfId="0" applyNumberFormat="1" applyFont="1" applyBorder="1" applyAlignment="1">
      <alignment horizontal="right" wrapText="1"/>
    </xf>
    <xf numFmtId="1" fontId="21" fillId="0" borderId="7" xfId="0" applyNumberFormat="1" applyFont="1" applyBorder="1" applyAlignment="1">
      <alignment horizontal="right" wrapText="1"/>
    </xf>
    <xf numFmtId="164" fontId="20" fillId="0" borderId="8" xfId="0" applyNumberFormat="1" applyFont="1" applyBorder="1" applyAlignment="1">
      <alignment horizontal="right" wrapText="1"/>
    </xf>
    <xf numFmtId="1" fontId="20" fillId="0" borderId="8" xfId="0" applyNumberFormat="1" applyFont="1" applyBorder="1" applyAlignment="1">
      <alignment horizontal="right" wrapText="1"/>
    </xf>
    <xf numFmtId="0" fontId="4" fillId="0" borderId="0" xfId="3" applyFont="1"/>
    <xf numFmtId="0" fontId="5" fillId="0" borderId="9" xfId="5" applyFont="1" applyFill="1" applyBorder="1" applyAlignment="1">
      <alignment wrapText="1"/>
    </xf>
    <xf numFmtId="0" fontId="5" fillId="0" borderId="10" xfId="7" applyFont="1" applyFill="1" applyBorder="1" applyAlignment="1">
      <alignment wrapText="1"/>
    </xf>
    <xf numFmtId="0" fontId="4" fillId="0" borderId="11" xfId="2" applyFill="1" applyBorder="1" applyAlignment="1">
      <alignment wrapText="1"/>
    </xf>
    <xf numFmtId="164" fontId="4" fillId="0" borderId="1" xfId="2" applyNumberFormat="1" applyFill="1" applyAlignment="1">
      <alignment horizontal="right" wrapText="1"/>
    </xf>
    <xf numFmtId="164" fontId="5" fillId="0" borderId="4" xfId="7" applyNumberFormat="1" applyFill="1" applyAlignment="1">
      <alignment horizontal="right" wrapText="1"/>
    </xf>
    <xf numFmtId="2" fontId="4" fillId="0" borderId="1" xfId="2" applyNumberFormat="1" applyFill="1" applyAlignment="1">
      <alignment horizontal="right" wrapText="1"/>
    </xf>
    <xf numFmtId="2" fontId="5" fillId="0" borderId="4" xfId="7" applyNumberFormat="1" applyFill="1" applyAlignment="1">
      <alignment horizontal="right" wrapText="1"/>
    </xf>
    <xf numFmtId="1" fontId="4" fillId="0" borderId="1" xfId="2" applyNumberFormat="1" applyFill="1" applyAlignment="1">
      <alignment horizontal="right" wrapText="1"/>
    </xf>
    <xf numFmtId="1" fontId="5" fillId="0" borderId="4" xfId="7" applyNumberFormat="1" applyFill="1" applyAlignment="1">
      <alignment horizontal="right" wrapText="1"/>
    </xf>
    <xf numFmtId="0" fontId="6" fillId="0" borderId="0" xfId="9" applyFont="1" applyFill="1" applyBorder="1" applyAlignment="1">
      <alignment horizontal="left"/>
    </xf>
    <xf numFmtId="0" fontId="5" fillId="0" borderId="3" xfId="5" applyFont="1" applyFill="1" applyBorder="1" applyAlignment="1">
      <alignment wrapText="1"/>
    </xf>
    <xf numFmtId="0" fontId="5" fillId="0" borderId="4" xfId="7" applyFont="1" applyFill="1" applyBorder="1" applyAlignment="1">
      <alignment wrapText="1"/>
    </xf>
    <xf numFmtId="0" fontId="4" fillId="0" borderId="1" xfId="2" applyFill="1" applyBorder="1" applyAlignment="1">
      <alignment wrapText="1"/>
    </xf>
    <xf numFmtId="164" fontId="4" fillId="0" borderId="1" xfId="2" applyNumberFormat="1" applyFill="1" applyAlignment="1">
      <alignment horizontal="right" wrapText="1"/>
    </xf>
    <xf numFmtId="164" fontId="5" fillId="0" borderId="4" xfId="7" applyNumberFormat="1" applyFill="1" applyAlignment="1">
      <alignment horizontal="right" wrapText="1"/>
    </xf>
    <xf numFmtId="1" fontId="4" fillId="0" borderId="1" xfId="2" applyNumberFormat="1" applyFill="1" applyAlignment="1">
      <alignment horizontal="right" wrapText="1"/>
    </xf>
    <xf numFmtId="1" fontId="5" fillId="0" borderId="4" xfId="7" applyNumberFormat="1" applyFill="1" applyAlignment="1">
      <alignment horizontal="right" wrapText="1"/>
    </xf>
    <xf numFmtId="2" fontId="4" fillId="0" borderId="1" xfId="2" applyNumberFormat="1" applyFill="1" applyAlignment="1">
      <alignment horizontal="right" wrapText="1"/>
    </xf>
    <xf numFmtId="2" fontId="5" fillId="0" borderId="4" xfId="7" applyNumberFormat="1" applyFill="1" applyAlignment="1">
      <alignment horizontal="right" wrapText="1"/>
    </xf>
  </cellXfs>
  <cellStyles count="182">
    <cellStyle name="20% - Accent1 2" xfId="71"/>
    <cellStyle name="20% - Accent1 3" xfId="72"/>
    <cellStyle name="20% - Accent2 2" xfId="73"/>
    <cellStyle name="20% - Accent2 3" xfId="74"/>
    <cellStyle name="20% - Accent3 2" xfId="75"/>
    <cellStyle name="20% - Accent3 3" xfId="76"/>
    <cellStyle name="20% - Accent4 2" xfId="77"/>
    <cellStyle name="20% - Accent4 3" xfId="78"/>
    <cellStyle name="20% - Accent5 2" xfId="79"/>
    <cellStyle name="20% - Accent5 3" xfId="80"/>
    <cellStyle name="20% - Accent6 2" xfId="81"/>
    <cellStyle name="20% - Accent6 3" xfId="82"/>
    <cellStyle name="40% - Accent1 2" xfId="83"/>
    <cellStyle name="40% - Accent1 3" xfId="84"/>
    <cellStyle name="40% - Accent2 2" xfId="85"/>
    <cellStyle name="40% - Accent2 3" xfId="86"/>
    <cellStyle name="40% - Accent3 2" xfId="87"/>
    <cellStyle name="40% - Accent3 3" xfId="88"/>
    <cellStyle name="40% - Accent4 2" xfId="89"/>
    <cellStyle name="40% - Accent4 3" xfId="90"/>
    <cellStyle name="40% - Accent5 2" xfId="91"/>
    <cellStyle name="40% - Accent5 3" xfId="92"/>
    <cellStyle name="40% - Accent6 2" xfId="93"/>
    <cellStyle name="40% - Accent6 3" xfId="94"/>
    <cellStyle name="Body: normal cell" xfId="2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nt: Calibri, 9pt regular" xfId="3"/>
    <cellStyle name="Footnotes: top row" xfId="4"/>
    <cellStyle name="Header: bottom row" xfId="5"/>
    <cellStyle name="Hyperlink" xfId="10" builtinId="8"/>
    <cellStyle name="Hyperlink 2" xfId="95"/>
    <cellStyle name="Normal" xfId="0" builtinId="0"/>
    <cellStyle name="Normal 2" xfId="1"/>
    <cellStyle name="Normal 3" xfId="6"/>
    <cellStyle name="Normal 4" xfId="68"/>
    <cellStyle name="Normal_ktek" xfId="11"/>
    <cellStyle name="Note 2" xfId="96"/>
    <cellStyle name="Note 3" xfId="97"/>
    <cellStyle name="Parent row" xfId="7"/>
    <cellStyle name="Percent 2" xfId="8"/>
    <cellStyle name="Percent 2 2" xfId="70"/>
    <cellStyle name="Percent 3" xfId="69"/>
    <cellStyle name="Table title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s%20templates_onlo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E%20rebate%20inpu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tek_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les"/>
      <sheetName val="resSub%"/>
      <sheetName val="comsub%"/>
      <sheetName val="RES_input"/>
      <sheetName val="RES_input1722"/>
      <sheetName val="RES_input1722_t1"/>
      <sheetName val="rsmlgt"/>
      <sheetName val="rsmlgt_t4f"/>
      <sheetName val="rsmlgt_t4g"/>
      <sheetName val="rsmlgt_step"/>
      <sheetName val="rsmlgt_t6"/>
      <sheetName val="resshell15"/>
      <sheetName val="pivots"/>
      <sheetName val="restest1"/>
      <sheetName val="restest4d"/>
      <sheetName val="restest4e"/>
      <sheetName val="restest4f"/>
      <sheetName val="restest4g"/>
      <sheetName val="restest5"/>
      <sheetName val="res_loee"/>
      <sheetName val="restest_step_xtcext"/>
      <sheetName val="restest_step"/>
      <sheetName val="ktek-base"/>
      <sheetName val="ktek_1722"/>
      <sheetName val="ktek_xtcext"/>
      <sheetName val="ktek_tcext"/>
      <sheetName val="ktek_tst6"/>
      <sheetName val="ktek_step"/>
      <sheetName val="RES_hiEE"/>
      <sheetName val="ktekhi8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96">
          <cell r="AG96">
            <v>4100</v>
          </cell>
        </row>
        <row r="103">
          <cell r="P103" t="str">
            <v>rooftop_ASHP-heat 2003 installed base</v>
          </cell>
          <cell r="AB103" t="str">
            <v>Mature</v>
          </cell>
        </row>
        <row r="104">
          <cell r="P104" t="str">
            <v>rooftop_ASHP-heat 2003 installed base</v>
          </cell>
          <cell r="AB104" t="str">
            <v>Mature</v>
          </cell>
        </row>
        <row r="105">
          <cell r="P105" t="str">
            <v>rooftop_ASHP-heat 2003 installed base</v>
          </cell>
          <cell r="AB105" t="str">
            <v>Mature</v>
          </cell>
        </row>
        <row r="106">
          <cell r="P106" t="str">
            <v>rooftop_ASHP-heat 2003 installed base</v>
          </cell>
          <cell r="AB106" t="str">
            <v>Mature</v>
          </cell>
        </row>
        <row r="107">
          <cell r="P107" t="str">
            <v>rooftop_ASHP-heat 2003 installed base</v>
          </cell>
          <cell r="AB107" t="str">
            <v>Mature</v>
          </cell>
        </row>
        <row r="108">
          <cell r="P108" t="str">
            <v>rooftop_ASHP-heat 2003 installed base</v>
          </cell>
          <cell r="AB108" t="str">
            <v>Mature</v>
          </cell>
        </row>
        <row r="109">
          <cell r="P109" t="str">
            <v>rooftop_ASHP-heat 2003 installed base</v>
          </cell>
          <cell r="AB109" t="str">
            <v>Mature</v>
          </cell>
        </row>
        <row r="110">
          <cell r="P110" t="str">
            <v>rooftop_ASHP-heat 2003 installed base</v>
          </cell>
          <cell r="AB110" t="str">
            <v>Mature</v>
          </cell>
        </row>
        <row r="111">
          <cell r="P111" t="str">
            <v>rooftop_ASHP-heat 2003 installed base</v>
          </cell>
          <cell r="AB111" t="str">
            <v>Mature</v>
          </cell>
        </row>
        <row r="112">
          <cell r="P112" t="str">
            <v>rooftop_ASHP-heat 2012 installed base</v>
          </cell>
          <cell r="AB112" t="str">
            <v>Mature</v>
          </cell>
        </row>
        <row r="113">
          <cell r="P113" t="str">
            <v>rooftop_ASHP-heat 2012 installed base</v>
          </cell>
          <cell r="AB113" t="str">
            <v>Mature</v>
          </cell>
        </row>
        <row r="114">
          <cell r="P114" t="str">
            <v>rooftop_ASHP-heat 2012 installed base</v>
          </cell>
          <cell r="AB114" t="str">
            <v>Mature</v>
          </cell>
        </row>
        <row r="115">
          <cell r="P115" t="str">
            <v>rooftop_ASHP-heat 2012 installed base</v>
          </cell>
          <cell r="AB115" t="str">
            <v>Mature</v>
          </cell>
        </row>
        <row r="116">
          <cell r="P116" t="str">
            <v>rooftop_ASHP-heat 2012 installed base</v>
          </cell>
          <cell r="AB116" t="str">
            <v>Mature</v>
          </cell>
        </row>
        <row r="117">
          <cell r="P117" t="str">
            <v>rooftop_ASHP-heat 2012 installed base</v>
          </cell>
          <cell r="AB117" t="str">
            <v>Mature</v>
          </cell>
        </row>
        <row r="118">
          <cell r="P118" t="str">
            <v>rooftop_ASHP-heat 2012 installed base</v>
          </cell>
          <cell r="AB118" t="str">
            <v>Mature</v>
          </cell>
        </row>
        <row r="119">
          <cell r="P119" t="str">
            <v>rooftop_ASHP-heat 2012 installed base</v>
          </cell>
          <cell r="AB119" t="str">
            <v>Mature</v>
          </cell>
        </row>
        <row r="120">
          <cell r="P120" t="str">
            <v>rooftop_ASHP-heat 2012 installed base</v>
          </cell>
          <cell r="AB120" t="str">
            <v>Mature</v>
          </cell>
        </row>
        <row r="121">
          <cell r="P121" t="str">
            <v>rooftop_ASHP-heat 2013 current standard/ typical</v>
          </cell>
          <cell r="AB121" t="str">
            <v>Mature</v>
          </cell>
        </row>
        <row r="122">
          <cell r="P122" t="str">
            <v>rooftop_ASHP-heat 2013 current standard/ typical</v>
          </cell>
          <cell r="AB122" t="str">
            <v>Mature</v>
          </cell>
        </row>
        <row r="123">
          <cell r="P123" t="str">
            <v>rooftop_ASHP-heat 2013 current standard/ typical</v>
          </cell>
          <cell r="AB123" t="str">
            <v>Mature</v>
          </cell>
        </row>
        <row r="124">
          <cell r="P124" t="str">
            <v>rooftop_ASHP-heat 2013 current standard/ typical</v>
          </cell>
          <cell r="AB124" t="str">
            <v>Mature</v>
          </cell>
        </row>
        <row r="125">
          <cell r="P125" t="str">
            <v>rooftop_ASHP-heat 2013 current standard/ typical</v>
          </cell>
          <cell r="AB125" t="str">
            <v>Mature</v>
          </cell>
        </row>
        <row r="126">
          <cell r="P126" t="str">
            <v>rooftop_ASHP-heat 2013 current standard/ typical</v>
          </cell>
          <cell r="AB126" t="str">
            <v>Mature</v>
          </cell>
        </row>
        <row r="127">
          <cell r="P127" t="str">
            <v>rooftop_ASHP-heat 2013 current standard/ typical</v>
          </cell>
          <cell r="AB127" t="str">
            <v>Mature</v>
          </cell>
        </row>
        <row r="128">
          <cell r="P128" t="str">
            <v>rooftop_ASHP-heat 2013 current standard/ typical</v>
          </cell>
          <cell r="AB128" t="str">
            <v>Mature</v>
          </cell>
        </row>
        <row r="129">
          <cell r="P129" t="str">
            <v>rooftop_ASHP-heat 2013 current standard/ typical</v>
          </cell>
          <cell r="AB129" t="str">
            <v>Mature</v>
          </cell>
        </row>
        <row r="130">
          <cell r="P130" t="str">
            <v>rooftop_ASHP-heat 2013 ENERGY STAR</v>
          </cell>
          <cell r="AB130" t="str">
            <v>Mature</v>
          </cell>
        </row>
        <row r="131">
          <cell r="P131" t="str">
            <v>rooftop_ASHP-heat 2013 ENERGY STAR</v>
          </cell>
          <cell r="AB131" t="str">
            <v>Mature</v>
          </cell>
        </row>
        <row r="132">
          <cell r="P132" t="str">
            <v>rooftop_ASHP-heat 2013 ENERGY STAR</v>
          </cell>
          <cell r="AB132" t="str">
            <v>Mature</v>
          </cell>
        </row>
        <row r="133">
          <cell r="P133" t="str">
            <v>rooftop_ASHP-heat 2013 ENERGY STAR</v>
          </cell>
          <cell r="AB133" t="str">
            <v>Mature</v>
          </cell>
        </row>
        <row r="134">
          <cell r="P134" t="str">
            <v>rooftop_ASHP-heat 2013 ENERGY STAR</v>
          </cell>
          <cell r="AB134" t="str">
            <v>Mature</v>
          </cell>
        </row>
        <row r="135">
          <cell r="P135" t="str">
            <v>rooftop_ASHP-heat 2013 ENERGY STAR</v>
          </cell>
          <cell r="AB135" t="str">
            <v>Mature</v>
          </cell>
        </row>
        <row r="136">
          <cell r="P136" t="str">
            <v>rooftop_ASHP-heat 2013 ENERGY STAR</v>
          </cell>
          <cell r="AB136" t="str">
            <v>Mature</v>
          </cell>
        </row>
        <row r="137">
          <cell r="P137" t="str">
            <v>rooftop_ASHP-heat 2013 ENERGY STAR</v>
          </cell>
          <cell r="AB137" t="str">
            <v>Mature</v>
          </cell>
        </row>
        <row r="138">
          <cell r="P138" t="str">
            <v>rooftop_ASHP-heat 2013 ENERGY STAR</v>
          </cell>
          <cell r="AB138" t="str">
            <v>Mature</v>
          </cell>
        </row>
        <row r="139">
          <cell r="P139" t="str">
            <v>rooftop_ASHP-heat 2013 high</v>
          </cell>
          <cell r="AB139" t="str">
            <v>Mature</v>
          </cell>
        </row>
        <row r="140">
          <cell r="P140" t="str">
            <v>rooftop_ASHP-heat 2013 high</v>
          </cell>
          <cell r="AB140" t="str">
            <v>Mature</v>
          </cell>
        </row>
        <row r="141">
          <cell r="P141" t="str">
            <v>rooftop_ASHP-heat 2013 high</v>
          </cell>
          <cell r="AB141" t="str">
            <v>Mature</v>
          </cell>
        </row>
        <row r="142">
          <cell r="P142" t="str">
            <v>rooftop_ASHP-heat 2013 high</v>
          </cell>
          <cell r="AB142" t="str">
            <v>Mature</v>
          </cell>
        </row>
        <row r="143">
          <cell r="P143" t="str">
            <v>rooftop_ASHP-heat 2013 high</v>
          </cell>
          <cell r="AB143" t="str">
            <v>Mature</v>
          </cell>
        </row>
        <row r="144">
          <cell r="P144" t="str">
            <v>rooftop_ASHP-heat 2013 high</v>
          </cell>
          <cell r="AB144" t="str">
            <v>Mature</v>
          </cell>
        </row>
        <row r="145">
          <cell r="P145" t="str">
            <v>rooftop_ASHP-heat 2013 high</v>
          </cell>
          <cell r="AB145" t="str">
            <v>Mature</v>
          </cell>
        </row>
        <row r="146">
          <cell r="P146" t="str">
            <v>rooftop_ASHP-heat 2013 high</v>
          </cell>
          <cell r="AB146" t="str">
            <v>Mature</v>
          </cell>
        </row>
        <row r="147">
          <cell r="P147" t="str">
            <v>rooftop_ASHP-heat 2013 high</v>
          </cell>
          <cell r="AB147" t="str">
            <v>Mature</v>
          </cell>
        </row>
        <row r="148">
          <cell r="P148" t="str">
            <v>rooftop_ASHP-heat 2017 high (111d)</v>
          </cell>
          <cell r="AB148" t="str">
            <v>Mature</v>
          </cell>
        </row>
        <row r="149">
          <cell r="P149" t="str">
            <v>rooftop_ASHP-heat 2017 high (111d)</v>
          </cell>
          <cell r="AB149" t="str">
            <v>Mature</v>
          </cell>
        </row>
        <row r="150">
          <cell r="P150" t="str">
            <v>rooftop_ASHP-heat 2017 high (111d)</v>
          </cell>
          <cell r="AB150" t="str">
            <v>Mature</v>
          </cell>
        </row>
        <row r="151">
          <cell r="P151" t="str">
            <v>rooftop_ASHP-heat 2017 high (111d)</v>
          </cell>
          <cell r="AB151" t="str">
            <v>Mature</v>
          </cell>
        </row>
        <row r="152">
          <cell r="P152" t="str">
            <v>rooftop_ASHP-heat 2017 high (111d)</v>
          </cell>
          <cell r="AB152" t="str">
            <v>Mature</v>
          </cell>
        </row>
        <row r="153">
          <cell r="P153" t="str">
            <v>rooftop_ASHP-heat 2017 high (111d)</v>
          </cell>
          <cell r="AB153" t="str">
            <v>Mature</v>
          </cell>
        </row>
        <row r="154">
          <cell r="P154" t="str">
            <v>rooftop_ASHP-heat 2017 high (111d)</v>
          </cell>
          <cell r="AB154" t="str">
            <v>Mature</v>
          </cell>
        </row>
        <row r="155">
          <cell r="P155" t="str">
            <v>rooftop_ASHP-heat 2017 high (111d)</v>
          </cell>
          <cell r="AB155" t="str">
            <v>Mature</v>
          </cell>
        </row>
        <row r="156">
          <cell r="P156" t="str">
            <v>rooftop_ASHP-heat 2017 high (111d)</v>
          </cell>
          <cell r="AB156" t="str">
            <v>Mature</v>
          </cell>
        </row>
        <row r="157">
          <cell r="P157" t="str">
            <v>rooftop_ASHP-heat 2020 typical</v>
          </cell>
          <cell r="AB157" t="str">
            <v>Mature</v>
          </cell>
        </row>
        <row r="158">
          <cell r="P158" t="str">
            <v>rooftop_ASHP-heat 2020 typical</v>
          </cell>
          <cell r="AB158" t="str">
            <v>Mature</v>
          </cell>
        </row>
        <row r="159">
          <cell r="P159" t="str">
            <v>rooftop_ASHP-heat 2020 typical</v>
          </cell>
          <cell r="AB159" t="str">
            <v>Mature</v>
          </cell>
        </row>
        <row r="160">
          <cell r="P160" t="str">
            <v>rooftop_ASHP-heat 2020 typical</v>
          </cell>
          <cell r="AB160" t="str">
            <v>Mature</v>
          </cell>
        </row>
        <row r="161">
          <cell r="P161" t="str">
            <v>rooftop_ASHP-heat 2020 typical</v>
          </cell>
          <cell r="AB161" t="str">
            <v>Mature</v>
          </cell>
        </row>
        <row r="162">
          <cell r="P162" t="str">
            <v>rooftop_ASHP-heat 2020 typical</v>
          </cell>
          <cell r="AB162" t="str">
            <v>Mature</v>
          </cell>
        </row>
        <row r="163">
          <cell r="P163" t="str">
            <v>rooftop_ASHP-heat 2020 typical</v>
          </cell>
          <cell r="AB163" t="str">
            <v>Mature</v>
          </cell>
        </row>
        <row r="164">
          <cell r="P164" t="str">
            <v>rooftop_ASHP-heat 2020 typical</v>
          </cell>
          <cell r="AB164" t="str">
            <v>Mature</v>
          </cell>
        </row>
        <row r="165">
          <cell r="P165" t="str">
            <v>rooftop_ASHP-heat 2020 typical</v>
          </cell>
          <cell r="AB165" t="str">
            <v>Mature</v>
          </cell>
        </row>
        <row r="166">
          <cell r="P166" t="str">
            <v>rooftop_ASHP-heat 2020 high</v>
          </cell>
          <cell r="AB166" t="str">
            <v>Mature</v>
          </cell>
        </row>
        <row r="167">
          <cell r="P167" t="str">
            <v>rooftop_ASHP-heat 2020 high</v>
          </cell>
          <cell r="AB167" t="str">
            <v>Mature</v>
          </cell>
        </row>
        <row r="168">
          <cell r="P168" t="str">
            <v>rooftop_ASHP-heat 2020 high</v>
          </cell>
          <cell r="AB168" t="str">
            <v>Mature</v>
          </cell>
        </row>
        <row r="169">
          <cell r="P169" t="str">
            <v>rooftop_ASHP-heat 2020 high</v>
          </cell>
          <cell r="AB169" t="str">
            <v>Mature</v>
          </cell>
        </row>
        <row r="170">
          <cell r="P170" t="str">
            <v>rooftop_ASHP-heat 2020 high</v>
          </cell>
          <cell r="AB170" t="str">
            <v>Mature</v>
          </cell>
        </row>
        <row r="171">
          <cell r="P171" t="str">
            <v>rooftop_ASHP-heat 2020 high</v>
          </cell>
          <cell r="AB171" t="str">
            <v>Mature</v>
          </cell>
        </row>
        <row r="172">
          <cell r="P172" t="str">
            <v>rooftop_ASHP-heat 2020 high</v>
          </cell>
          <cell r="AB172" t="str">
            <v>Mature</v>
          </cell>
        </row>
        <row r="173">
          <cell r="P173" t="str">
            <v>rooftop_ASHP-heat 2020 high</v>
          </cell>
          <cell r="AB173" t="str">
            <v>Mature</v>
          </cell>
        </row>
        <row r="174">
          <cell r="P174" t="str">
            <v>rooftop_ASHP-heat 2020 high</v>
          </cell>
          <cell r="AB174" t="str">
            <v>Mature</v>
          </cell>
        </row>
        <row r="175">
          <cell r="P175" t="str">
            <v>comm_GSHP-heat 2003 installed base</v>
          </cell>
          <cell r="AB175" t="str">
            <v>Mature</v>
          </cell>
        </row>
        <row r="176">
          <cell r="P176" t="str">
            <v>comm_GSHP-heat 2003 installed base</v>
          </cell>
          <cell r="AB176" t="str">
            <v>Mature</v>
          </cell>
        </row>
        <row r="177">
          <cell r="P177" t="str">
            <v>comm_GSHP-heat 2003 installed base</v>
          </cell>
          <cell r="AB177" t="str">
            <v>Mature</v>
          </cell>
        </row>
        <row r="178">
          <cell r="P178" t="str">
            <v>comm_GSHP-heat 2003 installed base</v>
          </cell>
          <cell r="AB178" t="str">
            <v>Mature</v>
          </cell>
        </row>
        <row r="179">
          <cell r="P179" t="str">
            <v>comm_GSHP-heat 2003 installed base</v>
          </cell>
          <cell r="AB179" t="str">
            <v>Mature</v>
          </cell>
        </row>
        <row r="180">
          <cell r="P180" t="str">
            <v>comm_GSHP-heat 2003 installed base</v>
          </cell>
          <cell r="AB180" t="str">
            <v>Mature</v>
          </cell>
        </row>
        <row r="181">
          <cell r="P181" t="str">
            <v>comm_GSHP-heat 2003 installed base</v>
          </cell>
          <cell r="AB181" t="str">
            <v>Mature</v>
          </cell>
        </row>
        <row r="182">
          <cell r="P182" t="str">
            <v>comm_GSHP-heat 2003 installed base</v>
          </cell>
          <cell r="AB182" t="str">
            <v>Mature</v>
          </cell>
        </row>
        <row r="183">
          <cell r="P183" t="str">
            <v>comm_GSHP-heat 2003 installed base</v>
          </cell>
          <cell r="AB183" t="str">
            <v>Mature</v>
          </cell>
        </row>
        <row r="184">
          <cell r="P184" t="str">
            <v>comm_GSHP-heat 2012 installed base</v>
          </cell>
          <cell r="AB184" t="str">
            <v>Mature</v>
          </cell>
        </row>
        <row r="185">
          <cell r="P185" t="str">
            <v>comm_GSHP-heat 2012 installed base</v>
          </cell>
          <cell r="AB185" t="str">
            <v>Mature</v>
          </cell>
        </row>
        <row r="186">
          <cell r="P186" t="str">
            <v>comm_GSHP-heat 2012 installed base</v>
          </cell>
          <cell r="AB186" t="str">
            <v>Mature</v>
          </cell>
        </row>
        <row r="187">
          <cell r="P187" t="str">
            <v>comm_GSHP-heat 2012 installed base</v>
          </cell>
          <cell r="AB187" t="str">
            <v>Mature</v>
          </cell>
        </row>
        <row r="188">
          <cell r="P188" t="str">
            <v>comm_GSHP-heat 2012 installed base</v>
          </cell>
          <cell r="AB188" t="str">
            <v>Mature</v>
          </cell>
        </row>
        <row r="189">
          <cell r="P189" t="str">
            <v>comm_GSHP-heat 2012 installed base</v>
          </cell>
          <cell r="AB189" t="str">
            <v>Mature</v>
          </cell>
        </row>
        <row r="190">
          <cell r="P190" t="str">
            <v>comm_GSHP-heat 2012 installed base</v>
          </cell>
          <cell r="AB190" t="str">
            <v>Mature</v>
          </cell>
        </row>
        <row r="191">
          <cell r="P191" t="str">
            <v>comm_GSHP-heat 2012 installed base</v>
          </cell>
          <cell r="AB191" t="str">
            <v>Mature</v>
          </cell>
        </row>
        <row r="192">
          <cell r="P192" t="str">
            <v>comm_GSHP-heat 2012 installed base</v>
          </cell>
          <cell r="AB192" t="str">
            <v>Mature</v>
          </cell>
        </row>
        <row r="193">
          <cell r="P193" t="str">
            <v>comm_GSHP-heat 2013 typical</v>
          </cell>
          <cell r="AB193" t="str">
            <v>Mature</v>
          </cell>
        </row>
        <row r="194">
          <cell r="P194" t="str">
            <v>comm_GSHP-heat 2013 typical</v>
          </cell>
          <cell r="AB194" t="str">
            <v>Mature</v>
          </cell>
        </row>
        <row r="195">
          <cell r="P195" t="str">
            <v>comm_GSHP-heat 2013 typical</v>
          </cell>
          <cell r="AB195" t="str">
            <v>Mature</v>
          </cell>
        </row>
        <row r="196">
          <cell r="P196" t="str">
            <v>comm_GSHP-heat 2013 typical</v>
          </cell>
          <cell r="AB196" t="str">
            <v>Mature</v>
          </cell>
        </row>
        <row r="197">
          <cell r="P197" t="str">
            <v>comm_GSHP-heat 2013 typical</v>
          </cell>
          <cell r="AB197" t="str">
            <v>Mature</v>
          </cell>
        </row>
        <row r="198">
          <cell r="P198" t="str">
            <v>comm_GSHP-heat 2013 typical</v>
          </cell>
          <cell r="AB198" t="str">
            <v>Mature</v>
          </cell>
        </row>
        <row r="199">
          <cell r="P199" t="str">
            <v>comm_GSHP-heat 2013 typical</v>
          </cell>
          <cell r="AB199" t="str">
            <v>Mature</v>
          </cell>
        </row>
        <row r="200">
          <cell r="P200" t="str">
            <v>comm_GSHP-heat 2013 typical</v>
          </cell>
          <cell r="AB200" t="str">
            <v>Mature</v>
          </cell>
        </row>
        <row r="201">
          <cell r="P201" t="str">
            <v>comm_GSHP-heat 2013 typical</v>
          </cell>
          <cell r="AB201" t="str">
            <v>Mature</v>
          </cell>
        </row>
        <row r="202">
          <cell r="P202" t="str">
            <v>comm_GSHP-heat 2013 mid</v>
          </cell>
          <cell r="AB202" t="str">
            <v>Mature</v>
          </cell>
        </row>
        <row r="203">
          <cell r="P203" t="str">
            <v>comm_GSHP-heat 2013 mid</v>
          </cell>
          <cell r="AB203" t="str">
            <v>Mature</v>
          </cell>
        </row>
        <row r="204">
          <cell r="P204" t="str">
            <v>comm_GSHP-heat 2013 mid</v>
          </cell>
          <cell r="AB204" t="str">
            <v>Mature</v>
          </cell>
        </row>
        <row r="205">
          <cell r="P205" t="str">
            <v>comm_GSHP-heat 2013 mid</v>
          </cell>
          <cell r="AB205" t="str">
            <v>Mature</v>
          </cell>
        </row>
        <row r="206">
          <cell r="P206" t="str">
            <v>comm_GSHP-heat 2013 mid</v>
          </cell>
          <cell r="AB206" t="str">
            <v>Mature</v>
          </cell>
        </row>
        <row r="207">
          <cell r="P207" t="str">
            <v>comm_GSHP-heat 2013 mid</v>
          </cell>
          <cell r="AB207" t="str">
            <v>Mature</v>
          </cell>
        </row>
        <row r="208">
          <cell r="P208" t="str">
            <v>comm_GSHP-heat 2013 mid</v>
          </cell>
          <cell r="AB208" t="str">
            <v>Mature</v>
          </cell>
        </row>
        <row r="209">
          <cell r="P209" t="str">
            <v>comm_GSHP-heat 2013 mid</v>
          </cell>
          <cell r="AB209" t="str">
            <v>Mature</v>
          </cell>
        </row>
        <row r="210">
          <cell r="P210" t="str">
            <v>comm_GSHP-heat 2013 mid</v>
          </cell>
          <cell r="AB210" t="str">
            <v>Mature</v>
          </cell>
        </row>
        <row r="211">
          <cell r="P211" t="str">
            <v>comm_GSHP-heat 2013 high</v>
          </cell>
          <cell r="AB211" t="str">
            <v>Mature</v>
          </cell>
        </row>
        <row r="212">
          <cell r="P212" t="str">
            <v>comm_GSHP-heat 2013 high</v>
          </cell>
          <cell r="AB212" t="str">
            <v>Mature</v>
          </cell>
        </row>
        <row r="213">
          <cell r="P213" t="str">
            <v>comm_GSHP-heat 2013 high</v>
          </cell>
          <cell r="AB213" t="str">
            <v>Mature</v>
          </cell>
        </row>
        <row r="214">
          <cell r="P214" t="str">
            <v>comm_GSHP-heat 2013 high</v>
          </cell>
          <cell r="AB214" t="str">
            <v>Mature</v>
          </cell>
        </row>
        <row r="215">
          <cell r="P215" t="str">
            <v>comm_GSHP-heat 2013 high</v>
          </cell>
          <cell r="AB215" t="str">
            <v>Mature</v>
          </cell>
        </row>
        <row r="216">
          <cell r="P216" t="str">
            <v>comm_GSHP-heat 2013 high</v>
          </cell>
          <cell r="AB216" t="str">
            <v>Mature</v>
          </cell>
        </row>
        <row r="217">
          <cell r="P217" t="str">
            <v>comm_GSHP-heat 2013 high</v>
          </cell>
          <cell r="AB217" t="str">
            <v>Mature</v>
          </cell>
        </row>
        <row r="218">
          <cell r="P218" t="str">
            <v>comm_GSHP-heat 2013 high</v>
          </cell>
          <cell r="AB218" t="str">
            <v>Mature</v>
          </cell>
        </row>
        <row r="219">
          <cell r="P219" t="str">
            <v>comm_GSHP-heat 2013 high</v>
          </cell>
          <cell r="AB219" t="str">
            <v>Mature</v>
          </cell>
        </row>
        <row r="220">
          <cell r="P220" t="str">
            <v>comm_GSHP-heat placeholder to reconcile heat pump costs</v>
          </cell>
          <cell r="AB220" t="str">
            <v>Mature</v>
          </cell>
        </row>
        <row r="221">
          <cell r="P221" t="str">
            <v>comm_GSHP-heat placeholder to reconcile heat pump costs</v>
          </cell>
          <cell r="AB221" t="str">
            <v>Mature</v>
          </cell>
        </row>
        <row r="222">
          <cell r="P222" t="str">
            <v>comm_GSHP-heat placeholder to reconcile heat pump costs</v>
          </cell>
          <cell r="AB222" t="str">
            <v>Mature</v>
          </cell>
        </row>
        <row r="223">
          <cell r="P223" t="str">
            <v>comm_GSHP-heat placeholder to reconcile heat pump costs</v>
          </cell>
          <cell r="AB223" t="str">
            <v>Mature</v>
          </cell>
        </row>
        <row r="224">
          <cell r="P224" t="str">
            <v>comm_GSHP-heat placeholder to reconcile heat pump costs</v>
          </cell>
          <cell r="AB224" t="str">
            <v>Mature</v>
          </cell>
        </row>
        <row r="225">
          <cell r="P225" t="str">
            <v>comm_GSHP-heat placeholder to reconcile heat pump costs</v>
          </cell>
          <cell r="AB225" t="str">
            <v>Mature</v>
          </cell>
        </row>
        <row r="226">
          <cell r="P226" t="str">
            <v>comm_GSHP-heat placeholder to reconcile heat pump costs</v>
          </cell>
          <cell r="AB226" t="str">
            <v>Mature</v>
          </cell>
        </row>
        <row r="227">
          <cell r="P227" t="str">
            <v>comm_GSHP-heat placeholder to reconcile heat pump costs</v>
          </cell>
          <cell r="AB227" t="str">
            <v>Mature</v>
          </cell>
        </row>
        <row r="228">
          <cell r="P228" t="str">
            <v>comm_GSHP-heat placeholder to reconcile heat pump costs</v>
          </cell>
          <cell r="AB228" t="str">
            <v>Mature</v>
          </cell>
        </row>
        <row r="229">
          <cell r="P229" t="str">
            <v>comm_GSHP-heat 2020 typical</v>
          </cell>
          <cell r="AB229" t="str">
            <v>Mature</v>
          </cell>
        </row>
        <row r="230">
          <cell r="P230" t="str">
            <v>comm_GSHP-heat 2020 typical</v>
          </cell>
          <cell r="AB230" t="str">
            <v>Mature</v>
          </cell>
        </row>
        <row r="231">
          <cell r="P231" t="str">
            <v>comm_GSHP-heat 2020 typical</v>
          </cell>
          <cell r="AB231" t="str">
            <v>Mature</v>
          </cell>
        </row>
        <row r="232">
          <cell r="P232" t="str">
            <v>comm_GSHP-heat 2020 typical</v>
          </cell>
          <cell r="AB232" t="str">
            <v>Mature</v>
          </cell>
        </row>
        <row r="233">
          <cell r="P233" t="str">
            <v>comm_GSHP-heat 2020 typical</v>
          </cell>
          <cell r="AB233" t="str">
            <v>Mature</v>
          </cell>
        </row>
        <row r="234">
          <cell r="P234" t="str">
            <v>comm_GSHP-heat 2020 typical</v>
          </cell>
          <cell r="AB234" t="str">
            <v>Mature</v>
          </cell>
        </row>
        <row r="235">
          <cell r="P235" t="str">
            <v>comm_GSHP-heat 2020 typical</v>
          </cell>
          <cell r="AB235" t="str">
            <v>Mature</v>
          </cell>
        </row>
        <row r="236">
          <cell r="P236" t="str">
            <v>comm_GSHP-heat 2020 typical</v>
          </cell>
          <cell r="AB236" t="str">
            <v>Mature</v>
          </cell>
        </row>
        <row r="237">
          <cell r="P237" t="str">
            <v>comm_GSHP-heat 2020 typical</v>
          </cell>
          <cell r="AB237" t="str">
            <v>Mature</v>
          </cell>
        </row>
        <row r="238">
          <cell r="P238" t="str">
            <v>comm_GSHP-heat 2020 high</v>
          </cell>
          <cell r="AB238" t="str">
            <v>Mature</v>
          </cell>
        </row>
        <row r="239">
          <cell r="P239" t="str">
            <v>comm_GSHP-heat 2020 high</v>
          </cell>
          <cell r="AB239" t="str">
            <v>Mature</v>
          </cell>
        </row>
        <row r="240">
          <cell r="P240" t="str">
            <v>comm_GSHP-heat 2020 high</v>
          </cell>
          <cell r="AB240" t="str">
            <v>Mature</v>
          </cell>
        </row>
        <row r="241">
          <cell r="P241" t="str">
            <v>comm_GSHP-heat 2020 high</v>
          </cell>
          <cell r="AB241" t="str">
            <v>Mature</v>
          </cell>
        </row>
        <row r="242">
          <cell r="P242" t="str">
            <v>comm_GSHP-heat 2020 high</v>
          </cell>
          <cell r="AB242" t="str">
            <v>Mature</v>
          </cell>
        </row>
        <row r="243">
          <cell r="P243" t="str">
            <v>comm_GSHP-heat 2020 high</v>
          </cell>
          <cell r="AB243" t="str">
            <v>Mature</v>
          </cell>
        </row>
        <row r="244">
          <cell r="P244" t="str">
            <v>comm_GSHP-heat 2020 high</v>
          </cell>
          <cell r="AB244" t="str">
            <v>Mature</v>
          </cell>
        </row>
        <row r="245">
          <cell r="P245" t="str">
            <v>comm_GSHP-heat 2020 high</v>
          </cell>
          <cell r="AB245" t="str">
            <v>Mature</v>
          </cell>
        </row>
        <row r="246">
          <cell r="P246" t="str">
            <v>comm_GSHP-heat 2020 high</v>
          </cell>
          <cell r="AB246" t="str">
            <v>Mature</v>
          </cell>
        </row>
        <row r="247">
          <cell r="P247" t="str">
            <v>comm_GSHP-heat 2030 typical</v>
          </cell>
          <cell r="AB247" t="str">
            <v>Mature</v>
          </cell>
        </row>
        <row r="248">
          <cell r="P248" t="str">
            <v>comm_GSHP-heat 2030 typical</v>
          </cell>
          <cell r="AB248" t="str">
            <v>Mature</v>
          </cell>
        </row>
        <row r="249">
          <cell r="P249" t="str">
            <v>comm_GSHP-heat 2030 typical</v>
          </cell>
          <cell r="AB249" t="str">
            <v>Mature</v>
          </cell>
        </row>
        <row r="250">
          <cell r="P250" t="str">
            <v>comm_GSHP-heat 2030 typical</v>
          </cell>
          <cell r="AB250" t="str">
            <v>Mature</v>
          </cell>
        </row>
        <row r="251">
          <cell r="P251" t="str">
            <v>comm_GSHP-heat 2030 typical</v>
          </cell>
          <cell r="AB251" t="str">
            <v>Mature</v>
          </cell>
        </row>
        <row r="252">
          <cell r="P252" t="str">
            <v>comm_GSHP-heat 2030 typical</v>
          </cell>
          <cell r="AB252" t="str">
            <v>Mature</v>
          </cell>
        </row>
        <row r="253">
          <cell r="P253" t="str">
            <v>comm_GSHP-heat 2030 typical</v>
          </cell>
          <cell r="AB253" t="str">
            <v>Mature</v>
          </cell>
        </row>
        <row r="254">
          <cell r="P254" t="str">
            <v>comm_GSHP-heat 2030 typical</v>
          </cell>
          <cell r="AB254" t="str">
            <v>Mature</v>
          </cell>
        </row>
        <row r="255">
          <cell r="P255" t="str">
            <v>comm_GSHP-heat 2030 typical</v>
          </cell>
          <cell r="AB255" t="str">
            <v>Mature</v>
          </cell>
        </row>
        <row r="256">
          <cell r="P256" t="str">
            <v>comm_GSHP-heat 2030 high</v>
          </cell>
          <cell r="AB256" t="str">
            <v>Mature</v>
          </cell>
        </row>
        <row r="257">
          <cell r="P257" t="str">
            <v>comm_GSHP-heat 2030 high</v>
          </cell>
          <cell r="AB257" t="str">
            <v>Mature</v>
          </cell>
        </row>
        <row r="258">
          <cell r="P258" t="str">
            <v>comm_GSHP-heat 2030 high</v>
          </cell>
          <cell r="AB258" t="str">
            <v>Mature</v>
          </cell>
        </row>
        <row r="259">
          <cell r="P259" t="str">
            <v>comm_GSHP-heat 2030 high</v>
          </cell>
          <cell r="AB259" t="str">
            <v>Mature</v>
          </cell>
        </row>
        <row r="260">
          <cell r="P260" t="str">
            <v>comm_GSHP-heat 2030 high</v>
          </cell>
          <cell r="AB260" t="str">
            <v>Mature</v>
          </cell>
        </row>
        <row r="261">
          <cell r="P261" t="str">
            <v>comm_GSHP-heat 2030 high</v>
          </cell>
          <cell r="AB261" t="str">
            <v>Mature</v>
          </cell>
        </row>
        <row r="262">
          <cell r="P262" t="str">
            <v>comm_GSHP-heat 2030 high</v>
          </cell>
          <cell r="AB262" t="str">
            <v>Mature</v>
          </cell>
        </row>
        <row r="263">
          <cell r="P263" t="str">
            <v>comm_GSHP-heat 2030 high</v>
          </cell>
          <cell r="AB263" t="str">
            <v>Mature</v>
          </cell>
        </row>
        <row r="264">
          <cell r="P264" t="str">
            <v>comm_GSHP-heat 2030 high</v>
          </cell>
          <cell r="AB264" t="str">
            <v>Mature</v>
          </cell>
        </row>
        <row r="265">
          <cell r="P265" t="str">
            <v>comm_GSHP-heat 2013 typ 10% ITC w MACRS</v>
          </cell>
          <cell r="AB265" t="str">
            <v>Mature</v>
          </cell>
        </row>
        <row r="266">
          <cell r="P266" t="str">
            <v>comm_GSHP-heat 2013 typ 10% ITC w MACRS</v>
          </cell>
          <cell r="AB266" t="str">
            <v>Mature</v>
          </cell>
        </row>
        <row r="267">
          <cell r="P267" t="str">
            <v>comm_GSHP-heat 2013 typ 10% ITC w MACRS</v>
          </cell>
          <cell r="AB267" t="str">
            <v>Mature</v>
          </cell>
        </row>
        <row r="268">
          <cell r="P268" t="str">
            <v>comm_GSHP-heat 2013 typ 10% ITC w MACRS</v>
          </cell>
          <cell r="AB268" t="str">
            <v>Mature</v>
          </cell>
        </row>
        <row r="269">
          <cell r="P269" t="str">
            <v>comm_GSHP-heat 2013 typ 10% ITC w MACRS</v>
          </cell>
          <cell r="AB269" t="str">
            <v>Mature</v>
          </cell>
        </row>
        <row r="270">
          <cell r="P270" t="str">
            <v>comm_GSHP-heat 2013 typ 10% ITC w MACRS</v>
          </cell>
          <cell r="AB270" t="str">
            <v>Mature</v>
          </cell>
        </row>
        <row r="271">
          <cell r="P271" t="str">
            <v>comm_GSHP-heat 2013 typ 10% ITC w MACRS</v>
          </cell>
          <cell r="AB271" t="str">
            <v>Mature</v>
          </cell>
        </row>
        <row r="272">
          <cell r="P272" t="str">
            <v>comm_GSHP-heat 2013 typ 10% ITC w MACRS</v>
          </cell>
          <cell r="AB272" t="str">
            <v>Mature</v>
          </cell>
        </row>
        <row r="273">
          <cell r="P273" t="str">
            <v>comm_GSHP-heat 2013 typ 10% ITC w MACRS</v>
          </cell>
          <cell r="AB273" t="str">
            <v>Mature</v>
          </cell>
        </row>
        <row r="274">
          <cell r="P274" t="str">
            <v>comm_GSHP-heat 2013 mid 10% ITC w MACRS</v>
          </cell>
          <cell r="AB274" t="str">
            <v>Mature</v>
          </cell>
        </row>
        <row r="275">
          <cell r="P275" t="str">
            <v>comm_GSHP-heat 2013 mid 10% ITC w MACRS</v>
          </cell>
          <cell r="AB275" t="str">
            <v>Mature</v>
          </cell>
        </row>
        <row r="276">
          <cell r="P276" t="str">
            <v>comm_GSHP-heat 2013 mid 10% ITC w MACRS</v>
          </cell>
          <cell r="AB276" t="str">
            <v>Mature</v>
          </cell>
        </row>
        <row r="277">
          <cell r="P277" t="str">
            <v>comm_GSHP-heat 2013 mid 10% ITC w MACRS</v>
          </cell>
          <cell r="AB277" t="str">
            <v>Mature</v>
          </cell>
        </row>
        <row r="278">
          <cell r="P278" t="str">
            <v>comm_GSHP-heat 2013 mid 10% ITC w MACRS</v>
          </cell>
          <cell r="AB278" t="str">
            <v>Mature</v>
          </cell>
        </row>
        <row r="279">
          <cell r="P279" t="str">
            <v>comm_GSHP-heat 2013 mid 10% ITC w MACRS</v>
          </cell>
          <cell r="AB279" t="str">
            <v>Mature</v>
          </cell>
        </row>
        <row r="280">
          <cell r="P280" t="str">
            <v>comm_GSHP-heat 2013 mid 10% ITC w MACRS</v>
          </cell>
          <cell r="AB280" t="str">
            <v>Mature</v>
          </cell>
        </row>
        <row r="281">
          <cell r="P281" t="str">
            <v>comm_GSHP-heat 2013 mid 10% ITC w MACRS</v>
          </cell>
          <cell r="AB281" t="str">
            <v>Mature</v>
          </cell>
        </row>
        <row r="282">
          <cell r="P282" t="str">
            <v>comm_GSHP-heat 2013 mid 10% ITC w MACRS</v>
          </cell>
          <cell r="AB282" t="str">
            <v>Mature</v>
          </cell>
        </row>
        <row r="283">
          <cell r="P283" t="str">
            <v>comm_GSHP-heat 2013 high 10% ITC w MACRS</v>
          </cell>
          <cell r="AB283" t="str">
            <v>Mature</v>
          </cell>
        </row>
        <row r="284">
          <cell r="P284" t="str">
            <v>comm_GSHP-heat 2013 high 10% ITC w MACRS</v>
          </cell>
          <cell r="AB284" t="str">
            <v>Mature</v>
          </cell>
        </row>
        <row r="285">
          <cell r="P285" t="str">
            <v>comm_GSHP-heat 2013 high 10% ITC w MACRS</v>
          </cell>
          <cell r="AB285" t="str">
            <v>Mature</v>
          </cell>
        </row>
        <row r="286">
          <cell r="P286" t="str">
            <v>comm_GSHP-heat 2013 high 10% ITC w MACRS</v>
          </cell>
          <cell r="AB286" t="str">
            <v>Mature</v>
          </cell>
        </row>
        <row r="287">
          <cell r="P287" t="str">
            <v>comm_GSHP-heat 2013 high 10% ITC w MACRS</v>
          </cell>
          <cell r="AB287" t="str">
            <v>Mature</v>
          </cell>
        </row>
        <row r="288">
          <cell r="P288" t="str">
            <v>comm_GSHP-heat 2013 high 10% ITC w MACRS</v>
          </cell>
          <cell r="AB288" t="str">
            <v>Mature</v>
          </cell>
        </row>
        <row r="289">
          <cell r="P289" t="str">
            <v>comm_GSHP-heat 2013 high 10% ITC w MACRS</v>
          </cell>
          <cell r="AB289" t="str">
            <v>Mature</v>
          </cell>
        </row>
        <row r="290">
          <cell r="P290" t="str">
            <v>comm_GSHP-heat 2013 high 10% ITC w MACRS</v>
          </cell>
          <cell r="AB290" t="str">
            <v>Mature</v>
          </cell>
        </row>
        <row r="291">
          <cell r="P291" t="str">
            <v>comm_GSHP-heat 2013 high 10% ITC w MACRS</v>
          </cell>
          <cell r="AB291" t="str">
            <v>Mature</v>
          </cell>
        </row>
        <row r="292">
          <cell r="P292" t="str">
            <v>res_type_gasHP-heat 2003 installed base</v>
          </cell>
          <cell r="AB292" t="str">
            <v>Mature</v>
          </cell>
        </row>
        <row r="293">
          <cell r="P293" t="str">
            <v>res_type_gasHP-heat 2003 installed base</v>
          </cell>
          <cell r="AB293" t="str">
            <v>Mature</v>
          </cell>
        </row>
        <row r="294">
          <cell r="P294" t="str">
            <v>res_type_gasHP-heat 2003 installed base</v>
          </cell>
          <cell r="AB294" t="str">
            <v>Mature</v>
          </cell>
        </row>
        <row r="295">
          <cell r="P295" t="str">
            <v>res_type_gasHP-heat 2003 installed base</v>
          </cell>
          <cell r="AB295" t="str">
            <v>Mature</v>
          </cell>
        </row>
        <row r="296">
          <cell r="P296" t="str">
            <v>res_type_gasHP-heat 2003 installed base</v>
          </cell>
          <cell r="AB296" t="str">
            <v>Mature</v>
          </cell>
        </row>
        <row r="297">
          <cell r="P297" t="str">
            <v>res_type_gasHP-heat 2003 installed base</v>
          </cell>
          <cell r="AB297" t="str">
            <v>Mature</v>
          </cell>
        </row>
        <row r="298">
          <cell r="P298" t="str">
            <v>res_type_gasHP-heat 2003 installed base</v>
          </cell>
          <cell r="AB298" t="str">
            <v>Mature</v>
          </cell>
        </row>
        <row r="299">
          <cell r="P299" t="str">
            <v>res_type_gasHP-heat 2003 installed base</v>
          </cell>
          <cell r="AB299" t="str">
            <v>Mature</v>
          </cell>
        </row>
        <row r="300">
          <cell r="P300" t="str">
            <v>res_type_gasHP-heat 2003 installed base</v>
          </cell>
          <cell r="AB300" t="str">
            <v>Mature</v>
          </cell>
        </row>
        <row r="301">
          <cell r="P301" t="str">
            <v>res_type_gasHP-heat placeholder to reconcile heat pump costs</v>
          </cell>
          <cell r="AB301" t="str">
            <v>Mature</v>
          </cell>
        </row>
        <row r="302">
          <cell r="P302" t="str">
            <v>res_type_gasHP-heat placeholder to reconcile heat pump costs</v>
          </cell>
          <cell r="AB302" t="str">
            <v>Mature</v>
          </cell>
        </row>
        <row r="303">
          <cell r="P303" t="str">
            <v>res_type_gasHP-heat placeholder to reconcile heat pump costs</v>
          </cell>
          <cell r="AB303" t="str">
            <v>Mature</v>
          </cell>
        </row>
        <row r="304">
          <cell r="P304" t="str">
            <v>res_type_gasHP-heat placeholder to reconcile heat pump costs</v>
          </cell>
          <cell r="AB304" t="str">
            <v>Mature</v>
          </cell>
        </row>
        <row r="305">
          <cell r="P305" t="str">
            <v>res_type_gasHP-heat placeholder to reconcile heat pump costs</v>
          </cell>
          <cell r="AB305" t="str">
            <v>Mature</v>
          </cell>
        </row>
        <row r="306">
          <cell r="P306" t="str">
            <v>res_type_gasHP-heat placeholder to reconcile heat pump costs</v>
          </cell>
          <cell r="AB306" t="str">
            <v>Mature</v>
          </cell>
        </row>
        <row r="307">
          <cell r="P307" t="str">
            <v>res_type_gasHP-heat placeholder to reconcile heat pump costs</v>
          </cell>
          <cell r="AB307" t="str">
            <v>Mature</v>
          </cell>
        </row>
        <row r="308">
          <cell r="P308" t="str">
            <v>res_type_gasHP-heat placeholder to reconcile heat pump costs</v>
          </cell>
          <cell r="AB308" t="str">
            <v>Mature</v>
          </cell>
        </row>
        <row r="309">
          <cell r="P309" t="str">
            <v>res_type_gasHP-heat placeholder to reconcile heat pump costs</v>
          </cell>
          <cell r="AB309" t="str">
            <v>Mature</v>
          </cell>
        </row>
        <row r="310">
          <cell r="P310" t="str">
            <v>gas_eng-driven_RTHP-heat 2013 typical</v>
          </cell>
          <cell r="AB310" t="str">
            <v>Mature</v>
          </cell>
        </row>
        <row r="311">
          <cell r="P311" t="str">
            <v>gas_eng-driven_RTHP-heat 2013 typical</v>
          </cell>
          <cell r="AB311" t="str">
            <v>Mature</v>
          </cell>
        </row>
        <row r="312">
          <cell r="P312" t="str">
            <v>gas_eng-driven_RTHP-heat 2013 typical</v>
          </cell>
          <cell r="AB312" t="str">
            <v>Mature</v>
          </cell>
        </row>
        <row r="313">
          <cell r="P313" t="str">
            <v>gas_eng-driven_RTHP-heat 2013 typical</v>
          </cell>
          <cell r="AB313" t="str">
            <v>Mature</v>
          </cell>
        </row>
        <row r="314">
          <cell r="P314" t="str">
            <v>gas_eng-driven_RTHP-heat 2013 typical</v>
          </cell>
          <cell r="AB314" t="str">
            <v>Mature</v>
          </cell>
        </row>
        <row r="315">
          <cell r="P315" t="str">
            <v>gas_eng-driven_RTHP-heat 2013 typical</v>
          </cell>
          <cell r="AB315" t="str">
            <v>Mature</v>
          </cell>
        </row>
        <row r="316">
          <cell r="P316" t="str">
            <v>gas_eng-driven_RTHP-heat 2013 typical</v>
          </cell>
          <cell r="AB316" t="str">
            <v>Mature</v>
          </cell>
        </row>
        <row r="317">
          <cell r="P317" t="str">
            <v>gas_eng-driven_RTHP-heat 2013 typical</v>
          </cell>
          <cell r="AB317" t="str">
            <v>Mature</v>
          </cell>
        </row>
        <row r="318">
          <cell r="P318" t="str">
            <v>gas_eng-driven_RTHP-heat 2013 typical</v>
          </cell>
          <cell r="AB318" t="str">
            <v>Mature</v>
          </cell>
        </row>
        <row r="319">
          <cell r="P319" t="str">
            <v>gas_eng-driven_RTHP-heat placeholder to reconcile heat pump costs</v>
          </cell>
          <cell r="AB319" t="str">
            <v>Mature</v>
          </cell>
        </row>
        <row r="320">
          <cell r="P320" t="str">
            <v>gas_eng-driven_RTHP-heat placeholder to reconcile heat pump costs</v>
          </cell>
          <cell r="AB320" t="str">
            <v>Mature</v>
          </cell>
        </row>
        <row r="321">
          <cell r="P321" t="str">
            <v>gas_eng-driven_RTHP-heat placeholder to reconcile heat pump costs</v>
          </cell>
          <cell r="AB321" t="str">
            <v>Mature</v>
          </cell>
        </row>
        <row r="322">
          <cell r="P322" t="str">
            <v>gas_eng-driven_RTHP-heat placeholder to reconcile heat pump costs</v>
          </cell>
          <cell r="AB322" t="str">
            <v>Mature</v>
          </cell>
        </row>
        <row r="323">
          <cell r="P323" t="str">
            <v>gas_eng-driven_RTHP-heat placeholder to reconcile heat pump costs</v>
          </cell>
          <cell r="AB323" t="str">
            <v>Mature</v>
          </cell>
        </row>
        <row r="324">
          <cell r="P324" t="str">
            <v>gas_eng-driven_RTHP-heat placeholder to reconcile heat pump costs</v>
          </cell>
          <cell r="AB324" t="str">
            <v>Mature</v>
          </cell>
        </row>
        <row r="325">
          <cell r="P325" t="str">
            <v>gas_eng-driven_RTHP-heat placeholder to reconcile heat pump costs</v>
          </cell>
          <cell r="AB325" t="str">
            <v>Mature</v>
          </cell>
        </row>
        <row r="326">
          <cell r="P326" t="str">
            <v>gas_eng-driven_RTHP-heat placeholder to reconcile heat pump costs</v>
          </cell>
          <cell r="AB326" t="str">
            <v>Mature</v>
          </cell>
        </row>
        <row r="327">
          <cell r="P327" t="str">
            <v>gas_eng-driven_RTHP-heat placeholder to reconcile heat pump costs</v>
          </cell>
          <cell r="AB327" t="str">
            <v>Mature</v>
          </cell>
        </row>
        <row r="328">
          <cell r="P328" t="str">
            <v>gas_eng-driven_RTHP-heat placeholder to reconcile heat pump costs</v>
          </cell>
          <cell r="AB328" t="str">
            <v>Mature</v>
          </cell>
        </row>
        <row r="329">
          <cell r="P329" t="str">
            <v>gas_eng-driven_RTHP-heat placeholder to reconcile heat pump costs</v>
          </cell>
          <cell r="AB329" t="str">
            <v>Mature</v>
          </cell>
        </row>
        <row r="330">
          <cell r="P330" t="str">
            <v>gas_eng-driven_RTHP-heat placeholder to reconcile heat pump costs</v>
          </cell>
          <cell r="AB330" t="str">
            <v>Mature</v>
          </cell>
        </row>
        <row r="331">
          <cell r="P331" t="str">
            <v>gas_eng-driven_RTHP-heat placeholder to reconcile heat pump costs</v>
          </cell>
          <cell r="AB331" t="str">
            <v>Mature</v>
          </cell>
        </row>
        <row r="332">
          <cell r="P332" t="str">
            <v>gas_eng-driven_RTHP-heat placeholder to reconcile heat pump costs</v>
          </cell>
          <cell r="AB332" t="str">
            <v>Mature</v>
          </cell>
        </row>
        <row r="333">
          <cell r="P333" t="str">
            <v>gas_eng-driven_RTHP-heat placeholder to reconcile heat pump costs</v>
          </cell>
          <cell r="AB333" t="str">
            <v>Mature</v>
          </cell>
        </row>
        <row r="334">
          <cell r="P334" t="str">
            <v>gas_eng-driven_RTHP-heat placeholder to reconcile heat pump costs</v>
          </cell>
          <cell r="AB334" t="str">
            <v>Mature</v>
          </cell>
        </row>
        <row r="335">
          <cell r="P335" t="str">
            <v>gas_eng-driven_RTHP-heat placeholder to reconcile heat pump costs</v>
          </cell>
          <cell r="AB335" t="str">
            <v>Mature</v>
          </cell>
        </row>
        <row r="336">
          <cell r="P336" t="str">
            <v>gas_eng-driven_RTHP-heat placeholder to reconcile heat pump costs</v>
          </cell>
          <cell r="AB336" t="str">
            <v>Mature</v>
          </cell>
        </row>
        <row r="337">
          <cell r="P337" t="str">
            <v>gas_eng-driven_RTHP-heat placeholder to reconcile heat pump costs</v>
          </cell>
          <cell r="AB337" t="str">
            <v>Mature</v>
          </cell>
        </row>
        <row r="338">
          <cell r="P338" t="str">
            <v>gas_eng-driven_RTHP-heat placeholder to reconcile heat pump costs</v>
          </cell>
          <cell r="AB338" t="str">
            <v>Mature</v>
          </cell>
        </row>
        <row r="339">
          <cell r="P339" t="str">
            <v>gas_eng-driven_RTHP-heat placeholder to reconcile heat pump costs</v>
          </cell>
          <cell r="AB339" t="str">
            <v>Mature</v>
          </cell>
        </row>
        <row r="340">
          <cell r="P340" t="str">
            <v>gas_eng-driven_RTHP-heat placeholder to reconcile heat pump costs</v>
          </cell>
          <cell r="AB340" t="str">
            <v>Mature</v>
          </cell>
        </row>
        <row r="341">
          <cell r="P341" t="str">
            <v>gas_eng-driven_RTHP-heat placeholder to reconcile heat pump costs</v>
          </cell>
          <cell r="AB341" t="str">
            <v>Mature</v>
          </cell>
        </row>
        <row r="342">
          <cell r="P342" t="str">
            <v>gas_eng-driven_RTHP-heat placeholder to reconcile heat pump costs</v>
          </cell>
          <cell r="AB342" t="str">
            <v>Mature</v>
          </cell>
        </row>
        <row r="343">
          <cell r="P343" t="str">
            <v>gas_eng-driven_RTHP-heat placeholder to reconcile heat pump costs</v>
          </cell>
          <cell r="AB343" t="str">
            <v>Mature</v>
          </cell>
        </row>
        <row r="344">
          <cell r="P344" t="str">
            <v>gas_eng-driven_RTHP-heat placeholder to reconcile heat pump costs</v>
          </cell>
          <cell r="AB344" t="str">
            <v>Mature</v>
          </cell>
        </row>
        <row r="345">
          <cell r="P345" t="str">
            <v>gas_eng-driven_RTHP-heat placeholder to reconcile heat pump costs</v>
          </cell>
          <cell r="AB345" t="str">
            <v>Mature</v>
          </cell>
        </row>
        <row r="346">
          <cell r="P346" t="str">
            <v>gas_eng-driven_RTHP-heat 2020 typical</v>
          </cell>
          <cell r="AB346" t="str">
            <v>Mature</v>
          </cell>
        </row>
        <row r="347">
          <cell r="P347" t="str">
            <v>gas_eng-driven_RTHP-heat 2020 typical</v>
          </cell>
          <cell r="AB347" t="str">
            <v>Mature</v>
          </cell>
        </row>
        <row r="348">
          <cell r="P348" t="str">
            <v>gas_eng-driven_RTHP-heat 2020 typical</v>
          </cell>
          <cell r="AB348" t="str">
            <v>Mature</v>
          </cell>
        </row>
        <row r="349">
          <cell r="P349" t="str">
            <v>gas_eng-driven_RTHP-heat 2020 typical</v>
          </cell>
          <cell r="AB349" t="str">
            <v>Mature</v>
          </cell>
        </row>
        <row r="350">
          <cell r="P350" t="str">
            <v>gas_eng-driven_RTHP-heat 2020 typical</v>
          </cell>
          <cell r="AB350" t="str">
            <v>Mature</v>
          </cell>
        </row>
        <row r="351">
          <cell r="P351" t="str">
            <v>gas_eng-driven_RTHP-heat 2020 typical</v>
          </cell>
          <cell r="AB351" t="str">
            <v>Mature</v>
          </cell>
        </row>
        <row r="352">
          <cell r="P352" t="str">
            <v>gas_eng-driven_RTHP-heat 2020 typical</v>
          </cell>
          <cell r="AB352" t="str">
            <v>Mature</v>
          </cell>
        </row>
        <row r="353">
          <cell r="P353" t="str">
            <v>gas_eng-driven_RTHP-heat 2020 typical</v>
          </cell>
          <cell r="AB353" t="str">
            <v>Mature</v>
          </cell>
        </row>
        <row r="354">
          <cell r="P354" t="str">
            <v>gas_eng-driven_RTHP-heat 2020 typical</v>
          </cell>
          <cell r="AB354" t="str">
            <v>Mature</v>
          </cell>
        </row>
        <row r="355">
          <cell r="P355" t="str">
            <v>gas_eng-driven_RTHP-heat placeholder to reconcile heat pump costs</v>
          </cell>
          <cell r="AB355" t="str">
            <v>Mature</v>
          </cell>
        </row>
        <row r="356">
          <cell r="P356" t="str">
            <v>gas_eng-driven_RTHP-heat placeholder to reconcile heat pump costs</v>
          </cell>
          <cell r="AB356" t="str">
            <v>Mature</v>
          </cell>
        </row>
        <row r="357">
          <cell r="P357" t="str">
            <v>gas_eng-driven_RTHP-heat placeholder to reconcile heat pump costs</v>
          </cell>
          <cell r="AB357" t="str">
            <v>Mature</v>
          </cell>
        </row>
        <row r="358">
          <cell r="P358" t="str">
            <v>gas_eng-driven_RTHP-heat placeholder to reconcile heat pump costs</v>
          </cell>
          <cell r="AB358" t="str">
            <v>Mature</v>
          </cell>
        </row>
        <row r="359">
          <cell r="P359" t="str">
            <v>gas_eng-driven_RTHP-heat placeholder to reconcile heat pump costs</v>
          </cell>
          <cell r="AB359" t="str">
            <v>Mature</v>
          </cell>
        </row>
        <row r="360">
          <cell r="P360" t="str">
            <v>gas_eng-driven_RTHP-heat placeholder to reconcile heat pump costs</v>
          </cell>
          <cell r="AB360" t="str">
            <v>Mature</v>
          </cell>
        </row>
        <row r="361">
          <cell r="P361" t="str">
            <v>gas_eng-driven_RTHP-heat placeholder to reconcile heat pump costs</v>
          </cell>
          <cell r="AB361" t="str">
            <v>Mature</v>
          </cell>
        </row>
        <row r="362">
          <cell r="P362" t="str">
            <v>gas_eng-driven_RTHP-heat placeholder to reconcile heat pump costs</v>
          </cell>
          <cell r="AB362" t="str">
            <v>Mature</v>
          </cell>
        </row>
        <row r="363">
          <cell r="P363" t="str">
            <v>gas_eng-driven_RTHP-heat placeholder to reconcile heat pump costs</v>
          </cell>
          <cell r="AB363" t="str">
            <v>Mature</v>
          </cell>
        </row>
        <row r="364">
          <cell r="P364" t="str">
            <v>gas_eng-driven_RTHP-heat 2030 typical</v>
          </cell>
          <cell r="AB364" t="str">
            <v>Mature</v>
          </cell>
        </row>
        <row r="365">
          <cell r="P365" t="str">
            <v>gas_eng-driven_RTHP-heat 2030 typical</v>
          </cell>
          <cell r="AB365" t="str">
            <v>Mature</v>
          </cell>
        </row>
        <row r="366">
          <cell r="P366" t="str">
            <v>gas_eng-driven_RTHP-heat 2030 typical</v>
          </cell>
          <cell r="AB366" t="str">
            <v>Mature</v>
          </cell>
        </row>
        <row r="367">
          <cell r="P367" t="str">
            <v>gas_eng-driven_RTHP-heat 2030 typical</v>
          </cell>
          <cell r="AB367" t="str">
            <v>Mature</v>
          </cell>
        </row>
        <row r="368">
          <cell r="P368" t="str">
            <v>gas_eng-driven_RTHP-heat 2030 typical</v>
          </cell>
          <cell r="AB368" t="str">
            <v>Mature</v>
          </cell>
        </row>
        <row r="369">
          <cell r="P369" t="str">
            <v>gas_eng-driven_RTHP-heat 2030 typical</v>
          </cell>
          <cell r="AB369" t="str">
            <v>Mature</v>
          </cell>
        </row>
        <row r="370">
          <cell r="P370" t="str">
            <v>gas_eng-driven_RTHP-heat 2030 typical</v>
          </cell>
          <cell r="AB370" t="str">
            <v>Mature</v>
          </cell>
        </row>
        <row r="371">
          <cell r="P371" t="str">
            <v>gas_eng-driven_RTHP-heat 2030 typical</v>
          </cell>
          <cell r="AB371" t="str">
            <v>Mature</v>
          </cell>
        </row>
        <row r="372">
          <cell r="P372" t="str">
            <v>gas_eng-driven_RTHP-heat 2030 typical</v>
          </cell>
          <cell r="AB372" t="str">
            <v>Mature</v>
          </cell>
        </row>
        <row r="373">
          <cell r="P373" t="str">
            <v>elec_boiler 2003 installed base</v>
          </cell>
          <cell r="AB373" t="str">
            <v>Mature</v>
          </cell>
        </row>
        <row r="374">
          <cell r="P374" t="str">
            <v>elec_boiler 2003 installed base</v>
          </cell>
          <cell r="AB374" t="str">
            <v>Mature</v>
          </cell>
        </row>
        <row r="375">
          <cell r="P375" t="str">
            <v>elec_boiler 2003 installed base</v>
          </cell>
          <cell r="AB375" t="str">
            <v>Mature</v>
          </cell>
        </row>
        <row r="376">
          <cell r="P376" t="str">
            <v>elec_boiler 2003 installed base</v>
          </cell>
          <cell r="AB376" t="str">
            <v>Mature</v>
          </cell>
        </row>
        <row r="377">
          <cell r="P377" t="str">
            <v>elec_boiler 2003 installed base</v>
          </cell>
          <cell r="AB377" t="str">
            <v>Mature</v>
          </cell>
        </row>
        <row r="378">
          <cell r="P378" t="str">
            <v>elec_boiler 2003 installed base</v>
          </cell>
          <cell r="AB378" t="str">
            <v>Mature</v>
          </cell>
        </row>
        <row r="379">
          <cell r="P379" t="str">
            <v>elec_boiler 2003 installed base</v>
          </cell>
          <cell r="AB379" t="str">
            <v>Mature</v>
          </cell>
        </row>
        <row r="380">
          <cell r="P380" t="str">
            <v>elec_boiler 2003 installed base</v>
          </cell>
          <cell r="AB380" t="str">
            <v>Mature</v>
          </cell>
        </row>
        <row r="381">
          <cell r="P381" t="str">
            <v>elec_boiler 2003 installed base</v>
          </cell>
          <cell r="AB381" t="str">
            <v>Mature</v>
          </cell>
        </row>
        <row r="382">
          <cell r="P382" t="str">
            <v>elec_boiler 2012 installed base</v>
          </cell>
          <cell r="AB382" t="str">
            <v>Mature</v>
          </cell>
        </row>
        <row r="383">
          <cell r="P383" t="str">
            <v>elec_boiler 2012 installed base</v>
          </cell>
          <cell r="AB383" t="str">
            <v>Mature</v>
          </cell>
        </row>
        <row r="384">
          <cell r="P384" t="str">
            <v>elec_boiler 2012 installed base</v>
          </cell>
          <cell r="AB384" t="str">
            <v>Mature</v>
          </cell>
        </row>
        <row r="385">
          <cell r="P385" t="str">
            <v>elec_boiler 2012 installed base</v>
          </cell>
          <cell r="AB385" t="str">
            <v>Mature</v>
          </cell>
        </row>
        <row r="386">
          <cell r="P386" t="str">
            <v>elec_boiler 2012 installed base</v>
          </cell>
          <cell r="AB386" t="str">
            <v>Mature</v>
          </cell>
        </row>
        <row r="387">
          <cell r="P387" t="str">
            <v>elec_boiler 2012 installed base</v>
          </cell>
          <cell r="AB387" t="str">
            <v>Mature</v>
          </cell>
        </row>
        <row r="388">
          <cell r="P388" t="str">
            <v>elec_boiler 2012 installed base</v>
          </cell>
          <cell r="AB388" t="str">
            <v>Mature</v>
          </cell>
        </row>
        <row r="389">
          <cell r="P389" t="str">
            <v>elec_boiler 2012 installed base</v>
          </cell>
          <cell r="AB389" t="str">
            <v>Mature</v>
          </cell>
        </row>
        <row r="390">
          <cell r="P390" t="str">
            <v>elec_boiler 2012 installed base</v>
          </cell>
          <cell r="AB390" t="str">
            <v>Mature</v>
          </cell>
        </row>
        <row r="391">
          <cell r="P391" t="str">
            <v>electric_res-heat 2003 installed base large</v>
          </cell>
          <cell r="AB391" t="str">
            <v>Mature</v>
          </cell>
        </row>
        <row r="392">
          <cell r="P392" t="str">
            <v>electric_res-heat 2003 installed base large</v>
          </cell>
          <cell r="AB392" t="str">
            <v>Mature</v>
          </cell>
        </row>
        <row r="393">
          <cell r="P393" t="str">
            <v>electric_res-heat 2003 installed base large</v>
          </cell>
          <cell r="AB393" t="str">
            <v>Mature</v>
          </cell>
        </row>
        <row r="394">
          <cell r="P394" t="str">
            <v>electric_res-heat 2003 installed base large</v>
          </cell>
          <cell r="AB394" t="str">
            <v>Mature</v>
          </cell>
        </row>
        <row r="395">
          <cell r="P395" t="str">
            <v>electric_res-heat 2003 installed base large</v>
          </cell>
          <cell r="AB395" t="str">
            <v>Mature</v>
          </cell>
        </row>
        <row r="396">
          <cell r="P396" t="str">
            <v>electric_res-heat 2003 installed base large</v>
          </cell>
          <cell r="AB396" t="str">
            <v>Mature</v>
          </cell>
        </row>
        <row r="397">
          <cell r="P397" t="str">
            <v>electric_res-heat 2003 installed base large</v>
          </cell>
          <cell r="AB397" t="str">
            <v>Mature</v>
          </cell>
        </row>
        <row r="398">
          <cell r="P398" t="str">
            <v>electric_res-heat 2003 installed base large</v>
          </cell>
          <cell r="AB398" t="str">
            <v>Mature</v>
          </cell>
        </row>
        <row r="399">
          <cell r="P399" t="str">
            <v>electric_res-heat 2003 installed base large</v>
          </cell>
          <cell r="AB399" t="str">
            <v>Mature</v>
          </cell>
        </row>
        <row r="400">
          <cell r="P400" t="str">
            <v>electric_res-heat 2013 large</v>
          </cell>
          <cell r="AB400" t="str">
            <v>Mature</v>
          </cell>
        </row>
        <row r="401">
          <cell r="P401" t="str">
            <v>electric_res-heat 2013 large</v>
          </cell>
          <cell r="AB401" t="str">
            <v>Mature</v>
          </cell>
        </row>
        <row r="402">
          <cell r="P402" t="str">
            <v>electric_res-heat 2013 large</v>
          </cell>
          <cell r="AB402" t="str">
            <v>Mature</v>
          </cell>
        </row>
        <row r="403">
          <cell r="P403" t="str">
            <v>electric_res-heat 2013 large</v>
          </cell>
          <cell r="AB403" t="str">
            <v>Mature</v>
          </cell>
        </row>
        <row r="404">
          <cell r="P404" t="str">
            <v>electric_res-heat 2013 large</v>
          </cell>
          <cell r="AB404" t="str">
            <v>Mature</v>
          </cell>
        </row>
        <row r="405">
          <cell r="P405" t="str">
            <v>electric_res-heat 2013 large</v>
          </cell>
          <cell r="AB405" t="str">
            <v>Mature</v>
          </cell>
        </row>
        <row r="406">
          <cell r="P406" t="str">
            <v>electric_res-heat 2013 large</v>
          </cell>
          <cell r="AB406" t="str">
            <v>Mature</v>
          </cell>
        </row>
        <row r="407">
          <cell r="P407" t="str">
            <v>electric_res-heat 2013 large</v>
          </cell>
          <cell r="AB407" t="str">
            <v>Mature</v>
          </cell>
        </row>
        <row r="408">
          <cell r="P408" t="str">
            <v>electric_res-heat 2013 large</v>
          </cell>
          <cell r="AB408" t="str">
            <v>Mature</v>
          </cell>
        </row>
        <row r="409">
          <cell r="P409" t="str">
            <v>gas_furnace 2003 installed base</v>
          </cell>
          <cell r="AB409" t="str">
            <v>Mature</v>
          </cell>
        </row>
        <row r="410">
          <cell r="P410" t="str">
            <v>gas_furnace 2003 installed base</v>
          </cell>
          <cell r="AB410" t="str">
            <v>Mature</v>
          </cell>
        </row>
        <row r="411">
          <cell r="P411" t="str">
            <v>gas_furnace 2003 installed base</v>
          </cell>
          <cell r="AB411" t="str">
            <v>Mature</v>
          </cell>
        </row>
        <row r="412">
          <cell r="P412" t="str">
            <v>gas_furnace 2003 installed base</v>
          </cell>
          <cell r="AB412" t="str">
            <v>Mature</v>
          </cell>
        </row>
        <row r="413">
          <cell r="P413" t="str">
            <v>gas_furnace 2003 installed base</v>
          </cell>
          <cell r="AB413" t="str">
            <v>Mature</v>
          </cell>
        </row>
        <row r="414">
          <cell r="P414" t="str">
            <v>gas_furnace 2003 installed base</v>
          </cell>
          <cell r="AB414" t="str">
            <v>Mature</v>
          </cell>
        </row>
        <row r="415">
          <cell r="P415" t="str">
            <v>gas_furnace 2003 installed base</v>
          </cell>
          <cell r="AB415" t="str">
            <v>Mature</v>
          </cell>
        </row>
        <row r="416">
          <cell r="P416" t="str">
            <v>gas_furnace 2003 installed base</v>
          </cell>
          <cell r="AB416" t="str">
            <v>Mature</v>
          </cell>
        </row>
        <row r="417">
          <cell r="P417" t="str">
            <v>gas_furnace 2003 installed base</v>
          </cell>
          <cell r="AB417" t="str">
            <v>Mature</v>
          </cell>
        </row>
        <row r="418">
          <cell r="P418" t="str">
            <v>gas_furnace 2013 current standard/ typical</v>
          </cell>
          <cell r="AB418" t="str">
            <v>Mature</v>
          </cell>
        </row>
        <row r="419">
          <cell r="P419" t="str">
            <v>gas_furnace 2013 current standard/ typical</v>
          </cell>
          <cell r="AB419" t="str">
            <v>Mature</v>
          </cell>
        </row>
        <row r="420">
          <cell r="P420" t="str">
            <v>gas_furnace 2013 current standard/ typical</v>
          </cell>
          <cell r="AB420" t="str">
            <v>Mature</v>
          </cell>
        </row>
        <row r="421">
          <cell r="P421" t="str">
            <v>gas_furnace 2013 current standard/ typical</v>
          </cell>
          <cell r="AB421" t="str">
            <v>Mature</v>
          </cell>
        </row>
        <row r="422">
          <cell r="P422" t="str">
            <v>gas_furnace 2013 current standard/ typical</v>
          </cell>
          <cell r="AB422" t="str">
            <v>Mature</v>
          </cell>
        </row>
        <row r="423">
          <cell r="P423" t="str">
            <v>gas_furnace 2013 current standard/ typical</v>
          </cell>
          <cell r="AB423" t="str">
            <v>Mature</v>
          </cell>
        </row>
        <row r="424">
          <cell r="P424" t="str">
            <v>gas_furnace 2013 current standard/ typical</v>
          </cell>
          <cell r="AB424" t="str">
            <v>Mature</v>
          </cell>
        </row>
        <row r="425">
          <cell r="P425" t="str">
            <v>gas_furnace 2013 current standard/ typical</v>
          </cell>
          <cell r="AB425" t="str">
            <v>Mature</v>
          </cell>
        </row>
        <row r="426">
          <cell r="P426" t="str">
            <v>gas_furnace 2013 current standard/ typical</v>
          </cell>
          <cell r="AB426" t="str">
            <v>Mature</v>
          </cell>
        </row>
        <row r="427">
          <cell r="P427" t="str">
            <v>gas_furnace 2013 high</v>
          </cell>
          <cell r="AB427" t="str">
            <v>Mature</v>
          </cell>
        </row>
        <row r="428">
          <cell r="P428" t="str">
            <v>gas_furnace 2013 high</v>
          </cell>
          <cell r="AB428" t="str">
            <v>Mature</v>
          </cell>
        </row>
        <row r="429">
          <cell r="P429" t="str">
            <v>gas_furnace 2013 high</v>
          </cell>
          <cell r="AB429" t="str">
            <v>Mature</v>
          </cell>
        </row>
        <row r="430">
          <cell r="P430" t="str">
            <v>gas_furnace 2013 high</v>
          </cell>
          <cell r="AB430" t="str">
            <v>Mature</v>
          </cell>
        </row>
        <row r="431">
          <cell r="P431" t="str">
            <v>gas_furnace 2013 high</v>
          </cell>
          <cell r="AB431" t="str">
            <v>Mature</v>
          </cell>
        </row>
        <row r="432">
          <cell r="P432" t="str">
            <v>gas_furnace 2013 high</v>
          </cell>
          <cell r="AB432" t="str">
            <v>Mature</v>
          </cell>
        </row>
        <row r="433">
          <cell r="P433" t="str">
            <v>gas_furnace 2013 high</v>
          </cell>
          <cell r="AB433" t="str">
            <v>Mature</v>
          </cell>
        </row>
        <row r="434">
          <cell r="P434" t="str">
            <v>gas_furnace 2013 high</v>
          </cell>
          <cell r="AB434" t="str">
            <v>Mature</v>
          </cell>
        </row>
        <row r="435">
          <cell r="P435" t="str">
            <v>gas_furnace 2013 high</v>
          </cell>
          <cell r="AB435" t="str">
            <v>Mature</v>
          </cell>
        </row>
        <row r="436">
          <cell r="P436" t="str">
            <v>gas_furnace 2020 typical</v>
          </cell>
          <cell r="AB436" t="str">
            <v>Mature</v>
          </cell>
        </row>
        <row r="437">
          <cell r="P437" t="str">
            <v>gas_furnace 2020 typical</v>
          </cell>
          <cell r="AB437" t="str">
            <v>Mature</v>
          </cell>
        </row>
        <row r="438">
          <cell r="P438" t="str">
            <v>gas_furnace 2020 typical</v>
          </cell>
          <cell r="AB438" t="str">
            <v>Mature</v>
          </cell>
        </row>
        <row r="439">
          <cell r="P439" t="str">
            <v>gas_furnace 2020 typical</v>
          </cell>
          <cell r="AB439" t="str">
            <v>Mature</v>
          </cell>
        </row>
        <row r="440">
          <cell r="P440" t="str">
            <v>gas_furnace 2020 typical</v>
          </cell>
          <cell r="AB440" t="str">
            <v>Mature</v>
          </cell>
        </row>
        <row r="441">
          <cell r="P441" t="str">
            <v>gas_furnace 2020 typical</v>
          </cell>
          <cell r="AB441" t="str">
            <v>Mature</v>
          </cell>
        </row>
        <row r="442">
          <cell r="P442" t="str">
            <v>gas_furnace 2020 typical</v>
          </cell>
          <cell r="AB442" t="str">
            <v>Mature</v>
          </cell>
        </row>
        <row r="443">
          <cell r="P443" t="str">
            <v>gas_furnace 2020 typical</v>
          </cell>
          <cell r="AB443" t="str">
            <v>Mature</v>
          </cell>
        </row>
        <row r="444">
          <cell r="P444" t="str">
            <v>gas_furnace 2020 typical</v>
          </cell>
          <cell r="AB444" t="str">
            <v>Mature</v>
          </cell>
        </row>
        <row r="445">
          <cell r="P445" t="str">
            <v>gas_furnace 2020 high</v>
          </cell>
          <cell r="AB445" t="str">
            <v>Mature</v>
          </cell>
        </row>
        <row r="446">
          <cell r="P446" t="str">
            <v>gas_furnace 2020 high</v>
          </cell>
          <cell r="AB446" t="str">
            <v>Mature</v>
          </cell>
        </row>
        <row r="447">
          <cell r="P447" t="str">
            <v>gas_furnace 2020 high</v>
          </cell>
          <cell r="AB447" t="str">
            <v>Mature</v>
          </cell>
        </row>
        <row r="448">
          <cell r="P448" t="str">
            <v>gas_furnace 2020 high</v>
          </cell>
          <cell r="AB448" t="str">
            <v>Mature</v>
          </cell>
        </row>
        <row r="449">
          <cell r="P449" t="str">
            <v>gas_furnace 2020 high</v>
          </cell>
          <cell r="AB449" t="str">
            <v>Mature</v>
          </cell>
        </row>
        <row r="450">
          <cell r="P450" t="str">
            <v>gas_furnace 2020 high</v>
          </cell>
          <cell r="AB450" t="str">
            <v>Mature</v>
          </cell>
        </row>
        <row r="451">
          <cell r="P451" t="str">
            <v>gas_furnace 2020 high</v>
          </cell>
          <cell r="AB451" t="str">
            <v>Mature</v>
          </cell>
        </row>
        <row r="452">
          <cell r="P452" t="str">
            <v>gas_furnace 2020 high</v>
          </cell>
          <cell r="AB452" t="str">
            <v>Mature</v>
          </cell>
        </row>
        <row r="453">
          <cell r="P453" t="str">
            <v>gas_furnace 2020 high</v>
          </cell>
          <cell r="AB453" t="str">
            <v>Mature</v>
          </cell>
        </row>
        <row r="454">
          <cell r="P454" t="str">
            <v>gas_furnace 2030 typical</v>
          </cell>
          <cell r="AB454" t="str">
            <v>Mature</v>
          </cell>
        </row>
        <row r="455">
          <cell r="P455" t="str">
            <v>gas_furnace 2030 typical</v>
          </cell>
          <cell r="AB455" t="str">
            <v>Mature</v>
          </cell>
        </row>
        <row r="456">
          <cell r="P456" t="str">
            <v>gas_furnace 2030 typical</v>
          </cell>
          <cell r="AB456" t="str">
            <v>Mature</v>
          </cell>
        </row>
        <row r="457">
          <cell r="P457" t="str">
            <v>gas_furnace 2030 typical</v>
          </cell>
          <cell r="AB457" t="str">
            <v>Mature</v>
          </cell>
        </row>
        <row r="458">
          <cell r="P458" t="str">
            <v>gas_furnace 2030 typical</v>
          </cell>
          <cell r="AB458" t="str">
            <v>Mature</v>
          </cell>
        </row>
        <row r="459">
          <cell r="P459" t="str">
            <v>gas_furnace 2030 typical</v>
          </cell>
          <cell r="AB459" t="str">
            <v>Mature</v>
          </cell>
        </row>
        <row r="460">
          <cell r="P460" t="str">
            <v>gas_furnace 2030 typical</v>
          </cell>
          <cell r="AB460" t="str">
            <v>Mature</v>
          </cell>
        </row>
        <row r="461">
          <cell r="P461" t="str">
            <v>gas_furnace 2030 typical</v>
          </cell>
          <cell r="AB461" t="str">
            <v>Mature</v>
          </cell>
        </row>
        <row r="462">
          <cell r="P462" t="str">
            <v>gas_furnace 2030 typical</v>
          </cell>
          <cell r="AB462" t="str">
            <v>Mature</v>
          </cell>
        </row>
        <row r="463">
          <cell r="P463" t="str">
            <v>gas_furnace 2030 high</v>
          </cell>
          <cell r="AB463" t="str">
            <v>Mature</v>
          </cell>
        </row>
        <row r="464">
          <cell r="P464" t="str">
            <v>gas_furnace 2030 high</v>
          </cell>
          <cell r="AB464" t="str">
            <v>Mature</v>
          </cell>
        </row>
        <row r="465">
          <cell r="P465" t="str">
            <v>gas_furnace 2030 high</v>
          </cell>
          <cell r="AB465" t="str">
            <v>Mature</v>
          </cell>
        </row>
        <row r="466">
          <cell r="P466" t="str">
            <v>gas_furnace 2030 high</v>
          </cell>
          <cell r="AB466" t="str">
            <v>Mature</v>
          </cell>
        </row>
        <row r="467">
          <cell r="P467" t="str">
            <v>gas_furnace 2030 high</v>
          </cell>
          <cell r="AB467" t="str">
            <v>Mature</v>
          </cell>
        </row>
        <row r="468">
          <cell r="P468" t="str">
            <v>gas_furnace 2030 high</v>
          </cell>
          <cell r="AB468" t="str">
            <v>Mature</v>
          </cell>
        </row>
        <row r="469">
          <cell r="P469" t="str">
            <v>gas_furnace 2030 high</v>
          </cell>
          <cell r="AB469" t="str">
            <v>Mature</v>
          </cell>
        </row>
        <row r="470">
          <cell r="P470" t="str">
            <v>gas_furnace 2030 high</v>
          </cell>
          <cell r="AB470" t="str">
            <v>Mature</v>
          </cell>
        </row>
        <row r="471">
          <cell r="P471" t="str">
            <v>gas_furnace 2030 high</v>
          </cell>
          <cell r="AB471" t="str">
            <v>Mature</v>
          </cell>
        </row>
        <row r="472">
          <cell r="P472" t="str">
            <v>gas_boiler 2003 installed base</v>
          </cell>
          <cell r="AB472" t="str">
            <v>Mature</v>
          </cell>
        </row>
        <row r="473">
          <cell r="P473" t="str">
            <v>gas_boiler 2003 installed base</v>
          </cell>
          <cell r="AB473" t="str">
            <v>Mature</v>
          </cell>
        </row>
        <row r="474">
          <cell r="P474" t="str">
            <v>gas_boiler 2003 installed base</v>
          </cell>
          <cell r="AB474" t="str">
            <v>Mature</v>
          </cell>
        </row>
        <row r="475">
          <cell r="P475" t="str">
            <v>gas_boiler 2003 installed base</v>
          </cell>
          <cell r="AB475" t="str">
            <v>Mature</v>
          </cell>
        </row>
        <row r="476">
          <cell r="P476" t="str">
            <v>gas_boiler 2003 installed base</v>
          </cell>
          <cell r="AB476" t="str">
            <v>Mature</v>
          </cell>
        </row>
        <row r="477">
          <cell r="P477" t="str">
            <v>gas_boiler 2003 installed base</v>
          </cell>
          <cell r="AB477" t="str">
            <v>Mature</v>
          </cell>
        </row>
        <row r="478">
          <cell r="P478" t="str">
            <v>gas_boiler 2003 installed base</v>
          </cell>
          <cell r="AB478" t="str">
            <v>Mature</v>
          </cell>
        </row>
        <row r="479">
          <cell r="P479" t="str">
            <v>gas_boiler 2003 installed base</v>
          </cell>
          <cell r="AB479" t="str">
            <v>Mature</v>
          </cell>
        </row>
        <row r="480">
          <cell r="P480" t="str">
            <v>gas_boiler 2003 installed base</v>
          </cell>
          <cell r="AB480" t="str">
            <v>Mature</v>
          </cell>
        </row>
        <row r="481">
          <cell r="P481" t="str">
            <v>gas_boiler 2012 installed base</v>
          </cell>
          <cell r="AB481" t="str">
            <v>Mature</v>
          </cell>
        </row>
        <row r="482">
          <cell r="P482" t="str">
            <v>gas_boiler 2012 installed base</v>
          </cell>
          <cell r="AB482" t="str">
            <v>Mature</v>
          </cell>
        </row>
        <row r="483">
          <cell r="P483" t="str">
            <v>gas_boiler 2012 installed base</v>
          </cell>
          <cell r="AB483" t="str">
            <v>Mature</v>
          </cell>
        </row>
        <row r="484">
          <cell r="P484" t="str">
            <v>gas_boiler 2012 installed base</v>
          </cell>
          <cell r="AB484" t="str">
            <v>Mature</v>
          </cell>
        </row>
        <row r="485">
          <cell r="P485" t="str">
            <v>gas_boiler 2012 installed base</v>
          </cell>
          <cell r="AB485" t="str">
            <v>Mature</v>
          </cell>
        </row>
        <row r="486">
          <cell r="P486" t="str">
            <v>gas_boiler 2012 installed base</v>
          </cell>
          <cell r="AB486" t="str">
            <v>Mature</v>
          </cell>
        </row>
        <row r="487">
          <cell r="P487" t="str">
            <v>gas_boiler 2012 installed base</v>
          </cell>
          <cell r="AB487" t="str">
            <v>Mature</v>
          </cell>
        </row>
        <row r="488">
          <cell r="P488" t="str">
            <v>gas_boiler 2012 installed base</v>
          </cell>
          <cell r="AB488" t="str">
            <v>Mature</v>
          </cell>
        </row>
        <row r="489">
          <cell r="P489" t="str">
            <v>gas_boiler 2012 installed base</v>
          </cell>
          <cell r="AB489" t="str">
            <v>Mature</v>
          </cell>
        </row>
        <row r="490">
          <cell r="P490" t="str">
            <v>gas_boiler 2013 current standard/ typical</v>
          </cell>
          <cell r="AB490" t="str">
            <v>Mature</v>
          </cell>
        </row>
        <row r="491">
          <cell r="P491" t="str">
            <v>gas_boiler 2013 current standard/ typical</v>
          </cell>
          <cell r="AB491" t="str">
            <v>Mature</v>
          </cell>
        </row>
        <row r="492">
          <cell r="P492" t="str">
            <v>gas_boiler 2013 current standard/ typical</v>
          </cell>
          <cell r="AB492" t="str">
            <v>Mature</v>
          </cell>
        </row>
        <row r="493">
          <cell r="P493" t="str">
            <v>gas_boiler 2013 current standard/ typical</v>
          </cell>
          <cell r="AB493" t="str">
            <v>Mature</v>
          </cell>
        </row>
        <row r="494">
          <cell r="P494" t="str">
            <v>gas_boiler 2013 current standard/ typical</v>
          </cell>
          <cell r="AB494" t="str">
            <v>Mature</v>
          </cell>
        </row>
        <row r="495">
          <cell r="P495" t="str">
            <v>gas_boiler 2013 current standard/ typical</v>
          </cell>
          <cell r="AB495" t="str">
            <v>Mature</v>
          </cell>
        </row>
        <row r="496">
          <cell r="P496" t="str">
            <v>gas_boiler 2013 current standard/ typical</v>
          </cell>
          <cell r="AB496" t="str">
            <v>Mature</v>
          </cell>
        </row>
        <row r="497">
          <cell r="P497" t="str">
            <v>gas_boiler 2013 current standard/ typical</v>
          </cell>
          <cell r="AB497" t="str">
            <v>Mature</v>
          </cell>
        </row>
        <row r="498">
          <cell r="P498" t="str">
            <v>gas_boiler 2013 current standard/ typical</v>
          </cell>
          <cell r="AB498" t="str">
            <v>Mature</v>
          </cell>
        </row>
        <row r="499">
          <cell r="P499" t="str">
            <v>gas_boiler 2013 mid-range</v>
          </cell>
          <cell r="AB499" t="str">
            <v>Mature</v>
          </cell>
        </row>
        <row r="500">
          <cell r="P500" t="str">
            <v>gas_boiler 2013 mid-range</v>
          </cell>
          <cell r="AB500" t="str">
            <v>Mature</v>
          </cell>
        </row>
        <row r="501">
          <cell r="P501" t="str">
            <v>gas_boiler 2013 mid-range</v>
          </cell>
          <cell r="AB501" t="str">
            <v>Mature</v>
          </cell>
        </row>
        <row r="502">
          <cell r="P502" t="str">
            <v>gas_boiler 2013 mid-range</v>
          </cell>
          <cell r="AB502" t="str">
            <v>Mature</v>
          </cell>
        </row>
        <row r="503">
          <cell r="P503" t="str">
            <v>gas_boiler 2013 mid-range</v>
          </cell>
          <cell r="AB503" t="str">
            <v>Mature</v>
          </cell>
        </row>
        <row r="504">
          <cell r="P504" t="str">
            <v>gas_boiler 2013 mid-range</v>
          </cell>
          <cell r="AB504" t="str">
            <v>Mature</v>
          </cell>
        </row>
        <row r="505">
          <cell r="P505" t="str">
            <v>gas_boiler 2013 mid-range</v>
          </cell>
          <cell r="AB505" t="str">
            <v>Mature</v>
          </cell>
        </row>
        <row r="506">
          <cell r="P506" t="str">
            <v>gas_boiler 2013 mid-range</v>
          </cell>
          <cell r="AB506" t="str">
            <v>Mature</v>
          </cell>
        </row>
        <row r="507">
          <cell r="P507" t="str">
            <v>gas_boiler 2013 mid-range</v>
          </cell>
          <cell r="AB507" t="str">
            <v>Mature</v>
          </cell>
        </row>
        <row r="508">
          <cell r="P508" t="str">
            <v>gas_boiler 2013 high</v>
          </cell>
          <cell r="AB508" t="str">
            <v>Mature</v>
          </cell>
        </row>
        <row r="509">
          <cell r="P509" t="str">
            <v>gas_boiler 2013 high</v>
          </cell>
          <cell r="AB509" t="str">
            <v>Mature</v>
          </cell>
        </row>
        <row r="510">
          <cell r="P510" t="str">
            <v>gas_boiler 2013 high</v>
          </cell>
          <cell r="AB510" t="str">
            <v>Mature</v>
          </cell>
        </row>
        <row r="511">
          <cell r="P511" t="str">
            <v>gas_boiler 2013 high</v>
          </cell>
          <cell r="AB511" t="str">
            <v>Mature</v>
          </cell>
        </row>
        <row r="512">
          <cell r="P512" t="str">
            <v>gas_boiler 2013 high</v>
          </cell>
          <cell r="AB512" t="str">
            <v>Mature</v>
          </cell>
        </row>
        <row r="513">
          <cell r="P513" t="str">
            <v>gas_boiler 2013 high</v>
          </cell>
          <cell r="AB513" t="str">
            <v>Mature</v>
          </cell>
        </row>
        <row r="514">
          <cell r="P514" t="str">
            <v>gas_boiler 2013 high</v>
          </cell>
          <cell r="AB514" t="str">
            <v>Mature</v>
          </cell>
        </row>
        <row r="515">
          <cell r="P515" t="str">
            <v>gas_boiler 2013 high</v>
          </cell>
          <cell r="AB515" t="str">
            <v>Mature</v>
          </cell>
        </row>
        <row r="516">
          <cell r="P516" t="str">
            <v>gas_boiler 2013 high</v>
          </cell>
          <cell r="AB516" t="str">
            <v>Mature</v>
          </cell>
        </row>
        <row r="517">
          <cell r="P517" t="str">
            <v>gas_boiler 2020 typical</v>
          </cell>
          <cell r="AB517" t="str">
            <v>Mature</v>
          </cell>
        </row>
        <row r="518">
          <cell r="P518" t="str">
            <v>gas_boiler 2020 typical</v>
          </cell>
          <cell r="AB518" t="str">
            <v>Mature</v>
          </cell>
        </row>
        <row r="519">
          <cell r="P519" t="str">
            <v>gas_boiler 2020 typical</v>
          </cell>
          <cell r="AB519" t="str">
            <v>Mature</v>
          </cell>
        </row>
        <row r="520">
          <cell r="P520" t="str">
            <v>gas_boiler 2020 typical</v>
          </cell>
          <cell r="AB520" t="str">
            <v>Mature</v>
          </cell>
        </row>
        <row r="521">
          <cell r="P521" t="str">
            <v>gas_boiler 2020 typical</v>
          </cell>
          <cell r="AB521" t="str">
            <v>Mature</v>
          </cell>
        </row>
        <row r="522">
          <cell r="P522" t="str">
            <v>gas_boiler 2020 typical</v>
          </cell>
          <cell r="AB522" t="str">
            <v>Mature</v>
          </cell>
        </row>
        <row r="523">
          <cell r="P523" t="str">
            <v>gas_boiler 2020 typical</v>
          </cell>
          <cell r="AB523" t="str">
            <v>Mature</v>
          </cell>
        </row>
        <row r="524">
          <cell r="P524" t="str">
            <v>gas_boiler 2020 typical</v>
          </cell>
          <cell r="AB524" t="str">
            <v>Mature</v>
          </cell>
        </row>
        <row r="525">
          <cell r="P525" t="str">
            <v>gas_boiler 2020 typical</v>
          </cell>
          <cell r="AB525" t="str">
            <v>Mature</v>
          </cell>
        </row>
        <row r="526">
          <cell r="P526" t="str">
            <v>gas_boiler 2020 high</v>
          </cell>
          <cell r="AB526" t="str">
            <v>Mature</v>
          </cell>
        </row>
        <row r="527">
          <cell r="P527" t="str">
            <v>gas_boiler 2020 high</v>
          </cell>
          <cell r="AB527" t="str">
            <v>Mature</v>
          </cell>
        </row>
        <row r="528">
          <cell r="P528" t="str">
            <v>gas_boiler 2020 high</v>
          </cell>
          <cell r="AB528" t="str">
            <v>Mature</v>
          </cell>
        </row>
        <row r="529">
          <cell r="P529" t="str">
            <v>gas_boiler 2020 high</v>
          </cell>
          <cell r="AB529" t="str">
            <v>Mature</v>
          </cell>
        </row>
        <row r="530">
          <cell r="P530" t="str">
            <v>gas_boiler 2020 high</v>
          </cell>
          <cell r="AB530" t="str">
            <v>Mature</v>
          </cell>
        </row>
        <row r="531">
          <cell r="P531" t="str">
            <v>gas_boiler 2020 high</v>
          </cell>
          <cell r="AB531" t="str">
            <v>Mature</v>
          </cell>
        </row>
        <row r="532">
          <cell r="P532" t="str">
            <v>gas_boiler 2020 high</v>
          </cell>
          <cell r="AB532" t="str">
            <v>Mature</v>
          </cell>
        </row>
        <row r="533">
          <cell r="P533" t="str">
            <v>gas_boiler 2020 high</v>
          </cell>
          <cell r="AB533" t="str">
            <v>Mature</v>
          </cell>
        </row>
        <row r="534">
          <cell r="P534" t="str">
            <v>gas_boiler 2020 high</v>
          </cell>
          <cell r="AB534" t="str">
            <v>Mature</v>
          </cell>
        </row>
        <row r="535">
          <cell r="P535" t="str">
            <v>gas_boiler 2030 typical</v>
          </cell>
          <cell r="AB535" t="str">
            <v>Mature</v>
          </cell>
        </row>
        <row r="536">
          <cell r="P536" t="str">
            <v>gas_boiler 2030 typical</v>
          </cell>
          <cell r="AB536" t="str">
            <v>Mature</v>
          </cell>
        </row>
        <row r="537">
          <cell r="P537" t="str">
            <v>gas_boiler 2030 typical</v>
          </cell>
          <cell r="AB537" t="str">
            <v>Mature</v>
          </cell>
        </row>
        <row r="538">
          <cell r="P538" t="str">
            <v>gas_boiler 2030 typical</v>
          </cell>
          <cell r="AB538" t="str">
            <v>Mature</v>
          </cell>
        </row>
        <row r="539">
          <cell r="P539" t="str">
            <v>gas_boiler 2030 typical</v>
          </cell>
          <cell r="AB539" t="str">
            <v>Mature</v>
          </cell>
        </row>
        <row r="540">
          <cell r="P540" t="str">
            <v>gas_boiler 2030 typical</v>
          </cell>
          <cell r="AB540" t="str">
            <v>Mature</v>
          </cell>
        </row>
        <row r="541">
          <cell r="P541" t="str">
            <v>gas_boiler 2030 typical</v>
          </cell>
          <cell r="AB541" t="str">
            <v>Mature</v>
          </cell>
        </row>
        <row r="542">
          <cell r="P542" t="str">
            <v>gas_boiler 2030 typical</v>
          </cell>
          <cell r="AB542" t="str">
            <v>Mature</v>
          </cell>
        </row>
        <row r="543">
          <cell r="P543" t="str">
            <v>gas_boiler 2030 typical</v>
          </cell>
          <cell r="AB543" t="str">
            <v>Mature</v>
          </cell>
        </row>
        <row r="544">
          <cell r="P544" t="str">
            <v>oil_furnace 2003 installed base</v>
          </cell>
          <cell r="AB544" t="str">
            <v>Mature</v>
          </cell>
        </row>
        <row r="545">
          <cell r="P545" t="str">
            <v>oil_furnace 2003 installed base</v>
          </cell>
          <cell r="AB545" t="str">
            <v>Mature</v>
          </cell>
        </row>
        <row r="546">
          <cell r="P546" t="str">
            <v>oil_furnace 2003 installed base</v>
          </cell>
          <cell r="AB546" t="str">
            <v>Mature</v>
          </cell>
        </row>
        <row r="547">
          <cell r="P547" t="str">
            <v>oil_furnace 2003 installed base</v>
          </cell>
          <cell r="AB547" t="str">
            <v>Mature</v>
          </cell>
        </row>
        <row r="548">
          <cell r="P548" t="str">
            <v>oil_furnace 2003 installed base</v>
          </cell>
          <cell r="AB548" t="str">
            <v>Mature</v>
          </cell>
        </row>
        <row r="549">
          <cell r="P549" t="str">
            <v>oil_furnace 2003 installed base</v>
          </cell>
          <cell r="AB549" t="str">
            <v>Mature</v>
          </cell>
        </row>
        <row r="550">
          <cell r="P550" t="str">
            <v>oil_furnace 2003 installed base</v>
          </cell>
          <cell r="AB550" t="str">
            <v>Mature</v>
          </cell>
        </row>
        <row r="551">
          <cell r="P551" t="str">
            <v>oil_furnace 2003 installed base</v>
          </cell>
          <cell r="AB551" t="str">
            <v>Mature</v>
          </cell>
        </row>
        <row r="552">
          <cell r="P552" t="str">
            <v>oil_furnace 2003 installed base</v>
          </cell>
          <cell r="AB552" t="str">
            <v>Mature</v>
          </cell>
        </row>
        <row r="553">
          <cell r="P553" t="str">
            <v>oil_furnace 2012 installed base</v>
          </cell>
          <cell r="AB553" t="str">
            <v>Mature</v>
          </cell>
        </row>
        <row r="554">
          <cell r="P554" t="str">
            <v>oil_furnace 2012 installed base</v>
          </cell>
          <cell r="AB554" t="str">
            <v>Mature</v>
          </cell>
        </row>
        <row r="555">
          <cell r="P555" t="str">
            <v>oil_furnace 2012 installed base</v>
          </cell>
          <cell r="AB555" t="str">
            <v>Mature</v>
          </cell>
        </row>
        <row r="556">
          <cell r="P556" t="str">
            <v>oil_furnace 2012 installed base</v>
          </cell>
          <cell r="AB556" t="str">
            <v>Mature</v>
          </cell>
        </row>
        <row r="557">
          <cell r="P557" t="str">
            <v>oil_furnace 2012 installed base</v>
          </cell>
          <cell r="AB557" t="str">
            <v>Mature</v>
          </cell>
        </row>
        <row r="558">
          <cell r="P558" t="str">
            <v>oil_furnace 2012 installed base</v>
          </cell>
          <cell r="AB558" t="str">
            <v>Mature</v>
          </cell>
        </row>
        <row r="559">
          <cell r="P559" t="str">
            <v>oil_furnace 2012 installed base</v>
          </cell>
          <cell r="AB559" t="str">
            <v>Mature</v>
          </cell>
        </row>
        <row r="560">
          <cell r="P560" t="str">
            <v>oil_furnace 2012 installed base</v>
          </cell>
          <cell r="AB560" t="str">
            <v>Mature</v>
          </cell>
        </row>
        <row r="561">
          <cell r="P561" t="str">
            <v>oil_furnace 2012 installed base</v>
          </cell>
          <cell r="AB561" t="str">
            <v>Mature</v>
          </cell>
        </row>
        <row r="562">
          <cell r="P562" t="str">
            <v>oil_furnace 2013 standard</v>
          </cell>
          <cell r="AB562" t="str">
            <v>Mature</v>
          </cell>
        </row>
        <row r="563">
          <cell r="P563" t="str">
            <v>oil_furnace 2013 standard</v>
          </cell>
          <cell r="AB563" t="str">
            <v>Mature</v>
          </cell>
        </row>
        <row r="564">
          <cell r="P564" t="str">
            <v>oil_furnace 2013 standard</v>
          </cell>
          <cell r="AB564" t="str">
            <v>Mature</v>
          </cell>
        </row>
        <row r="565">
          <cell r="P565" t="str">
            <v>oil_furnace 2013 standard</v>
          </cell>
          <cell r="AB565" t="str">
            <v>Mature</v>
          </cell>
        </row>
        <row r="566">
          <cell r="P566" t="str">
            <v>oil_furnace 2013 standard</v>
          </cell>
          <cell r="AB566" t="str">
            <v>Mature</v>
          </cell>
        </row>
        <row r="567">
          <cell r="P567" t="str">
            <v>oil_furnace 2013 standard</v>
          </cell>
          <cell r="AB567" t="str">
            <v>Mature</v>
          </cell>
        </row>
        <row r="568">
          <cell r="P568" t="str">
            <v>oil_furnace 2013 standard</v>
          </cell>
          <cell r="AB568" t="str">
            <v>Mature</v>
          </cell>
        </row>
        <row r="569">
          <cell r="P569" t="str">
            <v>oil_furnace 2013 standard</v>
          </cell>
          <cell r="AB569" t="str">
            <v>Mature</v>
          </cell>
        </row>
        <row r="570">
          <cell r="P570" t="str">
            <v>oil_furnace 2013 standard</v>
          </cell>
          <cell r="AB570" t="str">
            <v>Mature</v>
          </cell>
        </row>
        <row r="571">
          <cell r="P571" t="str">
            <v>oil_furnace 2013 typical</v>
          </cell>
          <cell r="AB571" t="str">
            <v>Mature</v>
          </cell>
        </row>
        <row r="572">
          <cell r="P572" t="str">
            <v>oil_furnace 2013 typical</v>
          </cell>
          <cell r="AB572" t="str">
            <v>Mature</v>
          </cell>
        </row>
        <row r="573">
          <cell r="P573" t="str">
            <v>oil_furnace 2013 typical</v>
          </cell>
          <cell r="AB573" t="str">
            <v>Mature</v>
          </cell>
        </row>
        <row r="574">
          <cell r="P574" t="str">
            <v>oil_furnace 2013 typical</v>
          </cell>
          <cell r="AB574" t="str">
            <v>Mature</v>
          </cell>
        </row>
        <row r="575">
          <cell r="P575" t="str">
            <v>oil_furnace 2013 typical</v>
          </cell>
          <cell r="AB575" t="str">
            <v>Mature</v>
          </cell>
        </row>
        <row r="576">
          <cell r="P576" t="str">
            <v>oil_furnace 2013 typical</v>
          </cell>
          <cell r="AB576" t="str">
            <v>Mature</v>
          </cell>
        </row>
        <row r="577">
          <cell r="P577" t="str">
            <v>oil_furnace 2013 typical</v>
          </cell>
          <cell r="AB577" t="str">
            <v>Mature</v>
          </cell>
        </row>
        <row r="578">
          <cell r="P578" t="str">
            <v>oil_furnace 2013 typical</v>
          </cell>
          <cell r="AB578" t="str">
            <v>Mature</v>
          </cell>
        </row>
        <row r="579">
          <cell r="P579" t="str">
            <v>oil_furnace 2013 typical</v>
          </cell>
          <cell r="AB579" t="str">
            <v>Mature</v>
          </cell>
        </row>
        <row r="580">
          <cell r="P580" t="str">
            <v>oil_furnace 2020 typical</v>
          </cell>
          <cell r="AB580" t="str">
            <v>Mature</v>
          </cell>
        </row>
        <row r="581">
          <cell r="P581" t="str">
            <v>oil_furnace 2020 typical</v>
          </cell>
          <cell r="AB581" t="str">
            <v>Mature</v>
          </cell>
        </row>
        <row r="582">
          <cell r="P582" t="str">
            <v>oil_furnace 2020 typical</v>
          </cell>
          <cell r="AB582" t="str">
            <v>Mature</v>
          </cell>
        </row>
        <row r="583">
          <cell r="P583" t="str">
            <v>oil_furnace 2020 typical</v>
          </cell>
          <cell r="AB583" t="str">
            <v>Mature</v>
          </cell>
        </row>
        <row r="584">
          <cell r="P584" t="str">
            <v>oil_furnace 2020 typical</v>
          </cell>
          <cell r="AB584" t="str">
            <v>Mature</v>
          </cell>
        </row>
        <row r="585">
          <cell r="P585" t="str">
            <v>oil_furnace 2020 typical</v>
          </cell>
          <cell r="AB585" t="str">
            <v>Mature</v>
          </cell>
        </row>
        <row r="586">
          <cell r="P586" t="str">
            <v>oil_furnace 2020 typical</v>
          </cell>
          <cell r="AB586" t="str">
            <v>Mature</v>
          </cell>
        </row>
        <row r="587">
          <cell r="P587" t="str">
            <v>oil_furnace 2020 typical</v>
          </cell>
          <cell r="AB587" t="str">
            <v>Mature</v>
          </cell>
        </row>
        <row r="588">
          <cell r="P588" t="str">
            <v>oil_furnace 2020 typical</v>
          </cell>
          <cell r="AB588" t="str">
            <v>Mature</v>
          </cell>
        </row>
        <row r="589">
          <cell r="P589" t="str">
            <v>oil_boiler 2003 installed base</v>
          </cell>
          <cell r="AB589" t="str">
            <v>Mature</v>
          </cell>
        </row>
        <row r="590">
          <cell r="P590" t="str">
            <v>oil_boiler 2003 installed base</v>
          </cell>
          <cell r="AB590" t="str">
            <v>Mature</v>
          </cell>
        </row>
        <row r="591">
          <cell r="P591" t="str">
            <v>oil_boiler 2003 installed base</v>
          </cell>
          <cell r="AB591" t="str">
            <v>Mature</v>
          </cell>
        </row>
        <row r="592">
          <cell r="P592" t="str">
            <v>oil_boiler 2003 installed base</v>
          </cell>
          <cell r="AB592" t="str">
            <v>Mature</v>
          </cell>
        </row>
        <row r="593">
          <cell r="P593" t="str">
            <v>oil_boiler 2003 installed base</v>
          </cell>
          <cell r="AB593" t="str">
            <v>Mature</v>
          </cell>
        </row>
        <row r="594">
          <cell r="P594" t="str">
            <v>oil_boiler 2003 installed base</v>
          </cell>
          <cell r="AB594" t="str">
            <v>Mature</v>
          </cell>
        </row>
        <row r="595">
          <cell r="P595" t="str">
            <v>oil_boiler 2003 installed base</v>
          </cell>
          <cell r="AB595" t="str">
            <v>Mature</v>
          </cell>
        </row>
        <row r="596">
          <cell r="P596" t="str">
            <v>oil_boiler 2003 installed base</v>
          </cell>
          <cell r="AB596" t="str">
            <v>Mature</v>
          </cell>
        </row>
        <row r="597">
          <cell r="P597" t="str">
            <v>oil_boiler 2003 installed base</v>
          </cell>
          <cell r="AB597" t="str">
            <v>Mature</v>
          </cell>
        </row>
        <row r="598">
          <cell r="P598" t="str">
            <v>oil_boiler 2012 installed base</v>
          </cell>
          <cell r="AB598" t="str">
            <v>Mature</v>
          </cell>
        </row>
        <row r="599">
          <cell r="P599" t="str">
            <v>oil_boiler 2012 installed base</v>
          </cell>
          <cell r="AB599" t="str">
            <v>Mature</v>
          </cell>
        </row>
        <row r="600">
          <cell r="P600" t="str">
            <v>oil_boiler 2012 installed base</v>
          </cell>
          <cell r="AB600" t="str">
            <v>Mature</v>
          </cell>
        </row>
        <row r="601">
          <cell r="P601" t="str">
            <v>oil_boiler 2012 installed base</v>
          </cell>
          <cell r="AB601" t="str">
            <v>Mature</v>
          </cell>
        </row>
        <row r="602">
          <cell r="P602" t="str">
            <v>oil_boiler 2012 installed base</v>
          </cell>
          <cell r="AB602" t="str">
            <v>Mature</v>
          </cell>
        </row>
        <row r="603">
          <cell r="P603" t="str">
            <v>oil_boiler 2012 installed base</v>
          </cell>
          <cell r="AB603" t="str">
            <v>Mature</v>
          </cell>
        </row>
        <row r="604">
          <cell r="P604" t="str">
            <v>oil_boiler 2012 installed base</v>
          </cell>
          <cell r="AB604" t="str">
            <v>Mature</v>
          </cell>
        </row>
        <row r="605">
          <cell r="P605" t="str">
            <v>oil_boiler 2012 installed base</v>
          </cell>
          <cell r="AB605" t="str">
            <v>Mature</v>
          </cell>
        </row>
        <row r="606">
          <cell r="P606" t="str">
            <v>oil_boiler 2012 installed base</v>
          </cell>
          <cell r="AB606" t="str">
            <v>Mature</v>
          </cell>
        </row>
        <row r="607">
          <cell r="P607" t="str">
            <v>oil_boiler 2013 current standard</v>
          </cell>
          <cell r="AB607" t="str">
            <v>Mature</v>
          </cell>
        </row>
        <row r="608">
          <cell r="P608" t="str">
            <v>oil_boiler 2013 current standard</v>
          </cell>
          <cell r="AB608" t="str">
            <v>Mature</v>
          </cell>
        </row>
        <row r="609">
          <cell r="P609" t="str">
            <v>oil_boiler 2013 current standard</v>
          </cell>
          <cell r="AB609" t="str">
            <v>Mature</v>
          </cell>
        </row>
        <row r="610">
          <cell r="P610" t="str">
            <v>oil_boiler 2013 current standard</v>
          </cell>
          <cell r="AB610" t="str">
            <v>Mature</v>
          </cell>
        </row>
        <row r="611">
          <cell r="P611" t="str">
            <v>oil_boiler 2013 current standard</v>
          </cell>
          <cell r="AB611" t="str">
            <v>Mature</v>
          </cell>
        </row>
        <row r="612">
          <cell r="P612" t="str">
            <v>oil_boiler 2013 current standard</v>
          </cell>
          <cell r="AB612" t="str">
            <v>Mature</v>
          </cell>
        </row>
        <row r="613">
          <cell r="P613" t="str">
            <v>oil_boiler 2013 current standard</v>
          </cell>
          <cell r="AB613" t="str">
            <v>Mature</v>
          </cell>
        </row>
        <row r="614">
          <cell r="P614" t="str">
            <v>oil_boiler 2013 current standard</v>
          </cell>
          <cell r="AB614" t="str">
            <v>Mature</v>
          </cell>
        </row>
        <row r="615">
          <cell r="P615" t="str">
            <v>oil_boiler 2013 current standard</v>
          </cell>
          <cell r="AB615" t="str">
            <v>Mature</v>
          </cell>
        </row>
        <row r="616">
          <cell r="P616" t="str">
            <v>oil_boiler 2013 typical</v>
          </cell>
          <cell r="AB616" t="str">
            <v>Mature</v>
          </cell>
        </row>
        <row r="617">
          <cell r="P617" t="str">
            <v>oil_boiler 2013 typical</v>
          </cell>
          <cell r="AB617" t="str">
            <v>Mature</v>
          </cell>
        </row>
        <row r="618">
          <cell r="P618" t="str">
            <v>oil_boiler 2013 typical</v>
          </cell>
          <cell r="AB618" t="str">
            <v>Mature</v>
          </cell>
        </row>
        <row r="619">
          <cell r="P619" t="str">
            <v>oil_boiler 2013 typical</v>
          </cell>
          <cell r="AB619" t="str">
            <v>Mature</v>
          </cell>
        </row>
        <row r="620">
          <cell r="P620" t="str">
            <v>oil_boiler 2013 typical</v>
          </cell>
          <cell r="AB620" t="str">
            <v>Mature</v>
          </cell>
        </row>
        <row r="621">
          <cell r="P621" t="str">
            <v>oil_boiler 2013 typical</v>
          </cell>
          <cell r="AB621" t="str">
            <v>Mature</v>
          </cell>
        </row>
        <row r="622">
          <cell r="P622" t="str">
            <v>oil_boiler 2013 typical</v>
          </cell>
          <cell r="AB622" t="str">
            <v>Mature</v>
          </cell>
        </row>
        <row r="623">
          <cell r="P623" t="str">
            <v>oil_boiler 2013 typical</v>
          </cell>
          <cell r="AB623" t="str">
            <v>Mature</v>
          </cell>
        </row>
        <row r="624">
          <cell r="P624" t="str">
            <v>oil_boiler 2013 typical</v>
          </cell>
          <cell r="AB624" t="str">
            <v>Mature</v>
          </cell>
        </row>
        <row r="625">
          <cell r="P625" t="str">
            <v>oil_boiler 2013 high</v>
          </cell>
          <cell r="AB625" t="str">
            <v>Mature</v>
          </cell>
        </row>
        <row r="626">
          <cell r="P626" t="str">
            <v>oil_boiler 2013 high</v>
          </cell>
          <cell r="AB626" t="str">
            <v>Mature</v>
          </cell>
        </row>
        <row r="627">
          <cell r="P627" t="str">
            <v>oil_boiler 2013 high</v>
          </cell>
          <cell r="AB627" t="str">
            <v>Mature</v>
          </cell>
        </row>
        <row r="628">
          <cell r="P628" t="str">
            <v>oil_boiler 2013 high</v>
          </cell>
          <cell r="AB628" t="str">
            <v>Mature</v>
          </cell>
        </row>
        <row r="629">
          <cell r="P629" t="str">
            <v>oil_boiler 2013 high</v>
          </cell>
          <cell r="AB629" t="str">
            <v>Mature</v>
          </cell>
        </row>
        <row r="630">
          <cell r="P630" t="str">
            <v>oil_boiler 2013 high</v>
          </cell>
          <cell r="AB630" t="str">
            <v>Mature</v>
          </cell>
        </row>
        <row r="631">
          <cell r="P631" t="str">
            <v>oil_boiler 2013 high</v>
          </cell>
          <cell r="AB631" t="str">
            <v>Mature</v>
          </cell>
        </row>
        <row r="632">
          <cell r="P632" t="str">
            <v>oil_boiler 2013 high</v>
          </cell>
          <cell r="AB632" t="str">
            <v>Mature</v>
          </cell>
        </row>
        <row r="633">
          <cell r="P633" t="str">
            <v>oil_boiler 2013 high</v>
          </cell>
          <cell r="AB633" t="str">
            <v>Mature</v>
          </cell>
        </row>
        <row r="634">
          <cell r="P634" t="str">
            <v>oil_boiler 2020 typical</v>
          </cell>
          <cell r="AB634" t="str">
            <v>Mature</v>
          </cell>
        </row>
        <row r="635">
          <cell r="P635" t="str">
            <v>oil_boiler 2020 typical</v>
          </cell>
          <cell r="AB635" t="str">
            <v>Mature</v>
          </cell>
        </row>
        <row r="636">
          <cell r="P636" t="str">
            <v>oil_boiler 2020 typical</v>
          </cell>
          <cell r="AB636" t="str">
            <v>Mature</v>
          </cell>
        </row>
        <row r="637">
          <cell r="P637" t="str">
            <v>oil_boiler 2020 typical</v>
          </cell>
          <cell r="AB637" t="str">
            <v>Mature</v>
          </cell>
        </row>
        <row r="638">
          <cell r="P638" t="str">
            <v>oil_boiler 2020 typical</v>
          </cell>
          <cell r="AB638" t="str">
            <v>Mature</v>
          </cell>
        </row>
        <row r="639">
          <cell r="P639" t="str">
            <v>oil_boiler 2020 typical</v>
          </cell>
          <cell r="AB639" t="str">
            <v>Mature</v>
          </cell>
        </row>
        <row r="640">
          <cell r="P640" t="str">
            <v>oil_boiler 2020 typical</v>
          </cell>
          <cell r="AB640" t="str">
            <v>Mature</v>
          </cell>
        </row>
        <row r="641">
          <cell r="P641" t="str">
            <v>oil_boiler 2020 typical</v>
          </cell>
          <cell r="AB641" t="str">
            <v>Mature</v>
          </cell>
        </row>
        <row r="642">
          <cell r="P642" t="str">
            <v>oil_boiler 2020 typical</v>
          </cell>
          <cell r="AB642" t="str">
            <v>Mature</v>
          </cell>
        </row>
        <row r="643">
          <cell r="P643" t="str">
            <v>oil_boiler 2020 high</v>
          </cell>
          <cell r="AB643" t="str">
            <v>Mature</v>
          </cell>
        </row>
        <row r="644">
          <cell r="P644" t="str">
            <v>oil_boiler 2020 high</v>
          </cell>
          <cell r="AB644" t="str">
            <v>Mature</v>
          </cell>
        </row>
        <row r="645">
          <cell r="P645" t="str">
            <v>oil_boiler 2020 high</v>
          </cell>
          <cell r="AB645" t="str">
            <v>Mature</v>
          </cell>
        </row>
        <row r="646">
          <cell r="P646" t="str">
            <v>oil_boiler 2020 high</v>
          </cell>
          <cell r="AB646" t="str">
            <v>Mature</v>
          </cell>
        </row>
        <row r="647">
          <cell r="P647" t="str">
            <v>oil_boiler 2020 high</v>
          </cell>
          <cell r="AB647" t="str">
            <v>Mature</v>
          </cell>
        </row>
        <row r="648">
          <cell r="P648" t="str">
            <v>oil_boiler 2020 high</v>
          </cell>
          <cell r="AB648" t="str">
            <v>Mature</v>
          </cell>
        </row>
        <row r="649">
          <cell r="P649" t="str">
            <v>oil_boiler 2020 high</v>
          </cell>
          <cell r="AB649" t="str">
            <v>Mature</v>
          </cell>
        </row>
        <row r="650">
          <cell r="P650" t="str">
            <v>oil_boiler 2020 high</v>
          </cell>
          <cell r="AB650" t="str">
            <v>Mature</v>
          </cell>
        </row>
        <row r="651">
          <cell r="P651" t="str">
            <v>oil_boiler 2020 high</v>
          </cell>
          <cell r="AB651" t="str">
            <v>Mature</v>
          </cell>
        </row>
        <row r="652">
          <cell r="P652" t="str">
            <v>rooftop_ASHP-cool 2003 installed base</v>
          </cell>
          <cell r="AB652" t="str">
            <v>Mature</v>
          </cell>
        </row>
        <row r="653">
          <cell r="P653" t="str">
            <v>rooftop_ASHP-cool 2003 installed base</v>
          </cell>
          <cell r="AB653" t="str">
            <v>Mature</v>
          </cell>
        </row>
        <row r="654">
          <cell r="P654" t="str">
            <v>rooftop_ASHP-cool 2003 installed base</v>
          </cell>
          <cell r="AB654" t="str">
            <v>Mature</v>
          </cell>
        </row>
        <row r="655">
          <cell r="P655" t="str">
            <v>rooftop_ASHP-cool 2003 installed base</v>
          </cell>
          <cell r="AB655" t="str">
            <v>Mature</v>
          </cell>
        </row>
        <row r="656">
          <cell r="P656" t="str">
            <v>rooftop_ASHP-cool 2003 installed base</v>
          </cell>
          <cell r="AB656" t="str">
            <v>Mature</v>
          </cell>
        </row>
        <row r="657">
          <cell r="P657" t="str">
            <v>rooftop_ASHP-cool 2003 installed base</v>
          </cell>
          <cell r="AB657" t="str">
            <v>Mature</v>
          </cell>
        </row>
        <row r="658">
          <cell r="P658" t="str">
            <v>rooftop_ASHP-cool 2003 installed base</v>
          </cell>
          <cell r="AB658" t="str">
            <v>Mature</v>
          </cell>
        </row>
        <row r="659">
          <cell r="P659" t="str">
            <v>rooftop_ASHP-cool 2003 installed base</v>
          </cell>
          <cell r="AB659" t="str">
            <v>Mature</v>
          </cell>
        </row>
        <row r="660">
          <cell r="P660" t="str">
            <v>rooftop_ASHP-cool 2003 installed base</v>
          </cell>
          <cell r="AB660" t="str">
            <v>Mature</v>
          </cell>
        </row>
        <row r="661">
          <cell r="P661" t="str">
            <v>rooftop_ASHP-cool 2012 installed base</v>
          </cell>
          <cell r="AB661" t="str">
            <v>Mature</v>
          </cell>
        </row>
        <row r="662">
          <cell r="P662" t="str">
            <v>rooftop_ASHP-cool 2012 installed base</v>
          </cell>
          <cell r="AB662" t="str">
            <v>Mature</v>
          </cell>
        </row>
        <row r="663">
          <cell r="P663" t="str">
            <v>rooftop_ASHP-cool 2012 installed base</v>
          </cell>
          <cell r="AB663" t="str">
            <v>Mature</v>
          </cell>
        </row>
        <row r="664">
          <cell r="P664" t="str">
            <v>rooftop_ASHP-cool 2012 installed base</v>
          </cell>
          <cell r="AB664" t="str">
            <v>Mature</v>
          </cell>
        </row>
        <row r="665">
          <cell r="P665" t="str">
            <v>rooftop_ASHP-cool 2012 installed base</v>
          </cell>
          <cell r="AB665" t="str">
            <v>Mature</v>
          </cell>
        </row>
        <row r="666">
          <cell r="P666" t="str">
            <v>rooftop_ASHP-cool 2012 installed base</v>
          </cell>
          <cell r="AB666" t="str">
            <v>Mature</v>
          </cell>
        </row>
        <row r="667">
          <cell r="P667" t="str">
            <v>rooftop_ASHP-cool 2012 installed base</v>
          </cell>
          <cell r="AB667" t="str">
            <v>Mature</v>
          </cell>
        </row>
        <row r="668">
          <cell r="P668" t="str">
            <v>rooftop_ASHP-cool 2012 installed base</v>
          </cell>
          <cell r="AB668" t="str">
            <v>Mature</v>
          </cell>
        </row>
        <row r="669">
          <cell r="P669" t="str">
            <v>rooftop_ASHP-cool 2012 installed base</v>
          </cell>
          <cell r="AB669" t="str">
            <v>Mature</v>
          </cell>
        </row>
        <row r="670">
          <cell r="P670" t="str">
            <v>rooftop_ASHP-cool 2013 current standard/ typical</v>
          </cell>
          <cell r="AB670" t="str">
            <v>Mature</v>
          </cell>
        </row>
        <row r="671">
          <cell r="P671" t="str">
            <v>rooftop_ASHP-cool 2013 current standard/ typical</v>
          </cell>
          <cell r="AB671" t="str">
            <v>Mature</v>
          </cell>
        </row>
        <row r="672">
          <cell r="P672" t="str">
            <v>rooftop_ASHP-cool 2013 current standard/ typical</v>
          </cell>
          <cell r="AB672" t="str">
            <v>Mature</v>
          </cell>
        </row>
        <row r="673">
          <cell r="P673" t="str">
            <v>rooftop_ASHP-cool 2013 current standard/ typical</v>
          </cell>
          <cell r="AB673" t="str">
            <v>Mature</v>
          </cell>
        </row>
        <row r="674">
          <cell r="P674" t="str">
            <v>rooftop_ASHP-cool 2013 current standard/ typical</v>
          </cell>
          <cell r="AB674" t="str">
            <v>Mature</v>
          </cell>
        </row>
        <row r="675">
          <cell r="P675" t="str">
            <v>rooftop_ASHP-cool 2013 current standard/ typical</v>
          </cell>
          <cell r="AB675" t="str">
            <v>Mature</v>
          </cell>
        </row>
        <row r="676">
          <cell r="P676" t="str">
            <v>rooftop_ASHP-cool 2013 current standard/ typical</v>
          </cell>
          <cell r="AB676" t="str">
            <v>Mature</v>
          </cell>
        </row>
        <row r="677">
          <cell r="P677" t="str">
            <v>rooftop_ASHP-cool 2013 current standard/ typical</v>
          </cell>
          <cell r="AB677" t="str">
            <v>Mature</v>
          </cell>
        </row>
        <row r="678">
          <cell r="P678" t="str">
            <v>rooftop_ASHP-cool 2013 current standard/ typical</v>
          </cell>
          <cell r="AB678" t="str">
            <v>Mature</v>
          </cell>
        </row>
        <row r="679">
          <cell r="P679" t="str">
            <v>rooftop_ASHP-cool 2013 ENERGY STAR</v>
          </cell>
          <cell r="AB679" t="str">
            <v>Mature</v>
          </cell>
        </row>
        <row r="680">
          <cell r="P680" t="str">
            <v>rooftop_ASHP-cool 2013 ENERGY STAR</v>
          </cell>
          <cell r="AB680" t="str">
            <v>Mature</v>
          </cell>
        </row>
        <row r="681">
          <cell r="P681" t="str">
            <v>rooftop_ASHP-cool 2013 ENERGY STAR</v>
          </cell>
          <cell r="AB681" t="str">
            <v>Mature</v>
          </cell>
        </row>
        <row r="682">
          <cell r="P682" t="str">
            <v>rooftop_ASHP-cool 2013 ENERGY STAR</v>
          </cell>
          <cell r="AB682" t="str">
            <v>Mature</v>
          </cell>
        </row>
        <row r="683">
          <cell r="P683" t="str">
            <v>rooftop_ASHP-cool 2013 ENERGY STAR</v>
          </cell>
          <cell r="AB683" t="str">
            <v>Mature</v>
          </cell>
        </row>
        <row r="684">
          <cell r="P684" t="str">
            <v>rooftop_ASHP-cool 2013 ENERGY STAR</v>
          </cell>
          <cell r="AB684" t="str">
            <v>Mature</v>
          </cell>
        </row>
        <row r="685">
          <cell r="P685" t="str">
            <v>rooftop_ASHP-cool 2013 ENERGY STAR</v>
          </cell>
          <cell r="AB685" t="str">
            <v>Mature</v>
          </cell>
        </row>
        <row r="686">
          <cell r="P686" t="str">
            <v>rooftop_ASHP-cool 2013 ENERGY STAR</v>
          </cell>
          <cell r="AB686" t="str">
            <v>Mature</v>
          </cell>
        </row>
        <row r="687">
          <cell r="P687" t="str">
            <v>rooftop_ASHP-cool 2013 ENERGY STAR</v>
          </cell>
          <cell r="AB687" t="str">
            <v>Mature</v>
          </cell>
        </row>
        <row r="688">
          <cell r="P688" t="str">
            <v>rooftop_ASHP-cool 2013 high</v>
          </cell>
          <cell r="AB688" t="str">
            <v>Mature</v>
          </cell>
        </row>
        <row r="689">
          <cell r="P689" t="str">
            <v>rooftop_ASHP-cool 2013 high</v>
          </cell>
          <cell r="AB689" t="str">
            <v>Mature</v>
          </cell>
        </row>
        <row r="690">
          <cell r="P690" t="str">
            <v>rooftop_ASHP-cool 2013 high</v>
          </cell>
          <cell r="AB690" t="str">
            <v>Mature</v>
          </cell>
        </row>
        <row r="691">
          <cell r="P691" t="str">
            <v>rooftop_ASHP-cool 2013 high</v>
          </cell>
          <cell r="AB691" t="str">
            <v>Mature</v>
          </cell>
        </row>
        <row r="692">
          <cell r="P692" t="str">
            <v>rooftop_ASHP-cool 2013 high</v>
          </cell>
          <cell r="AB692" t="str">
            <v>Mature</v>
          </cell>
        </row>
        <row r="693">
          <cell r="P693" t="str">
            <v>rooftop_ASHP-cool 2013 high</v>
          </cell>
          <cell r="AB693" t="str">
            <v>Mature</v>
          </cell>
        </row>
        <row r="694">
          <cell r="P694" t="str">
            <v>rooftop_ASHP-cool 2013 high</v>
          </cell>
          <cell r="AB694" t="str">
            <v>Mature</v>
          </cell>
        </row>
        <row r="695">
          <cell r="P695" t="str">
            <v>rooftop_ASHP-cool 2013 high</v>
          </cell>
          <cell r="AB695" t="str">
            <v>Mature</v>
          </cell>
        </row>
        <row r="696">
          <cell r="P696" t="str">
            <v>rooftop_ASHP-cool 2013 high</v>
          </cell>
          <cell r="AB696" t="str">
            <v>Mature</v>
          </cell>
        </row>
        <row r="697">
          <cell r="P697" t="str">
            <v>rooftop_ASHP-cool 2017 high (111d)</v>
          </cell>
          <cell r="AB697" t="str">
            <v>Mature</v>
          </cell>
        </row>
        <row r="698">
          <cell r="P698" t="str">
            <v>rooftop_ASHP-cool 2017 high (111d)</v>
          </cell>
          <cell r="AB698" t="str">
            <v>Mature</v>
          </cell>
        </row>
        <row r="699">
          <cell r="P699" t="str">
            <v>rooftop_ASHP-cool 2017 high (111d)</v>
          </cell>
          <cell r="AB699" t="str">
            <v>Mature</v>
          </cell>
        </row>
        <row r="700">
          <cell r="P700" t="str">
            <v>rooftop_ASHP-cool 2017 high (111d)</v>
          </cell>
          <cell r="AB700" t="str">
            <v>Mature</v>
          </cell>
        </row>
        <row r="701">
          <cell r="P701" t="str">
            <v>rooftop_ASHP-cool 2017 high (111d)</v>
          </cell>
          <cell r="AB701" t="str">
            <v>Mature</v>
          </cell>
        </row>
        <row r="702">
          <cell r="P702" t="str">
            <v>rooftop_ASHP-cool 2017 high (111d)</v>
          </cell>
          <cell r="AB702" t="str">
            <v>Mature</v>
          </cell>
        </row>
        <row r="703">
          <cell r="P703" t="str">
            <v>rooftop_ASHP-cool 2017 high (111d)</v>
          </cell>
          <cell r="AB703" t="str">
            <v>Mature</v>
          </cell>
        </row>
        <row r="704">
          <cell r="P704" t="str">
            <v>rooftop_ASHP-cool 2017 high (111d)</v>
          </cell>
          <cell r="AB704" t="str">
            <v>Mature</v>
          </cell>
        </row>
        <row r="705">
          <cell r="P705" t="str">
            <v>rooftop_ASHP-cool 2017 high (111d)</v>
          </cell>
          <cell r="AB705" t="str">
            <v>Mature</v>
          </cell>
        </row>
        <row r="706">
          <cell r="P706" t="str">
            <v>rooftop_ASHP-cool 2020 typical</v>
          </cell>
          <cell r="AB706" t="str">
            <v>Mature</v>
          </cell>
        </row>
        <row r="707">
          <cell r="P707" t="str">
            <v>rooftop_ASHP-cool 2020 typical</v>
          </cell>
          <cell r="AB707" t="str">
            <v>Mature</v>
          </cell>
        </row>
        <row r="708">
          <cell r="P708" t="str">
            <v>rooftop_ASHP-cool 2020 typical</v>
          </cell>
          <cell r="AB708" t="str">
            <v>Mature</v>
          </cell>
        </row>
        <row r="709">
          <cell r="P709" t="str">
            <v>rooftop_ASHP-cool 2020 typical</v>
          </cell>
          <cell r="AB709" t="str">
            <v>Mature</v>
          </cell>
        </row>
        <row r="710">
          <cell r="P710" t="str">
            <v>rooftop_ASHP-cool 2020 typical</v>
          </cell>
          <cell r="AB710" t="str">
            <v>Mature</v>
          </cell>
        </row>
        <row r="711">
          <cell r="P711" t="str">
            <v>rooftop_ASHP-cool 2020 typical</v>
          </cell>
          <cell r="AB711" t="str">
            <v>Mature</v>
          </cell>
        </row>
        <row r="712">
          <cell r="P712" t="str">
            <v>rooftop_ASHP-cool 2020 typical</v>
          </cell>
          <cell r="AB712" t="str">
            <v>Mature</v>
          </cell>
        </row>
        <row r="713">
          <cell r="P713" t="str">
            <v>rooftop_ASHP-cool 2020 typical</v>
          </cell>
          <cell r="AB713" t="str">
            <v>Mature</v>
          </cell>
        </row>
        <row r="714">
          <cell r="P714" t="str">
            <v>rooftop_ASHP-cool 2020 typical</v>
          </cell>
          <cell r="AB714" t="str">
            <v>Mature</v>
          </cell>
        </row>
        <row r="715">
          <cell r="P715" t="str">
            <v>rooftop_ASHP-cool 2020 high</v>
          </cell>
          <cell r="AB715" t="str">
            <v>Mature</v>
          </cell>
        </row>
        <row r="716">
          <cell r="P716" t="str">
            <v>rooftop_ASHP-cool 2020 high</v>
          </cell>
          <cell r="AB716" t="str">
            <v>Mature</v>
          </cell>
        </row>
        <row r="717">
          <cell r="P717" t="str">
            <v>rooftop_ASHP-cool 2020 high</v>
          </cell>
          <cell r="AB717" t="str">
            <v>Mature</v>
          </cell>
        </row>
        <row r="718">
          <cell r="P718" t="str">
            <v>rooftop_ASHP-cool 2020 high</v>
          </cell>
          <cell r="AB718" t="str">
            <v>Mature</v>
          </cell>
        </row>
        <row r="719">
          <cell r="P719" t="str">
            <v>rooftop_ASHP-cool 2020 high</v>
          </cell>
          <cell r="AB719" t="str">
            <v>Mature</v>
          </cell>
        </row>
        <row r="720">
          <cell r="P720" t="str">
            <v>rooftop_ASHP-cool 2020 high</v>
          </cell>
          <cell r="AB720" t="str">
            <v>Mature</v>
          </cell>
        </row>
        <row r="721">
          <cell r="P721" t="str">
            <v>rooftop_ASHP-cool 2020 high</v>
          </cell>
          <cell r="AB721" t="str">
            <v>Mature</v>
          </cell>
        </row>
        <row r="722">
          <cell r="P722" t="str">
            <v>rooftop_ASHP-cool 2020 high</v>
          </cell>
          <cell r="AB722" t="str">
            <v>Mature</v>
          </cell>
        </row>
        <row r="723">
          <cell r="P723" t="str">
            <v>rooftop_ASHP-cool 2020 high</v>
          </cell>
          <cell r="AB723" t="str">
            <v>Mature</v>
          </cell>
        </row>
        <row r="724">
          <cell r="P724" t="str">
            <v>comm_GSHP-cool 2003 installed base</v>
          </cell>
          <cell r="AB724" t="str">
            <v>Mature</v>
          </cell>
        </row>
        <row r="725">
          <cell r="P725" t="str">
            <v>comm_GSHP-cool 2003 installed base</v>
          </cell>
          <cell r="AB725" t="str">
            <v>Mature</v>
          </cell>
        </row>
        <row r="726">
          <cell r="P726" t="str">
            <v>comm_GSHP-cool 2003 installed base</v>
          </cell>
          <cell r="AB726" t="str">
            <v>Mature</v>
          </cell>
        </row>
        <row r="727">
          <cell r="P727" t="str">
            <v>comm_GSHP-cool 2003 installed base</v>
          </cell>
          <cell r="AB727" t="str">
            <v>Mature</v>
          </cell>
        </row>
        <row r="728">
          <cell r="P728" t="str">
            <v>comm_GSHP-cool 2003 installed base</v>
          </cell>
          <cell r="AB728" t="str">
            <v>Mature</v>
          </cell>
        </row>
        <row r="729">
          <cell r="P729" t="str">
            <v>comm_GSHP-cool 2003 installed base</v>
          </cell>
          <cell r="AB729" t="str">
            <v>Mature</v>
          </cell>
        </row>
        <row r="730">
          <cell r="P730" t="str">
            <v>comm_GSHP-cool 2003 installed base</v>
          </cell>
          <cell r="AB730" t="str">
            <v>Mature</v>
          </cell>
        </row>
        <row r="731">
          <cell r="P731" t="str">
            <v>comm_GSHP-cool 2003 installed base</v>
          </cell>
          <cell r="AB731" t="str">
            <v>Mature</v>
          </cell>
        </row>
        <row r="732">
          <cell r="P732" t="str">
            <v>comm_GSHP-cool 2003 installed base</v>
          </cell>
          <cell r="AB732" t="str">
            <v>Mature</v>
          </cell>
        </row>
        <row r="733">
          <cell r="P733" t="str">
            <v>comm_GSHP-cool 2012 installed base</v>
          </cell>
          <cell r="AB733" t="str">
            <v>Mature</v>
          </cell>
        </row>
        <row r="734">
          <cell r="P734" t="str">
            <v>comm_GSHP-cool 2012 installed base</v>
          </cell>
          <cell r="AB734" t="str">
            <v>Mature</v>
          </cell>
        </row>
        <row r="735">
          <cell r="P735" t="str">
            <v>comm_GSHP-cool 2012 installed base</v>
          </cell>
          <cell r="AB735" t="str">
            <v>Mature</v>
          </cell>
        </row>
        <row r="736">
          <cell r="P736" t="str">
            <v>comm_GSHP-cool 2012 installed base</v>
          </cell>
          <cell r="AB736" t="str">
            <v>Mature</v>
          </cell>
        </row>
        <row r="737">
          <cell r="P737" t="str">
            <v>comm_GSHP-cool 2012 installed base</v>
          </cell>
          <cell r="AB737" t="str">
            <v>Mature</v>
          </cell>
        </row>
        <row r="738">
          <cell r="P738" t="str">
            <v>comm_GSHP-cool 2012 installed base</v>
          </cell>
          <cell r="AB738" t="str">
            <v>Mature</v>
          </cell>
        </row>
        <row r="739">
          <cell r="P739" t="str">
            <v>comm_GSHP-cool 2012 installed base</v>
          </cell>
          <cell r="AB739" t="str">
            <v>Mature</v>
          </cell>
        </row>
        <row r="740">
          <cell r="P740" t="str">
            <v>comm_GSHP-cool 2012 installed base</v>
          </cell>
          <cell r="AB740" t="str">
            <v>Mature</v>
          </cell>
        </row>
        <row r="741">
          <cell r="P741" t="str">
            <v>comm_GSHP-cool 2012 installed base</v>
          </cell>
          <cell r="AB741" t="str">
            <v>Mature</v>
          </cell>
        </row>
        <row r="742">
          <cell r="P742" t="str">
            <v>comm_GSHP-cool 2013 typical</v>
          </cell>
          <cell r="AB742" t="str">
            <v>Mature</v>
          </cell>
        </row>
        <row r="743">
          <cell r="P743" t="str">
            <v>comm_GSHP-cool 2013 typical</v>
          </cell>
          <cell r="AB743" t="str">
            <v>Mature</v>
          </cell>
        </row>
        <row r="744">
          <cell r="P744" t="str">
            <v>comm_GSHP-cool 2013 typical</v>
          </cell>
          <cell r="AB744" t="str">
            <v>Mature</v>
          </cell>
        </row>
        <row r="745">
          <cell r="P745" t="str">
            <v>comm_GSHP-cool 2013 typical</v>
          </cell>
          <cell r="AB745" t="str">
            <v>Mature</v>
          </cell>
        </row>
        <row r="746">
          <cell r="P746" t="str">
            <v>comm_GSHP-cool 2013 typical</v>
          </cell>
          <cell r="AB746" t="str">
            <v>Mature</v>
          </cell>
        </row>
        <row r="747">
          <cell r="P747" t="str">
            <v>comm_GSHP-cool 2013 typical</v>
          </cell>
          <cell r="AB747" t="str">
            <v>Mature</v>
          </cell>
        </row>
        <row r="748">
          <cell r="P748" t="str">
            <v>comm_GSHP-cool 2013 typical</v>
          </cell>
          <cell r="AB748" t="str">
            <v>Mature</v>
          </cell>
        </row>
        <row r="749">
          <cell r="P749" t="str">
            <v>comm_GSHP-cool 2013 typical</v>
          </cell>
          <cell r="AB749" t="str">
            <v>Mature</v>
          </cell>
        </row>
        <row r="750">
          <cell r="P750" t="str">
            <v>comm_GSHP-cool 2013 typical</v>
          </cell>
          <cell r="AB750" t="str">
            <v>Mature</v>
          </cell>
        </row>
        <row r="751">
          <cell r="P751" t="str">
            <v>comm_GSHP-cool 2013 mid</v>
          </cell>
          <cell r="AB751" t="str">
            <v>Mature</v>
          </cell>
        </row>
        <row r="752">
          <cell r="P752" t="str">
            <v>comm_GSHP-cool 2013 mid</v>
          </cell>
          <cell r="AB752" t="str">
            <v>Mature</v>
          </cell>
        </row>
        <row r="753">
          <cell r="P753" t="str">
            <v>comm_GSHP-cool 2013 mid</v>
          </cell>
          <cell r="AB753" t="str">
            <v>Mature</v>
          </cell>
        </row>
        <row r="754">
          <cell r="P754" t="str">
            <v>comm_GSHP-cool 2013 mid</v>
          </cell>
          <cell r="AB754" t="str">
            <v>Mature</v>
          </cell>
        </row>
        <row r="755">
          <cell r="P755" t="str">
            <v>comm_GSHP-cool 2013 mid</v>
          </cell>
          <cell r="AB755" t="str">
            <v>Mature</v>
          </cell>
        </row>
        <row r="756">
          <cell r="P756" t="str">
            <v>comm_GSHP-cool 2013 mid</v>
          </cell>
          <cell r="AB756" t="str">
            <v>Mature</v>
          </cell>
        </row>
        <row r="757">
          <cell r="P757" t="str">
            <v>comm_GSHP-cool 2013 mid</v>
          </cell>
          <cell r="AB757" t="str">
            <v>Mature</v>
          </cell>
        </row>
        <row r="758">
          <cell r="P758" t="str">
            <v>comm_GSHP-cool 2013 mid</v>
          </cell>
          <cell r="AB758" t="str">
            <v>Mature</v>
          </cell>
        </row>
        <row r="759">
          <cell r="P759" t="str">
            <v>comm_GSHP-cool 2013 mid</v>
          </cell>
          <cell r="AB759" t="str">
            <v>Mature</v>
          </cell>
        </row>
        <row r="760">
          <cell r="P760" t="str">
            <v>comm_GSHP-cool 2013 high</v>
          </cell>
          <cell r="AB760" t="str">
            <v>Mature</v>
          </cell>
        </row>
        <row r="761">
          <cell r="P761" t="str">
            <v>comm_GSHP-cool 2013 high</v>
          </cell>
          <cell r="AB761" t="str">
            <v>Mature</v>
          </cell>
        </row>
        <row r="762">
          <cell r="P762" t="str">
            <v>comm_GSHP-cool 2013 high</v>
          </cell>
          <cell r="AB762" t="str">
            <v>Mature</v>
          </cell>
        </row>
        <row r="763">
          <cell r="P763" t="str">
            <v>comm_GSHP-cool 2013 high</v>
          </cell>
          <cell r="AB763" t="str">
            <v>Mature</v>
          </cell>
        </row>
        <row r="764">
          <cell r="P764" t="str">
            <v>comm_GSHP-cool 2013 high</v>
          </cell>
          <cell r="AB764" t="str">
            <v>Mature</v>
          </cell>
        </row>
        <row r="765">
          <cell r="P765" t="str">
            <v>comm_GSHP-cool 2013 high</v>
          </cell>
          <cell r="AB765" t="str">
            <v>Mature</v>
          </cell>
        </row>
        <row r="766">
          <cell r="P766" t="str">
            <v>comm_GSHP-cool 2013 high</v>
          </cell>
          <cell r="AB766" t="str">
            <v>Mature</v>
          </cell>
        </row>
        <row r="767">
          <cell r="P767" t="str">
            <v>comm_GSHP-cool 2013 high</v>
          </cell>
          <cell r="AB767" t="str">
            <v>Mature</v>
          </cell>
        </row>
        <row r="768">
          <cell r="P768" t="str">
            <v>comm_GSHP-cool 2013 high</v>
          </cell>
          <cell r="AB768" t="str">
            <v>Mature</v>
          </cell>
        </row>
        <row r="769">
          <cell r="P769" t="str">
            <v>comm_GSHP-cool placeholder to reconcile heat pump costs</v>
          </cell>
          <cell r="AB769" t="str">
            <v>Mature</v>
          </cell>
        </row>
        <row r="770">
          <cell r="P770" t="str">
            <v>comm_GSHP-cool placeholder to reconcile heat pump costs</v>
          </cell>
          <cell r="AB770" t="str">
            <v>Mature</v>
          </cell>
        </row>
        <row r="771">
          <cell r="P771" t="str">
            <v>comm_GSHP-cool placeholder to reconcile heat pump costs</v>
          </cell>
          <cell r="AB771" t="str">
            <v>Mature</v>
          </cell>
        </row>
        <row r="772">
          <cell r="P772" t="str">
            <v>comm_GSHP-cool placeholder to reconcile heat pump costs</v>
          </cell>
          <cell r="AB772" t="str">
            <v>Mature</v>
          </cell>
        </row>
        <row r="773">
          <cell r="P773" t="str">
            <v>comm_GSHP-cool placeholder to reconcile heat pump costs</v>
          </cell>
          <cell r="AB773" t="str">
            <v>Mature</v>
          </cell>
        </row>
        <row r="774">
          <cell r="P774" t="str">
            <v>comm_GSHP-cool placeholder to reconcile heat pump costs</v>
          </cell>
          <cell r="AB774" t="str">
            <v>Mature</v>
          </cell>
        </row>
        <row r="775">
          <cell r="P775" t="str">
            <v>comm_GSHP-cool placeholder to reconcile heat pump costs</v>
          </cell>
          <cell r="AB775" t="str">
            <v>Mature</v>
          </cell>
        </row>
        <row r="776">
          <cell r="P776" t="str">
            <v>comm_GSHP-cool placeholder to reconcile heat pump costs</v>
          </cell>
          <cell r="AB776" t="str">
            <v>Mature</v>
          </cell>
        </row>
        <row r="777">
          <cell r="P777" t="str">
            <v>comm_GSHP-cool placeholder to reconcile heat pump costs</v>
          </cell>
          <cell r="AB777" t="str">
            <v>Mature</v>
          </cell>
        </row>
        <row r="778">
          <cell r="P778" t="str">
            <v>comm_GSHP-cool 2020 typical</v>
          </cell>
          <cell r="AB778" t="str">
            <v>Mature</v>
          </cell>
        </row>
        <row r="779">
          <cell r="P779" t="str">
            <v>comm_GSHP-cool 2020 typical</v>
          </cell>
          <cell r="AB779" t="str">
            <v>Mature</v>
          </cell>
        </row>
        <row r="780">
          <cell r="P780" t="str">
            <v>comm_GSHP-cool 2020 typical</v>
          </cell>
          <cell r="AB780" t="str">
            <v>Mature</v>
          </cell>
        </row>
        <row r="781">
          <cell r="P781" t="str">
            <v>comm_GSHP-cool 2020 typical</v>
          </cell>
          <cell r="AB781" t="str">
            <v>Mature</v>
          </cell>
        </row>
        <row r="782">
          <cell r="P782" t="str">
            <v>comm_GSHP-cool 2020 typical</v>
          </cell>
          <cell r="AB782" t="str">
            <v>Mature</v>
          </cell>
        </row>
        <row r="783">
          <cell r="P783" t="str">
            <v>comm_GSHP-cool 2020 typical</v>
          </cell>
          <cell r="AB783" t="str">
            <v>Mature</v>
          </cell>
        </row>
        <row r="784">
          <cell r="P784" t="str">
            <v>comm_GSHP-cool 2020 typical</v>
          </cell>
          <cell r="AB784" t="str">
            <v>Mature</v>
          </cell>
        </row>
        <row r="785">
          <cell r="P785" t="str">
            <v>comm_GSHP-cool 2020 typical</v>
          </cell>
          <cell r="AB785" t="str">
            <v>Mature</v>
          </cell>
        </row>
        <row r="786">
          <cell r="P786" t="str">
            <v>comm_GSHP-cool 2020 typical</v>
          </cell>
          <cell r="AB786" t="str">
            <v>Mature</v>
          </cell>
        </row>
        <row r="787">
          <cell r="P787" t="str">
            <v>comm_GSHP-cool 2020 high</v>
          </cell>
          <cell r="AB787" t="str">
            <v>Mature</v>
          </cell>
        </row>
        <row r="788">
          <cell r="P788" t="str">
            <v>comm_GSHP-cool 2020 high</v>
          </cell>
          <cell r="AB788" t="str">
            <v>Mature</v>
          </cell>
        </row>
        <row r="789">
          <cell r="P789" t="str">
            <v>comm_GSHP-cool 2020 high</v>
          </cell>
          <cell r="AB789" t="str">
            <v>Mature</v>
          </cell>
        </row>
        <row r="790">
          <cell r="P790" t="str">
            <v>comm_GSHP-cool 2020 high</v>
          </cell>
          <cell r="AB790" t="str">
            <v>Mature</v>
          </cell>
        </row>
        <row r="791">
          <cell r="P791" t="str">
            <v>comm_GSHP-cool 2020 high</v>
          </cell>
          <cell r="AB791" t="str">
            <v>Mature</v>
          </cell>
        </row>
        <row r="792">
          <cell r="P792" t="str">
            <v>comm_GSHP-cool 2020 high</v>
          </cell>
          <cell r="AB792" t="str">
            <v>Mature</v>
          </cell>
        </row>
        <row r="793">
          <cell r="P793" t="str">
            <v>comm_GSHP-cool 2020 high</v>
          </cell>
          <cell r="AB793" t="str">
            <v>Mature</v>
          </cell>
        </row>
        <row r="794">
          <cell r="P794" t="str">
            <v>comm_GSHP-cool 2020 high</v>
          </cell>
          <cell r="AB794" t="str">
            <v>Mature</v>
          </cell>
        </row>
        <row r="795">
          <cell r="P795" t="str">
            <v>comm_GSHP-cool 2020 high</v>
          </cell>
          <cell r="AB795" t="str">
            <v>Mature</v>
          </cell>
        </row>
        <row r="796">
          <cell r="P796" t="str">
            <v>comm_GSHP-cool 2030 typical</v>
          </cell>
          <cell r="AB796" t="str">
            <v>Mature</v>
          </cell>
        </row>
        <row r="797">
          <cell r="P797" t="str">
            <v>comm_GSHP-cool 2030 typical</v>
          </cell>
          <cell r="AB797" t="str">
            <v>Mature</v>
          </cell>
        </row>
        <row r="798">
          <cell r="P798" t="str">
            <v>comm_GSHP-cool 2030 typical</v>
          </cell>
          <cell r="AB798" t="str">
            <v>Mature</v>
          </cell>
        </row>
        <row r="799">
          <cell r="P799" t="str">
            <v>comm_GSHP-cool 2030 typical</v>
          </cell>
          <cell r="AB799" t="str">
            <v>Mature</v>
          </cell>
        </row>
        <row r="800">
          <cell r="P800" t="str">
            <v>comm_GSHP-cool 2030 typical</v>
          </cell>
          <cell r="AB800" t="str">
            <v>Mature</v>
          </cell>
        </row>
        <row r="801">
          <cell r="P801" t="str">
            <v>comm_GSHP-cool 2030 typical</v>
          </cell>
          <cell r="AB801" t="str">
            <v>Mature</v>
          </cell>
        </row>
        <row r="802">
          <cell r="P802" t="str">
            <v>comm_GSHP-cool 2030 typical</v>
          </cell>
          <cell r="AB802" t="str">
            <v>Mature</v>
          </cell>
        </row>
        <row r="803">
          <cell r="P803" t="str">
            <v>comm_GSHP-cool 2030 typical</v>
          </cell>
          <cell r="AB803" t="str">
            <v>Mature</v>
          </cell>
        </row>
        <row r="804">
          <cell r="P804" t="str">
            <v>comm_GSHP-cool 2030 typical</v>
          </cell>
          <cell r="AB804" t="str">
            <v>Mature</v>
          </cell>
        </row>
        <row r="805">
          <cell r="P805" t="str">
            <v>comm_GSHP-cool 2030 high</v>
          </cell>
          <cell r="AB805" t="str">
            <v>Mature</v>
          </cell>
        </row>
        <row r="806">
          <cell r="P806" t="str">
            <v>comm_GSHP-cool 2030 high</v>
          </cell>
          <cell r="AB806" t="str">
            <v>Mature</v>
          </cell>
        </row>
        <row r="807">
          <cell r="P807" t="str">
            <v>comm_GSHP-cool 2030 high</v>
          </cell>
          <cell r="AB807" t="str">
            <v>Mature</v>
          </cell>
        </row>
        <row r="808">
          <cell r="P808" t="str">
            <v>comm_GSHP-cool 2030 high</v>
          </cell>
          <cell r="AB808" t="str">
            <v>Mature</v>
          </cell>
        </row>
        <row r="809">
          <cell r="P809" t="str">
            <v>comm_GSHP-cool 2030 high</v>
          </cell>
          <cell r="AB809" t="str">
            <v>Mature</v>
          </cell>
        </row>
        <row r="810">
          <cell r="P810" t="str">
            <v>comm_GSHP-cool 2030 high</v>
          </cell>
          <cell r="AB810" t="str">
            <v>Mature</v>
          </cell>
        </row>
        <row r="811">
          <cell r="P811" t="str">
            <v>comm_GSHP-cool 2030 high</v>
          </cell>
          <cell r="AB811" t="str">
            <v>Mature</v>
          </cell>
        </row>
        <row r="812">
          <cell r="P812" t="str">
            <v>comm_GSHP-cool 2030 high</v>
          </cell>
          <cell r="AB812" t="str">
            <v>Mature</v>
          </cell>
        </row>
        <row r="813">
          <cell r="P813" t="str">
            <v>comm_GSHP-cool 2030 high</v>
          </cell>
          <cell r="AB813" t="str">
            <v>Mature</v>
          </cell>
        </row>
        <row r="814">
          <cell r="P814" t="str">
            <v>comm_GSHP-cool 2013 typ 10% ITC w MACRS</v>
          </cell>
          <cell r="AB814" t="str">
            <v>Mature</v>
          </cell>
        </row>
        <row r="815">
          <cell r="P815" t="str">
            <v>comm_GSHP-cool 2013 typ 10% ITC w MACRS</v>
          </cell>
          <cell r="AB815" t="str">
            <v>Mature</v>
          </cell>
        </row>
        <row r="816">
          <cell r="P816" t="str">
            <v>comm_GSHP-cool 2013 typ 10% ITC w MACRS</v>
          </cell>
          <cell r="AB816" t="str">
            <v>Mature</v>
          </cell>
        </row>
        <row r="817">
          <cell r="P817" t="str">
            <v>comm_GSHP-cool 2013 typ 10% ITC w MACRS</v>
          </cell>
          <cell r="AB817" t="str">
            <v>Mature</v>
          </cell>
        </row>
        <row r="818">
          <cell r="P818" t="str">
            <v>comm_GSHP-cool 2013 typ 10% ITC w MACRS</v>
          </cell>
          <cell r="AB818" t="str">
            <v>Mature</v>
          </cell>
        </row>
        <row r="819">
          <cell r="P819" t="str">
            <v>comm_GSHP-cool 2013 typ 10% ITC w MACRS</v>
          </cell>
          <cell r="AB819" t="str">
            <v>Mature</v>
          </cell>
        </row>
        <row r="820">
          <cell r="P820" t="str">
            <v>comm_GSHP-cool 2013 typ 10% ITC w MACRS</v>
          </cell>
          <cell r="AB820" t="str">
            <v>Mature</v>
          </cell>
        </row>
        <row r="821">
          <cell r="P821" t="str">
            <v>comm_GSHP-cool 2013 typ 10% ITC w MACRS</v>
          </cell>
          <cell r="AB821" t="str">
            <v>Mature</v>
          </cell>
        </row>
        <row r="822">
          <cell r="P822" t="str">
            <v>comm_GSHP-cool 2013 typ 10% ITC w MACRS</v>
          </cell>
          <cell r="AB822" t="str">
            <v>Mature</v>
          </cell>
        </row>
        <row r="823">
          <cell r="P823" t="str">
            <v>comm_GSHP-cool 2013 mid 10% ITC w MACRS</v>
          </cell>
          <cell r="AB823" t="str">
            <v>Mature</v>
          </cell>
        </row>
        <row r="824">
          <cell r="P824" t="str">
            <v>comm_GSHP-cool 2013 mid 10% ITC w MACRS</v>
          </cell>
          <cell r="AB824" t="str">
            <v>Mature</v>
          </cell>
        </row>
        <row r="825">
          <cell r="P825" t="str">
            <v>comm_GSHP-cool 2013 mid 10% ITC w MACRS</v>
          </cell>
          <cell r="AB825" t="str">
            <v>Mature</v>
          </cell>
        </row>
        <row r="826">
          <cell r="P826" t="str">
            <v>comm_GSHP-cool 2013 mid 10% ITC w MACRS</v>
          </cell>
          <cell r="AB826" t="str">
            <v>Mature</v>
          </cell>
        </row>
        <row r="827">
          <cell r="P827" t="str">
            <v>comm_GSHP-cool 2013 mid 10% ITC w MACRS</v>
          </cell>
          <cell r="AB827" t="str">
            <v>Mature</v>
          </cell>
        </row>
        <row r="828">
          <cell r="P828" t="str">
            <v>comm_GSHP-cool 2013 mid 10% ITC w MACRS</v>
          </cell>
          <cell r="AB828" t="str">
            <v>Mature</v>
          </cell>
        </row>
        <row r="829">
          <cell r="P829" t="str">
            <v>comm_GSHP-cool 2013 mid 10% ITC w MACRS</v>
          </cell>
          <cell r="AB829" t="str">
            <v>Mature</v>
          </cell>
        </row>
        <row r="830">
          <cell r="P830" t="str">
            <v>comm_GSHP-cool 2013 mid 10% ITC w MACRS</v>
          </cell>
          <cell r="AB830" t="str">
            <v>Mature</v>
          </cell>
        </row>
        <row r="831">
          <cell r="P831" t="str">
            <v>comm_GSHP-cool 2013 mid 10% ITC w MACRS</v>
          </cell>
          <cell r="AB831" t="str">
            <v>Mature</v>
          </cell>
        </row>
        <row r="832">
          <cell r="P832" t="str">
            <v>comm_GSHP-cool 2013 high 10% ITC w MACRS</v>
          </cell>
          <cell r="AB832" t="str">
            <v>Mature</v>
          </cell>
        </row>
        <row r="833">
          <cell r="P833" t="str">
            <v>comm_GSHP-cool 2013 high 10% ITC w MACRS</v>
          </cell>
          <cell r="AB833" t="str">
            <v>Mature</v>
          </cell>
        </row>
        <row r="834">
          <cell r="P834" t="str">
            <v>comm_GSHP-cool 2013 high 10% ITC w MACRS</v>
          </cell>
          <cell r="AB834" t="str">
            <v>Mature</v>
          </cell>
        </row>
        <row r="835">
          <cell r="P835" t="str">
            <v>comm_GSHP-cool 2013 high 10% ITC w MACRS</v>
          </cell>
          <cell r="AB835" t="str">
            <v>Mature</v>
          </cell>
        </row>
        <row r="836">
          <cell r="P836" t="str">
            <v>comm_GSHP-cool 2013 high 10% ITC w MACRS</v>
          </cell>
          <cell r="AB836" t="str">
            <v>Mature</v>
          </cell>
        </row>
        <row r="837">
          <cell r="P837" t="str">
            <v>comm_GSHP-cool 2013 high 10% ITC w MACRS</v>
          </cell>
          <cell r="AB837" t="str">
            <v>Mature</v>
          </cell>
        </row>
        <row r="838">
          <cell r="P838" t="str">
            <v>comm_GSHP-cool 2013 high 10% ITC w MACRS</v>
          </cell>
          <cell r="AB838" t="str">
            <v>Mature</v>
          </cell>
        </row>
        <row r="839">
          <cell r="P839" t="str">
            <v>comm_GSHP-cool 2013 high 10% ITC w MACRS</v>
          </cell>
          <cell r="AB839" t="str">
            <v>Mature</v>
          </cell>
        </row>
        <row r="840">
          <cell r="P840" t="str">
            <v>comm_GSHP-cool 2013 high 10% ITC w MACRS</v>
          </cell>
          <cell r="AB840" t="str">
            <v>Mature</v>
          </cell>
        </row>
        <row r="841">
          <cell r="P841" t="str">
            <v>res_type_gasHP-cool 2003 installed base</v>
          </cell>
          <cell r="AB841" t="str">
            <v>Mature</v>
          </cell>
        </row>
        <row r="842">
          <cell r="P842" t="str">
            <v>res_type_gasHP-cool 2003 installed base</v>
          </cell>
          <cell r="AB842" t="str">
            <v>Mature</v>
          </cell>
        </row>
        <row r="843">
          <cell r="P843" t="str">
            <v>res_type_gasHP-cool 2003 installed base</v>
          </cell>
          <cell r="AB843" t="str">
            <v>Mature</v>
          </cell>
        </row>
        <row r="844">
          <cell r="P844" t="str">
            <v>res_type_gasHP-cool 2003 installed base</v>
          </cell>
          <cell r="AB844" t="str">
            <v>Mature</v>
          </cell>
        </row>
        <row r="845">
          <cell r="P845" t="str">
            <v>res_type_gasHP-cool 2003 installed base</v>
          </cell>
          <cell r="AB845" t="str">
            <v>Mature</v>
          </cell>
        </row>
        <row r="846">
          <cell r="P846" t="str">
            <v>res_type_gasHP-cool 2003 installed base</v>
          </cell>
          <cell r="AB846" t="str">
            <v>Mature</v>
          </cell>
        </row>
        <row r="847">
          <cell r="P847" t="str">
            <v>res_type_gasHP-cool 2003 installed base</v>
          </cell>
          <cell r="AB847" t="str">
            <v>Mature</v>
          </cell>
        </row>
        <row r="848">
          <cell r="P848" t="str">
            <v>res_type_gasHP-cool 2003 installed base</v>
          </cell>
          <cell r="AB848" t="str">
            <v>Mature</v>
          </cell>
        </row>
        <row r="849">
          <cell r="P849" t="str">
            <v>res_type_gasHP-cool 2003 installed base</v>
          </cell>
          <cell r="AB849" t="str">
            <v>Mature</v>
          </cell>
        </row>
        <row r="850">
          <cell r="P850" t="str">
            <v>res_type_gasHP-cool placeholder to reconcile heat pump costs</v>
          </cell>
          <cell r="AB850" t="str">
            <v>Mature</v>
          </cell>
        </row>
        <row r="851">
          <cell r="P851" t="str">
            <v>res_type_gasHP-cool placeholder to reconcile heat pump costs</v>
          </cell>
          <cell r="AB851" t="str">
            <v>Mature</v>
          </cell>
        </row>
        <row r="852">
          <cell r="P852" t="str">
            <v>res_type_gasHP-cool placeholder to reconcile heat pump costs</v>
          </cell>
          <cell r="AB852" t="str">
            <v>Mature</v>
          </cell>
        </row>
        <row r="853">
          <cell r="P853" t="str">
            <v>res_type_gasHP-cool placeholder to reconcile heat pump costs</v>
          </cell>
          <cell r="AB853" t="str">
            <v>Mature</v>
          </cell>
        </row>
        <row r="854">
          <cell r="P854" t="str">
            <v>res_type_gasHP-cool placeholder to reconcile heat pump costs</v>
          </cell>
          <cell r="AB854" t="str">
            <v>Mature</v>
          </cell>
        </row>
        <row r="855">
          <cell r="P855" t="str">
            <v>res_type_gasHP-cool placeholder to reconcile heat pump costs</v>
          </cell>
          <cell r="AB855" t="str">
            <v>Mature</v>
          </cell>
        </row>
        <row r="856">
          <cell r="P856" t="str">
            <v>res_type_gasHP-cool placeholder to reconcile heat pump costs</v>
          </cell>
          <cell r="AB856" t="str">
            <v>Mature</v>
          </cell>
        </row>
        <row r="857">
          <cell r="P857" t="str">
            <v>res_type_gasHP-cool placeholder to reconcile heat pump costs</v>
          </cell>
          <cell r="AB857" t="str">
            <v>Mature</v>
          </cell>
        </row>
        <row r="858">
          <cell r="P858" t="str">
            <v>res_type_gasHP-cool placeholder to reconcile heat pump costs</v>
          </cell>
          <cell r="AB858" t="str">
            <v>Mature</v>
          </cell>
        </row>
        <row r="859">
          <cell r="P859" t="str">
            <v>gas_eng-driven_RTHP-cool 2013 typical</v>
          </cell>
          <cell r="AB859" t="str">
            <v>Mature</v>
          </cell>
        </row>
        <row r="860">
          <cell r="P860" t="str">
            <v>gas_eng-driven_RTHP-cool 2013 typical</v>
          </cell>
          <cell r="AB860" t="str">
            <v>Mature</v>
          </cell>
        </row>
        <row r="861">
          <cell r="P861" t="str">
            <v>gas_eng-driven_RTHP-cool 2013 typical</v>
          </cell>
          <cell r="AB861" t="str">
            <v>Mature</v>
          </cell>
        </row>
        <row r="862">
          <cell r="P862" t="str">
            <v>gas_eng-driven_RTHP-cool 2013 typical</v>
          </cell>
          <cell r="AB862" t="str">
            <v>Mature</v>
          </cell>
        </row>
        <row r="863">
          <cell r="P863" t="str">
            <v>gas_eng-driven_RTHP-cool 2013 typical</v>
          </cell>
          <cell r="AB863" t="str">
            <v>Mature</v>
          </cell>
        </row>
        <row r="864">
          <cell r="P864" t="str">
            <v>gas_eng-driven_RTHP-cool 2013 typical</v>
          </cell>
          <cell r="AB864" t="str">
            <v>Mature</v>
          </cell>
        </row>
        <row r="865">
          <cell r="P865" t="str">
            <v>gas_eng-driven_RTHP-cool 2013 typical</v>
          </cell>
          <cell r="AB865" t="str">
            <v>Mature</v>
          </cell>
        </row>
        <row r="866">
          <cell r="P866" t="str">
            <v>gas_eng-driven_RTHP-cool 2013 typical</v>
          </cell>
          <cell r="AB866" t="str">
            <v>Mature</v>
          </cell>
        </row>
        <row r="867">
          <cell r="P867" t="str">
            <v>gas_eng-driven_RTHP-cool 2013 typical</v>
          </cell>
          <cell r="AB867" t="str">
            <v>Mature</v>
          </cell>
        </row>
        <row r="868">
          <cell r="P868" t="str">
            <v>gas_eng-driven_RTHP-cool placeholder to reconcile heat pump costs</v>
          </cell>
          <cell r="AB868" t="str">
            <v>Mature</v>
          </cell>
        </row>
        <row r="869">
          <cell r="P869" t="str">
            <v>gas_eng-driven_RTHP-cool placeholder to reconcile heat pump costs</v>
          </cell>
          <cell r="AB869" t="str">
            <v>Mature</v>
          </cell>
        </row>
        <row r="870">
          <cell r="P870" t="str">
            <v>gas_eng-driven_RTHP-cool placeholder to reconcile heat pump costs</v>
          </cell>
          <cell r="AB870" t="str">
            <v>Mature</v>
          </cell>
        </row>
        <row r="871">
          <cell r="P871" t="str">
            <v>gas_eng-driven_RTHP-cool placeholder to reconcile heat pump costs</v>
          </cell>
          <cell r="AB871" t="str">
            <v>Mature</v>
          </cell>
        </row>
        <row r="872">
          <cell r="P872" t="str">
            <v>gas_eng-driven_RTHP-cool placeholder to reconcile heat pump costs</v>
          </cell>
          <cell r="AB872" t="str">
            <v>Mature</v>
          </cell>
        </row>
        <row r="873">
          <cell r="P873" t="str">
            <v>gas_eng-driven_RTHP-cool placeholder to reconcile heat pump costs</v>
          </cell>
          <cell r="AB873" t="str">
            <v>Mature</v>
          </cell>
        </row>
        <row r="874">
          <cell r="P874" t="str">
            <v>gas_eng-driven_RTHP-cool placeholder to reconcile heat pump costs</v>
          </cell>
          <cell r="AB874" t="str">
            <v>Mature</v>
          </cell>
        </row>
        <row r="875">
          <cell r="P875" t="str">
            <v>gas_eng-driven_RTHP-cool placeholder to reconcile heat pump costs</v>
          </cell>
          <cell r="AB875" t="str">
            <v>Mature</v>
          </cell>
        </row>
        <row r="876">
          <cell r="P876" t="str">
            <v>gas_eng-driven_RTHP-cool placeholder to reconcile heat pump costs</v>
          </cell>
          <cell r="AB876" t="str">
            <v>Mature</v>
          </cell>
        </row>
        <row r="877">
          <cell r="P877" t="str">
            <v>gas_eng-driven_RTHP-cool placeholder to reconcile heat pump costs</v>
          </cell>
          <cell r="AB877" t="str">
            <v>Mature</v>
          </cell>
        </row>
        <row r="878">
          <cell r="P878" t="str">
            <v>gas_eng-driven_RTHP-cool placeholder to reconcile heat pump costs</v>
          </cell>
          <cell r="AB878" t="str">
            <v>Mature</v>
          </cell>
        </row>
        <row r="879">
          <cell r="P879" t="str">
            <v>gas_eng-driven_RTHP-cool placeholder to reconcile heat pump costs</v>
          </cell>
          <cell r="AB879" t="str">
            <v>Mature</v>
          </cell>
        </row>
        <row r="880">
          <cell r="P880" t="str">
            <v>gas_eng-driven_RTHP-cool placeholder to reconcile heat pump costs</v>
          </cell>
          <cell r="AB880" t="str">
            <v>Mature</v>
          </cell>
        </row>
        <row r="881">
          <cell r="P881" t="str">
            <v>gas_eng-driven_RTHP-cool placeholder to reconcile heat pump costs</v>
          </cell>
          <cell r="AB881" t="str">
            <v>Mature</v>
          </cell>
        </row>
        <row r="882">
          <cell r="P882" t="str">
            <v>gas_eng-driven_RTHP-cool placeholder to reconcile heat pump costs</v>
          </cell>
          <cell r="AB882" t="str">
            <v>Mature</v>
          </cell>
        </row>
        <row r="883">
          <cell r="P883" t="str">
            <v>gas_eng-driven_RTHP-cool placeholder to reconcile heat pump costs</v>
          </cell>
          <cell r="AB883" t="str">
            <v>Mature</v>
          </cell>
        </row>
        <row r="884">
          <cell r="P884" t="str">
            <v>gas_eng-driven_RTHP-cool placeholder to reconcile heat pump costs</v>
          </cell>
          <cell r="AB884" t="str">
            <v>Mature</v>
          </cell>
        </row>
        <row r="885">
          <cell r="P885" t="str">
            <v>gas_eng-driven_RTHP-cool placeholder to reconcile heat pump costs</v>
          </cell>
          <cell r="AB885" t="str">
            <v>Mature</v>
          </cell>
        </row>
        <row r="886">
          <cell r="P886" t="str">
            <v>gas_eng-driven_RTHP-cool placeholder to reconcile heat pump costs</v>
          </cell>
          <cell r="AB886" t="str">
            <v>Mature</v>
          </cell>
        </row>
        <row r="887">
          <cell r="P887" t="str">
            <v>gas_eng-driven_RTHP-cool placeholder to reconcile heat pump costs</v>
          </cell>
          <cell r="AB887" t="str">
            <v>Mature</v>
          </cell>
        </row>
        <row r="888">
          <cell r="P888" t="str">
            <v>gas_eng-driven_RTHP-cool placeholder to reconcile heat pump costs</v>
          </cell>
          <cell r="AB888" t="str">
            <v>Mature</v>
          </cell>
        </row>
        <row r="889">
          <cell r="P889" t="str">
            <v>gas_eng-driven_RTHP-cool placeholder to reconcile heat pump costs</v>
          </cell>
          <cell r="AB889" t="str">
            <v>Mature</v>
          </cell>
        </row>
        <row r="890">
          <cell r="P890" t="str">
            <v>gas_eng-driven_RTHP-cool placeholder to reconcile heat pump costs</v>
          </cell>
          <cell r="AB890" t="str">
            <v>Mature</v>
          </cell>
        </row>
        <row r="891">
          <cell r="P891" t="str">
            <v>gas_eng-driven_RTHP-cool placeholder to reconcile heat pump costs</v>
          </cell>
          <cell r="AB891" t="str">
            <v>Mature</v>
          </cell>
        </row>
        <row r="892">
          <cell r="P892" t="str">
            <v>gas_eng-driven_RTHP-cool placeholder to reconcile heat pump costs</v>
          </cell>
          <cell r="AB892" t="str">
            <v>Mature</v>
          </cell>
        </row>
        <row r="893">
          <cell r="P893" t="str">
            <v>gas_eng-driven_RTHP-cool placeholder to reconcile heat pump costs</v>
          </cell>
          <cell r="AB893" t="str">
            <v>Mature</v>
          </cell>
        </row>
        <row r="894">
          <cell r="P894" t="str">
            <v>gas_eng-driven_RTHP-cool placeholder to reconcile heat pump costs</v>
          </cell>
          <cell r="AB894" t="str">
            <v>Mature</v>
          </cell>
        </row>
        <row r="895">
          <cell r="P895" t="str">
            <v>gas_eng-driven_RTHP-cool 2020 typical</v>
          </cell>
          <cell r="AB895" t="str">
            <v>Mature</v>
          </cell>
        </row>
        <row r="896">
          <cell r="P896" t="str">
            <v>gas_eng-driven_RTHP-cool 2020 typical</v>
          </cell>
          <cell r="AB896" t="str">
            <v>Mature</v>
          </cell>
        </row>
        <row r="897">
          <cell r="P897" t="str">
            <v>gas_eng-driven_RTHP-cool 2020 typical</v>
          </cell>
          <cell r="AB897" t="str">
            <v>Mature</v>
          </cell>
        </row>
        <row r="898">
          <cell r="P898" t="str">
            <v>gas_eng-driven_RTHP-cool 2020 typical</v>
          </cell>
          <cell r="AB898" t="str">
            <v>Mature</v>
          </cell>
        </row>
        <row r="899">
          <cell r="P899" t="str">
            <v>gas_eng-driven_RTHP-cool 2020 typical</v>
          </cell>
          <cell r="AB899" t="str">
            <v>Mature</v>
          </cell>
        </row>
        <row r="900">
          <cell r="P900" t="str">
            <v>gas_eng-driven_RTHP-cool 2020 typical</v>
          </cell>
          <cell r="AB900" t="str">
            <v>Mature</v>
          </cell>
        </row>
        <row r="901">
          <cell r="P901" t="str">
            <v>gas_eng-driven_RTHP-cool 2020 typical</v>
          </cell>
          <cell r="AB901" t="str">
            <v>Mature</v>
          </cell>
        </row>
        <row r="902">
          <cell r="P902" t="str">
            <v>gas_eng-driven_RTHP-cool 2020 typical</v>
          </cell>
          <cell r="AB902" t="str">
            <v>Mature</v>
          </cell>
        </row>
        <row r="903">
          <cell r="P903" t="str">
            <v>gas_eng-driven_RTHP-cool 2020 typical</v>
          </cell>
          <cell r="AB903" t="str">
            <v>Mature</v>
          </cell>
        </row>
        <row r="904">
          <cell r="P904" t="str">
            <v>gas_eng-driven_RTHP-cool placeholder to reconcile heat pump costs</v>
          </cell>
          <cell r="AB904" t="str">
            <v>Mature</v>
          </cell>
        </row>
        <row r="905">
          <cell r="P905" t="str">
            <v>gas_eng-driven_RTHP-cool placeholder to reconcile heat pump costs</v>
          </cell>
          <cell r="AB905" t="str">
            <v>Mature</v>
          </cell>
        </row>
        <row r="906">
          <cell r="P906" t="str">
            <v>gas_eng-driven_RTHP-cool placeholder to reconcile heat pump costs</v>
          </cell>
          <cell r="AB906" t="str">
            <v>Mature</v>
          </cell>
        </row>
        <row r="907">
          <cell r="P907" t="str">
            <v>gas_eng-driven_RTHP-cool placeholder to reconcile heat pump costs</v>
          </cell>
          <cell r="AB907" t="str">
            <v>Mature</v>
          </cell>
        </row>
        <row r="908">
          <cell r="P908" t="str">
            <v>gas_eng-driven_RTHP-cool placeholder to reconcile heat pump costs</v>
          </cell>
          <cell r="AB908" t="str">
            <v>Mature</v>
          </cell>
        </row>
        <row r="909">
          <cell r="P909" t="str">
            <v>gas_eng-driven_RTHP-cool placeholder to reconcile heat pump costs</v>
          </cell>
          <cell r="AB909" t="str">
            <v>Mature</v>
          </cell>
        </row>
        <row r="910">
          <cell r="P910" t="str">
            <v>gas_eng-driven_RTHP-cool placeholder to reconcile heat pump costs</v>
          </cell>
          <cell r="AB910" t="str">
            <v>Mature</v>
          </cell>
        </row>
        <row r="911">
          <cell r="P911" t="str">
            <v>gas_eng-driven_RTHP-cool placeholder to reconcile heat pump costs</v>
          </cell>
          <cell r="AB911" t="str">
            <v>Mature</v>
          </cell>
        </row>
        <row r="912">
          <cell r="P912" t="str">
            <v>gas_eng-driven_RTHP-cool placeholder to reconcile heat pump costs</v>
          </cell>
          <cell r="AB912" t="str">
            <v>Mature</v>
          </cell>
        </row>
        <row r="913">
          <cell r="P913" t="str">
            <v>gas_eng-driven_RTHP-cool 2030 typical</v>
          </cell>
          <cell r="AB913" t="str">
            <v>Mature</v>
          </cell>
        </row>
        <row r="914">
          <cell r="P914" t="str">
            <v>gas_eng-driven_RTHP-cool 2030 typical</v>
          </cell>
          <cell r="AB914" t="str">
            <v>Mature</v>
          </cell>
        </row>
        <row r="915">
          <cell r="P915" t="str">
            <v>gas_eng-driven_RTHP-cool 2030 typical</v>
          </cell>
          <cell r="AB915" t="str">
            <v>Mature</v>
          </cell>
        </row>
        <row r="916">
          <cell r="P916" t="str">
            <v>gas_eng-driven_RTHP-cool 2030 typical</v>
          </cell>
          <cell r="AB916" t="str">
            <v>Mature</v>
          </cell>
        </row>
        <row r="917">
          <cell r="P917" t="str">
            <v>gas_eng-driven_RTHP-cool 2030 typical</v>
          </cell>
          <cell r="AB917" t="str">
            <v>Mature</v>
          </cell>
        </row>
        <row r="918">
          <cell r="P918" t="str">
            <v>gas_eng-driven_RTHP-cool 2030 typical</v>
          </cell>
          <cell r="AB918" t="str">
            <v>Mature</v>
          </cell>
        </row>
        <row r="919">
          <cell r="P919" t="str">
            <v>gas_eng-driven_RTHP-cool 2030 typical</v>
          </cell>
          <cell r="AB919" t="str">
            <v>Mature</v>
          </cell>
        </row>
        <row r="920">
          <cell r="P920" t="str">
            <v>gas_eng-driven_RTHP-cool 2030 typical</v>
          </cell>
          <cell r="AB920" t="str">
            <v>Mature</v>
          </cell>
        </row>
        <row r="921">
          <cell r="P921" t="str">
            <v>gas_eng-driven_RTHP-cool 2030 typical</v>
          </cell>
          <cell r="AB921" t="str">
            <v>Mature</v>
          </cell>
        </row>
        <row r="922">
          <cell r="P922" t="str">
            <v>scroll_chiller 2003 installed base</v>
          </cell>
          <cell r="AB922" t="str">
            <v>Mature</v>
          </cell>
        </row>
        <row r="923">
          <cell r="P923" t="str">
            <v>scroll_chiller 2003 installed base</v>
          </cell>
          <cell r="AB923" t="str">
            <v>Mature</v>
          </cell>
        </row>
        <row r="924">
          <cell r="P924" t="str">
            <v>scroll_chiller 2003 installed base</v>
          </cell>
          <cell r="AB924" t="str">
            <v>Mature</v>
          </cell>
        </row>
        <row r="925">
          <cell r="P925" t="str">
            <v>scroll_chiller 2003 installed base</v>
          </cell>
          <cell r="AB925" t="str">
            <v>Mature</v>
          </cell>
        </row>
        <row r="926">
          <cell r="P926" t="str">
            <v>scroll_chiller 2003 installed base</v>
          </cell>
          <cell r="AB926" t="str">
            <v>Mature</v>
          </cell>
        </row>
        <row r="927">
          <cell r="P927" t="str">
            <v>scroll_chiller 2003 installed base</v>
          </cell>
          <cell r="AB927" t="str">
            <v>Mature</v>
          </cell>
        </row>
        <row r="928">
          <cell r="P928" t="str">
            <v>scroll_chiller 2003 installed base</v>
          </cell>
          <cell r="AB928" t="str">
            <v>Mature</v>
          </cell>
        </row>
        <row r="929">
          <cell r="P929" t="str">
            <v>scroll_chiller 2003 installed base</v>
          </cell>
          <cell r="AB929" t="str">
            <v>Mature</v>
          </cell>
        </row>
        <row r="930">
          <cell r="P930" t="str">
            <v>scroll_chiller 2003 installed base</v>
          </cell>
          <cell r="AB930" t="str">
            <v>Mature</v>
          </cell>
        </row>
        <row r="931">
          <cell r="P931" t="str">
            <v>scroll_chiller 2012 installed base</v>
          </cell>
          <cell r="AB931" t="str">
            <v>Mature</v>
          </cell>
        </row>
        <row r="932">
          <cell r="P932" t="str">
            <v>scroll_chiller 2012 installed base</v>
          </cell>
          <cell r="AB932" t="str">
            <v>Mature</v>
          </cell>
        </row>
        <row r="933">
          <cell r="P933" t="str">
            <v>scroll_chiller 2012 installed base</v>
          </cell>
          <cell r="AB933" t="str">
            <v>Mature</v>
          </cell>
        </row>
        <row r="934">
          <cell r="P934" t="str">
            <v>scroll_chiller 2012 installed base</v>
          </cell>
          <cell r="AB934" t="str">
            <v>Mature</v>
          </cell>
        </row>
        <row r="935">
          <cell r="P935" t="str">
            <v>scroll_chiller 2012 installed base</v>
          </cell>
          <cell r="AB935" t="str">
            <v>Mature</v>
          </cell>
        </row>
        <row r="936">
          <cell r="P936" t="str">
            <v>scroll_chiller 2012 installed base</v>
          </cell>
          <cell r="AB936" t="str">
            <v>Mature</v>
          </cell>
        </row>
        <row r="937">
          <cell r="P937" t="str">
            <v>scroll_chiller 2012 installed base</v>
          </cell>
          <cell r="AB937" t="str">
            <v>Mature</v>
          </cell>
        </row>
        <row r="938">
          <cell r="P938" t="str">
            <v>scroll_chiller 2012 installed base</v>
          </cell>
          <cell r="AB938" t="str">
            <v>Mature</v>
          </cell>
        </row>
        <row r="939">
          <cell r="P939" t="str">
            <v>scroll_chiller 2012 installed base</v>
          </cell>
          <cell r="AB939" t="str">
            <v>Mature</v>
          </cell>
        </row>
        <row r="940">
          <cell r="P940" t="str">
            <v>scroll_chiller 2013 typical</v>
          </cell>
          <cell r="AB940" t="str">
            <v>Mature</v>
          </cell>
        </row>
        <row r="941">
          <cell r="P941" t="str">
            <v>scroll_chiller 2013 typical</v>
          </cell>
          <cell r="AB941" t="str">
            <v>Mature</v>
          </cell>
        </row>
        <row r="942">
          <cell r="P942" t="str">
            <v>scroll_chiller 2013 typical</v>
          </cell>
          <cell r="AB942" t="str">
            <v>Mature</v>
          </cell>
        </row>
        <row r="943">
          <cell r="P943" t="str">
            <v>scroll_chiller 2013 typical</v>
          </cell>
          <cell r="AB943" t="str">
            <v>Mature</v>
          </cell>
        </row>
        <row r="944">
          <cell r="P944" t="str">
            <v>scroll_chiller 2013 typical</v>
          </cell>
          <cell r="AB944" t="str">
            <v>Mature</v>
          </cell>
        </row>
        <row r="945">
          <cell r="P945" t="str">
            <v>scroll_chiller 2013 typical</v>
          </cell>
          <cell r="AB945" t="str">
            <v>Mature</v>
          </cell>
        </row>
        <row r="946">
          <cell r="P946" t="str">
            <v>scroll_chiller 2013 typical</v>
          </cell>
          <cell r="AB946" t="str">
            <v>Mature</v>
          </cell>
        </row>
        <row r="947">
          <cell r="P947" t="str">
            <v>scroll_chiller 2013 typical</v>
          </cell>
          <cell r="AB947" t="str">
            <v>Mature</v>
          </cell>
        </row>
        <row r="948">
          <cell r="P948" t="str">
            <v>scroll_chiller 2013 typical</v>
          </cell>
          <cell r="AB948" t="str">
            <v>Mature</v>
          </cell>
        </row>
        <row r="949">
          <cell r="P949" t="str">
            <v>scroll_chiller 2013 mid-range</v>
          </cell>
          <cell r="AB949" t="str">
            <v>Mature</v>
          </cell>
        </row>
        <row r="950">
          <cell r="P950" t="str">
            <v>scroll_chiller 2013 mid-range</v>
          </cell>
          <cell r="AB950" t="str">
            <v>Mature</v>
          </cell>
        </row>
        <row r="951">
          <cell r="P951" t="str">
            <v>scroll_chiller 2013 mid-range</v>
          </cell>
          <cell r="AB951" t="str">
            <v>Mature</v>
          </cell>
        </row>
        <row r="952">
          <cell r="P952" t="str">
            <v>scroll_chiller 2013 mid-range</v>
          </cell>
          <cell r="AB952" t="str">
            <v>Mature</v>
          </cell>
        </row>
        <row r="953">
          <cell r="P953" t="str">
            <v>scroll_chiller 2013 mid-range</v>
          </cell>
          <cell r="AB953" t="str">
            <v>Mature</v>
          </cell>
        </row>
        <row r="954">
          <cell r="P954" t="str">
            <v>scroll_chiller 2013 mid-range</v>
          </cell>
          <cell r="AB954" t="str">
            <v>Mature</v>
          </cell>
        </row>
        <row r="955">
          <cell r="P955" t="str">
            <v>scroll_chiller 2013 mid-range</v>
          </cell>
          <cell r="AB955" t="str">
            <v>Mature</v>
          </cell>
        </row>
        <row r="956">
          <cell r="P956" t="str">
            <v>scroll_chiller 2013 mid-range</v>
          </cell>
          <cell r="AB956" t="str">
            <v>Mature</v>
          </cell>
        </row>
        <row r="957">
          <cell r="P957" t="str">
            <v>scroll_chiller 2013 mid-range</v>
          </cell>
          <cell r="AB957" t="str">
            <v>Mature</v>
          </cell>
        </row>
        <row r="958">
          <cell r="P958" t="str">
            <v>scroll_chiller 2013 high</v>
          </cell>
          <cell r="AB958" t="str">
            <v>Mature</v>
          </cell>
        </row>
        <row r="959">
          <cell r="P959" t="str">
            <v>scroll_chiller 2013 high</v>
          </cell>
          <cell r="AB959" t="str">
            <v>Mature</v>
          </cell>
        </row>
        <row r="960">
          <cell r="P960" t="str">
            <v>scroll_chiller 2013 high</v>
          </cell>
          <cell r="AB960" t="str">
            <v>Mature</v>
          </cell>
        </row>
        <row r="961">
          <cell r="P961" t="str">
            <v>scroll_chiller 2013 high</v>
          </cell>
          <cell r="AB961" t="str">
            <v>Mature</v>
          </cell>
        </row>
        <row r="962">
          <cell r="P962" t="str">
            <v>scroll_chiller 2013 high</v>
          </cell>
          <cell r="AB962" t="str">
            <v>Mature</v>
          </cell>
        </row>
        <row r="963">
          <cell r="P963" t="str">
            <v>scroll_chiller 2013 high</v>
          </cell>
          <cell r="AB963" t="str">
            <v>Mature</v>
          </cell>
        </row>
        <row r="964">
          <cell r="P964" t="str">
            <v>scroll_chiller 2013 high</v>
          </cell>
          <cell r="AB964" t="str">
            <v>Mature</v>
          </cell>
        </row>
        <row r="965">
          <cell r="P965" t="str">
            <v>scroll_chiller 2013 high</v>
          </cell>
          <cell r="AB965" t="str">
            <v>Mature</v>
          </cell>
        </row>
        <row r="966">
          <cell r="P966" t="str">
            <v>scroll_chiller 2013 high</v>
          </cell>
          <cell r="AB966" t="str">
            <v>Mature</v>
          </cell>
        </row>
        <row r="967">
          <cell r="P967" t="str">
            <v>scroll_chiller 2017 high (111d)</v>
          </cell>
          <cell r="AB967" t="str">
            <v>Mature</v>
          </cell>
        </row>
        <row r="968">
          <cell r="P968" t="str">
            <v>scroll_chiller 2017 high (111d)</v>
          </cell>
          <cell r="AB968" t="str">
            <v>Mature</v>
          </cell>
        </row>
        <row r="969">
          <cell r="P969" t="str">
            <v>scroll_chiller 2017 high (111d)</v>
          </cell>
          <cell r="AB969" t="str">
            <v>Mature</v>
          </cell>
        </row>
        <row r="970">
          <cell r="P970" t="str">
            <v>scroll_chiller 2017 high (111d)</v>
          </cell>
          <cell r="AB970" t="str">
            <v>Mature</v>
          </cell>
        </row>
        <row r="971">
          <cell r="P971" t="str">
            <v>scroll_chiller 2017 high (111d)</v>
          </cell>
          <cell r="AB971" t="str">
            <v>Mature</v>
          </cell>
        </row>
        <row r="972">
          <cell r="P972" t="str">
            <v>scroll_chiller 2017 high (111d)</v>
          </cell>
          <cell r="AB972" t="str">
            <v>Mature</v>
          </cell>
        </row>
        <row r="973">
          <cell r="P973" t="str">
            <v>scroll_chiller 2017 high (111d)</v>
          </cell>
          <cell r="AB973" t="str">
            <v>Mature</v>
          </cell>
        </row>
        <row r="974">
          <cell r="P974" t="str">
            <v>scroll_chiller 2017 high (111d)</v>
          </cell>
          <cell r="AB974" t="str">
            <v>Mature</v>
          </cell>
        </row>
        <row r="975">
          <cell r="P975" t="str">
            <v>scroll_chiller 2017 high (111d)</v>
          </cell>
          <cell r="AB975" t="str">
            <v>Mature</v>
          </cell>
        </row>
        <row r="976">
          <cell r="P976" t="str">
            <v>scroll_chiller 2020 typical</v>
          </cell>
          <cell r="AB976" t="str">
            <v>Mature</v>
          </cell>
        </row>
        <row r="977">
          <cell r="P977" t="str">
            <v>scroll_chiller 2020 typical</v>
          </cell>
          <cell r="AB977" t="str">
            <v>Mature</v>
          </cell>
        </row>
        <row r="978">
          <cell r="P978" t="str">
            <v>scroll_chiller 2020 typical</v>
          </cell>
          <cell r="AB978" t="str">
            <v>Mature</v>
          </cell>
        </row>
        <row r="979">
          <cell r="P979" t="str">
            <v>scroll_chiller 2020 typical</v>
          </cell>
          <cell r="AB979" t="str">
            <v>Mature</v>
          </cell>
        </row>
        <row r="980">
          <cell r="P980" t="str">
            <v>scroll_chiller 2020 typical</v>
          </cell>
          <cell r="AB980" t="str">
            <v>Mature</v>
          </cell>
        </row>
        <row r="981">
          <cell r="P981" t="str">
            <v>scroll_chiller 2020 typical</v>
          </cell>
          <cell r="AB981" t="str">
            <v>Mature</v>
          </cell>
        </row>
        <row r="982">
          <cell r="P982" t="str">
            <v>scroll_chiller 2020 typical</v>
          </cell>
          <cell r="AB982" t="str">
            <v>Mature</v>
          </cell>
        </row>
        <row r="983">
          <cell r="P983" t="str">
            <v>scroll_chiller 2020 typical</v>
          </cell>
          <cell r="AB983" t="str">
            <v>Mature</v>
          </cell>
        </row>
        <row r="984">
          <cell r="P984" t="str">
            <v>scroll_chiller 2020 typical</v>
          </cell>
          <cell r="AB984" t="str">
            <v>Mature</v>
          </cell>
        </row>
        <row r="985">
          <cell r="P985" t="str">
            <v>scroll_chiller 2020 high</v>
          </cell>
          <cell r="AB985" t="str">
            <v>Mature</v>
          </cell>
        </row>
        <row r="986">
          <cell r="P986" t="str">
            <v>scroll_chiller 2020 high</v>
          </cell>
          <cell r="AB986" t="str">
            <v>Mature</v>
          </cell>
        </row>
        <row r="987">
          <cell r="P987" t="str">
            <v>scroll_chiller 2020 high</v>
          </cell>
          <cell r="AB987" t="str">
            <v>Mature</v>
          </cell>
        </row>
        <row r="988">
          <cell r="P988" t="str">
            <v>scroll_chiller 2020 high</v>
          </cell>
          <cell r="AB988" t="str">
            <v>Mature</v>
          </cell>
        </row>
        <row r="989">
          <cell r="P989" t="str">
            <v>scroll_chiller 2020 high</v>
          </cell>
          <cell r="AB989" t="str">
            <v>Mature</v>
          </cell>
        </row>
        <row r="990">
          <cell r="P990" t="str">
            <v>scroll_chiller 2020 high</v>
          </cell>
          <cell r="AB990" t="str">
            <v>Mature</v>
          </cell>
        </row>
        <row r="991">
          <cell r="P991" t="str">
            <v>scroll_chiller 2020 high</v>
          </cell>
          <cell r="AB991" t="str">
            <v>Mature</v>
          </cell>
        </row>
        <row r="992">
          <cell r="P992" t="str">
            <v>scroll_chiller 2020 high</v>
          </cell>
          <cell r="AB992" t="str">
            <v>Mature</v>
          </cell>
        </row>
        <row r="993">
          <cell r="P993" t="str">
            <v>scroll_chiller 2020 high</v>
          </cell>
          <cell r="AB993" t="str">
            <v>Mature</v>
          </cell>
        </row>
        <row r="994">
          <cell r="P994" t="str">
            <v>scroll_chiller 2030 typical</v>
          </cell>
          <cell r="AB994" t="str">
            <v>Mature</v>
          </cell>
        </row>
        <row r="995">
          <cell r="P995" t="str">
            <v>scroll_chiller 2030 typical</v>
          </cell>
          <cell r="AB995" t="str">
            <v>Mature</v>
          </cell>
        </row>
        <row r="996">
          <cell r="P996" t="str">
            <v>scroll_chiller 2030 typical</v>
          </cell>
          <cell r="AB996" t="str">
            <v>Mature</v>
          </cell>
        </row>
        <row r="997">
          <cell r="P997" t="str">
            <v>scroll_chiller 2030 typical</v>
          </cell>
          <cell r="AB997" t="str">
            <v>Mature</v>
          </cell>
        </row>
        <row r="998">
          <cell r="P998" t="str">
            <v>scroll_chiller 2030 typical</v>
          </cell>
          <cell r="AB998" t="str">
            <v>Mature</v>
          </cell>
        </row>
        <row r="999">
          <cell r="P999" t="str">
            <v>scroll_chiller 2030 typical</v>
          </cell>
          <cell r="AB999" t="str">
            <v>Mature</v>
          </cell>
        </row>
        <row r="1000">
          <cell r="P1000" t="str">
            <v>scroll_chiller 2030 typical</v>
          </cell>
          <cell r="AB1000" t="str">
            <v>Mature</v>
          </cell>
        </row>
        <row r="1001">
          <cell r="P1001" t="str">
            <v>scroll_chiller 2030 typical</v>
          </cell>
          <cell r="AB1001" t="str">
            <v>Mature</v>
          </cell>
        </row>
        <row r="1002">
          <cell r="P1002" t="str">
            <v>scroll_chiller 2030 typical</v>
          </cell>
          <cell r="AB1002" t="str">
            <v>Mature</v>
          </cell>
        </row>
        <row r="1003">
          <cell r="P1003" t="str">
            <v>scroll_chiller 2030 high</v>
          </cell>
          <cell r="AB1003" t="str">
            <v>Mature</v>
          </cell>
        </row>
        <row r="1004">
          <cell r="P1004" t="str">
            <v>scroll_chiller 2030 high</v>
          </cell>
          <cell r="AB1004" t="str">
            <v>Mature</v>
          </cell>
        </row>
        <row r="1005">
          <cell r="P1005" t="str">
            <v>scroll_chiller 2030 high</v>
          </cell>
          <cell r="AB1005" t="str">
            <v>Mature</v>
          </cell>
        </row>
        <row r="1006">
          <cell r="P1006" t="str">
            <v>scroll_chiller 2030 high</v>
          </cell>
          <cell r="AB1006" t="str">
            <v>Mature</v>
          </cell>
        </row>
        <row r="1007">
          <cell r="P1007" t="str">
            <v>scroll_chiller 2030 high</v>
          </cell>
          <cell r="AB1007" t="str">
            <v>Mature</v>
          </cell>
        </row>
        <row r="1008">
          <cell r="P1008" t="str">
            <v>scroll_chiller 2030 high</v>
          </cell>
          <cell r="AB1008" t="str">
            <v>Mature</v>
          </cell>
        </row>
        <row r="1009">
          <cell r="P1009" t="str">
            <v>scroll_chiller 2030 high</v>
          </cell>
          <cell r="AB1009" t="str">
            <v>Mature</v>
          </cell>
        </row>
        <row r="1010">
          <cell r="P1010" t="str">
            <v>scroll_chiller 2030 high</v>
          </cell>
          <cell r="AB1010" t="str">
            <v>Mature</v>
          </cell>
        </row>
        <row r="1011">
          <cell r="P1011" t="str">
            <v>scroll_chiller 2030 high</v>
          </cell>
          <cell r="AB1011" t="str">
            <v>Mature</v>
          </cell>
        </row>
        <row r="1012">
          <cell r="P1012" t="str">
            <v>screw_chiller 2003 installed base</v>
          </cell>
          <cell r="AB1012" t="str">
            <v>Mature</v>
          </cell>
        </row>
        <row r="1013">
          <cell r="P1013" t="str">
            <v>screw_chiller 2003 installed base</v>
          </cell>
          <cell r="AB1013" t="str">
            <v>Mature</v>
          </cell>
        </row>
        <row r="1014">
          <cell r="P1014" t="str">
            <v>screw_chiller 2003 installed base</v>
          </cell>
          <cell r="AB1014" t="str">
            <v>Mature</v>
          </cell>
        </row>
        <row r="1015">
          <cell r="P1015" t="str">
            <v>screw_chiller 2003 installed base</v>
          </cell>
          <cell r="AB1015" t="str">
            <v>Mature</v>
          </cell>
        </row>
        <row r="1016">
          <cell r="P1016" t="str">
            <v>screw_chiller 2003 installed base</v>
          </cell>
          <cell r="AB1016" t="str">
            <v>Mature</v>
          </cell>
        </row>
        <row r="1017">
          <cell r="P1017" t="str">
            <v>screw_chiller 2003 installed base</v>
          </cell>
          <cell r="AB1017" t="str">
            <v>Mature</v>
          </cell>
        </row>
        <row r="1018">
          <cell r="P1018" t="str">
            <v>screw_chiller 2003 installed base</v>
          </cell>
          <cell r="AB1018" t="str">
            <v>Mature</v>
          </cell>
        </row>
        <row r="1019">
          <cell r="P1019" t="str">
            <v>screw_chiller 2003 installed base</v>
          </cell>
          <cell r="AB1019" t="str">
            <v>Mature</v>
          </cell>
        </row>
        <row r="1020">
          <cell r="P1020" t="str">
            <v>screw_chiller 2003 installed base</v>
          </cell>
          <cell r="AB1020" t="str">
            <v>Mature</v>
          </cell>
        </row>
        <row r="1021">
          <cell r="P1021" t="str">
            <v>screw_chiller 2012 installed base</v>
          </cell>
          <cell r="AB1021" t="str">
            <v>Mature</v>
          </cell>
        </row>
        <row r="1022">
          <cell r="P1022" t="str">
            <v>screw_chiller 2012 installed base</v>
          </cell>
          <cell r="AB1022" t="str">
            <v>Mature</v>
          </cell>
        </row>
        <row r="1023">
          <cell r="P1023" t="str">
            <v>screw_chiller 2012 installed base</v>
          </cell>
          <cell r="AB1023" t="str">
            <v>Mature</v>
          </cell>
        </row>
        <row r="1024">
          <cell r="P1024" t="str">
            <v>screw_chiller 2012 installed base</v>
          </cell>
          <cell r="AB1024" t="str">
            <v>Mature</v>
          </cell>
        </row>
        <row r="1025">
          <cell r="P1025" t="str">
            <v>screw_chiller 2012 installed base</v>
          </cell>
          <cell r="AB1025" t="str">
            <v>Mature</v>
          </cell>
        </row>
        <row r="1026">
          <cell r="P1026" t="str">
            <v>screw_chiller 2012 installed base</v>
          </cell>
          <cell r="AB1026" t="str">
            <v>Mature</v>
          </cell>
        </row>
        <row r="1027">
          <cell r="P1027" t="str">
            <v>screw_chiller 2012 installed base</v>
          </cell>
          <cell r="AB1027" t="str">
            <v>Mature</v>
          </cell>
        </row>
        <row r="1028">
          <cell r="P1028" t="str">
            <v>screw_chiller 2012 installed base</v>
          </cell>
          <cell r="AB1028" t="str">
            <v>Mature</v>
          </cell>
        </row>
        <row r="1029">
          <cell r="P1029" t="str">
            <v>screw_chiller 2012 installed base</v>
          </cell>
          <cell r="AB1029" t="str">
            <v>Mature</v>
          </cell>
        </row>
        <row r="1030">
          <cell r="P1030" t="str">
            <v>screw_chiller 2013 typical</v>
          </cell>
          <cell r="AB1030" t="str">
            <v>Mature</v>
          </cell>
        </row>
        <row r="1031">
          <cell r="P1031" t="str">
            <v>screw_chiller 2013 typical</v>
          </cell>
          <cell r="AB1031" t="str">
            <v>Mature</v>
          </cell>
        </row>
        <row r="1032">
          <cell r="P1032" t="str">
            <v>screw_chiller 2013 typical</v>
          </cell>
          <cell r="AB1032" t="str">
            <v>Mature</v>
          </cell>
        </row>
        <row r="1033">
          <cell r="P1033" t="str">
            <v>screw_chiller 2013 typical</v>
          </cell>
          <cell r="AB1033" t="str">
            <v>Mature</v>
          </cell>
        </row>
        <row r="1034">
          <cell r="P1034" t="str">
            <v>screw_chiller 2013 typical</v>
          </cell>
          <cell r="AB1034" t="str">
            <v>Mature</v>
          </cell>
        </row>
        <row r="1035">
          <cell r="P1035" t="str">
            <v>screw_chiller 2013 typical</v>
          </cell>
          <cell r="AB1035" t="str">
            <v>Mature</v>
          </cell>
        </row>
        <row r="1036">
          <cell r="P1036" t="str">
            <v>screw_chiller 2013 typical</v>
          </cell>
          <cell r="AB1036" t="str">
            <v>Mature</v>
          </cell>
        </row>
        <row r="1037">
          <cell r="P1037" t="str">
            <v>screw_chiller 2013 typical</v>
          </cell>
          <cell r="AB1037" t="str">
            <v>Mature</v>
          </cell>
        </row>
        <row r="1038">
          <cell r="P1038" t="str">
            <v>screw_chiller 2013 typical</v>
          </cell>
          <cell r="AB1038" t="str">
            <v>Mature</v>
          </cell>
        </row>
        <row r="1039">
          <cell r="P1039" t="str">
            <v>screw_chiller 2013 mid-range</v>
          </cell>
          <cell r="AB1039" t="str">
            <v>Mature</v>
          </cell>
        </row>
        <row r="1040">
          <cell r="P1040" t="str">
            <v>screw_chiller 2013 mid-range</v>
          </cell>
          <cell r="AB1040" t="str">
            <v>Mature</v>
          </cell>
        </row>
        <row r="1041">
          <cell r="P1041" t="str">
            <v>screw_chiller 2013 mid-range</v>
          </cell>
          <cell r="AB1041" t="str">
            <v>Mature</v>
          </cell>
        </row>
        <row r="1042">
          <cell r="P1042" t="str">
            <v>screw_chiller 2013 mid-range</v>
          </cell>
          <cell r="AB1042" t="str">
            <v>Mature</v>
          </cell>
        </row>
        <row r="1043">
          <cell r="P1043" t="str">
            <v>screw_chiller 2013 mid-range</v>
          </cell>
          <cell r="AB1043" t="str">
            <v>Mature</v>
          </cell>
        </row>
        <row r="1044">
          <cell r="P1044" t="str">
            <v>screw_chiller 2013 mid-range</v>
          </cell>
          <cell r="AB1044" t="str">
            <v>Mature</v>
          </cell>
        </row>
        <row r="1045">
          <cell r="P1045" t="str">
            <v>screw_chiller 2013 mid-range</v>
          </cell>
          <cell r="AB1045" t="str">
            <v>Mature</v>
          </cell>
        </row>
        <row r="1046">
          <cell r="P1046" t="str">
            <v>screw_chiller 2013 mid-range</v>
          </cell>
          <cell r="AB1046" t="str">
            <v>Mature</v>
          </cell>
        </row>
        <row r="1047">
          <cell r="P1047" t="str">
            <v>screw_chiller 2013 mid-range</v>
          </cell>
          <cell r="AB1047" t="str">
            <v>Mature</v>
          </cell>
        </row>
        <row r="1048">
          <cell r="P1048" t="str">
            <v>screw_chiller 2013 high</v>
          </cell>
          <cell r="AB1048" t="str">
            <v>Mature</v>
          </cell>
        </row>
        <row r="1049">
          <cell r="P1049" t="str">
            <v>screw_chiller 2013 high</v>
          </cell>
          <cell r="AB1049" t="str">
            <v>Mature</v>
          </cell>
        </row>
        <row r="1050">
          <cell r="P1050" t="str">
            <v>screw_chiller 2013 high</v>
          </cell>
          <cell r="AB1050" t="str">
            <v>Mature</v>
          </cell>
        </row>
        <row r="1051">
          <cell r="P1051" t="str">
            <v>screw_chiller 2013 high</v>
          </cell>
          <cell r="AB1051" t="str">
            <v>Mature</v>
          </cell>
        </row>
        <row r="1052">
          <cell r="P1052" t="str">
            <v>screw_chiller 2013 high</v>
          </cell>
          <cell r="AB1052" t="str">
            <v>Mature</v>
          </cell>
        </row>
        <row r="1053">
          <cell r="P1053" t="str">
            <v>screw_chiller 2013 high</v>
          </cell>
          <cell r="AB1053" t="str">
            <v>Mature</v>
          </cell>
        </row>
        <row r="1054">
          <cell r="P1054" t="str">
            <v>screw_chiller 2013 high</v>
          </cell>
          <cell r="AB1054" t="str">
            <v>Mature</v>
          </cell>
        </row>
        <row r="1055">
          <cell r="P1055" t="str">
            <v>screw_chiller 2013 high</v>
          </cell>
          <cell r="AB1055" t="str">
            <v>Mature</v>
          </cell>
        </row>
        <row r="1056">
          <cell r="P1056" t="str">
            <v>screw_chiller 2013 high</v>
          </cell>
          <cell r="AB1056" t="str">
            <v>Mature</v>
          </cell>
        </row>
        <row r="1057">
          <cell r="P1057" t="str">
            <v>screw_chiller 2017 high (111d)</v>
          </cell>
          <cell r="AB1057" t="str">
            <v>Mature</v>
          </cell>
        </row>
        <row r="1058">
          <cell r="P1058" t="str">
            <v>screw_chiller 2017 high (111d)</v>
          </cell>
          <cell r="AB1058" t="str">
            <v>Mature</v>
          </cell>
        </row>
        <row r="1059">
          <cell r="P1059" t="str">
            <v>screw_chiller 2017 high (111d)</v>
          </cell>
          <cell r="AB1059" t="str">
            <v>Mature</v>
          </cell>
        </row>
        <row r="1060">
          <cell r="P1060" t="str">
            <v>screw_chiller 2017 high (111d)</v>
          </cell>
          <cell r="AB1060" t="str">
            <v>Mature</v>
          </cell>
        </row>
        <row r="1061">
          <cell r="P1061" t="str">
            <v>screw_chiller 2017 high (111d)</v>
          </cell>
          <cell r="AB1061" t="str">
            <v>Mature</v>
          </cell>
        </row>
        <row r="1062">
          <cell r="P1062" t="str">
            <v>screw_chiller 2017 high (111d)</v>
          </cell>
          <cell r="AB1062" t="str">
            <v>Mature</v>
          </cell>
        </row>
        <row r="1063">
          <cell r="P1063" t="str">
            <v>screw_chiller 2017 high (111d)</v>
          </cell>
          <cell r="AB1063" t="str">
            <v>Mature</v>
          </cell>
        </row>
        <row r="1064">
          <cell r="P1064" t="str">
            <v>screw_chiller 2017 high (111d)</v>
          </cell>
          <cell r="AB1064" t="str">
            <v>Mature</v>
          </cell>
        </row>
        <row r="1065">
          <cell r="P1065" t="str">
            <v>screw_chiller 2017 high (111d)</v>
          </cell>
          <cell r="AB1065" t="str">
            <v>Mature</v>
          </cell>
        </row>
        <row r="1066">
          <cell r="P1066" t="str">
            <v>screw_chiller 2020 typical</v>
          </cell>
          <cell r="AB1066" t="str">
            <v>Mature</v>
          </cell>
        </row>
        <row r="1067">
          <cell r="P1067" t="str">
            <v>screw_chiller 2020 typical</v>
          </cell>
          <cell r="AB1067" t="str">
            <v>Mature</v>
          </cell>
        </row>
        <row r="1068">
          <cell r="P1068" t="str">
            <v>screw_chiller 2020 typical</v>
          </cell>
          <cell r="AB1068" t="str">
            <v>Mature</v>
          </cell>
        </row>
        <row r="1069">
          <cell r="P1069" t="str">
            <v>screw_chiller 2020 typical</v>
          </cell>
          <cell r="AB1069" t="str">
            <v>Mature</v>
          </cell>
        </row>
        <row r="1070">
          <cell r="P1070" t="str">
            <v>screw_chiller 2020 typical</v>
          </cell>
          <cell r="AB1070" t="str">
            <v>Mature</v>
          </cell>
        </row>
        <row r="1071">
          <cell r="P1071" t="str">
            <v>screw_chiller 2020 typical</v>
          </cell>
          <cell r="AB1071" t="str">
            <v>Mature</v>
          </cell>
        </row>
        <row r="1072">
          <cell r="P1072" t="str">
            <v>screw_chiller 2020 typical</v>
          </cell>
          <cell r="AB1072" t="str">
            <v>Mature</v>
          </cell>
        </row>
        <row r="1073">
          <cell r="P1073" t="str">
            <v>screw_chiller 2020 typical</v>
          </cell>
          <cell r="AB1073" t="str">
            <v>Mature</v>
          </cell>
        </row>
        <row r="1074">
          <cell r="P1074" t="str">
            <v>screw_chiller 2020 typical</v>
          </cell>
          <cell r="AB1074" t="str">
            <v>Mature</v>
          </cell>
        </row>
        <row r="1075">
          <cell r="P1075" t="str">
            <v>screw_chiller 2020 high</v>
          </cell>
          <cell r="AB1075" t="str">
            <v>Mature</v>
          </cell>
        </row>
        <row r="1076">
          <cell r="P1076" t="str">
            <v>screw_chiller 2020 high</v>
          </cell>
          <cell r="AB1076" t="str">
            <v>Mature</v>
          </cell>
        </row>
        <row r="1077">
          <cell r="P1077" t="str">
            <v>screw_chiller 2020 high</v>
          </cell>
          <cell r="AB1077" t="str">
            <v>Mature</v>
          </cell>
        </row>
        <row r="1078">
          <cell r="P1078" t="str">
            <v>screw_chiller 2020 high</v>
          </cell>
          <cell r="AB1078" t="str">
            <v>Mature</v>
          </cell>
        </row>
        <row r="1079">
          <cell r="P1079" t="str">
            <v>screw_chiller 2020 high</v>
          </cell>
          <cell r="AB1079" t="str">
            <v>Mature</v>
          </cell>
        </row>
        <row r="1080">
          <cell r="P1080" t="str">
            <v>screw_chiller 2020 high</v>
          </cell>
          <cell r="AB1080" t="str">
            <v>Mature</v>
          </cell>
        </row>
        <row r="1081">
          <cell r="P1081" t="str">
            <v>screw_chiller 2020 high</v>
          </cell>
          <cell r="AB1081" t="str">
            <v>Mature</v>
          </cell>
        </row>
        <row r="1082">
          <cell r="P1082" t="str">
            <v>screw_chiller 2020 high</v>
          </cell>
          <cell r="AB1082" t="str">
            <v>Mature</v>
          </cell>
        </row>
        <row r="1083">
          <cell r="P1083" t="str">
            <v>screw_chiller 2020 high</v>
          </cell>
          <cell r="AB1083" t="str">
            <v>Mature</v>
          </cell>
        </row>
        <row r="1084">
          <cell r="P1084" t="str">
            <v>screw_chiller 2030 typical</v>
          </cell>
          <cell r="AB1084" t="str">
            <v>Mature</v>
          </cell>
        </row>
        <row r="1085">
          <cell r="P1085" t="str">
            <v>screw_chiller 2030 typical</v>
          </cell>
          <cell r="AB1085" t="str">
            <v>Mature</v>
          </cell>
        </row>
        <row r="1086">
          <cell r="P1086" t="str">
            <v>screw_chiller 2030 typical</v>
          </cell>
          <cell r="AB1086" t="str">
            <v>Mature</v>
          </cell>
        </row>
        <row r="1087">
          <cell r="P1087" t="str">
            <v>screw_chiller 2030 typical</v>
          </cell>
          <cell r="AB1087" t="str">
            <v>Mature</v>
          </cell>
        </row>
        <row r="1088">
          <cell r="P1088" t="str">
            <v>screw_chiller 2030 typical</v>
          </cell>
          <cell r="AB1088" t="str">
            <v>Mature</v>
          </cell>
        </row>
        <row r="1089">
          <cell r="P1089" t="str">
            <v>screw_chiller 2030 typical</v>
          </cell>
          <cell r="AB1089" t="str">
            <v>Mature</v>
          </cell>
        </row>
        <row r="1090">
          <cell r="P1090" t="str">
            <v>screw_chiller 2030 typical</v>
          </cell>
          <cell r="AB1090" t="str">
            <v>Mature</v>
          </cell>
        </row>
        <row r="1091">
          <cell r="P1091" t="str">
            <v>screw_chiller 2030 typical</v>
          </cell>
          <cell r="AB1091" t="str">
            <v>Mature</v>
          </cell>
        </row>
        <row r="1092">
          <cell r="P1092" t="str">
            <v>screw_chiller 2030 typical</v>
          </cell>
          <cell r="AB1092" t="str">
            <v>Mature</v>
          </cell>
        </row>
        <row r="1093">
          <cell r="P1093" t="str">
            <v>screw_chiller 2030 high</v>
          </cell>
          <cell r="AB1093" t="str">
            <v>Mature</v>
          </cell>
        </row>
        <row r="1094">
          <cell r="P1094" t="str">
            <v>screw_chiller 2030 high</v>
          </cell>
          <cell r="AB1094" t="str">
            <v>Mature</v>
          </cell>
        </row>
        <row r="1095">
          <cell r="P1095" t="str">
            <v>screw_chiller 2030 high</v>
          </cell>
          <cell r="AB1095" t="str">
            <v>Mature</v>
          </cell>
        </row>
        <row r="1096">
          <cell r="P1096" t="str">
            <v>screw_chiller 2030 high</v>
          </cell>
          <cell r="AB1096" t="str">
            <v>Mature</v>
          </cell>
        </row>
        <row r="1097">
          <cell r="P1097" t="str">
            <v>screw_chiller 2030 high</v>
          </cell>
          <cell r="AB1097" t="str">
            <v>Mature</v>
          </cell>
        </row>
        <row r="1098">
          <cell r="P1098" t="str">
            <v>screw_chiller 2030 high</v>
          </cell>
          <cell r="AB1098" t="str">
            <v>Mature</v>
          </cell>
        </row>
        <row r="1099">
          <cell r="P1099" t="str">
            <v>screw_chiller 2030 high</v>
          </cell>
          <cell r="AB1099" t="str">
            <v>Mature</v>
          </cell>
        </row>
        <row r="1100">
          <cell r="P1100" t="str">
            <v>screw_chiller 2030 high</v>
          </cell>
          <cell r="AB1100" t="str">
            <v>Mature</v>
          </cell>
        </row>
        <row r="1101">
          <cell r="P1101" t="str">
            <v>screw_chiller 2030 high</v>
          </cell>
          <cell r="AB1101" t="str">
            <v>Mature</v>
          </cell>
        </row>
        <row r="1102">
          <cell r="P1102" t="str">
            <v>screw_chiller 2013 typical</v>
          </cell>
          <cell r="AB1102" t="str">
            <v>Mature</v>
          </cell>
        </row>
        <row r="1103">
          <cell r="P1103" t="str">
            <v>screw_chiller 2013 typical</v>
          </cell>
          <cell r="AB1103" t="str">
            <v>Mature</v>
          </cell>
        </row>
        <row r="1104">
          <cell r="P1104" t="str">
            <v>screw_chiller 2013 typical</v>
          </cell>
          <cell r="AB1104" t="str">
            <v>Mature</v>
          </cell>
        </row>
        <row r="1105">
          <cell r="P1105" t="str">
            <v>screw_chiller 2013 typical</v>
          </cell>
          <cell r="AB1105" t="str">
            <v>Mature</v>
          </cell>
        </row>
        <row r="1106">
          <cell r="P1106" t="str">
            <v>screw_chiller 2013 typical</v>
          </cell>
          <cell r="AB1106" t="str">
            <v>Mature</v>
          </cell>
        </row>
        <row r="1107">
          <cell r="P1107" t="str">
            <v>screw_chiller 2013 typical</v>
          </cell>
          <cell r="AB1107" t="str">
            <v>Mature</v>
          </cell>
        </row>
        <row r="1108">
          <cell r="P1108" t="str">
            <v>screw_chiller 2013 typical</v>
          </cell>
          <cell r="AB1108" t="str">
            <v>Mature</v>
          </cell>
        </row>
        <row r="1109">
          <cell r="P1109" t="str">
            <v>screw_chiller 2013 typical</v>
          </cell>
          <cell r="AB1109" t="str">
            <v>Mature</v>
          </cell>
        </row>
        <row r="1110">
          <cell r="P1110" t="str">
            <v>screw_chiller 2013 typical</v>
          </cell>
          <cell r="AB1110" t="str">
            <v>Mature</v>
          </cell>
        </row>
        <row r="1111">
          <cell r="P1111" t="str">
            <v>screw_chiller 2013 mid-range</v>
          </cell>
          <cell r="AB1111" t="str">
            <v>Mature</v>
          </cell>
        </row>
        <row r="1112">
          <cell r="P1112" t="str">
            <v>screw_chiller 2013 mid-range</v>
          </cell>
          <cell r="AB1112" t="str">
            <v>Mature</v>
          </cell>
        </row>
        <row r="1113">
          <cell r="P1113" t="str">
            <v>screw_chiller 2013 mid-range</v>
          </cell>
          <cell r="AB1113" t="str">
            <v>Mature</v>
          </cell>
        </row>
        <row r="1114">
          <cell r="P1114" t="str">
            <v>screw_chiller 2013 mid-range</v>
          </cell>
          <cell r="AB1114" t="str">
            <v>Mature</v>
          </cell>
        </row>
        <row r="1115">
          <cell r="P1115" t="str">
            <v>screw_chiller 2013 mid-range</v>
          </cell>
          <cell r="AB1115" t="str">
            <v>Mature</v>
          </cell>
        </row>
        <row r="1116">
          <cell r="P1116" t="str">
            <v>screw_chiller 2013 mid-range</v>
          </cell>
          <cell r="AB1116" t="str">
            <v>Mature</v>
          </cell>
        </row>
        <row r="1117">
          <cell r="P1117" t="str">
            <v>screw_chiller 2013 mid-range</v>
          </cell>
          <cell r="AB1117" t="str">
            <v>Mature</v>
          </cell>
        </row>
        <row r="1118">
          <cell r="P1118" t="str">
            <v>screw_chiller 2013 mid-range</v>
          </cell>
          <cell r="AB1118" t="str">
            <v>Mature</v>
          </cell>
        </row>
        <row r="1119">
          <cell r="P1119" t="str">
            <v>screw_chiller 2013 mid-range</v>
          </cell>
          <cell r="AB1119" t="str">
            <v>Mature</v>
          </cell>
        </row>
        <row r="1120">
          <cell r="P1120" t="str">
            <v>screw_chiller 2013 high</v>
          </cell>
          <cell r="AB1120" t="str">
            <v>Mature</v>
          </cell>
        </row>
        <row r="1121">
          <cell r="P1121" t="str">
            <v>screw_chiller 2013 high</v>
          </cell>
          <cell r="AB1121" t="str">
            <v>Mature</v>
          </cell>
        </row>
        <row r="1122">
          <cell r="P1122" t="str">
            <v>screw_chiller 2013 high</v>
          </cell>
          <cell r="AB1122" t="str">
            <v>Mature</v>
          </cell>
        </row>
        <row r="1123">
          <cell r="P1123" t="str">
            <v>screw_chiller 2013 high</v>
          </cell>
          <cell r="AB1123" t="str">
            <v>Mature</v>
          </cell>
        </row>
        <row r="1124">
          <cell r="P1124" t="str">
            <v>screw_chiller 2013 high</v>
          </cell>
          <cell r="AB1124" t="str">
            <v>Mature</v>
          </cell>
        </row>
        <row r="1125">
          <cell r="P1125" t="str">
            <v>screw_chiller 2013 high</v>
          </cell>
          <cell r="AB1125" t="str">
            <v>Mature</v>
          </cell>
        </row>
        <row r="1126">
          <cell r="P1126" t="str">
            <v>screw_chiller 2013 high</v>
          </cell>
          <cell r="AB1126" t="str">
            <v>Mature</v>
          </cell>
        </row>
        <row r="1127">
          <cell r="P1127" t="str">
            <v>screw_chiller 2013 high</v>
          </cell>
          <cell r="AB1127" t="str">
            <v>Mature</v>
          </cell>
        </row>
        <row r="1128">
          <cell r="P1128" t="str">
            <v>screw_chiller 2013 high</v>
          </cell>
          <cell r="AB1128" t="str">
            <v>Mature</v>
          </cell>
        </row>
        <row r="1129">
          <cell r="P1129" t="str">
            <v>reciprocating_chiller 2003 installed base</v>
          </cell>
          <cell r="AB1129" t="str">
            <v>Mature</v>
          </cell>
        </row>
        <row r="1130">
          <cell r="P1130" t="str">
            <v>reciprocating_chiller 2003 installed base</v>
          </cell>
          <cell r="AB1130" t="str">
            <v>Mature</v>
          </cell>
        </row>
        <row r="1131">
          <cell r="P1131" t="str">
            <v>reciprocating_chiller 2003 installed base</v>
          </cell>
          <cell r="AB1131" t="str">
            <v>Mature</v>
          </cell>
        </row>
        <row r="1132">
          <cell r="P1132" t="str">
            <v>reciprocating_chiller 2003 installed base</v>
          </cell>
          <cell r="AB1132" t="str">
            <v>Mature</v>
          </cell>
        </row>
        <row r="1133">
          <cell r="P1133" t="str">
            <v>reciprocating_chiller 2003 installed base</v>
          </cell>
          <cell r="AB1133" t="str">
            <v>Mature</v>
          </cell>
        </row>
        <row r="1134">
          <cell r="P1134" t="str">
            <v>reciprocating_chiller 2003 installed base</v>
          </cell>
          <cell r="AB1134" t="str">
            <v>Mature</v>
          </cell>
        </row>
        <row r="1135">
          <cell r="P1135" t="str">
            <v>reciprocating_chiller 2003 installed base</v>
          </cell>
          <cell r="AB1135" t="str">
            <v>Mature</v>
          </cell>
        </row>
        <row r="1136">
          <cell r="P1136" t="str">
            <v>reciprocating_chiller 2003 installed base</v>
          </cell>
          <cell r="AB1136" t="str">
            <v>Mature</v>
          </cell>
        </row>
        <row r="1137">
          <cell r="P1137" t="str">
            <v>reciprocating_chiller 2003 installed base</v>
          </cell>
          <cell r="AB1137" t="str">
            <v>Mature</v>
          </cell>
        </row>
        <row r="1138">
          <cell r="P1138" t="str">
            <v>reciprocating_chiller 2012 installed base</v>
          </cell>
          <cell r="AB1138" t="str">
            <v>Mature</v>
          </cell>
        </row>
        <row r="1139">
          <cell r="P1139" t="str">
            <v>reciprocating_chiller 2012 installed base</v>
          </cell>
          <cell r="AB1139" t="str">
            <v>Mature</v>
          </cell>
        </row>
        <row r="1140">
          <cell r="P1140" t="str">
            <v>reciprocating_chiller 2012 installed base</v>
          </cell>
          <cell r="AB1140" t="str">
            <v>Mature</v>
          </cell>
        </row>
        <row r="1141">
          <cell r="P1141" t="str">
            <v>reciprocating_chiller 2012 installed base</v>
          </cell>
          <cell r="AB1141" t="str">
            <v>Mature</v>
          </cell>
        </row>
        <row r="1142">
          <cell r="P1142" t="str">
            <v>reciprocating_chiller 2012 installed base</v>
          </cell>
          <cell r="AB1142" t="str">
            <v>Mature</v>
          </cell>
        </row>
        <row r="1143">
          <cell r="P1143" t="str">
            <v>reciprocating_chiller 2012 installed base</v>
          </cell>
          <cell r="AB1143" t="str">
            <v>Mature</v>
          </cell>
        </row>
        <row r="1144">
          <cell r="P1144" t="str">
            <v>reciprocating_chiller 2012 installed base</v>
          </cell>
          <cell r="AB1144" t="str">
            <v>Mature</v>
          </cell>
        </row>
        <row r="1145">
          <cell r="P1145" t="str">
            <v>reciprocating_chiller 2012 installed base</v>
          </cell>
          <cell r="AB1145" t="str">
            <v>Mature</v>
          </cell>
        </row>
        <row r="1146">
          <cell r="P1146" t="str">
            <v>reciprocating_chiller 2012 installed base</v>
          </cell>
          <cell r="AB1146" t="str">
            <v>Mature</v>
          </cell>
        </row>
        <row r="1147">
          <cell r="P1147" t="str">
            <v>reciprocating_chiller 2013 typical</v>
          </cell>
          <cell r="AB1147" t="str">
            <v>Mature</v>
          </cell>
        </row>
        <row r="1148">
          <cell r="P1148" t="str">
            <v>reciprocating_chiller 2013 typical</v>
          </cell>
          <cell r="AB1148" t="str">
            <v>Mature</v>
          </cell>
        </row>
        <row r="1149">
          <cell r="P1149" t="str">
            <v>reciprocating_chiller 2013 typical</v>
          </cell>
          <cell r="AB1149" t="str">
            <v>Mature</v>
          </cell>
        </row>
        <row r="1150">
          <cell r="P1150" t="str">
            <v>reciprocating_chiller 2013 typical</v>
          </cell>
          <cell r="AB1150" t="str">
            <v>Mature</v>
          </cell>
        </row>
        <row r="1151">
          <cell r="P1151" t="str">
            <v>reciprocating_chiller 2013 typical</v>
          </cell>
          <cell r="AB1151" t="str">
            <v>Mature</v>
          </cell>
        </row>
        <row r="1152">
          <cell r="P1152" t="str">
            <v>reciprocating_chiller 2013 typical</v>
          </cell>
          <cell r="AB1152" t="str">
            <v>Mature</v>
          </cell>
        </row>
        <row r="1153">
          <cell r="P1153" t="str">
            <v>reciprocating_chiller 2013 typical</v>
          </cell>
          <cell r="AB1153" t="str">
            <v>Mature</v>
          </cell>
        </row>
        <row r="1154">
          <cell r="P1154" t="str">
            <v>reciprocating_chiller 2013 typical</v>
          </cell>
          <cell r="AB1154" t="str">
            <v>Mature</v>
          </cell>
        </row>
        <row r="1155">
          <cell r="P1155" t="str">
            <v>reciprocating_chiller 2013 typical</v>
          </cell>
          <cell r="AB1155" t="str">
            <v>Mature</v>
          </cell>
        </row>
        <row r="1156">
          <cell r="P1156" t="str">
            <v>reciprocating_chiller 2013 mid-range</v>
          </cell>
          <cell r="AB1156" t="str">
            <v>Mature</v>
          </cell>
        </row>
        <row r="1157">
          <cell r="P1157" t="str">
            <v>reciprocating_chiller 2013 mid-range</v>
          </cell>
          <cell r="AB1157" t="str">
            <v>Mature</v>
          </cell>
        </row>
        <row r="1158">
          <cell r="P1158" t="str">
            <v>reciprocating_chiller 2013 mid-range</v>
          </cell>
          <cell r="AB1158" t="str">
            <v>Mature</v>
          </cell>
        </row>
        <row r="1159">
          <cell r="P1159" t="str">
            <v>reciprocating_chiller 2013 mid-range</v>
          </cell>
          <cell r="AB1159" t="str">
            <v>Mature</v>
          </cell>
        </row>
        <row r="1160">
          <cell r="P1160" t="str">
            <v>reciprocating_chiller 2013 mid-range</v>
          </cell>
          <cell r="AB1160" t="str">
            <v>Mature</v>
          </cell>
        </row>
        <row r="1161">
          <cell r="P1161" t="str">
            <v>reciprocating_chiller 2013 mid-range</v>
          </cell>
          <cell r="AB1161" t="str">
            <v>Mature</v>
          </cell>
        </row>
        <row r="1162">
          <cell r="P1162" t="str">
            <v>reciprocating_chiller 2013 mid-range</v>
          </cell>
          <cell r="AB1162" t="str">
            <v>Mature</v>
          </cell>
        </row>
        <row r="1163">
          <cell r="P1163" t="str">
            <v>reciprocating_chiller 2013 mid-range</v>
          </cell>
          <cell r="AB1163" t="str">
            <v>Mature</v>
          </cell>
        </row>
        <row r="1164">
          <cell r="P1164" t="str">
            <v>reciprocating_chiller 2013 mid-range</v>
          </cell>
          <cell r="AB1164" t="str">
            <v>Mature</v>
          </cell>
        </row>
        <row r="1165">
          <cell r="P1165" t="str">
            <v>reciprocating_chiller 2013 high</v>
          </cell>
          <cell r="AB1165" t="str">
            <v>Mature</v>
          </cell>
        </row>
        <row r="1166">
          <cell r="P1166" t="str">
            <v>reciprocating_chiller 2013 high</v>
          </cell>
          <cell r="AB1166" t="str">
            <v>Mature</v>
          </cell>
        </row>
        <row r="1167">
          <cell r="P1167" t="str">
            <v>reciprocating_chiller 2013 high</v>
          </cell>
          <cell r="AB1167" t="str">
            <v>Mature</v>
          </cell>
        </row>
        <row r="1168">
          <cell r="P1168" t="str">
            <v>reciprocating_chiller 2013 high</v>
          </cell>
          <cell r="AB1168" t="str">
            <v>Mature</v>
          </cell>
        </row>
        <row r="1169">
          <cell r="P1169" t="str">
            <v>reciprocating_chiller 2013 high</v>
          </cell>
          <cell r="AB1169" t="str">
            <v>Mature</v>
          </cell>
        </row>
        <row r="1170">
          <cell r="P1170" t="str">
            <v>reciprocating_chiller 2013 high</v>
          </cell>
          <cell r="AB1170" t="str">
            <v>Mature</v>
          </cell>
        </row>
        <row r="1171">
          <cell r="P1171" t="str">
            <v>reciprocating_chiller 2013 high</v>
          </cell>
          <cell r="AB1171" t="str">
            <v>Mature</v>
          </cell>
        </row>
        <row r="1172">
          <cell r="P1172" t="str">
            <v>reciprocating_chiller 2013 high</v>
          </cell>
          <cell r="AB1172" t="str">
            <v>Mature</v>
          </cell>
        </row>
        <row r="1173">
          <cell r="P1173" t="str">
            <v>reciprocating_chiller 2013 high</v>
          </cell>
          <cell r="AB1173" t="str">
            <v>Mature</v>
          </cell>
        </row>
        <row r="1174">
          <cell r="P1174" t="str">
            <v>reciprocating_chiller 2017 high (111d)</v>
          </cell>
          <cell r="AB1174" t="str">
            <v>Mature</v>
          </cell>
        </row>
        <row r="1175">
          <cell r="P1175" t="str">
            <v>reciprocating_chiller 2017 high (111d)</v>
          </cell>
          <cell r="AB1175" t="str">
            <v>Mature</v>
          </cell>
        </row>
        <row r="1176">
          <cell r="P1176" t="str">
            <v>reciprocating_chiller 2017 high (111d)</v>
          </cell>
          <cell r="AB1176" t="str">
            <v>Mature</v>
          </cell>
        </row>
        <row r="1177">
          <cell r="P1177" t="str">
            <v>reciprocating_chiller 2017 high (111d)</v>
          </cell>
          <cell r="AB1177" t="str">
            <v>Mature</v>
          </cell>
        </row>
        <row r="1178">
          <cell r="P1178" t="str">
            <v>reciprocating_chiller 2017 high (111d)</v>
          </cell>
          <cell r="AB1178" t="str">
            <v>Mature</v>
          </cell>
        </row>
        <row r="1179">
          <cell r="P1179" t="str">
            <v>reciprocating_chiller 2017 high (111d)</v>
          </cell>
          <cell r="AB1179" t="str">
            <v>Mature</v>
          </cell>
        </row>
        <row r="1180">
          <cell r="P1180" t="str">
            <v>reciprocating_chiller 2017 high (111d)</v>
          </cell>
          <cell r="AB1180" t="str">
            <v>Mature</v>
          </cell>
        </row>
        <row r="1181">
          <cell r="P1181" t="str">
            <v>reciprocating_chiller 2017 high (111d)</v>
          </cell>
          <cell r="AB1181" t="str">
            <v>Mature</v>
          </cell>
        </row>
        <row r="1182">
          <cell r="P1182" t="str">
            <v>reciprocating_chiller 2017 high (111d)</v>
          </cell>
          <cell r="AB1182" t="str">
            <v>Mature</v>
          </cell>
        </row>
        <row r="1183">
          <cell r="P1183" t="str">
            <v>reciprocating_chiller 2020 typical</v>
          </cell>
          <cell r="AB1183" t="str">
            <v>Mature</v>
          </cell>
        </row>
        <row r="1184">
          <cell r="P1184" t="str">
            <v>reciprocating_chiller 2020 typical</v>
          </cell>
          <cell r="AB1184" t="str">
            <v>Mature</v>
          </cell>
        </row>
        <row r="1185">
          <cell r="P1185" t="str">
            <v>reciprocating_chiller 2020 typical</v>
          </cell>
          <cell r="AB1185" t="str">
            <v>Mature</v>
          </cell>
        </row>
        <row r="1186">
          <cell r="P1186" t="str">
            <v>reciprocating_chiller 2020 typical</v>
          </cell>
          <cell r="AB1186" t="str">
            <v>Mature</v>
          </cell>
        </row>
        <row r="1187">
          <cell r="P1187" t="str">
            <v>reciprocating_chiller 2020 typical</v>
          </cell>
          <cell r="AB1187" t="str">
            <v>Mature</v>
          </cell>
        </row>
        <row r="1188">
          <cell r="P1188" t="str">
            <v>reciprocating_chiller 2020 typical</v>
          </cell>
          <cell r="AB1188" t="str">
            <v>Mature</v>
          </cell>
        </row>
        <row r="1189">
          <cell r="P1189" t="str">
            <v>reciprocating_chiller 2020 typical</v>
          </cell>
          <cell r="AB1189" t="str">
            <v>Mature</v>
          </cell>
        </row>
        <row r="1190">
          <cell r="P1190" t="str">
            <v>reciprocating_chiller 2020 typical</v>
          </cell>
          <cell r="AB1190" t="str">
            <v>Mature</v>
          </cell>
        </row>
        <row r="1191">
          <cell r="P1191" t="str">
            <v>reciprocating_chiller 2020 typical</v>
          </cell>
          <cell r="AB1191" t="str">
            <v>Mature</v>
          </cell>
        </row>
        <row r="1192">
          <cell r="P1192" t="str">
            <v>reciprocating_chiller 2020 high</v>
          </cell>
          <cell r="AB1192" t="str">
            <v>Mature</v>
          </cell>
        </row>
        <row r="1193">
          <cell r="P1193" t="str">
            <v>reciprocating_chiller 2020 high</v>
          </cell>
          <cell r="AB1193" t="str">
            <v>Mature</v>
          </cell>
        </row>
        <row r="1194">
          <cell r="P1194" t="str">
            <v>reciprocating_chiller 2020 high</v>
          </cell>
          <cell r="AB1194" t="str">
            <v>Mature</v>
          </cell>
        </row>
        <row r="1195">
          <cell r="P1195" t="str">
            <v>reciprocating_chiller 2020 high</v>
          </cell>
          <cell r="AB1195" t="str">
            <v>Mature</v>
          </cell>
        </row>
        <row r="1196">
          <cell r="P1196" t="str">
            <v>reciprocating_chiller 2020 high</v>
          </cell>
          <cell r="AB1196" t="str">
            <v>Mature</v>
          </cell>
        </row>
        <row r="1197">
          <cell r="P1197" t="str">
            <v>reciprocating_chiller 2020 high</v>
          </cell>
          <cell r="AB1197" t="str">
            <v>Mature</v>
          </cell>
        </row>
        <row r="1198">
          <cell r="P1198" t="str">
            <v>reciprocating_chiller 2020 high</v>
          </cell>
          <cell r="AB1198" t="str">
            <v>Mature</v>
          </cell>
        </row>
        <row r="1199">
          <cell r="P1199" t="str">
            <v>reciprocating_chiller 2020 high</v>
          </cell>
          <cell r="AB1199" t="str">
            <v>Mature</v>
          </cell>
        </row>
        <row r="1200">
          <cell r="P1200" t="str">
            <v>reciprocating_chiller 2020 high</v>
          </cell>
          <cell r="AB1200" t="str">
            <v>Mature</v>
          </cell>
        </row>
        <row r="1201">
          <cell r="P1201" t="str">
            <v>centrifugal_chiller 2003 installed base</v>
          </cell>
          <cell r="AB1201" t="str">
            <v>Mature</v>
          </cell>
        </row>
        <row r="1202">
          <cell r="P1202" t="str">
            <v>centrifugal_chiller 2003 installed base</v>
          </cell>
          <cell r="AB1202" t="str">
            <v>Mature</v>
          </cell>
        </row>
        <row r="1203">
          <cell r="P1203" t="str">
            <v>centrifugal_chiller 2003 installed base</v>
          </cell>
          <cell r="AB1203" t="str">
            <v>Mature</v>
          </cell>
        </row>
        <row r="1204">
          <cell r="P1204" t="str">
            <v>centrifugal_chiller 2003 installed base</v>
          </cell>
          <cell r="AB1204" t="str">
            <v>Mature</v>
          </cell>
        </row>
        <row r="1205">
          <cell r="P1205" t="str">
            <v>centrifugal_chiller 2003 installed base</v>
          </cell>
          <cell r="AB1205" t="str">
            <v>Mature</v>
          </cell>
        </row>
        <row r="1206">
          <cell r="P1206" t="str">
            <v>centrifugal_chiller 2003 installed base</v>
          </cell>
          <cell r="AB1206" t="str">
            <v>Mature</v>
          </cell>
        </row>
        <row r="1207">
          <cell r="P1207" t="str">
            <v>centrifugal_chiller 2003 installed base</v>
          </cell>
          <cell r="AB1207" t="str">
            <v>Mature</v>
          </cell>
        </row>
        <row r="1208">
          <cell r="P1208" t="str">
            <v>centrifugal_chiller 2003 installed base</v>
          </cell>
          <cell r="AB1208" t="str">
            <v>Mature</v>
          </cell>
        </row>
        <row r="1209">
          <cell r="P1209" t="str">
            <v>centrifugal_chiller 2003 installed base</v>
          </cell>
          <cell r="AB1209" t="str">
            <v>Mature</v>
          </cell>
        </row>
        <row r="1210">
          <cell r="P1210" t="str">
            <v>centrifugal_chiller 2012 installed base</v>
          </cell>
          <cell r="AB1210" t="str">
            <v>Mature</v>
          </cell>
        </row>
        <row r="1211">
          <cell r="P1211" t="str">
            <v>centrifugal_chiller 2012 installed base</v>
          </cell>
          <cell r="AB1211" t="str">
            <v>Mature</v>
          </cell>
        </row>
        <row r="1212">
          <cell r="P1212" t="str">
            <v>centrifugal_chiller 2012 installed base</v>
          </cell>
          <cell r="AB1212" t="str">
            <v>Mature</v>
          </cell>
        </row>
        <row r="1213">
          <cell r="P1213" t="str">
            <v>centrifugal_chiller 2012 installed base</v>
          </cell>
          <cell r="AB1213" t="str">
            <v>Mature</v>
          </cell>
        </row>
        <row r="1214">
          <cell r="P1214" t="str">
            <v>centrifugal_chiller 2012 installed base</v>
          </cell>
          <cell r="AB1214" t="str">
            <v>Mature</v>
          </cell>
        </row>
        <row r="1215">
          <cell r="P1215" t="str">
            <v>centrifugal_chiller 2012 installed base</v>
          </cell>
          <cell r="AB1215" t="str">
            <v>Mature</v>
          </cell>
        </row>
        <row r="1216">
          <cell r="P1216" t="str">
            <v>centrifugal_chiller 2012 installed base</v>
          </cell>
          <cell r="AB1216" t="str">
            <v>Mature</v>
          </cell>
        </row>
        <row r="1217">
          <cell r="P1217" t="str">
            <v>centrifugal_chiller 2012 installed base</v>
          </cell>
          <cell r="AB1217" t="str">
            <v>Mature</v>
          </cell>
        </row>
        <row r="1218">
          <cell r="P1218" t="str">
            <v>centrifugal_chiller 2012 installed base</v>
          </cell>
          <cell r="AB1218" t="str">
            <v>Mature</v>
          </cell>
        </row>
        <row r="1219">
          <cell r="P1219" t="str">
            <v>centrifugal_chiller 2013 typical</v>
          </cell>
          <cell r="AB1219" t="str">
            <v>Mature</v>
          </cell>
        </row>
        <row r="1220">
          <cell r="P1220" t="str">
            <v>centrifugal_chiller 2013 typical</v>
          </cell>
          <cell r="AB1220" t="str">
            <v>Mature</v>
          </cell>
        </row>
        <row r="1221">
          <cell r="P1221" t="str">
            <v>centrifugal_chiller 2013 typical</v>
          </cell>
          <cell r="AB1221" t="str">
            <v>Mature</v>
          </cell>
        </row>
        <row r="1222">
          <cell r="P1222" t="str">
            <v>centrifugal_chiller 2013 typical</v>
          </cell>
          <cell r="AB1222" t="str">
            <v>Mature</v>
          </cell>
        </row>
        <row r="1223">
          <cell r="P1223" t="str">
            <v>centrifugal_chiller 2013 typical</v>
          </cell>
          <cell r="AB1223" t="str">
            <v>Mature</v>
          </cell>
        </row>
        <row r="1224">
          <cell r="P1224" t="str">
            <v>centrifugal_chiller 2013 typical</v>
          </cell>
          <cell r="AB1224" t="str">
            <v>Mature</v>
          </cell>
        </row>
        <row r="1225">
          <cell r="P1225" t="str">
            <v>centrifugal_chiller 2013 typical</v>
          </cell>
          <cell r="AB1225" t="str">
            <v>Mature</v>
          </cell>
        </row>
        <row r="1226">
          <cell r="P1226" t="str">
            <v>centrifugal_chiller 2013 typical</v>
          </cell>
          <cell r="AB1226" t="str">
            <v>Mature</v>
          </cell>
        </row>
        <row r="1227">
          <cell r="P1227" t="str">
            <v>centrifugal_chiller 2013 typical</v>
          </cell>
          <cell r="AB1227" t="str">
            <v>Mature</v>
          </cell>
        </row>
        <row r="1228">
          <cell r="P1228" t="str">
            <v>centrifugal_chiller 2013 mid-range</v>
          </cell>
          <cell r="AB1228" t="str">
            <v>Mature</v>
          </cell>
        </row>
        <row r="1229">
          <cell r="P1229" t="str">
            <v>centrifugal_chiller 2013 mid-range</v>
          </cell>
          <cell r="AB1229" t="str">
            <v>Mature</v>
          </cell>
        </row>
        <row r="1230">
          <cell r="P1230" t="str">
            <v>centrifugal_chiller 2013 mid-range</v>
          </cell>
          <cell r="AB1230" t="str">
            <v>Mature</v>
          </cell>
        </row>
        <row r="1231">
          <cell r="P1231" t="str">
            <v>centrifugal_chiller 2013 mid-range</v>
          </cell>
          <cell r="AB1231" t="str">
            <v>Mature</v>
          </cell>
        </row>
        <row r="1232">
          <cell r="P1232" t="str">
            <v>centrifugal_chiller 2013 mid-range</v>
          </cell>
          <cell r="AB1232" t="str">
            <v>Mature</v>
          </cell>
        </row>
        <row r="1233">
          <cell r="P1233" t="str">
            <v>centrifugal_chiller 2013 mid-range</v>
          </cell>
          <cell r="AB1233" t="str">
            <v>Mature</v>
          </cell>
        </row>
        <row r="1234">
          <cell r="P1234" t="str">
            <v>centrifugal_chiller 2013 mid-range</v>
          </cell>
          <cell r="AB1234" t="str">
            <v>Mature</v>
          </cell>
        </row>
        <row r="1235">
          <cell r="P1235" t="str">
            <v>centrifugal_chiller 2013 mid-range</v>
          </cell>
          <cell r="AB1235" t="str">
            <v>Mature</v>
          </cell>
        </row>
        <row r="1236">
          <cell r="P1236" t="str">
            <v>centrifugal_chiller 2013 mid-range</v>
          </cell>
          <cell r="AB1236" t="str">
            <v>Mature</v>
          </cell>
        </row>
        <row r="1237">
          <cell r="P1237" t="str">
            <v>centrifugal_chiller 2013 high</v>
          </cell>
          <cell r="AB1237" t="str">
            <v>Mature</v>
          </cell>
        </row>
        <row r="1238">
          <cell r="P1238" t="str">
            <v>centrifugal_chiller 2013 high</v>
          </cell>
          <cell r="AB1238" t="str">
            <v>Mature</v>
          </cell>
        </row>
        <row r="1239">
          <cell r="P1239" t="str">
            <v>centrifugal_chiller 2013 high</v>
          </cell>
          <cell r="AB1239" t="str">
            <v>Mature</v>
          </cell>
        </row>
        <row r="1240">
          <cell r="P1240" t="str">
            <v>centrifugal_chiller 2013 high</v>
          </cell>
          <cell r="AB1240" t="str">
            <v>Mature</v>
          </cell>
        </row>
        <row r="1241">
          <cell r="P1241" t="str">
            <v>centrifugal_chiller 2013 high</v>
          </cell>
          <cell r="AB1241" t="str">
            <v>Mature</v>
          </cell>
        </row>
        <row r="1242">
          <cell r="P1242" t="str">
            <v>centrifugal_chiller 2013 high</v>
          </cell>
          <cell r="AB1242" t="str">
            <v>Mature</v>
          </cell>
        </row>
        <row r="1243">
          <cell r="P1243" t="str">
            <v>centrifugal_chiller 2013 high</v>
          </cell>
          <cell r="AB1243" t="str">
            <v>Mature</v>
          </cell>
        </row>
        <row r="1244">
          <cell r="P1244" t="str">
            <v>centrifugal_chiller 2013 high</v>
          </cell>
          <cell r="AB1244" t="str">
            <v>Mature</v>
          </cell>
        </row>
        <row r="1245">
          <cell r="P1245" t="str">
            <v>centrifugal_chiller 2013 high</v>
          </cell>
          <cell r="AB1245" t="str">
            <v>Mature</v>
          </cell>
        </row>
        <row r="1246">
          <cell r="P1246" t="str">
            <v>centrifugal_chiller 2017 high (111d)</v>
          </cell>
          <cell r="AB1246" t="str">
            <v>Mature</v>
          </cell>
        </row>
        <row r="1247">
          <cell r="P1247" t="str">
            <v>centrifugal_chiller 2017 high (111d)</v>
          </cell>
          <cell r="AB1247" t="str">
            <v>Mature</v>
          </cell>
        </row>
        <row r="1248">
          <cell r="P1248" t="str">
            <v>centrifugal_chiller 2017 high (111d)</v>
          </cell>
          <cell r="AB1248" t="str">
            <v>Mature</v>
          </cell>
        </row>
        <row r="1249">
          <cell r="P1249" t="str">
            <v>centrifugal_chiller 2017 high (111d)</v>
          </cell>
          <cell r="AB1249" t="str">
            <v>Mature</v>
          </cell>
        </row>
        <row r="1250">
          <cell r="P1250" t="str">
            <v>centrifugal_chiller 2017 high (111d)</v>
          </cell>
          <cell r="AB1250" t="str">
            <v>Mature</v>
          </cell>
        </row>
        <row r="1251">
          <cell r="P1251" t="str">
            <v>centrifugal_chiller 2017 high (111d)</v>
          </cell>
          <cell r="AB1251" t="str">
            <v>Mature</v>
          </cell>
        </row>
        <row r="1252">
          <cell r="P1252" t="str">
            <v>centrifugal_chiller 2017 high (111d)</v>
          </cell>
          <cell r="AB1252" t="str">
            <v>Mature</v>
          </cell>
        </row>
        <row r="1253">
          <cell r="P1253" t="str">
            <v>centrifugal_chiller 2017 high (111d)</v>
          </cell>
          <cell r="AB1253" t="str">
            <v>Mature</v>
          </cell>
        </row>
        <row r="1254">
          <cell r="P1254" t="str">
            <v>centrifugal_chiller 2017 high (111d)</v>
          </cell>
          <cell r="AB1254" t="str">
            <v>Mature</v>
          </cell>
        </row>
        <row r="1255">
          <cell r="P1255" t="str">
            <v>centrifugal_chiller 2020 typical</v>
          </cell>
          <cell r="AB1255" t="str">
            <v>Mature</v>
          </cell>
        </row>
        <row r="1256">
          <cell r="P1256" t="str">
            <v>centrifugal_chiller 2020 typical</v>
          </cell>
          <cell r="AB1256" t="str">
            <v>Mature</v>
          </cell>
        </row>
        <row r="1257">
          <cell r="P1257" t="str">
            <v>centrifugal_chiller 2020 typical</v>
          </cell>
          <cell r="AB1257" t="str">
            <v>Mature</v>
          </cell>
        </row>
        <row r="1258">
          <cell r="P1258" t="str">
            <v>centrifugal_chiller 2020 typical</v>
          </cell>
          <cell r="AB1258" t="str">
            <v>Mature</v>
          </cell>
        </row>
        <row r="1259">
          <cell r="P1259" t="str">
            <v>centrifugal_chiller 2020 typical</v>
          </cell>
          <cell r="AB1259" t="str">
            <v>Mature</v>
          </cell>
        </row>
        <row r="1260">
          <cell r="P1260" t="str">
            <v>centrifugal_chiller 2020 typical</v>
          </cell>
          <cell r="AB1260" t="str">
            <v>Mature</v>
          </cell>
        </row>
        <row r="1261">
          <cell r="P1261" t="str">
            <v>centrifugal_chiller 2020 typical</v>
          </cell>
          <cell r="AB1261" t="str">
            <v>Mature</v>
          </cell>
        </row>
        <row r="1262">
          <cell r="P1262" t="str">
            <v>centrifugal_chiller 2020 typical</v>
          </cell>
          <cell r="AB1262" t="str">
            <v>Mature</v>
          </cell>
        </row>
        <row r="1263">
          <cell r="P1263" t="str">
            <v>centrifugal_chiller 2020 typical</v>
          </cell>
          <cell r="AB1263" t="str">
            <v>Mature</v>
          </cell>
        </row>
        <row r="1264">
          <cell r="P1264" t="str">
            <v>centrifugal_chiller 2020 high</v>
          </cell>
          <cell r="AB1264" t="str">
            <v>Mature</v>
          </cell>
        </row>
        <row r="1265">
          <cell r="P1265" t="str">
            <v>centrifugal_chiller 2020 high</v>
          </cell>
          <cell r="AB1265" t="str">
            <v>Mature</v>
          </cell>
        </row>
        <row r="1266">
          <cell r="P1266" t="str">
            <v>centrifugal_chiller 2020 high</v>
          </cell>
          <cell r="AB1266" t="str">
            <v>Mature</v>
          </cell>
        </row>
        <row r="1267">
          <cell r="P1267" t="str">
            <v>centrifugal_chiller 2020 high</v>
          </cell>
          <cell r="AB1267" t="str">
            <v>Mature</v>
          </cell>
        </row>
        <row r="1268">
          <cell r="P1268" t="str">
            <v>centrifugal_chiller 2020 high</v>
          </cell>
          <cell r="AB1268" t="str">
            <v>Mature</v>
          </cell>
        </row>
        <row r="1269">
          <cell r="P1269" t="str">
            <v>centrifugal_chiller 2020 high</v>
          </cell>
          <cell r="AB1269" t="str">
            <v>Mature</v>
          </cell>
        </row>
        <row r="1270">
          <cell r="P1270" t="str">
            <v>centrifugal_chiller 2020 high</v>
          </cell>
          <cell r="AB1270" t="str">
            <v>Mature</v>
          </cell>
        </row>
        <row r="1271">
          <cell r="P1271" t="str">
            <v>centrifugal_chiller 2020 high</v>
          </cell>
          <cell r="AB1271" t="str">
            <v>Mature</v>
          </cell>
        </row>
        <row r="1272">
          <cell r="P1272" t="str">
            <v>centrifugal_chiller 2020 high</v>
          </cell>
          <cell r="AB1272" t="str">
            <v>Mature</v>
          </cell>
        </row>
        <row r="1273">
          <cell r="P1273" t="str">
            <v>rooftop_AC 2003 installed base</v>
          </cell>
          <cell r="AB1273" t="str">
            <v>Mature</v>
          </cell>
        </row>
        <row r="1274">
          <cell r="P1274" t="str">
            <v>rooftop_AC 2003 installed base</v>
          </cell>
          <cell r="AB1274" t="str">
            <v>Mature</v>
          </cell>
        </row>
        <row r="1275">
          <cell r="P1275" t="str">
            <v>rooftop_AC 2003 installed base</v>
          </cell>
          <cell r="AB1275" t="str">
            <v>Mature</v>
          </cell>
        </row>
        <row r="1276">
          <cell r="P1276" t="str">
            <v>rooftop_AC 2003 installed base</v>
          </cell>
          <cell r="AB1276" t="str">
            <v>Mature</v>
          </cell>
        </row>
        <row r="1277">
          <cell r="P1277" t="str">
            <v>rooftop_AC 2003 installed base</v>
          </cell>
          <cell r="AB1277" t="str">
            <v>Mature</v>
          </cell>
        </row>
        <row r="1278">
          <cell r="P1278" t="str">
            <v>rooftop_AC 2003 installed base</v>
          </cell>
          <cell r="AB1278" t="str">
            <v>Mature</v>
          </cell>
        </row>
        <row r="1279">
          <cell r="P1279" t="str">
            <v>rooftop_AC 2003 installed base</v>
          </cell>
          <cell r="AB1279" t="str">
            <v>Mature</v>
          </cell>
        </row>
        <row r="1280">
          <cell r="P1280" t="str">
            <v>rooftop_AC 2003 installed base</v>
          </cell>
          <cell r="AB1280" t="str">
            <v>Mature</v>
          </cell>
        </row>
        <row r="1281">
          <cell r="P1281" t="str">
            <v>rooftop_AC 2003 installed base</v>
          </cell>
          <cell r="AB1281" t="str">
            <v>Mature</v>
          </cell>
        </row>
        <row r="1282">
          <cell r="P1282" t="str">
            <v>rooftop_AC 2012 installed base</v>
          </cell>
          <cell r="AB1282" t="str">
            <v>Mature</v>
          </cell>
        </row>
        <row r="1283">
          <cell r="P1283" t="str">
            <v>rooftop_AC 2012 installed base</v>
          </cell>
          <cell r="AB1283" t="str">
            <v>Mature</v>
          </cell>
        </row>
        <row r="1284">
          <cell r="P1284" t="str">
            <v>rooftop_AC 2012 installed base</v>
          </cell>
          <cell r="AB1284" t="str">
            <v>Mature</v>
          </cell>
        </row>
        <row r="1285">
          <cell r="P1285" t="str">
            <v>rooftop_AC 2012 installed base</v>
          </cell>
          <cell r="AB1285" t="str">
            <v>Mature</v>
          </cell>
        </row>
        <row r="1286">
          <cell r="P1286" t="str">
            <v>rooftop_AC 2012 installed base</v>
          </cell>
          <cell r="AB1286" t="str">
            <v>Mature</v>
          </cell>
        </row>
        <row r="1287">
          <cell r="P1287" t="str">
            <v>rooftop_AC 2012 installed base</v>
          </cell>
          <cell r="AB1287" t="str">
            <v>Mature</v>
          </cell>
        </row>
        <row r="1288">
          <cell r="P1288" t="str">
            <v>rooftop_AC 2012 installed base</v>
          </cell>
          <cell r="AB1288" t="str">
            <v>Mature</v>
          </cell>
        </row>
        <row r="1289">
          <cell r="P1289" t="str">
            <v>rooftop_AC 2012 installed base</v>
          </cell>
          <cell r="AB1289" t="str">
            <v>Mature</v>
          </cell>
        </row>
        <row r="1290">
          <cell r="P1290" t="str">
            <v>rooftop_AC 2012 installed base</v>
          </cell>
          <cell r="AB1290" t="str">
            <v>Mature</v>
          </cell>
        </row>
        <row r="1291">
          <cell r="P1291" t="str">
            <v>rooftop_AC 2013 current standard/ typical</v>
          </cell>
          <cell r="AB1291" t="str">
            <v>Mature</v>
          </cell>
        </row>
        <row r="1292">
          <cell r="P1292" t="str">
            <v>rooftop_AC 2013 current standard/ typical</v>
          </cell>
          <cell r="AB1292" t="str">
            <v>Mature</v>
          </cell>
        </row>
        <row r="1293">
          <cell r="P1293" t="str">
            <v>rooftop_AC 2013 current standard/ typical</v>
          </cell>
          <cell r="AB1293" t="str">
            <v>Mature</v>
          </cell>
        </row>
        <row r="1294">
          <cell r="P1294" t="str">
            <v>rooftop_AC 2013 current standard/ typical</v>
          </cell>
          <cell r="AB1294" t="str">
            <v>Mature</v>
          </cell>
        </row>
        <row r="1295">
          <cell r="P1295" t="str">
            <v>rooftop_AC 2013 current standard/ typical</v>
          </cell>
          <cell r="AB1295" t="str">
            <v>Mature</v>
          </cell>
        </row>
        <row r="1296">
          <cell r="P1296" t="str">
            <v>rooftop_AC 2013 current standard/ typical</v>
          </cell>
          <cell r="AB1296" t="str">
            <v>Mature</v>
          </cell>
        </row>
        <row r="1297">
          <cell r="P1297" t="str">
            <v>rooftop_AC 2013 current standard/ typical</v>
          </cell>
          <cell r="AB1297" t="str">
            <v>Mature</v>
          </cell>
        </row>
        <row r="1298">
          <cell r="P1298" t="str">
            <v>rooftop_AC 2013 current standard/ typical</v>
          </cell>
          <cell r="AB1298" t="str">
            <v>Mature</v>
          </cell>
        </row>
        <row r="1299">
          <cell r="P1299" t="str">
            <v>rooftop_AC 2013 current standard/ typical</v>
          </cell>
          <cell r="AB1299" t="str">
            <v>Mature</v>
          </cell>
        </row>
        <row r="1300">
          <cell r="P1300" t="str">
            <v>rooftop_AC 2013 ENERGY STAR</v>
          </cell>
          <cell r="AB1300" t="str">
            <v>Mature</v>
          </cell>
        </row>
        <row r="1301">
          <cell r="P1301" t="str">
            <v>rooftop_AC 2013 ENERGY STAR</v>
          </cell>
          <cell r="AB1301" t="str">
            <v>Mature</v>
          </cell>
        </row>
        <row r="1302">
          <cell r="P1302" t="str">
            <v>rooftop_AC 2013 ENERGY STAR</v>
          </cell>
          <cell r="AB1302" t="str">
            <v>Mature</v>
          </cell>
        </row>
        <row r="1303">
          <cell r="P1303" t="str">
            <v>rooftop_AC 2013 ENERGY STAR</v>
          </cell>
          <cell r="AB1303" t="str">
            <v>Mature</v>
          </cell>
        </row>
        <row r="1304">
          <cell r="P1304" t="str">
            <v>rooftop_AC 2013 ENERGY STAR</v>
          </cell>
          <cell r="AB1304" t="str">
            <v>Mature</v>
          </cell>
        </row>
        <row r="1305">
          <cell r="P1305" t="str">
            <v>rooftop_AC 2013 ENERGY STAR</v>
          </cell>
          <cell r="AB1305" t="str">
            <v>Mature</v>
          </cell>
        </row>
        <row r="1306">
          <cell r="P1306" t="str">
            <v>rooftop_AC 2013 ENERGY STAR</v>
          </cell>
          <cell r="AB1306" t="str">
            <v>Mature</v>
          </cell>
        </row>
        <row r="1307">
          <cell r="P1307" t="str">
            <v>rooftop_AC 2013 ENERGY STAR</v>
          </cell>
          <cell r="AB1307" t="str">
            <v>Mature</v>
          </cell>
        </row>
        <row r="1308">
          <cell r="P1308" t="str">
            <v>rooftop_AC 2013 ENERGY STAR</v>
          </cell>
          <cell r="AB1308" t="str">
            <v>Mature</v>
          </cell>
        </row>
        <row r="1309">
          <cell r="P1309" t="str">
            <v>rooftop_AC 2013 high</v>
          </cell>
          <cell r="AB1309" t="str">
            <v>Mature</v>
          </cell>
        </row>
        <row r="1310">
          <cell r="P1310" t="str">
            <v>rooftop_AC 2013 high</v>
          </cell>
          <cell r="AB1310" t="str">
            <v>Mature</v>
          </cell>
        </row>
        <row r="1311">
          <cell r="P1311" t="str">
            <v>rooftop_AC 2013 high</v>
          </cell>
          <cell r="AB1311" t="str">
            <v>Mature</v>
          </cell>
        </row>
        <row r="1312">
          <cell r="P1312" t="str">
            <v>rooftop_AC 2013 high</v>
          </cell>
          <cell r="AB1312" t="str">
            <v>Mature</v>
          </cell>
        </row>
        <row r="1313">
          <cell r="P1313" t="str">
            <v>rooftop_AC 2013 high</v>
          </cell>
          <cell r="AB1313" t="str">
            <v>Mature</v>
          </cell>
        </row>
        <row r="1314">
          <cell r="P1314" t="str">
            <v>rooftop_AC 2013 high</v>
          </cell>
          <cell r="AB1314" t="str">
            <v>Mature</v>
          </cell>
        </row>
        <row r="1315">
          <cell r="P1315" t="str">
            <v>rooftop_AC 2013 high</v>
          </cell>
          <cell r="AB1315" t="str">
            <v>Mature</v>
          </cell>
        </row>
        <row r="1316">
          <cell r="P1316" t="str">
            <v>rooftop_AC 2013 high</v>
          </cell>
          <cell r="AB1316" t="str">
            <v>Mature</v>
          </cell>
        </row>
        <row r="1317">
          <cell r="P1317" t="str">
            <v>rooftop_AC 2013 high</v>
          </cell>
          <cell r="AB1317" t="str">
            <v>Mature</v>
          </cell>
        </row>
        <row r="1318">
          <cell r="P1318" t="str">
            <v>rooftop_AC 2017 high (111d)</v>
          </cell>
          <cell r="AB1318" t="str">
            <v>Mature</v>
          </cell>
        </row>
        <row r="1319">
          <cell r="P1319" t="str">
            <v>rooftop_AC 2017 high (111d)</v>
          </cell>
          <cell r="AB1319" t="str">
            <v>Mature</v>
          </cell>
        </row>
        <row r="1320">
          <cell r="P1320" t="str">
            <v>rooftop_AC 2017 high (111d)</v>
          </cell>
          <cell r="AB1320" t="str">
            <v>Mature</v>
          </cell>
        </row>
        <row r="1321">
          <cell r="P1321" t="str">
            <v>rooftop_AC 2017 high (111d)</v>
          </cell>
          <cell r="AB1321" t="str">
            <v>Mature</v>
          </cell>
        </row>
        <row r="1322">
          <cell r="P1322" t="str">
            <v>rooftop_AC 2017 high (111d)</v>
          </cell>
          <cell r="AB1322" t="str">
            <v>Mature</v>
          </cell>
        </row>
        <row r="1323">
          <cell r="P1323" t="str">
            <v>rooftop_AC 2017 high (111d)</v>
          </cell>
          <cell r="AB1323" t="str">
            <v>Mature</v>
          </cell>
        </row>
        <row r="1324">
          <cell r="P1324" t="str">
            <v>rooftop_AC 2017 high (111d)</v>
          </cell>
          <cell r="AB1324" t="str">
            <v>Mature</v>
          </cell>
        </row>
        <row r="1325">
          <cell r="P1325" t="str">
            <v>rooftop_AC 2017 high (111d)</v>
          </cell>
          <cell r="AB1325" t="str">
            <v>Mature</v>
          </cell>
        </row>
        <row r="1326">
          <cell r="P1326" t="str">
            <v>rooftop_AC 2017 high (111d)</v>
          </cell>
          <cell r="AB1326" t="str">
            <v>Mature</v>
          </cell>
        </row>
        <row r="1327">
          <cell r="P1327" t="str">
            <v>rooftop_AC 2020 typical</v>
          </cell>
          <cell r="AB1327" t="str">
            <v>Mature</v>
          </cell>
        </row>
        <row r="1328">
          <cell r="P1328" t="str">
            <v>rooftop_AC 2020 typical</v>
          </cell>
          <cell r="AB1328" t="str">
            <v>Mature</v>
          </cell>
        </row>
        <row r="1329">
          <cell r="P1329" t="str">
            <v>rooftop_AC 2020 typical</v>
          </cell>
          <cell r="AB1329" t="str">
            <v>Mature</v>
          </cell>
        </row>
        <row r="1330">
          <cell r="P1330" t="str">
            <v>rooftop_AC 2020 typical</v>
          </cell>
          <cell r="AB1330" t="str">
            <v>Mature</v>
          </cell>
        </row>
        <row r="1331">
          <cell r="P1331" t="str">
            <v>rooftop_AC 2020 typical</v>
          </cell>
          <cell r="AB1331" t="str">
            <v>Mature</v>
          </cell>
        </row>
        <row r="1332">
          <cell r="P1332" t="str">
            <v>rooftop_AC 2020 typical</v>
          </cell>
          <cell r="AB1332" t="str">
            <v>Mature</v>
          </cell>
        </row>
        <row r="1333">
          <cell r="P1333" t="str">
            <v>rooftop_AC 2020 typical</v>
          </cell>
          <cell r="AB1333" t="str">
            <v>Mature</v>
          </cell>
        </row>
        <row r="1334">
          <cell r="P1334" t="str">
            <v>rooftop_AC 2020 typical</v>
          </cell>
          <cell r="AB1334" t="str">
            <v>Mature</v>
          </cell>
        </row>
        <row r="1335">
          <cell r="P1335" t="str">
            <v>rooftop_AC 2020 typical</v>
          </cell>
          <cell r="AB1335" t="str">
            <v>Mature</v>
          </cell>
        </row>
        <row r="1336">
          <cell r="P1336" t="str">
            <v>rooftop_AC 2020 high</v>
          </cell>
          <cell r="AB1336" t="str">
            <v>Mature</v>
          </cell>
        </row>
        <row r="1337">
          <cell r="P1337" t="str">
            <v>rooftop_AC 2020 high</v>
          </cell>
          <cell r="AB1337" t="str">
            <v>Mature</v>
          </cell>
        </row>
        <row r="1338">
          <cell r="P1338" t="str">
            <v>rooftop_AC 2020 high</v>
          </cell>
          <cell r="AB1338" t="str">
            <v>Mature</v>
          </cell>
        </row>
        <row r="1339">
          <cell r="P1339" t="str">
            <v>rooftop_AC 2020 high</v>
          </cell>
          <cell r="AB1339" t="str">
            <v>Mature</v>
          </cell>
        </row>
        <row r="1340">
          <cell r="P1340" t="str">
            <v>rooftop_AC 2020 high</v>
          </cell>
          <cell r="AB1340" t="str">
            <v>Mature</v>
          </cell>
        </row>
        <row r="1341">
          <cell r="P1341" t="str">
            <v>rooftop_AC 2020 high</v>
          </cell>
          <cell r="AB1341" t="str">
            <v>Mature</v>
          </cell>
        </row>
        <row r="1342">
          <cell r="P1342" t="str">
            <v>rooftop_AC 2020 high</v>
          </cell>
          <cell r="AB1342" t="str">
            <v>Mature</v>
          </cell>
        </row>
        <row r="1343">
          <cell r="P1343" t="str">
            <v>rooftop_AC 2020 high</v>
          </cell>
          <cell r="AB1343" t="str">
            <v>Mature</v>
          </cell>
        </row>
        <row r="1344">
          <cell r="P1344" t="str">
            <v>rooftop_AC 2020 high</v>
          </cell>
          <cell r="AB1344" t="str">
            <v>Mature</v>
          </cell>
        </row>
        <row r="1345">
          <cell r="P1345" t="str">
            <v>wall-window_room_AC 2003 installed base</v>
          </cell>
          <cell r="AB1345" t="str">
            <v>Mature</v>
          </cell>
        </row>
        <row r="1346">
          <cell r="P1346" t="str">
            <v>wall-window_room_AC 2003 installed base</v>
          </cell>
          <cell r="AB1346" t="str">
            <v>Mature</v>
          </cell>
        </row>
        <row r="1347">
          <cell r="P1347" t="str">
            <v>wall-window_room_AC 2003 installed base</v>
          </cell>
          <cell r="AB1347" t="str">
            <v>Mature</v>
          </cell>
        </row>
        <row r="1348">
          <cell r="P1348" t="str">
            <v>wall-window_room_AC 2003 installed base</v>
          </cell>
          <cell r="AB1348" t="str">
            <v>Mature</v>
          </cell>
        </row>
        <row r="1349">
          <cell r="P1349" t="str">
            <v>wall-window_room_AC 2003 installed base</v>
          </cell>
          <cell r="AB1349" t="str">
            <v>Mature</v>
          </cell>
        </row>
        <row r="1350">
          <cell r="P1350" t="str">
            <v>wall-window_room_AC 2003 installed base</v>
          </cell>
          <cell r="AB1350" t="str">
            <v>Mature</v>
          </cell>
        </row>
        <row r="1351">
          <cell r="P1351" t="str">
            <v>wall-window_room_AC 2003 installed base</v>
          </cell>
          <cell r="AB1351" t="str">
            <v>Mature</v>
          </cell>
        </row>
        <row r="1352">
          <cell r="P1352" t="str">
            <v>wall-window_room_AC 2003 installed base</v>
          </cell>
          <cell r="AB1352" t="str">
            <v>Mature</v>
          </cell>
        </row>
        <row r="1353">
          <cell r="P1353" t="str">
            <v>wall-window_room_AC 2003 installed base</v>
          </cell>
          <cell r="AB1353" t="str">
            <v>Mature</v>
          </cell>
        </row>
        <row r="1354">
          <cell r="P1354" t="str">
            <v>wall-window_room_AC 2010 current standard/ typical</v>
          </cell>
          <cell r="AB1354" t="str">
            <v>Mature</v>
          </cell>
        </row>
        <row r="1355">
          <cell r="P1355" t="str">
            <v>wall-window_room_AC 2010 current standard/ typical</v>
          </cell>
          <cell r="AB1355" t="str">
            <v>Mature</v>
          </cell>
        </row>
        <row r="1356">
          <cell r="P1356" t="str">
            <v>wall-window_room_AC 2010 current standard/ typical</v>
          </cell>
          <cell r="AB1356" t="str">
            <v>Mature</v>
          </cell>
        </row>
        <row r="1357">
          <cell r="P1357" t="str">
            <v>wall-window_room_AC 2010 current standard/ typical</v>
          </cell>
          <cell r="AB1357" t="str">
            <v>Mature</v>
          </cell>
        </row>
        <row r="1358">
          <cell r="P1358" t="str">
            <v>wall-window_room_AC 2010 current standard/ typical</v>
          </cell>
          <cell r="AB1358" t="str">
            <v>Mature</v>
          </cell>
        </row>
        <row r="1359">
          <cell r="P1359" t="str">
            <v>wall-window_room_AC 2010 current standard/ typical</v>
          </cell>
          <cell r="AB1359" t="str">
            <v>Mature</v>
          </cell>
        </row>
        <row r="1360">
          <cell r="P1360" t="str">
            <v>wall-window_room_AC 2010 current standard/ typical</v>
          </cell>
          <cell r="AB1360" t="str">
            <v>Mature</v>
          </cell>
        </row>
        <row r="1361">
          <cell r="P1361" t="str">
            <v>wall-window_room_AC 2010 current standard/ typical</v>
          </cell>
          <cell r="AB1361" t="str">
            <v>Mature</v>
          </cell>
        </row>
        <row r="1362">
          <cell r="P1362" t="str">
            <v>wall-window_room_AC 2010 current standard/ typical</v>
          </cell>
          <cell r="AB1362" t="str">
            <v>Mature</v>
          </cell>
        </row>
        <row r="1363">
          <cell r="P1363" t="str">
            <v>wall-window_room_AC 2010 ENERGY STAR</v>
          </cell>
          <cell r="AB1363" t="str">
            <v>Mature</v>
          </cell>
        </row>
        <row r="1364">
          <cell r="P1364" t="str">
            <v>wall-window_room_AC 2010 ENERGY STAR</v>
          </cell>
          <cell r="AB1364" t="str">
            <v>Mature</v>
          </cell>
        </row>
        <row r="1365">
          <cell r="P1365" t="str">
            <v>wall-window_room_AC 2010 ENERGY STAR</v>
          </cell>
          <cell r="AB1365" t="str">
            <v>Mature</v>
          </cell>
        </row>
        <row r="1366">
          <cell r="P1366" t="str">
            <v>wall-window_room_AC 2010 ENERGY STAR</v>
          </cell>
          <cell r="AB1366" t="str">
            <v>Mature</v>
          </cell>
        </row>
        <row r="1367">
          <cell r="P1367" t="str">
            <v>wall-window_room_AC 2010 ENERGY STAR</v>
          </cell>
          <cell r="AB1367" t="str">
            <v>Mature</v>
          </cell>
        </row>
        <row r="1368">
          <cell r="P1368" t="str">
            <v>wall-window_room_AC 2010 ENERGY STAR</v>
          </cell>
          <cell r="AB1368" t="str">
            <v>Mature</v>
          </cell>
        </row>
        <row r="1369">
          <cell r="P1369" t="str">
            <v>wall-window_room_AC 2010 ENERGY STAR</v>
          </cell>
          <cell r="AB1369" t="str">
            <v>Mature</v>
          </cell>
        </row>
        <row r="1370">
          <cell r="P1370" t="str">
            <v>wall-window_room_AC 2010 ENERGY STAR</v>
          </cell>
          <cell r="AB1370" t="str">
            <v>Mature</v>
          </cell>
        </row>
        <row r="1371">
          <cell r="P1371" t="str">
            <v>wall-window_room_AC 2010 ENERGY STAR</v>
          </cell>
          <cell r="AB1371" t="str">
            <v>Mature</v>
          </cell>
        </row>
        <row r="1372">
          <cell r="P1372" t="str">
            <v>wall-window_room_AC 2010 high</v>
          </cell>
          <cell r="AB1372" t="str">
            <v>Mature</v>
          </cell>
        </row>
        <row r="1373">
          <cell r="P1373" t="str">
            <v>wall-window_room_AC 2010 high</v>
          </cell>
          <cell r="AB1373" t="str">
            <v>Mature</v>
          </cell>
        </row>
        <row r="1374">
          <cell r="P1374" t="str">
            <v>wall-window_room_AC 2010 high</v>
          </cell>
          <cell r="AB1374" t="str">
            <v>Mature</v>
          </cell>
        </row>
        <row r="1375">
          <cell r="P1375" t="str">
            <v>wall-window_room_AC 2010 high</v>
          </cell>
          <cell r="AB1375" t="str">
            <v>Mature</v>
          </cell>
        </row>
        <row r="1376">
          <cell r="P1376" t="str">
            <v>wall-window_room_AC 2010 high</v>
          </cell>
          <cell r="AB1376" t="str">
            <v>Mature</v>
          </cell>
        </row>
        <row r="1377">
          <cell r="P1377" t="str">
            <v>wall-window_room_AC 2010 high</v>
          </cell>
          <cell r="AB1377" t="str">
            <v>Mature</v>
          </cell>
        </row>
        <row r="1378">
          <cell r="P1378" t="str">
            <v>wall-window_room_AC 2010 high</v>
          </cell>
          <cell r="AB1378" t="str">
            <v>Mature</v>
          </cell>
        </row>
        <row r="1379">
          <cell r="P1379" t="str">
            <v>wall-window_room_AC 2010 high</v>
          </cell>
          <cell r="AB1379" t="str">
            <v>Mature</v>
          </cell>
        </row>
        <row r="1380">
          <cell r="P1380" t="str">
            <v>wall-window_room_AC 2010 high</v>
          </cell>
          <cell r="AB1380" t="str">
            <v>Mature</v>
          </cell>
        </row>
        <row r="1381">
          <cell r="P1381" t="str">
            <v>wall-window_room_AC 2014 standard/ 2020 typical</v>
          </cell>
          <cell r="AB1381" t="str">
            <v>Mature</v>
          </cell>
        </row>
        <row r="1382">
          <cell r="P1382" t="str">
            <v>wall-window_room_AC 2014 standard/ 2020 typical</v>
          </cell>
          <cell r="AB1382" t="str">
            <v>Mature</v>
          </cell>
        </row>
        <row r="1383">
          <cell r="P1383" t="str">
            <v>wall-window_room_AC 2014 standard/ 2020 typical</v>
          </cell>
          <cell r="AB1383" t="str">
            <v>Mature</v>
          </cell>
        </row>
        <row r="1384">
          <cell r="P1384" t="str">
            <v>wall-window_room_AC 2014 standard/ 2020 typical</v>
          </cell>
          <cell r="AB1384" t="str">
            <v>Mature</v>
          </cell>
        </row>
        <row r="1385">
          <cell r="P1385" t="str">
            <v>wall-window_room_AC 2014 standard/ 2020 typical</v>
          </cell>
          <cell r="AB1385" t="str">
            <v>Mature</v>
          </cell>
        </row>
        <row r="1386">
          <cell r="P1386" t="str">
            <v>wall-window_room_AC 2014 standard/ 2020 typical</v>
          </cell>
          <cell r="AB1386" t="str">
            <v>Mature</v>
          </cell>
        </row>
        <row r="1387">
          <cell r="P1387" t="str">
            <v>wall-window_room_AC 2014 standard/ 2020 typical</v>
          </cell>
          <cell r="AB1387" t="str">
            <v>Mature</v>
          </cell>
        </row>
        <row r="1388">
          <cell r="P1388" t="str">
            <v>wall-window_room_AC 2014 standard/ 2020 typical</v>
          </cell>
          <cell r="AB1388" t="str">
            <v>Mature</v>
          </cell>
        </row>
        <row r="1389">
          <cell r="P1389" t="str">
            <v>wall-window_room_AC 2014 standard/ 2020 typical</v>
          </cell>
          <cell r="AB1389" t="str">
            <v>Mature</v>
          </cell>
        </row>
        <row r="1390">
          <cell r="P1390" t="str">
            <v>wall-window_room_AC 2017 high (111d)</v>
          </cell>
          <cell r="AB1390" t="str">
            <v>Mature</v>
          </cell>
        </row>
        <row r="1391">
          <cell r="P1391" t="str">
            <v>wall-window_room_AC 2017 high (111d)</v>
          </cell>
          <cell r="AB1391" t="str">
            <v>Mature</v>
          </cell>
        </row>
        <row r="1392">
          <cell r="P1392" t="str">
            <v>wall-window_room_AC 2017 high (111d)</v>
          </cell>
          <cell r="AB1392" t="str">
            <v>Mature</v>
          </cell>
        </row>
        <row r="1393">
          <cell r="P1393" t="str">
            <v>wall-window_room_AC 2017 high (111d)</v>
          </cell>
          <cell r="AB1393" t="str">
            <v>Mature</v>
          </cell>
        </row>
        <row r="1394">
          <cell r="P1394" t="str">
            <v>wall-window_room_AC 2017 high (111d)</v>
          </cell>
          <cell r="AB1394" t="str">
            <v>Mature</v>
          </cell>
        </row>
        <row r="1395">
          <cell r="P1395" t="str">
            <v>wall-window_room_AC 2017 high (111d)</v>
          </cell>
          <cell r="AB1395" t="str">
            <v>Mature</v>
          </cell>
        </row>
        <row r="1396">
          <cell r="P1396" t="str">
            <v>wall-window_room_AC 2017 high (111d)</v>
          </cell>
          <cell r="AB1396" t="str">
            <v>Mature</v>
          </cell>
        </row>
        <row r="1397">
          <cell r="P1397" t="str">
            <v>wall-window_room_AC 2017 high (111d)</v>
          </cell>
          <cell r="AB1397" t="str">
            <v>Mature</v>
          </cell>
        </row>
        <row r="1398">
          <cell r="P1398" t="str">
            <v>wall-window_room_AC 2017 high (111d)</v>
          </cell>
          <cell r="AB1398" t="str">
            <v>Mature</v>
          </cell>
        </row>
        <row r="1399">
          <cell r="P1399" t="str">
            <v>wall-window_room_AC 2020 high (111d)</v>
          </cell>
          <cell r="AB1399" t="str">
            <v>Mature</v>
          </cell>
        </row>
        <row r="1400">
          <cell r="P1400" t="str">
            <v>wall-window_room_AC 2020 high (111d)</v>
          </cell>
          <cell r="AB1400" t="str">
            <v>Mature</v>
          </cell>
        </row>
        <row r="1401">
          <cell r="P1401" t="str">
            <v>wall-window_room_AC 2020 high (111d)</v>
          </cell>
          <cell r="AB1401" t="str">
            <v>Mature</v>
          </cell>
        </row>
        <row r="1402">
          <cell r="P1402" t="str">
            <v>wall-window_room_AC 2020 high (111d)</v>
          </cell>
          <cell r="AB1402" t="str">
            <v>Mature</v>
          </cell>
        </row>
        <row r="1403">
          <cell r="P1403" t="str">
            <v>wall-window_room_AC 2020 high (111d)</v>
          </cell>
          <cell r="AB1403" t="str">
            <v>Mature</v>
          </cell>
        </row>
        <row r="1404">
          <cell r="P1404" t="str">
            <v>wall-window_room_AC 2020 high (111d)</v>
          </cell>
          <cell r="AB1404" t="str">
            <v>Mature</v>
          </cell>
        </row>
        <row r="1405">
          <cell r="P1405" t="str">
            <v>wall-window_room_AC 2020 high (111d)</v>
          </cell>
          <cell r="AB1405" t="str">
            <v>Mature</v>
          </cell>
        </row>
        <row r="1406">
          <cell r="P1406" t="str">
            <v>wall-window_room_AC 2020 high (111d)</v>
          </cell>
          <cell r="AB1406" t="str">
            <v>Mature</v>
          </cell>
        </row>
        <row r="1407">
          <cell r="P1407" t="str">
            <v>wall-window_room_AC 2020 high (111d)</v>
          </cell>
          <cell r="AB1407" t="str">
            <v>Mature</v>
          </cell>
        </row>
        <row r="1408">
          <cell r="P1408" t="str">
            <v>wall-window_room_AC 2030 high</v>
          </cell>
          <cell r="AB1408" t="str">
            <v>Mature</v>
          </cell>
        </row>
        <row r="1409">
          <cell r="P1409" t="str">
            <v>wall-window_room_AC 2030 high</v>
          </cell>
          <cell r="AB1409" t="str">
            <v>Mature</v>
          </cell>
        </row>
        <row r="1410">
          <cell r="P1410" t="str">
            <v>wall-window_room_AC 2030 high</v>
          </cell>
          <cell r="AB1410" t="str">
            <v>Mature</v>
          </cell>
        </row>
        <row r="1411">
          <cell r="P1411" t="str">
            <v>wall-window_room_AC 2030 high</v>
          </cell>
          <cell r="AB1411" t="str">
            <v>Mature</v>
          </cell>
        </row>
        <row r="1412">
          <cell r="P1412" t="str">
            <v>wall-window_room_AC 2030 high</v>
          </cell>
          <cell r="AB1412" t="str">
            <v>Mature</v>
          </cell>
        </row>
        <row r="1413">
          <cell r="P1413" t="str">
            <v>wall-window_room_AC 2030 high</v>
          </cell>
          <cell r="AB1413" t="str">
            <v>Mature</v>
          </cell>
        </row>
        <row r="1414">
          <cell r="P1414" t="str">
            <v>wall-window_room_AC 2030 high</v>
          </cell>
          <cell r="AB1414" t="str">
            <v>Mature</v>
          </cell>
        </row>
        <row r="1415">
          <cell r="P1415" t="str">
            <v>wall-window_room_AC 2030 high</v>
          </cell>
          <cell r="AB1415" t="str">
            <v>Mature</v>
          </cell>
        </row>
        <row r="1416">
          <cell r="P1416" t="str">
            <v>wall-window_room_AC 2030 high</v>
          </cell>
          <cell r="AB1416" t="str">
            <v>Mature</v>
          </cell>
        </row>
        <row r="1417">
          <cell r="P1417" t="str">
            <v>res_type_central_AC 2003 installed base</v>
          </cell>
          <cell r="AB1417" t="str">
            <v>Mature</v>
          </cell>
        </row>
        <row r="1418">
          <cell r="P1418" t="str">
            <v>res_type_central_AC 2003 installed base</v>
          </cell>
          <cell r="AB1418" t="str">
            <v>Mature</v>
          </cell>
        </row>
        <row r="1419">
          <cell r="P1419" t="str">
            <v>res_type_central_AC 2003 installed base</v>
          </cell>
          <cell r="AB1419" t="str">
            <v>Mature</v>
          </cell>
        </row>
        <row r="1420">
          <cell r="P1420" t="str">
            <v>res_type_central_AC 2003 installed base</v>
          </cell>
          <cell r="AB1420" t="str">
            <v>Mature</v>
          </cell>
        </row>
        <row r="1421">
          <cell r="P1421" t="str">
            <v>res_type_central_AC 2003 installed base</v>
          </cell>
          <cell r="AB1421" t="str">
            <v>Mature</v>
          </cell>
        </row>
        <row r="1422">
          <cell r="P1422" t="str">
            <v>res_type_central_AC 2003 installed base</v>
          </cell>
          <cell r="AB1422" t="str">
            <v>Mature</v>
          </cell>
        </row>
        <row r="1423">
          <cell r="P1423" t="str">
            <v>res_type_central_AC 2003 installed base</v>
          </cell>
          <cell r="AB1423" t="str">
            <v>Mature</v>
          </cell>
        </row>
        <row r="1424">
          <cell r="P1424" t="str">
            <v>res_type_central_AC 2003 installed base</v>
          </cell>
          <cell r="AB1424" t="str">
            <v>Mature</v>
          </cell>
        </row>
        <row r="1425">
          <cell r="P1425" t="str">
            <v>res_type_central_AC 2003 installed base</v>
          </cell>
          <cell r="AB1425" t="str">
            <v>Mature</v>
          </cell>
        </row>
        <row r="1426">
          <cell r="P1426" t="str">
            <v>res_type_central_AC 2013 current standard</v>
          </cell>
          <cell r="AB1426" t="str">
            <v>Mature</v>
          </cell>
        </row>
        <row r="1427">
          <cell r="P1427" t="str">
            <v>res_type_central_AC 2013 current standard</v>
          </cell>
          <cell r="AB1427" t="str">
            <v>Mature</v>
          </cell>
        </row>
        <row r="1428">
          <cell r="P1428" t="str">
            <v>res_type_central_AC 2013 current standard</v>
          </cell>
          <cell r="AB1428" t="str">
            <v>Mature</v>
          </cell>
        </row>
        <row r="1429">
          <cell r="P1429" t="str">
            <v>res_type_central_AC 2013 current standard</v>
          </cell>
          <cell r="AB1429" t="str">
            <v>Mature</v>
          </cell>
        </row>
        <row r="1430">
          <cell r="P1430" t="str">
            <v>res_type_central_AC 2013 current standard</v>
          </cell>
          <cell r="AB1430" t="str">
            <v>Mature</v>
          </cell>
        </row>
        <row r="1431">
          <cell r="P1431" t="str">
            <v>res_type_central_AC 2013 current standard</v>
          </cell>
          <cell r="AB1431" t="str">
            <v>Mature</v>
          </cell>
        </row>
        <row r="1432">
          <cell r="P1432" t="str">
            <v>res_type_central_AC 2013 current standard</v>
          </cell>
          <cell r="AB1432" t="str">
            <v>Mature</v>
          </cell>
        </row>
        <row r="1433">
          <cell r="P1433" t="str">
            <v>res_type_central_AC 2013 current standard</v>
          </cell>
          <cell r="AB1433" t="str">
            <v>Mature</v>
          </cell>
        </row>
        <row r="1434">
          <cell r="P1434" t="str">
            <v>res_type_central_AC 2013 current standard</v>
          </cell>
          <cell r="AB1434" t="str">
            <v>Mature</v>
          </cell>
        </row>
        <row r="1435">
          <cell r="P1435" t="str">
            <v>res_type_central_AC 2013 typical</v>
          </cell>
          <cell r="AB1435" t="str">
            <v>Mature</v>
          </cell>
        </row>
        <row r="1436">
          <cell r="P1436" t="str">
            <v>res_type_central_AC 2013 typical</v>
          </cell>
          <cell r="AB1436" t="str">
            <v>Mature</v>
          </cell>
        </row>
        <row r="1437">
          <cell r="P1437" t="str">
            <v>res_type_central_AC 2013 typical</v>
          </cell>
          <cell r="AB1437" t="str">
            <v>Mature</v>
          </cell>
        </row>
        <row r="1438">
          <cell r="P1438" t="str">
            <v>res_type_central_AC 2013 typical</v>
          </cell>
          <cell r="AB1438" t="str">
            <v>Mature</v>
          </cell>
        </row>
        <row r="1439">
          <cell r="P1439" t="str">
            <v>res_type_central_AC 2013 typical</v>
          </cell>
          <cell r="AB1439" t="str">
            <v>Mature</v>
          </cell>
        </row>
        <row r="1440">
          <cell r="P1440" t="str">
            <v>res_type_central_AC 2013 typical</v>
          </cell>
          <cell r="AB1440" t="str">
            <v>Mature</v>
          </cell>
        </row>
        <row r="1441">
          <cell r="P1441" t="str">
            <v>res_type_central_AC 2013 typical</v>
          </cell>
          <cell r="AB1441" t="str">
            <v>Mature</v>
          </cell>
        </row>
        <row r="1442">
          <cell r="P1442" t="str">
            <v>res_type_central_AC 2013 typical</v>
          </cell>
          <cell r="AB1442" t="str">
            <v>Mature</v>
          </cell>
        </row>
        <row r="1443">
          <cell r="P1443" t="str">
            <v>res_type_central_AC 2013 typical</v>
          </cell>
          <cell r="AB1443" t="str">
            <v>Mature</v>
          </cell>
        </row>
        <row r="1444">
          <cell r="P1444" t="str">
            <v>res_type_central_AC 2013 ENERGY STAR</v>
          </cell>
          <cell r="AB1444" t="str">
            <v>Mature</v>
          </cell>
        </row>
        <row r="1445">
          <cell r="P1445" t="str">
            <v>res_type_central_AC 2013 ENERGY STAR</v>
          </cell>
          <cell r="AB1445" t="str">
            <v>Mature</v>
          </cell>
        </row>
        <row r="1446">
          <cell r="P1446" t="str">
            <v>res_type_central_AC 2013 ENERGY STAR</v>
          </cell>
          <cell r="AB1446" t="str">
            <v>Mature</v>
          </cell>
        </row>
        <row r="1447">
          <cell r="P1447" t="str">
            <v>res_type_central_AC 2013 ENERGY STAR</v>
          </cell>
          <cell r="AB1447" t="str">
            <v>Mature</v>
          </cell>
        </row>
        <row r="1448">
          <cell r="P1448" t="str">
            <v>res_type_central_AC 2013 ENERGY STAR</v>
          </cell>
          <cell r="AB1448" t="str">
            <v>Mature</v>
          </cell>
        </row>
        <row r="1449">
          <cell r="P1449" t="str">
            <v>res_type_central_AC 2013 ENERGY STAR</v>
          </cell>
          <cell r="AB1449" t="str">
            <v>Mature</v>
          </cell>
        </row>
        <row r="1450">
          <cell r="P1450" t="str">
            <v>res_type_central_AC 2013 ENERGY STAR</v>
          </cell>
          <cell r="AB1450" t="str">
            <v>Mature</v>
          </cell>
        </row>
        <row r="1451">
          <cell r="P1451" t="str">
            <v>res_type_central_AC 2013 ENERGY STAR</v>
          </cell>
          <cell r="AB1451" t="str">
            <v>Mature</v>
          </cell>
        </row>
        <row r="1452">
          <cell r="P1452" t="str">
            <v>res_type_central_AC 2013 ENERGY STAR</v>
          </cell>
          <cell r="AB1452" t="str">
            <v>Mature</v>
          </cell>
        </row>
        <row r="1453">
          <cell r="P1453" t="str">
            <v>res_type_central_AC 2013 high</v>
          </cell>
          <cell r="AB1453" t="str">
            <v>Mature</v>
          </cell>
        </row>
        <row r="1454">
          <cell r="P1454" t="str">
            <v>res_type_central_AC 2013 high</v>
          </cell>
          <cell r="AB1454" t="str">
            <v>Mature</v>
          </cell>
        </row>
        <row r="1455">
          <cell r="P1455" t="str">
            <v>res_type_central_AC 2013 high</v>
          </cell>
          <cell r="AB1455" t="str">
            <v>Mature</v>
          </cell>
        </row>
        <row r="1456">
          <cell r="P1456" t="str">
            <v>res_type_central_AC 2013 high</v>
          </cell>
          <cell r="AB1456" t="str">
            <v>Mature</v>
          </cell>
        </row>
        <row r="1457">
          <cell r="P1457" t="str">
            <v>res_type_central_AC 2013 high</v>
          </cell>
          <cell r="AB1457" t="str">
            <v>Mature</v>
          </cell>
        </row>
        <row r="1458">
          <cell r="P1458" t="str">
            <v>res_type_central_AC 2013 high</v>
          </cell>
          <cell r="AB1458" t="str">
            <v>Mature</v>
          </cell>
        </row>
        <row r="1459">
          <cell r="P1459" t="str">
            <v>res_type_central_AC 2013 high</v>
          </cell>
          <cell r="AB1459" t="str">
            <v>Mature</v>
          </cell>
        </row>
        <row r="1460">
          <cell r="P1460" t="str">
            <v>res_type_central_AC 2013 high</v>
          </cell>
          <cell r="AB1460" t="str">
            <v>Mature</v>
          </cell>
        </row>
        <row r="1461">
          <cell r="P1461" t="str">
            <v>res_type_central_AC 2013 high</v>
          </cell>
          <cell r="AB1461" t="str">
            <v>Mature</v>
          </cell>
        </row>
        <row r="1462">
          <cell r="P1462" t="str">
            <v>res_type_central_AC 2017 high (111d)</v>
          </cell>
          <cell r="AB1462" t="str">
            <v>Mature</v>
          </cell>
        </row>
        <row r="1463">
          <cell r="P1463" t="str">
            <v>res_type_central_AC 2017 high (111d)</v>
          </cell>
          <cell r="AB1463" t="str">
            <v>Mature</v>
          </cell>
        </row>
        <row r="1464">
          <cell r="P1464" t="str">
            <v>res_type_central_AC 2017 high (111d)</v>
          </cell>
          <cell r="AB1464" t="str">
            <v>Mature</v>
          </cell>
        </row>
        <row r="1465">
          <cell r="P1465" t="str">
            <v>res_type_central_AC 2017 high (111d)</v>
          </cell>
          <cell r="AB1465" t="str">
            <v>Mature</v>
          </cell>
        </row>
        <row r="1466">
          <cell r="P1466" t="str">
            <v>res_type_central_AC 2017 high (111d)</v>
          </cell>
          <cell r="AB1466" t="str">
            <v>Mature</v>
          </cell>
        </row>
        <row r="1467">
          <cell r="P1467" t="str">
            <v>res_type_central_AC 2017 high (111d)</v>
          </cell>
          <cell r="AB1467" t="str">
            <v>Mature</v>
          </cell>
        </row>
        <row r="1468">
          <cell r="P1468" t="str">
            <v>res_type_central_AC 2017 high (111d)</v>
          </cell>
          <cell r="AB1468" t="str">
            <v>Mature</v>
          </cell>
        </row>
        <row r="1469">
          <cell r="P1469" t="str">
            <v>res_type_central_AC 2017 high (111d)</v>
          </cell>
          <cell r="AB1469" t="str">
            <v>Mature</v>
          </cell>
        </row>
        <row r="1470">
          <cell r="P1470" t="str">
            <v>res_type_central_AC 2017 high (111d)</v>
          </cell>
          <cell r="AB1470" t="str">
            <v>Mature</v>
          </cell>
        </row>
        <row r="1471">
          <cell r="P1471" t="str">
            <v>res_type_central_AC 2020 typical</v>
          </cell>
          <cell r="AB1471" t="str">
            <v>Mature</v>
          </cell>
        </row>
        <row r="1472">
          <cell r="P1472" t="str">
            <v>res_type_central_AC 2020 typical</v>
          </cell>
          <cell r="AB1472" t="str">
            <v>Mature</v>
          </cell>
        </row>
        <row r="1473">
          <cell r="P1473" t="str">
            <v>res_type_central_AC 2020 typical</v>
          </cell>
          <cell r="AB1473" t="str">
            <v>Mature</v>
          </cell>
        </row>
        <row r="1474">
          <cell r="P1474" t="str">
            <v>res_type_central_AC 2020 typical</v>
          </cell>
          <cell r="AB1474" t="str">
            <v>Mature</v>
          </cell>
        </row>
        <row r="1475">
          <cell r="P1475" t="str">
            <v>res_type_central_AC 2020 typical</v>
          </cell>
          <cell r="AB1475" t="str">
            <v>Mature</v>
          </cell>
        </row>
        <row r="1476">
          <cell r="P1476" t="str">
            <v>res_type_central_AC 2020 typical</v>
          </cell>
          <cell r="AB1476" t="str">
            <v>Mature</v>
          </cell>
        </row>
        <row r="1477">
          <cell r="P1477" t="str">
            <v>res_type_central_AC 2020 typical</v>
          </cell>
          <cell r="AB1477" t="str">
            <v>Mature</v>
          </cell>
        </row>
        <row r="1478">
          <cell r="P1478" t="str">
            <v>res_type_central_AC 2020 typical</v>
          </cell>
          <cell r="AB1478" t="str">
            <v>Mature</v>
          </cell>
        </row>
        <row r="1479">
          <cell r="P1479" t="str">
            <v>res_type_central_AC 2020 typical</v>
          </cell>
          <cell r="AB1479" t="str">
            <v>Mature</v>
          </cell>
        </row>
        <row r="1480">
          <cell r="P1480" t="str">
            <v>res_type_central_AC 2020 high</v>
          </cell>
          <cell r="AB1480" t="str">
            <v>Mature</v>
          </cell>
        </row>
        <row r="1481">
          <cell r="P1481" t="str">
            <v>res_type_central_AC 2020 high</v>
          </cell>
          <cell r="AB1481" t="str">
            <v>Mature</v>
          </cell>
        </row>
        <row r="1482">
          <cell r="P1482" t="str">
            <v>res_type_central_AC 2020 high</v>
          </cell>
          <cell r="AB1482" t="str">
            <v>Mature</v>
          </cell>
        </row>
        <row r="1483">
          <cell r="P1483" t="str">
            <v>res_type_central_AC 2020 high</v>
          </cell>
          <cell r="AB1483" t="str">
            <v>Mature</v>
          </cell>
        </row>
        <row r="1484">
          <cell r="P1484" t="str">
            <v>res_type_central_AC 2020 high</v>
          </cell>
          <cell r="AB1484" t="str">
            <v>Mature</v>
          </cell>
        </row>
        <row r="1485">
          <cell r="P1485" t="str">
            <v>res_type_central_AC 2020 high</v>
          </cell>
          <cell r="AB1485" t="str">
            <v>Mature</v>
          </cell>
        </row>
        <row r="1486">
          <cell r="P1486" t="str">
            <v>res_type_central_AC 2020 high</v>
          </cell>
          <cell r="AB1486" t="str">
            <v>Mature</v>
          </cell>
        </row>
        <row r="1487">
          <cell r="P1487" t="str">
            <v>res_type_central_AC 2020 high</v>
          </cell>
          <cell r="AB1487" t="str">
            <v>Mature</v>
          </cell>
        </row>
        <row r="1488">
          <cell r="P1488" t="str">
            <v>res_type_central_AC 2020 high</v>
          </cell>
          <cell r="AB1488" t="str">
            <v>Mature</v>
          </cell>
        </row>
        <row r="1489">
          <cell r="P1489" t="str">
            <v>res_type_central_AC 2030 typical</v>
          </cell>
          <cell r="AB1489" t="str">
            <v>Mature</v>
          </cell>
        </row>
        <row r="1490">
          <cell r="P1490" t="str">
            <v>res_type_central_AC 2030 typical</v>
          </cell>
          <cell r="AB1490" t="str">
            <v>Mature</v>
          </cell>
        </row>
        <row r="1491">
          <cell r="P1491" t="str">
            <v>res_type_central_AC 2030 typical</v>
          </cell>
          <cell r="AB1491" t="str">
            <v>Mature</v>
          </cell>
        </row>
        <row r="1492">
          <cell r="P1492" t="str">
            <v>res_type_central_AC 2030 typical</v>
          </cell>
          <cell r="AB1492" t="str">
            <v>Mature</v>
          </cell>
        </row>
        <row r="1493">
          <cell r="P1493" t="str">
            <v>res_type_central_AC 2030 typical</v>
          </cell>
          <cell r="AB1493" t="str">
            <v>Mature</v>
          </cell>
        </row>
        <row r="1494">
          <cell r="P1494" t="str">
            <v>res_type_central_AC 2030 typical</v>
          </cell>
          <cell r="AB1494" t="str">
            <v>Mature</v>
          </cell>
        </row>
        <row r="1495">
          <cell r="P1495" t="str">
            <v>res_type_central_AC 2030 typical</v>
          </cell>
          <cell r="AB1495" t="str">
            <v>Mature</v>
          </cell>
        </row>
        <row r="1496">
          <cell r="P1496" t="str">
            <v>res_type_central_AC 2030 typical</v>
          </cell>
          <cell r="AB1496" t="str">
            <v>Mature</v>
          </cell>
        </row>
        <row r="1497">
          <cell r="P1497" t="str">
            <v>res_type_central_AC 2030 typical</v>
          </cell>
          <cell r="AB1497" t="str">
            <v>Mature</v>
          </cell>
        </row>
        <row r="1498">
          <cell r="P1498" t="str">
            <v>gas_eng-driven_RTAC 2003 installed base</v>
          </cell>
          <cell r="AB1498" t="str">
            <v>Mature</v>
          </cell>
        </row>
        <row r="1499">
          <cell r="P1499" t="str">
            <v>gas_eng-driven_RTAC 2003 installed base</v>
          </cell>
          <cell r="AB1499" t="str">
            <v>Mature</v>
          </cell>
        </row>
        <row r="1500">
          <cell r="P1500" t="str">
            <v>gas_eng-driven_RTAC 2003 installed base</v>
          </cell>
          <cell r="AB1500" t="str">
            <v>Mature</v>
          </cell>
        </row>
        <row r="1501">
          <cell r="P1501" t="str">
            <v>gas_eng-driven_RTAC 2003 installed base</v>
          </cell>
          <cell r="AB1501" t="str">
            <v>Mature</v>
          </cell>
        </row>
        <row r="1502">
          <cell r="P1502" t="str">
            <v>gas_eng-driven_RTAC 2003 installed base</v>
          </cell>
          <cell r="AB1502" t="str">
            <v>Mature</v>
          </cell>
        </row>
        <row r="1503">
          <cell r="P1503" t="str">
            <v>gas_eng-driven_RTAC 2003 installed base</v>
          </cell>
          <cell r="AB1503" t="str">
            <v>Mature</v>
          </cell>
        </row>
        <row r="1504">
          <cell r="P1504" t="str">
            <v>gas_eng-driven_RTAC 2003 installed base</v>
          </cell>
          <cell r="AB1504" t="str">
            <v>Mature</v>
          </cell>
        </row>
        <row r="1505">
          <cell r="P1505" t="str">
            <v>gas_eng-driven_RTAC 2003 installed base</v>
          </cell>
          <cell r="AB1505" t="str">
            <v>Mature</v>
          </cell>
        </row>
        <row r="1506">
          <cell r="P1506" t="str">
            <v>gas_eng-driven_RTAC 2003 installed base</v>
          </cell>
          <cell r="AB1506" t="str">
            <v>Mature</v>
          </cell>
        </row>
        <row r="1507">
          <cell r="P1507" t="str">
            <v>gas_eng-driven_RTAC 2010 typical</v>
          </cell>
          <cell r="AB1507" t="str">
            <v>Mature</v>
          </cell>
        </row>
        <row r="1508">
          <cell r="P1508" t="str">
            <v>gas_eng-driven_RTAC 2010 typical</v>
          </cell>
          <cell r="AB1508" t="str">
            <v>Mature</v>
          </cell>
        </row>
        <row r="1509">
          <cell r="P1509" t="str">
            <v>gas_eng-driven_RTAC 2010 typical</v>
          </cell>
          <cell r="AB1509" t="str">
            <v>Mature</v>
          </cell>
        </row>
        <row r="1510">
          <cell r="P1510" t="str">
            <v>gas_eng-driven_RTAC 2010 typical</v>
          </cell>
          <cell r="AB1510" t="str">
            <v>Mature</v>
          </cell>
        </row>
        <row r="1511">
          <cell r="P1511" t="str">
            <v>gas_eng-driven_RTAC 2010 typical</v>
          </cell>
          <cell r="AB1511" t="str">
            <v>Mature</v>
          </cell>
        </row>
        <row r="1512">
          <cell r="P1512" t="str">
            <v>gas_eng-driven_RTAC 2010 typical</v>
          </cell>
          <cell r="AB1512" t="str">
            <v>Mature</v>
          </cell>
        </row>
        <row r="1513">
          <cell r="P1513" t="str">
            <v>gas_eng-driven_RTAC 2010 typical</v>
          </cell>
          <cell r="AB1513" t="str">
            <v>Mature</v>
          </cell>
        </row>
        <row r="1514">
          <cell r="P1514" t="str">
            <v>gas_eng-driven_RTAC 2010 typical</v>
          </cell>
          <cell r="AB1514" t="str">
            <v>Mature</v>
          </cell>
        </row>
        <row r="1515">
          <cell r="P1515" t="str">
            <v>gas_eng-driven_RTAC 2010 typical</v>
          </cell>
          <cell r="AB1515" t="str">
            <v>Mature</v>
          </cell>
        </row>
        <row r="1516">
          <cell r="P1516" t="str">
            <v>gas_chiller 2003 absorption installed base</v>
          </cell>
          <cell r="AB1516" t="str">
            <v>Mature</v>
          </cell>
        </row>
        <row r="1517">
          <cell r="P1517" t="str">
            <v>gas_chiller 2003 absorption installed base</v>
          </cell>
          <cell r="AB1517" t="str">
            <v>Mature</v>
          </cell>
        </row>
        <row r="1518">
          <cell r="P1518" t="str">
            <v>gas_chiller 2003 absorption installed base</v>
          </cell>
          <cell r="AB1518" t="str">
            <v>Mature</v>
          </cell>
        </row>
        <row r="1519">
          <cell r="P1519" t="str">
            <v>gas_chiller 2003 absorption installed base</v>
          </cell>
          <cell r="AB1519" t="str">
            <v>Mature</v>
          </cell>
        </row>
        <row r="1520">
          <cell r="P1520" t="str">
            <v>gas_chiller 2003 absorption installed base</v>
          </cell>
          <cell r="AB1520" t="str">
            <v>Mature</v>
          </cell>
        </row>
        <row r="1521">
          <cell r="P1521" t="str">
            <v>gas_chiller 2003 absorption installed base</v>
          </cell>
          <cell r="AB1521" t="str">
            <v>Mature</v>
          </cell>
        </row>
        <row r="1522">
          <cell r="P1522" t="str">
            <v>gas_chiller 2003 absorption installed base</v>
          </cell>
          <cell r="AB1522" t="str">
            <v>Mature</v>
          </cell>
        </row>
        <row r="1523">
          <cell r="P1523" t="str">
            <v>gas_chiller 2003 absorption installed base</v>
          </cell>
          <cell r="AB1523" t="str">
            <v>Mature</v>
          </cell>
        </row>
        <row r="1524">
          <cell r="P1524" t="str">
            <v>gas_chiller 2003 absorption installed base</v>
          </cell>
          <cell r="AB1524" t="str">
            <v>Mature</v>
          </cell>
        </row>
        <row r="1525">
          <cell r="P1525" t="str">
            <v>gas_chiller 2003 engine_driven installed base</v>
          </cell>
          <cell r="AB1525" t="str">
            <v>Mature</v>
          </cell>
        </row>
        <row r="1526">
          <cell r="P1526" t="str">
            <v>gas_chiller 2003 engine_driven installed base</v>
          </cell>
          <cell r="AB1526" t="str">
            <v>Mature</v>
          </cell>
        </row>
        <row r="1527">
          <cell r="P1527" t="str">
            <v>gas_chiller 2003 engine_driven installed base</v>
          </cell>
          <cell r="AB1527" t="str">
            <v>Mature</v>
          </cell>
        </row>
        <row r="1528">
          <cell r="P1528" t="str">
            <v>gas_chiller 2003 engine_driven installed base</v>
          </cell>
          <cell r="AB1528" t="str">
            <v>Mature</v>
          </cell>
        </row>
        <row r="1529">
          <cell r="P1529" t="str">
            <v>gas_chiller 2003 engine_driven installed base</v>
          </cell>
          <cell r="AB1529" t="str">
            <v>Mature</v>
          </cell>
        </row>
        <row r="1530">
          <cell r="P1530" t="str">
            <v>gas_chiller 2003 engine_driven installed base</v>
          </cell>
          <cell r="AB1530" t="str">
            <v>Mature</v>
          </cell>
        </row>
        <row r="1531">
          <cell r="P1531" t="str">
            <v>gas_chiller 2003 engine_driven installed base</v>
          </cell>
          <cell r="AB1531" t="str">
            <v>Mature</v>
          </cell>
        </row>
        <row r="1532">
          <cell r="P1532" t="str">
            <v>gas_chiller 2003 engine_driven installed base</v>
          </cell>
          <cell r="AB1532" t="str">
            <v>Mature</v>
          </cell>
        </row>
        <row r="1533">
          <cell r="P1533" t="str">
            <v>gas_chiller 2003 engine_driven installed base</v>
          </cell>
          <cell r="AB1533" t="str">
            <v>Mature</v>
          </cell>
        </row>
        <row r="1534">
          <cell r="P1534" t="str">
            <v>gas_chiller 2013 absorption</v>
          </cell>
          <cell r="AB1534" t="str">
            <v>Mature</v>
          </cell>
        </row>
        <row r="1535">
          <cell r="P1535" t="str">
            <v>gas_chiller 2013 absorption</v>
          </cell>
          <cell r="AB1535" t="str">
            <v>Mature</v>
          </cell>
        </row>
        <row r="1536">
          <cell r="P1536" t="str">
            <v>gas_chiller 2013 absorption</v>
          </cell>
          <cell r="AB1536" t="str">
            <v>Mature</v>
          </cell>
        </row>
        <row r="1537">
          <cell r="P1537" t="str">
            <v>gas_chiller 2013 absorption</v>
          </cell>
          <cell r="AB1537" t="str">
            <v>Mature</v>
          </cell>
        </row>
        <row r="1538">
          <cell r="P1538" t="str">
            <v>gas_chiller 2013 absorption</v>
          </cell>
          <cell r="AB1538" t="str">
            <v>Mature</v>
          </cell>
        </row>
        <row r="1539">
          <cell r="P1539" t="str">
            <v>gas_chiller 2013 absorption</v>
          </cell>
          <cell r="AB1539" t="str">
            <v>Mature</v>
          </cell>
        </row>
        <row r="1540">
          <cell r="P1540" t="str">
            <v>gas_chiller 2013 absorption</v>
          </cell>
          <cell r="AB1540" t="str">
            <v>Mature</v>
          </cell>
        </row>
        <row r="1541">
          <cell r="P1541" t="str">
            <v>gas_chiller 2013 absorption</v>
          </cell>
          <cell r="AB1541" t="str">
            <v>Mature</v>
          </cell>
        </row>
        <row r="1542">
          <cell r="P1542" t="str">
            <v>gas_chiller 2013 absorption</v>
          </cell>
          <cell r="AB1542" t="str">
            <v>Mature</v>
          </cell>
        </row>
        <row r="1543">
          <cell r="P1543" t="str">
            <v>gas_chiller 2013 engine_driven</v>
          </cell>
          <cell r="AB1543" t="str">
            <v>Mature</v>
          </cell>
        </row>
        <row r="1544">
          <cell r="P1544" t="str">
            <v>gas_chiller 2013 engine_driven</v>
          </cell>
          <cell r="AB1544" t="str">
            <v>Mature</v>
          </cell>
        </row>
        <row r="1545">
          <cell r="P1545" t="str">
            <v>gas_chiller 2013 engine_driven</v>
          </cell>
          <cell r="AB1545" t="str">
            <v>Mature</v>
          </cell>
        </row>
        <row r="1546">
          <cell r="P1546" t="str">
            <v>gas_chiller 2013 engine_driven</v>
          </cell>
          <cell r="AB1546" t="str">
            <v>Mature</v>
          </cell>
        </row>
        <row r="1547">
          <cell r="P1547" t="str">
            <v>gas_chiller 2013 engine_driven</v>
          </cell>
          <cell r="AB1547" t="str">
            <v>Mature</v>
          </cell>
        </row>
        <row r="1548">
          <cell r="P1548" t="str">
            <v>gas_chiller 2013 engine_driven</v>
          </cell>
          <cell r="AB1548" t="str">
            <v>Mature</v>
          </cell>
        </row>
        <row r="1549">
          <cell r="P1549" t="str">
            <v>gas_chiller 2013 engine_driven</v>
          </cell>
          <cell r="AB1549" t="str">
            <v>Mature</v>
          </cell>
        </row>
        <row r="1550">
          <cell r="P1550" t="str">
            <v>gas_chiller 2013 engine_driven</v>
          </cell>
          <cell r="AB1550" t="str">
            <v>Mature</v>
          </cell>
        </row>
        <row r="1551">
          <cell r="P1551" t="str">
            <v>gas_chiller 2013 engine_driven</v>
          </cell>
          <cell r="AB1551" t="str">
            <v>Mature</v>
          </cell>
        </row>
        <row r="1552">
          <cell r="P1552" t="str">
            <v>gas_chiller 2020 absorption</v>
          </cell>
          <cell r="AB1552" t="str">
            <v>Mature</v>
          </cell>
        </row>
        <row r="1553">
          <cell r="P1553" t="str">
            <v>gas_chiller 2020 absorption</v>
          </cell>
          <cell r="AB1553" t="str">
            <v>Mature</v>
          </cell>
        </row>
        <row r="1554">
          <cell r="P1554" t="str">
            <v>gas_chiller 2020 absorption</v>
          </cell>
          <cell r="AB1554" t="str">
            <v>Mature</v>
          </cell>
        </row>
        <row r="1555">
          <cell r="P1555" t="str">
            <v>gas_chiller 2020 absorption</v>
          </cell>
          <cell r="AB1555" t="str">
            <v>Mature</v>
          </cell>
        </row>
        <row r="1556">
          <cell r="P1556" t="str">
            <v>gas_chiller 2020 absorption</v>
          </cell>
          <cell r="AB1556" t="str">
            <v>Mature</v>
          </cell>
        </row>
        <row r="1557">
          <cell r="P1557" t="str">
            <v>gas_chiller 2020 absorption</v>
          </cell>
          <cell r="AB1557" t="str">
            <v>Mature</v>
          </cell>
        </row>
        <row r="1558">
          <cell r="P1558" t="str">
            <v>gas_chiller 2020 absorption</v>
          </cell>
          <cell r="AB1558" t="str">
            <v>Mature</v>
          </cell>
        </row>
        <row r="1559">
          <cell r="P1559" t="str">
            <v>gas_chiller 2020 absorption</v>
          </cell>
          <cell r="AB1559" t="str">
            <v>Mature</v>
          </cell>
        </row>
        <row r="1560">
          <cell r="P1560" t="str">
            <v>gas_chiller 2020 absorption</v>
          </cell>
          <cell r="AB1560" t="str">
            <v>Mature</v>
          </cell>
        </row>
        <row r="1561">
          <cell r="P1561" t="str">
            <v>gas_chiller 2020 engine_driven</v>
          </cell>
          <cell r="AB1561" t="str">
            <v>Mature</v>
          </cell>
        </row>
        <row r="1562">
          <cell r="P1562" t="str">
            <v>gas_chiller 2020 engine_driven</v>
          </cell>
          <cell r="AB1562" t="str">
            <v>Mature</v>
          </cell>
        </row>
        <row r="1563">
          <cell r="P1563" t="str">
            <v>gas_chiller 2020 engine_driven</v>
          </cell>
          <cell r="AB1563" t="str">
            <v>Mature</v>
          </cell>
        </row>
        <row r="1564">
          <cell r="P1564" t="str">
            <v>gas_chiller 2020 engine_driven</v>
          </cell>
          <cell r="AB1564" t="str">
            <v>Mature</v>
          </cell>
        </row>
        <row r="1565">
          <cell r="P1565" t="str">
            <v>gas_chiller 2020 engine_driven</v>
          </cell>
          <cell r="AB1565" t="str">
            <v>Mature</v>
          </cell>
        </row>
        <row r="1566">
          <cell r="P1566" t="str">
            <v>gas_chiller 2020 engine_driven</v>
          </cell>
          <cell r="AB1566" t="str">
            <v>Mature</v>
          </cell>
        </row>
        <row r="1567">
          <cell r="P1567" t="str">
            <v>gas_chiller 2020 engine_driven</v>
          </cell>
          <cell r="AB1567" t="str">
            <v>Mature</v>
          </cell>
        </row>
        <row r="1568">
          <cell r="P1568" t="str">
            <v>gas_chiller 2020 engine_driven</v>
          </cell>
          <cell r="AB1568" t="str">
            <v>Mature</v>
          </cell>
        </row>
        <row r="1569">
          <cell r="P1569" t="str">
            <v>gas_chiller 2020 engine_driven</v>
          </cell>
          <cell r="AB1569" t="str">
            <v>Mature</v>
          </cell>
        </row>
        <row r="1570">
          <cell r="P1570" t="str">
            <v>gas_chiller 2030 absorption</v>
          </cell>
          <cell r="AB1570" t="str">
            <v>Mature</v>
          </cell>
        </row>
        <row r="1571">
          <cell r="P1571" t="str">
            <v>gas_chiller 2030 absorption</v>
          </cell>
          <cell r="AB1571" t="str">
            <v>Mature</v>
          </cell>
        </row>
        <row r="1572">
          <cell r="P1572" t="str">
            <v>gas_chiller 2030 absorption</v>
          </cell>
          <cell r="AB1572" t="str">
            <v>Mature</v>
          </cell>
        </row>
        <row r="1573">
          <cell r="P1573" t="str">
            <v>gas_chiller 2030 absorption</v>
          </cell>
          <cell r="AB1573" t="str">
            <v>Mature</v>
          </cell>
        </row>
        <row r="1574">
          <cell r="P1574" t="str">
            <v>gas_chiller 2030 absorption</v>
          </cell>
          <cell r="AB1574" t="str">
            <v>Mature</v>
          </cell>
        </row>
        <row r="1575">
          <cell r="P1575" t="str">
            <v>gas_chiller 2030 absorption</v>
          </cell>
          <cell r="AB1575" t="str">
            <v>Mature</v>
          </cell>
        </row>
        <row r="1576">
          <cell r="P1576" t="str">
            <v>gas_chiller 2030 absorption</v>
          </cell>
          <cell r="AB1576" t="str">
            <v>Mature</v>
          </cell>
        </row>
        <row r="1577">
          <cell r="P1577" t="str">
            <v>gas_chiller 2030 absorption</v>
          </cell>
          <cell r="AB1577" t="str">
            <v>Mature</v>
          </cell>
        </row>
        <row r="1578">
          <cell r="P1578" t="str">
            <v>gas_chiller 2030 absorption</v>
          </cell>
          <cell r="AB1578" t="str">
            <v>Mature</v>
          </cell>
        </row>
        <row r="1579">
          <cell r="P1579" t="str">
            <v>elec_booster_water_heater 2003 installed base</v>
          </cell>
          <cell r="AB1579" t="str">
            <v>Mature</v>
          </cell>
        </row>
        <row r="1580">
          <cell r="P1580" t="str">
            <v>elec_booster_water_heater 2003 installed base</v>
          </cell>
          <cell r="AB1580" t="str">
            <v>Mature</v>
          </cell>
        </row>
        <row r="1581">
          <cell r="P1581" t="str">
            <v>elec_booster_water_heater 2003 installed base</v>
          </cell>
          <cell r="AB1581" t="str">
            <v>Mature</v>
          </cell>
        </row>
        <row r="1582">
          <cell r="P1582" t="str">
            <v>elec_booster_water_heater 2003 installed base</v>
          </cell>
          <cell r="AB1582" t="str">
            <v>Mature</v>
          </cell>
        </row>
        <row r="1583">
          <cell r="P1583" t="str">
            <v>elec_booster_water_heater 2003 installed base</v>
          </cell>
          <cell r="AB1583" t="str">
            <v>Mature</v>
          </cell>
        </row>
        <row r="1584">
          <cell r="P1584" t="str">
            <v>elec_booster_water_heater 2003 installed base</v>
          </cell>
          <cell r="AB1584" t="str">
            <v>Mature</v>
          </cell>
        </row>
        <row r="1585">
          <cell r="P1585" t="str">
            <v>elec_booster_water_heater 2003 installed base</v>
          </cell>
          <cell r="AB1585" t="str">
            <v>Mature</v>
          </cell>
        </row>
        <row r="1586">
          <cell r="P1586" t="str">
            <v>elec_booster_water_heater 2003 installed base</v>
          </cell>
          <cell r="AB1586" t="str">
            <v>Mature</v>
          </cell>
        </row>
        <row r="1587">
          <cell r="P1587" t="str">
            <v>elec_booster_water_heater 2003 installed base</v>
          </cell>
          <cell r="AB1587" t="str">
            <v>Mature</v>
          </cell>
        </row>
        <row r="1588">
          <cell r="P1588" t="str">
            <v>elec_booster_water_heater 2012 installed base</v>
          </cell>
          <cell r="AB1588" t="str">
            <v>Mature</v>
          </cell>
        </row>
        <row r="1589">
          <cell r="P1589" t="str">
            <v>elec_booster_water_heater 2012 installed base</v>
          </cell>
          <cell r="AB1589" t="str">
            <v>Mature</v>
          </cell>
        </row>
        <row r="1590">
          <cell r="P1590" t="str">
            <v>elec_booster_water_heater 2012 installed base</v>
          </cell>
          <cell r="AB1590" t="str">
            <v>Mature</v>
          </cell>
        </row>
        <row r="1591">
          <cell r="P1591" t="str">
            <v>elec_booster_water_heater 2012 installed base</v>
          </cell>
          <cell r="AB1591" t="str">
            <v>Mature</v>
          </cell>
        </row>
        <row r="1592">
          <cell r="P1592" t="str">
            <v>elec_booster_water_heater 2012 installed base</v>
          </cell>
          <cell r="AB1592" t="str">
            <v>Mature</v>
          </cell>
        </row>
        <row r="1593">
          <cell r="P1593" t="str">
            <v>elec_booster_water_heater 2012 installed base</v>
          </cell>
          <cell r="AB1593" t="str">
            <v>Mature</v>
          </cell>
        </row>
        <row r="1594">
          <cell r="P1594" t="str">
            <v>elec_booster_water_heater 2012 installed base</v>
          </cell>
          <cell r="AB1594" t="str">
            <v>Mature</v>
          </cell>
        </row>
        <row r="1595">
          <cell r="P1595" t="str">
            <v>elec_booster_water_heater 2012 installed base</v>
          </cell>
          <cell r="AB1595" t="str">
            <v>Mature</v>
          </cell>
        </row>
        <row r="1596">
          <cell r="P1596" t="str">
            <v>elec_booster_water_heater 2012 installed base</v>
          </cell>
          <cell r="AB1596" t="str">
            <v>Mature</v>
          </cell>
        </row>
        <row r="1597">
          <cell r="P1597" t="str">
            <v>elec_booster_water_heater 2013 typical</v>
          </cell>
          <cell r="AB1597" t="str">
            <v>Mature</v>
          </cell>
        </row>
        <row r="1598">
          <cell r="P1598" t="str">
            <v>elec_booster_water_heater 2013 typical</v>
          </cell>
          <cell r="AB1598" t="str">
            <v>Mature</v>
          </cell>
        </row>
        <row r="1599">
          <cell r="P1599" t="str">
            <v>elec_booster_water_heater 2013 typical</v>
          </cell>
          <cell r="AB1599" t="str">
            <v>Mature</v>
          </cell>
        </row>
        <row r="1600">
          <cell r="P1600" t="str">
            <v>elec_booster_water_heater 2013 typical</v>
          </cell>
          <cell r="AB1600" t="str">
            <v>Mature</v>
          </cell>
        </row>
        <row r="1601">
          <cell r="P1601" t="str">
            <v>elec_booster_water_heater 2013 typical</v>
          </cell>
          <cell r="AB1601" t="str">
            <v>Mature</v>
          </cell>
        </row>
        <row r="1602">
          <cell r="P1602" t="str">
            <v>elec_booster_water_heater 2013 typical</v>
          </cell>
          <cell r="AB1602" t="str">
            <v>Mature</v>
          </cell>
        </row>
        <row r="1603">
          <cell r="P1603" t="str">
            <v>elec_booster_water_heater 2013 typical</v>
          </cell>
          <cell r="AB1603" t="str">
            <v>Mature</v>
          </cell>
        </row>
        <row r="1604">
          <cell r="P1604" t="str">
            <v>elec_booster_water_heater 2013 typical</v>
          </cell>
          <cell r="AB1604" t="str">
            <v>Mature</v>
          </cell>
        </row>
        <row r="1605">
          <cell r="P1605" t="str">
            <v>elec_booster_water_heater 2013 typical</v>
          </cell>
          <cell r="AB1605" t="str">
            <v>Mature</v>
          </cell>
        </row>
        <row r="1606">
          <cell r="P1606" t="str">
            <v>Solar water heater 2003 installed/typ north</v>
          </cell>
          <cell r="AB1606" t="str">
            <v>Mature</v>
          </cell>
        </row>
        <row r="1607">
          <cell r="P1607" t="str">
            <v>Solar water heater 2003 installed/typ north</v>
          </cell>
          <cell r="AB1607" t="str">
            <v>Mature</v>
          </cell>
        </row>
        <row r="1608">
          <cell r="P1608" t="str">
            <v>Solar water heater 2003 installed/typ north</v>
          </cell>
          <cell r="AB1608" t="str">
            <v>Mature</v>
          </cell>
        </row>
        <row r="1609">
          <cell r="P1609" t="str">
            <v>Solar water heater 2003 installed/typ north</v>
          </cell>
          <cell r="AB1609" t="str">
            <v>Mature</v>
          </cell>
        </row>
        <row r="1610">
          <cell r="P1610" t="str">
            <v>Solar water heater 2003 installed/typ south</v>
          </cell>
          <cell r="AB1610" t="str">
            <v>Mature</v>
          </cell>
        </row>
        <row r="1611">
          <cell r="P1611" t="str">
            <v>Solar water heater 2003 installed/typ south</v>
          </cell>
          <cell r="AB1611" t="str">
            <v>Mature</v>
          </cell>
        </row>
        <row r="1612">
          <cell r="P1612" t="str">
            <v>Solar water heater 2003 installed/typ south</v>
          </cell>
          <cell r="AB1612" t="str">
            <v>Mature</v>
          </cell>
        </row>
        <row r="1613">
          <cell r="P1613" t="str">
            <v>Solar water heater 2003 installed/typ south</v>
          </cell>
          <cell r="AB1613" t="str">
            <v>Mature</v>
          </cell>
        </row>
        <row r="1614">
          <cell r="P1614" t="str">
            <v>Solar water heater 2003 installed/typ south</v>
          </cell>
          <cell r="AB1614" t="str">
            <v>Mature</v>
          </cell>
        </row>
        <row r="1615">
          <cell r="P1615" t="str">
            <v>Solar water heater 2007 typ 30 pct ITC w/ MACRS north</v>
          </cell>
          <cell r="AB1615" t="str">
            <v>Mature</v>
          </cell>
        </row>
        <row r="1616">
          <cell r="P1616" t="str">
            <v>Solar water heater 2007 typ 30 pct ITC w/ MACRS north</v>
          </cell>
          <cell r="AB1616" t="str">
            <v>Mature</v>
          </cell>
        </row>
        <row r="1617">
          <cell r="P1617" t="str">
            <v>Solar water heater 2007 typ 30 pct ITC w/ MACRS north</v>
          </cell>
          <cell r="AB1617" t="str">
            <v>Mature</v>
          </cell>
        </row>
        <row r="1618">
          <cell r="P1618" t="str">
            <v>Solar water heater 2007 typ 30 pct ITC w/ MACRS north</v>
          </cell>
          <cell r="AB1618" t="str">
            <v>Mature</v>
          </cell>
        </row>
        <row r="1619">
          <cell r="P1619" t="str">
            <v>Solar water heater 2007 typ 30 pct ITC w/ MACRS south</v>
          </cell>
          <cell r="AB1619" t="str">
            <v>Mature</v>
          </cell>
        </row>
        <row r="1620">
          <cell r="P1620" t="str">
            <v>Solar water heater 2007 typ 30 pct ITC w/ MACRS south</v>
          </cell>
          <cell r="AB1620" t="str">
            <v>Mature</v>
          </cell>
        </row>
        <row r="1621">
          <cell r="P1621" t="str">
            <v>Solar water heater 2007 typ 30 pct ITC w/ MACRS south</v>
          </cell>
          <cell r="AB1621" t="str">
            <v>Mature</v>
          </cell>
        </row>
        <row r="1622">
          <cell r="P1622" t="str">
            <v>Solar water heater 2007 typ 30 pct ITC w/ MACRS south</v>
          </cell>
          <cell r="AB1622" t="str">
            <v>Mature</v>
          </cell>
        </row>
        <row r="1623">
          <cell r="P1623" t="str">
            <v>Solar water heater 2007 typ 30 pct ITC w/ MACRS south</v>
          </cell>
          <cell r="AB1623" t="str">
            <v>Mature</v>
          </cell>
        </row>
        <row r="1624">
          <cell r="P1624" t="str">
            <v>Solar water heater 2010 typ north</v>
          </cell>
          <cell r="AB1624" t="str">
            <v>Mature</v>
          </cell>
        </row>
        <row r="1625">
          <cell r="P1625" t="str">
            <v>Solar water heater 2010 typ north</v>
          </cell>
          <cell r="AB1625" t="str">
            <v>Mature</v>
          </cell>
        </row>
        <row r="1626">
          <cell r="P1626" t="str">
            <v>Solar water heater 2010 typ north</v>
          </cell>
          <cell r="AB1626" t="str">
            <v>Mature</v>
          </cell>
        </row>
        <row r="1627">
          <cell r="P1627" t="str">
            <v>Solar water heater 2010 typ north</v>
          </cell>
          <cell r="AB1627" t="str">
            <v>Mature</v>
          </cell>
        </row>
        <row r="1628">
          <cell r="P1628" t="str">
            <v>Solar water heater 2010 typ south</v>
          </cell>
          <cell r="AB1628" t="str">
            <v>Mature</v>
          </cell>
        </row>
        <row r="1629">
          <cell r="P1629" t="str">
            <v>Solar water heater 2010 typ south</v>
          </cell>
          <cell r="AB1629" t="str">
            <v>Mature</v>
          </cell>
        </row>
        <row r="1630">
          <cell r="P1630" t="str">
            <v>Solar water heater 2010 typ south</v>
          </cell>
          <cell r="AB1630" t="str">
            <v>Mature</v>
          </cell>
        </row>
        <row r="1631">
          <cell r="P1631" t="str">
            <v>Solar water heater 2010 typ south</v>
          </cell>
          <cell r="AB1631" t="str">
            <v>Mature</v>
          </cell>
        </row>
        <row r="1632">
          <cell r="P1632" t="str">
            <v>Solar water heater 2010 typ south</v>
          </cell>
          <cell r="AB1632" t="str">
            <v>Mature</v>
          </cell>
        </row>
        <row r="1633">
          <cell r="P1633" t="str">
            <v>Solar water heater 2020 typ north</v>
          </cell>
          <cell r="AB1633" t="str">
            <v>Mature</v>
          </cell>
        </row>
        <row r="1634">
          <cell r="P1634" t="str">
            <v>Solar water heater 2020 typ north</v>
          </cell>
          <cell r="AB1634" t="str">
            <v>Mature</v>
          </cell>
        </row>
        <row r="1635">
          <cell r="P1635" t="str">
            <v>Solar water heater 2020 typ north</v>
          </cell>
          <cell r="AB1635" t="str">
            <v>Mature</v>
          </cell>
        </row>
        <row r="1636">
          <cell r="P1636" t="str">
            <v>Solar water heater 2020 typ north</v>
          </cell>
          <cell r="AB1636" t="str">
            <v>Mature</v>
          </cell>
        </row>
        <row r="1637">
          <cell r="P1637" t="str">
            <v>Solar water heater 2020 typ south</v>
          </cell>
          <cell r="AB1637" t="str">
            <v>Mature</v>
          </cell>
        </row>
        <row r="1638">
          <cell r="P1638" t="str">
            <v>Solar water heater 2020 typ south</v>
          </cell>
          <cell r="AB1638" t="str">
            <v>Mature</v>
          </cell>
        </row>
        <row r="1639">
          <cell r="P1639" t="str">
            <v>Solar water heater 2020 typ south</v>
          </cell>
          <cell r="AB1639" t="str">
            <v>Mature</v>
          </cell>
        </row>
        <row r="1640">
          <cell r="P1640" t="str">
            <v>Solar water heater 2020 typ south</v>
          </cell>
          <cell r="AB1640" t="str">
            <v>Mature</v>
          </cell>
        </row>
        <row r="1641">
          <cell r="P1641" t="str">
            <v>Solar water heater 2020 typ south</v>
          </cell>
          <cell r="AB1641" t="str">
            <v>Mature</v>
          </cell>
        </row>
        <row r="1642">
          <cell r="P1642" t="str">
            <v>Solar water heater 2030 typ north</v>
          </cell>
          <cell r="AB1642" t="str">
            <v>Mature</v>
          </cell>
        </row>
        <row r="1643">
          <cell r="P1643" t="str">
            <v>Solar water heater 2030 typ north</v>
          </cell>
          <cell r="AB1643" t="str">
            <v>Mature</v>
          </cell>
        </row>
        <row r="1644">
          <cell r="P1644" t="str">
            <v>Solar water heater 2030 typ north</v>
          </cell>
          <cell r="AB1644" t="str">
            <v>Mature</v>
          </cell>
        </row>
        <row r="1645">
          <cell r="P1645" t="str">
            <v>Solar water heater 2030 typ north</v>
          </cell>
          <cell r="AB1645" t="str">
            <v>Mature</v>
          </cell>
        </row>
        <row r="1646">
          <cell r="P1646" t="str">
            <v>Solar water heater 2030 typ south</v>
          </cell>
          <cell r="AB1646" t="str">
            <v>Mature</v>
          </cell>
        </row>
        <row r="1647">
          <cell r="P1647" t="str">
            <v>Solar water heater 2030 typ south</v>
          </cell>
          <cell r="AB1647" t="str">
            <v>Mature</v>
          </cell>
        </row>
        <row r="1648">
          <cell r="P1648" t="str">
            <v>Solar water heater 2030 typ south</v>
          </cell>
          <cell r="AB1648" t="str">
            <v>Mature</v>
          </cell>
        </row>
        <row r="1649">
          <cell r="P1649" t="str">
            <v>Solar water heater 2030 typ south</v>
          </cell>
          <cell r="AB1649" t="str">
            <v>Mature</v>
          </cell>
        </row>
        <row r="1650">
          <cell r="P1650" t="str">
            <v>Solar water heater 2030 typ south</v>
          </cell>
          <cell r="AB1650" t="str">
            <v>Mature</v>
          </cell>
        </row>
        <row r="1651">
          <cell r="P1651" t="str">
            <v>HP water heater 2003 installed base</v>
          </cell>
          <cell r="AB1651" t="str">
            <v>Mature</v>
          </cell>
        </row>
        <row r="1652">
          <cell r="P1652" t="str">
            <v>HP water heater 2003 installed base</v>
          </cell>
          <cell r="AB1652" t="str">
            <v>Mature</v>
          </cell>
        </row>
        <row r="1653">
          <cell r="P1653" t="str">
            <v>HP water heater 2003 installed base</v>
          </cell>
          <cell r="AB1653" t="str">
            <v>Mature</v>
          </cell>
        </row>
        <row r="1654">
          <cell r="P1654" t="str">
            <v>HP water heater 2003 installed base</v>
          </cell>
          <cell r="AB1654" t="str">
            <v>Mature</v>
          </cell>
        </row>
        <row r="1655">
          <cell r="P1655" t="str">
            <v>HP water heater 2003 installed base</v>
          </cell>
          <cell r="AB1655" t="str">
            <v>Mature</v>
          </cell>
        </row>
        <row r="1656">
          <cell r="P1656" t="str">
            <v>HP water heater 2003 installed base</v>
          </cell>
          <cell r="AB1656" t="str">
            <v>Mature</v>
          </cell>
        </row>
        <row r="1657">
          <cell r="P1657" t="str">
            <v>HP water heater 2003 installed base</v>
          </cell>
          <cell r="AB1657" t="str">
            <v>Mature</v>
          </cell>
        </row>
        <row r="1658">
          <cell r="P1658" t="str">
            <v>HP water heater 2003 installed base</v>
          </cell>
          <cell r="AB1658" t="str">
            <v>Mature</v>
          </cell>
        </row>
        <row r="1659">
          <cell r="P1659" t="str">
            <v>HP water heater 2003 installed base</v>
          </cell>
          <cell r="AB1659" t="str">
            <v>Mature</v>
          </cell>
        </row>
        <row r="1660">
          <cell r="P1660" t="str">
            <v>HP water heater 2013 typical/ ENERGY STAR</v>
          </cell>
          <cell r="AB1660" t="str">
            <v>Mature</v>
          </cell>
        </row>
        <row r="1661">
          <cell r="P1661" t="str">
            <v>HP water heater 2013 typical/ ENERGY STAR</v>
          </cell>
          <cell r="AB1661" t="str">
            <v>Mature</v>
          </cell>
        </row>
        <row r="1662">
          <cell r="P1662" t="str">
            <v>HP water heater 2013 typical/ ENERGY STAR</v>
          </cell>
          <cell r="AB1662" t="str">
            <v>Mature</v>
          </cell>
        </row>
        <row r="1663">
          <cell r="P1663" t="str">
            <v>HP water heater 2013 typical/ ENERGY STAR</v>
          </cell>
          <cell r="AB1663" t="str">
            <v>Mature</v>
          </cell>
        </row>
        <row r="1664">
          <cell r="P1664" t="str">
            <v>HP water heater 2013 typical/ ENERGY STAR</v>
          </cell>
          <cell r="AB1664" t="str">
            <v>Mature</v>
          </cell>
        </row>
        <row r="1665">
          <cell r="P1665" t="str">
            <v>HP water heater 2013 typical/ ENERGY STAR</v>
          </cell>
          <cell r="AB1665" t="str">
            <v>Mature</v>
          </cell>
        </row>
        <row r="1666">
          <cell r="P1666" t="str">
            <v>HP water heater 2013 typical/ ENERGY STAR</v>
          </cell>
          <cell r="AB1666" t="str">
            <v>Mature</v>
          </cell>
        </row>
        <row r="1667">
          <cell r="P1667" t="str">
            <v>HP water heater 2013 typical/ ENERGY STAR</v>
          </cell>
          <cell r="AB1667" t="str">
            <v>Mature</v>
          </cell>
        </row>
        <row r="1668">
          <cell r="P1668" t="str">
            <v>HP water heater 2013 typical/ ENERGY STAR</v>
          </cell>
          <cell r="AB1668" t="str">
            <v>Mature</v>
          </cell>
        </row>
        <row r="1669">
          <cell r="P1669" t="str">
            <v>HP water heater 2013 high</v>
          </cell>
          <cell r="AB1669" t="str">
            <v>Mature</v>
          </cell>
        </row>
        <row r="1670">
          <cell r="P1670" t="str">
            <v>HP water heater 2013 high</v>
          </cell>
          <cell r="AB1670" t="str">
            <v>Mature</v>
          </cell>
        </row>
        <row r="1671">
          <cell r="P1671" t="str">
            <v>HP water heater 2013 high</v>
          </cell>
          <cell r="AB1671" t="str">
            <v>Mature</v>
          </cell>
        </row>
        <row r="1672">
          <cell r="P1672" t="str">
            <v>HP water heater 2013 high</v>
          </cell>
          <cell r="AB1672" t="str">
            <v>Mature</v>
          </cell>
        </row>
        <row r="1673">
          <cell r="P1673" t="str">
            <v>HP water heater 2013 high</v>
          </cell>
          <cell r="AB1673" t="str">
            <v>Mature</v>
          </cell>
        </row>
        <row r="1674">
          <cell r="P1674" t="str">
            <v>HP water heater 2013 high</v>
          </cell>
          <cell r="AB1674" t="str">
            <v>Mature</v>
          </cell>
        </row>
        <row r="1675">
          <cell r="P1675" t="str">
            <v>HP water heater 2013 high</v>
          </cell>
          <cell r="AB1675" t="str">
            <v>Mature</v>
          </cell>
        </row>
        <row r="1676">
          <cell r="P1676" t="str">
            <v>HP water heater 2013 high</v>
          </cell>
          <cell r="AB1676" t="str">
            <v>Mature</v>
          </cell>
        </row>
        <row r="1677">
          <cell r="P1677" t="str">
            <v>HP water heater 2013 high</v>
          </cell>
          <cell r="AB1677" t="str">
            <v>Mature</v>
          </cell>
        </row>
        <row r="1678">
          <cell r="P1678" t="str">
            <v>HP water heater 2020 typical</v>
          </cell>
          <cell r="AB1678" t="str">
            <v>Mature</v>
          </cell>
        </row>
        <row r="1679">
          <cell r="P1679" t="str">
            <v>HP water heater 2020 typical</v>
          </cell>
          <cell r="AB1679" t="str">
            <v>Mature</v>
          </cell>
        </row>
        <row r="1680">
          <cell r="P1680" t="str">
            <v>HP water heater 2020 typical</v>
          </cell>
          <cell r="AB1680" t="str">
            <v>Mature</v>
          </cell>
        </row>
        <row r="1681">
          <cell r="P1681" t="str">
            <v>HP water heater 2020 typical</v>
          </cell>
          <cell r="AB1681" t="str">
            <v>Mature</v>
          </cell>
        </row>
        <row r="1682">
          <cell r="P1682" t="str">
            <v>HP water heater 2020 typical</v>
          </cell>
          <cell r="AB1682" t="str">
            <v>Mature</v>
          </cell>
        </row>
        <row r="1683">
          <cell r="P1683" t="str">
            <v>HP water heater 2020 typical</v>
          </cell>
          <cell r="AB1683" t="str">
            <v>Mature</v>
          </cell>
        </row>
        <row r="1684">
          <cell r="P1684" t="str">
            <v>HP water heater 2020 typical</v>
          </cell>
          <cell r="AB1684" t="str">
            <v>Mature</v>
          </cell>
        </row>
        <row r="1685">
          <cell r="P1685" t="str">
            <v>HP water heater 2020 typical</v>
          </cell>
          <cell r="AB1685" t="str">
            <v>Mature</v>
          </cell>
        </row>
        <row r="1686">
          <cell r="P1686" t="str">
            <v>HP water heater 2020 typical</v>
          </cell>
          <cell r="AB1686" t="str">
            <v>Mature</v>
          </cell>
        </row>
        <row r="1687">
          <cell r="P1687" t="str">
            <v>HP water heater 2020 high</v>
          </cell>
          <cell r="AB1687" t="str">
            <v>Mature</v>
          </cell>
        </row>
        <row r="1688">
          <cell r="P1688" t="str">
            <v>HP water heater 2020 high</v>
          </cell>
          <cell r="AB1688" t="str">
            <v>Mature</v>
          </cell>
        </row>
        <row r="1689">
          <cell r="P1689" t="str">
            <v>HP water heater 2020 high</v>
          </cell>
          <cell r="AB1689" t="str">
            <v>Mature</v>
          </cell>
        </row>
        <row r="1690">
          <cell r="P1690" t="str">
            <v>HP water heater 2020 high</v>
          </cell>
          <cell r="AB1690" t="str">
            <v>Mature</v>
          </cell>
        </row>
        <row r="1691">
          <cell r="P1691" t="str">
            <v>HP water heater 2020 high</v>
          </cell>
          <cell r="AB1691" t="str">
            <v>Mature</v>
          </cell>
        </row>
        <row r="1692">
          <cell r="P1692" t="str">
            <v>HP water heater 2020 high</v>
          </cell>
          <cell r="AB1692" t="str">
            <v>Mature</v>
          </cell>
        </row>
        <row r="1693">
          <cell r="P1693" t="str">
            <v>HP water heater 2020 high</v>
          </cell>
          <cell r="AB1693" t="str">
            <v>Mature</v>
          </cell>
        </row>
        <row r="1694">
          <cell r="P1694" t="str">
            <v>HP water heater 2020 high</v>
          </cell>
          <cell r="AB1694" t="str">
            <v>Mature</v>
          </cell>
        </row>
        <row r="1695">
          <cell r="P1695" t="str">
            <v>HP water heater 2020 high</v>
          </cell>
          <cell r="AB1695" t="str">
            <v>Mature</v>
          </cell>
        </row>
        <row r="1696">
          <cell r="P1696" t="str">
            <v>elec_water_heater 2003 installed base</v>
          </cell>
          <cell r="AB1696" t="str">
            <v>Mature</v>
          </cell>
        </row>
        <row r="1697">
          <cell r="P1697" t="str">
            <v>elec_water_heater 2003 installed base</v>
          </cell>
          <cell r="AB1697" t="str">
            <v>Mature</v>
          </cell>
        </row>
        <row r="1698">
          <cell r="P1698" t="str">
            <v>elec_water_heater 2003 installed base</v>
          </cell>
          <cell r="AB1698" t="str">
            <v>Mature</v>
          </cell>
        </row>
        <row r="1699">
          <cell r="P1699" t="str">
            <v>elec_water_heater 2003 installed base</v>
          </cell>
          <cell r="AB1699" t="str">
            <v>Mature</v>
          </cell>
        </row>
        <row r="1700">
          <cell r="P1700" t="str">
            <v>elec_water_heater 2003 installed base</v>
          </cell>
          <cell r="AB1700" t="str">
            <v>Mature</v>
          </cell>
        </row>
        <row r="1701">
          <cell r="P1701" t="str">
            <v>elec_water_heater 2003 installed base</v>
          </cell>
          <cell r="AB1701" t="str">
            <v>Mature</v>
          </cell>
        </row>
        <row r="1702">
          <cell r="P1702" t="str">
            <v>elec_water_heater 2003 installed base</v>
          </cell>
          <cell r="AB1702" t="str">
            <v>Mature</v>
          </cell>
        </row>
        <row r="1703">
          <cell r="P1703" t="str">
            <v>elec_water_heater 2003 installed base</v>
          </cell>
          <cell r="AB1703" t="str">
            <v>Mature</v>
          </cell>
        </row>
        <row r="1704">
          <cell r="P1704" t="str">
            <v>elec_water_heater 2003 installed base</v>
          </cell>
          <cell r="AB1704" t="str">
            <v>Mature</v>
          </cell>
        </row>
        <row r="1705">
          <cell r="P1705" t="str">
            <v>elec_water_heater 2013 typical</v>
          </cell>
          <cell r="AB1705" t="str">
            <v>Mature</v>
          </cell>
        </row>
        <row r="1706">
          <cell r="P1706" t="str">
            <v>elec_water_heater 2013 typical</v>
          </cell>
          <cell r="AB1706" t="str">
            <v>Mature</v>
          </cell>
        </row>
        <row r="1707">
          <cell r="P1707" t="str">
            <v>elec_water_heater 2013 typical</v>
          </cell>
          <cell r="AB1707" t="str">
            <v>Mature</v>
          </cell>
        </row>
        <row r="1708">
          <cell r="P1708" t="str">
            <v>elec_water_heater 2013 typical</v>
          </cell>
          <cell r="AB1708" t="str">
            <v>Mature</v>
          </cell>
        </row>
        <row r="1709">
          <cell r="P1709" t="str">
            <v>elec_water_heater 2013 typical</v>
          </cell>
          <cell r="AB1709" t="str">
            <v>Mature</v>
          </cell>
        </row>
        <row r="1710">
          <cell r="P1710" t="str">
            <v>elec_water_heater 2013 typical</v>
          </cell>
          <cell r="AB1710" t="str">
            <v>Mature</v>
          </cell>
        </row>
        <row r="1711">
          <cell r="P1711" t="str">
            <v>elec_water_heater 2013 typical</v>
          </cell>
          <cell r="AB1711" t="str">
            <v>Mature</v>
          </cell>
        </row>
        <row r="1712">
          <cell r="P1712" t="str">
            <v>elec_water_heater 2013 typical</v>
          </cell>
          <cell r="AB1712" t="str">
            <v>Mature</v>
          </cell>
        </row>
        <row r="1713">
          <cell r="P1713" t="str">
            <v>elec_water_heater 2013 typical</v>
          </cell>
          <cell r="AB1713" t="str">
            <v>Mature</v>
          </cell>
        </row>
        <row r="1714">
          <cell r="P1714" t="str">
            <v>gas_instantaneous_WH 2003 installed base</v>
          </cell>
          <cell r="AB1714" t="str">
            <v>Mature</v>
          </cell>
        </row>
        <row r="1715">
          <cell r="P1715" t="str">
            <v>gas_instantaneous_WH 2003 installed base</v>
          </cell>
          <cell r="AB1715" t="str">
            <v>Mature</v>
          </cell>
        </row>
        <row r="1716">
          <cell r="P1716" t="str">
            <v>gas_instantaneous_WH 2003 installed base</v>
          </cell>
          <cell r="AB1716" t="str">
            <v>Mature</v>
          </cell>
        </row>
        <row r="1717">
          <cell r="P1717" t="str">
            <v>gas_instantaneous_WH 2003 installed base</v>
          </cell>
          <cell r="AB1717" t="str">
            <v>Mature</v>
          </cell>
        </row>
        <row r="1718">
          <cell r="P1718" t="str">
            <v>gas_instantaneous_WH 2003 installed base</v>
          </cell>
          <cell r="AB1718" t="str">
            <v>Mature</v>
          </cell>
        </row>
        <row r="1719">
          <cell r="P1719" t="str">
            <v>gas_instantaneous_WH 2003 installed base</v>
          </cell>
          <cell r="AB1719" t="str">
            <v>Mature</v>
          </cell>
        </row>
        <row r="1720">
          <cell r="P1720" t="str">
            <v>gas_instantaneous_WH 2003 installed base</v>
          </cell>
          <cell r="AB1720" t="str">
            <v>Mature</v>
          </cell>
        </row>
        <row r="1721">
          <cell r="P1721" t="str">
            <v>gas_instantaneous_WH 2003 installed base</v>
          </cell>
          <cell r="AB1721" t="str">
            <v>Mature</v>
          </cell>
        </row>
        <row r="1722">
          <cell r="P1722" t="str">
            <v>gas_instantaneous_WH 2003 installed base</v>
          </cell>
          <cell r="AB1722" t="str">
            <v>Mature</v>
          </cell>
        </row>
        <row r="1723">
          <cell r="P1723" t="str">
            <v>gas_instantaneous_WH 2012 installed base</v>
          </cell>
          <cell r="AB1723" t="str">
            <v>Mature</v>
          </cell>
        </row>
        <row r="1724">
          <cell r="P1724" t="str">
            <v>gas_instantaneous_WH 2012 installed base</v>
          </cell>
          <cell r="AB1724" t="str">
            <v>Mature</v>
          </cell>
        </row>
        <row r="1725">
          <cell r="P1725" t="str">
            <v>gas_instantaneous_WH 2012 installed base</v>
          </cell>
          <cell r="AB1725" t="str">
            <v>Mature</v>
          </cell>
        </row>
        <row r="1726">
          <cell r="P1726" t="str">
            <v>gas_instantaneous_WH 2012 installed base</v>
          </cell>
          <cell r="AB1726" t="str">
            <v>Mature</v>
          </cell>
        </row>
        <row r="1727">
          <cell r="P1727" t="str">
            <v>gas_instantaneous_WH 2012 installed base</v>
          </cell>
          <cell r="AB1727" t="str">
            <v>Mature</v>
          </cell>
        </row>
        <row r="1728">
          <cell r="P1728" t="str">
            <v>gas_instantaneous_WH 2012 installed base</v>
          </cell>
          <cell r="AB1728" t="str">
            <v>Mature</v>
          </cell>
        </row>
        <row r="1729">
          <cell r="P1729" t="str">
            <v>gas_instantaneous_WH 2012 installed base</v>
          </cell>
          <cell r="AB1729" t="str">
            <v>Mature</v>
          </cell>
        </row>
        <row r="1730">
          <cell r="P1730" t="str">
            <v>gas_instantaneous_WH 2012 installed base</v>
          </cell>
          <cell r="AB1730" t="str">
            <v>Mature</v>
          </cell>
        </row>
        <row r="1731">
          <cell r="P1731" t="str">
            <v>gas_instantaneous_WH 2012 installed base</v>
          </cell>
          <cell r="AB1731" t="str">
            <v>Mature</v>
          </cell>
        </row>
        <row r="1732">
          <cell r="P1732" t="str">
            <v>gas_instantaneous_WH 2013 current standard</v>
          </cell>
          <cell r="AB1732" t="str">
            <v>Mature</v>
          </cell>
        </row>
        <row r="1733">
          <cell r="P1733" t="str">
            <v>gas_instantaneous_WH 2013 current standard</v>
          </cell>
          <cell r="AB1733" t="str">
            <v>Mature</v>
          </cell>
        </row>
        <row r="1734">
          <cell r="P1734" t="str">
            <v>gas_instantaneous_WH 2013 current standard</v>
          </cell>
          <cell r="AB1734" t="str">
            <v>Mature</v>
          </cell>
        </row>
        <row r="1735">
          <cell r="P1735" t="str">
            <v>gas_instantaneous_WH 2013 current standard</v>
          </cell>
          <cell r="AB1735" t="str">
            <v>Mature</v>
          </cell>
        </row>
        <row r="1736">
          <cell r="P1736" t="str">
            <v>gas_instantaneous_WH 2013 current standard</v>
          </cell>
          <cell r="AB1736" t="str">
            <v>Mature</v>
          </cell>
        </row>
        <row r="1737">
          <cell r="P1737" t="str">
            <v>gas_instantaneous_WH 2013 current standard</v>
          </cell>
          <cell r="AB1737" t="str">
            <v>Mature</v>
          </cell>
        </row>
        <row r="1738">
          <cell r="P1738" t="str">
            <v>gas_instantaneous_WH 2013 current standard</v>
          </cell>
          <cell r="AB1738" t="str">
            <v>Mature</v>
          </cell>
        </row>
        <row r="1739">
          <cell r="P1739" t="str">
            <v>gas_instantaneous_WH 2013 current standard</v>
          </cell>
          <cell r="AB1739" t="str">
            <v>Mature</v>
          </cell>
        </row>
        <row r="1740">
          <cell r="P1740" t="str">
            <v>gas_instantaneous_WH 2013 current standard</v>
          </cell>
          <cell r="AB1740" t="str">
            <v>Mature</v>
          </cell>
        </row>
        <row r="1741">
          <cell r="P1741" t="str">
            <v>gas_instantaneous_WH 2013 typical</v>
          </cell>
          <cell r="AB1741" t="str">
            <v>Mature</v>
          </cell>
        </row>
        <row r="1742">
          <cell r="P1742" t="str">
            <v>gas_instantaneous_WH 2013 typical</v>
          </cell>
          <cell r="AB1742" t="str">
            <v>Mature</v>
          </cell>
        </row>
        <row r="1743">
          <cell r="P1743" t="str">
            <v>gas_instantaneous_WH 2013 typical</v>
          </cell>
          <cell r="AB1743" t="str">
            <v>Mature</v>
          </cell>
        </row>
        <row r="1744">
          <cell r="P1744" t="str">
            <v>gas_instantaneous_WH 2013 typical</v>
          </cell>
          <cell r="AB1744" t="str">
            <v>Mature</v>
          </cell>
        </row>
        <row r="1745">
          <cell r="P1745" t="str">
            <v>gas_instantaneous_WH 2013 typical</v>
          </cell>
          <cell r="AB1745" t="str">
            <v>Mature</v>
          </cell>
        </row>
        <row r="1746">
          <cell r="P1746" t="str">
            <v>gas_instantaneous_WH 2013 typical</v>
          </cell>
          <cell r="AB1746" t="str">
            <v>Mature</v>
          </cell>
        </row>
        <row r="1747">
          <cell r="P1747" t="str">
            <v>gas_instantaneous_WH 2013 typical</v>
          </cell>
          <cell r="AB1747" t="str">
            <v>Mature</v>
          </cell>
        </row>
        <row r="1748">
          <cell r="P1748" t="str">
            <v>gas_instantaneous_WH 2013 typical</v>
          </cell>
          <cell r="AB1748" t="str">
            <v>Mature</v>
          </cell>
        </row>
        <row r="1749">
          <cell r="P1749" t="str">
            <v>gas_instantaneous_WH 2013 typical</v>
          </cell>
          <cell r="AB1749" t="str">
            <v>Mature</v>
          </cell>
        </row>
        <row r="1750">
          <cell r="P1750" t="str">
            <v>gas_instantaneous_WH 2013 high</v>
          </cell>
          <cell r="AB1750" t="str">
            <v>Mature</v>
          </cell>
        </row>
        <row r="1751">
          <cell r="P1751" t="str">
            <v>gas_instantaneous_WH 2013 high</v>
          </cell>
          <cell r="AB1751" t="str">
            <v>Mature</v>
          </cell>
        </row>
        <row r="1752">
          <cell r="P1752" t="str">
            <v>gas_instantaneous_WH 2013 high</v>
          </cell>
          <cell r="AB1752" t="str">
            <v>Mature</v>
          </cell>
        </row>
        <row r="1753">
          <cell r="P1753" t="str">
            <v>gas_instantaneous_WH 2013 high</v>
          </cell>
          <cell r="AB1753" t="str">
            <v>Mature</v>
          </cell>
        </row>
        <row r="1754">
          <cell r="P1754" t="str">
            <v>gas_instantaneous_WH 2013 high</v>
          </cell>
          <cell r="AB1754" t="str">
            <v>Mature</v>
          </cell>
        </row>
        <row r="1755">
          <cell r="P1755" t="str">
            <v>gas_instantaneous_WH 2013 high</v>
          </cell>
          <cell r="AB1755" t="str">
            <v>Mature</v>
          </cell>
        </row>
        <row r="1756">
          <cell r="P1756" t="str">
            <v>gas_instantaneous_WH 2013 high</v>
          </cell>
          <cell r="AB1756" t="str">
            <v>Mature</v>
          </cell>
        </row>
        <row r="1757">
          <cell r="P1757" t="str">
            <v>gas_instantaneous_WH 2013 high</v>
          </cell>
          <cell r="AB1757" t="str">
            <v>Mature</v>
          </cell>
        </row>
        <row r="1758">
          <cell r="P1758" t="str">
            <v>gas_instantaneous_WH 2013 high</v>
          </cell>
          <cell r="AB1758" t="str">
            <v>Mature</v>
          </cell>
        </row>
        <row r="1759">
          <cell r="P1759" t="str">
            <v>gas_booster_WH 2003 installed base</v>
          </cell>
          <cell r="AB1759" t="str">
            <v>Mature</v>
          </cell>
        </row>
        <row r="1760">
          <cell r="P1760" t="str">
            <v>gas_booster_WH 2003 installed base</v>
          </cell>
          <cell r="AB1760" t="str">
            <v>Mature</v>
          </cell>
        </row>
        <row r="1761">
          <cell r="P1761" t="str">
            <v>gas_booster_WH 2003 installed base</v>
          </cell>
          <cell r="AB1761" t="str">
            <v>Mature</v>
          </cell>
        </row>
        <row r="1762">
          <cell r="P1762" t="str">
            <v>gas_booster_WH 2003 installed base</v>
          </cell>
          <cell r="AB1762" t="str">
            <v>Mature</v>
          </cell>
        </row>
        <row r="1763">
          <cell r="P1763" t="str">
            <v>gas_booster_WH 2003 installed base</v>
          </cell>
          <cell r="AB1763" t="str">
            <v>Mature</v>
          </cell>
        </row>
        <row r="1764">
          <cell r="P1764" t="str">
            <v>gas_booster_WH 2003 installed base</v>
          </cell>
          <cell r="AB1764" t="str">
            <v>Mature</v>
          </cell>
        </row>
        <row r="1765">
          <cell r="P1765" t="str">
            <v>gas_booster_WH 2003 installed base</v>
          </cell>
          <cell r="AB1765" t="str">
            <v>Mature</v>
          </cell>
        </row>
        <row r="1766">
          <cell r="P1766" t="str">
            <v>gas_booster_WH 2003 installed base</v>
          </cell>
          <cell r="AB1766" t="str">
            <v>Mature</v>
          </cell>
        </row>
        <row r="1767">
          <cell r="P1767" t="str">
            <v>gas_booster_WH 2003 installed base</v>
          </cell>
          <cell r="AB1767" t="str">
            <v>Mature</v>
          </cell>
        </row>
        <row r="1768">
          <cell r="P1768" t="str">
            <v>gas_booster_WH 2013 current standard/ typical</v>
          </cell>
          <cell r="AB1768" t="str">
            <v>Mature</v>
          </cell>
        </row>
        <row r="1769">
          <cell r="P1769" t="str">
            <v>gas_booster_WH 2013 current standard/ typical</v>
          </cell>
          <cell r="AB1769" t="str">
            <v>Mature</v>
          </cell>
        </row>
        <row r="1770">
          <cell r="P1770" t="str">
            <v>gas_booster_WH 2013 current standard/ typical</v>
          </cell>
          <cell r="AB1770" t="str">
            <v>Mature</v>
          </cell>
        </row>
        <row r="1771">
          <cell r="P1771" t="str">
            <v>gas_booster_WH 2013 current standard/ typical</v>
          </cell>
          <cell r="AB1771" t="str">
            <v>Mature</v>
          </cell>
        </row>
        <row r="1772">
          <cell r="P1772" t="str">
            <v>gas_booster_WH 2013 current standard/ typical</v>
          </cell>
          <cell r="AB1772" t="str">
            <v>Mature</v>
          </cell>
        </row>
        <row r="1773">
          <cell r="P1773" t="str">
            <v>gas_booster_WH 2013 current standard/ typical</v>
          </cell>
          <cell r="AB1773" t="str">
            <v>Mature</v>
          </cell>
        </row>
        <row r="1774">
          <cell r="P1774" t="str">
            <v>gas_booster_WH 2013 current standard/ typical</v>
          </cell>
          <cell r="AB1774" t="str">
            <v>Mature</v>
          </cell>
        </row>
        <row r="1775">
          <cell r="P1775" t="str">
            <v>gas_booster_WH 2013 current standard/ typical</v>
          </cell>
          <cell r="AB1775" t="str">
            <v>Mature</v>
          </cell>
        </row>
        <row r="1776">
          <cell r="P1776" t="str">
            <v>gas_booster_WH 2013 current standard/ typical</v>
          </cell>
          <cell r="AB1776" t="str">
            <v>Mature</v>
          </cell>
        </row>
        <row r="1777">
          <cell r="P1777" t="str">
            <v>gas_booster_WH 2013 high</v>
          </cell>
          <cell r="AB1777" t="str">
            <v>Mature</v>
          </cell>
        </row>
        <row r="1778">
          <cell r="P1778" t="str">
            <v>gas_booster_WH 2013 high</v>
          </cell>
          <cell r="AB1778" t="str">
            <v>Mature</v>
          </cell>
        </row>
        <row r="1779">
          <cell r="P1779" t="str">
            <v>gas_booster_WH 2013 high</v>
          </cell>
          <cell r="AB1779" t="str">
            <v>Mature</v>
          </cell>
        </row>
        <row r="1780">
          <cell r="P1780" t="str">
            <v>gas_booster_WH 2013 high</v>
          </cell>
          <cell r="AB1780" t="str">
            <v>Mature</v>
          </cell>
        </row>
        <row r="1781">
          <cell r="P1781" t="str">
            <v>gas_booster_WH 2013 high</v>
          </cell>
          <cell r="AB1781" t="str">
            <v>Mature</v>
          </cell>
        </row>
        <row r="1782">
          <cell r="P1782" t="str">
            <v>gas_booster_WH 2013 high</v>
          </cell>
          <cell r="AB1782" t="str">
            <v>Mature</v>
          </cell>
        </row>
        <row r="1783">
          <cell r="P1783" t="str">
            <v>gas_booster_WH 2013 high</v>
          </cell>
          <cell r="AB1783" t="str">
            <v>Mature</v>
          </cell>
        </row>
        <row r="1784">
          <cell r="P1784" t="str">
            <v>gas_booster_WH 2013 high</v>
          </cell>
          <cell r="AB1784" t="str">
            <v>Mature</v>
          </cell>
        </row>
        <row r="1785">
          <cell r="P1785" t="str">
            <v>gas_booster_WH 2013 high</v>
          </cell>
          <cell r="AB1785" t="str">
            <v>Mature</v>
          </cell>
        </row>
        <row r="1786">
          <cell r="P1786" t="str">
            <v>gas_booster_WH 2020 typical</v>
          </cell>
          <cell r="AB1786" t="str">
            <v>Mature</v>
          </cell>
        </row>
        <row r="1787">
          <cell r="P1787" t="str">
            <v>gas_booster_WH 2020 typical</v>
          </cell>
          <cell r="AB1787" t="str">
            <v>Mature</v>
          </cell>
        </row>
        <row r="1788">
          <cell r="P1788" t="str">
            <v>gas_booster_WH 2020 typical</v>
          </cell>
          <cell r="AB1788" t="str">
            <v>Mature</v>
          </cell>
        </row>
        <row r="1789">
          <cell r="P1789" t="str">
            <v>gas_booster_WH 2020 typical</v>
          </cell>
          <cell r="AB1789" t="str">
            <v>Mature</v>
          </cell>
        </row>
        <row r="1790">
          <cell r="P1790" t="str">
            <v>gas_booster_WH 2020 typical</v>
          </cell>
          <cell r="AB1790" t="str">
            <v>Mature</v>
          </cell>
        </row>
        <row r="1791">
          <cell r="P1791" t="str">
            <v>gas_booster_WH 2020 typical</v>
          </cell>
          <cell r="AB1791" t="str">
            <v>Mature</v>
          </cell>
        </row>
        <row r="1792">
          <cell r="P1792" t="str">
            <v>gas_booster_WH 2020 typical</v>
          </cell>
          <cell r="AB1792" t="str">
            <v>Mature</v>
          </cell>
        </row>
        <row r="1793">
          <cell r="P1793" t="str">
            <v>gas_booster_WH 2020 typical</v>
          </cell>
          <cell r="AB1793" t="str">
            <v>Mature</v>
          </cell>
        </row>
        <row r="1794">
          <cell r="P1794" t="str">
            <v>gas_booster_WH 2020 typical</v>
          </cell>
          <cell r="AB1794" t="str">
            <v>Mature</v>
          </cell>
        </row>
        <row r="1795">
          <cell r="P1795" t="str">
            <v>gas_booster_WH 2020 high</v>
          </cell>
          <cell r="AB1795" t="str">
            <v>Mature</v>
          </cell>
        </row>
        <row r="1796">
          <cell r="P1796" t="str">
            <v>gas_booster_WH 2020 high</v>
          </cell>
          <cell r="AB1796" t="str">
            <v>Mature</v>
          </cell>
        </row>
        <row r="1797">
          <cell r="P1797" t="str">
            <v>gas_booster_WH 2020 high</v>
          </cell>
          <cell r="AB1797" t="str">
            <v>Mature</v>
          </cell>
        </row>
        <row r="1798">
          <cell r="P1798" t="str">
            <v>gas_booster_WH 2020 high</v>
          </cell>
          <cell r="AB1798" t="str">
            <v>Mature</v>
          </cell>
        </row>
        <row r="1799">
          <cell r="P1799" t="str">
            <v>gas_booster_WH 2020 high</v>
          </cell>
          <cell r="AB1799" t="str">
            <v>Mature</v>
          </cell>
        </row>
        <row r="1800">
          <cell r="P1800" t="str">
            <v>gas_booster_WH 2020 high</v>
          </cell>
          <cell r="AB1800" t="str">
            <v>Mature</v>
          </cell>
        </row>
        <row r="1801">
          <cell r="P1801" t="str">
            <v>gas_booster_WH 2020 high</v>
          </cell>
          <cell r="AB1801" t="str">
            <v>Mature</v>
          </cell>
        </row>
        <row r="1802">
          <cell r="P1802" t="str">
            <v>gas_booster_WH 2020 high</v>
          </cell>
          <cell r="AB1802" t="str">
            <v>Mature</v>
          </cell>
        </row>
        <row r="1803">
          <cell r="P1803" t="str">
            <v>gas_booster_WH 2020 high</v>
          </cell>
          <cell r="AB1803" t="str">
            <v>Mature</v>
          </cell>
        </row>
        <row r="1804">
          <cell r="P1804" t="str">
            <v>gas_booster_WH 2030 typical</v>
          </cell>
          <cell r="AB1804" t="str">
            <v>Mature</v>
          </cell>
        </row>
        <row r="1805">
          <cell r="P1805" t="str">
            <v>gas_booster_WH 2030 typical</v>
          </cell>
          <cell r="AB1805" t="str">
            <v>Mature</v>
          </cell>
        </row>
        <row r="1806">
          <cell r="P1806" t="str">
            <v>gas_booster_WH 2030 typical</v>
          </cell>
          <cell r="AB1806" t="str">
            <v>Mature</v>
          </cell>
        </row>
        <row r="1807">
          <cell r="P1807" t="str">
            <v>gas_booster_WH 2030 typical</v>
          </cell>
          <cell r="AB1807" t="str">
            <v>Mature</v>
          </cell>
        </row>
        <row r="1808">
          <cell r="P1808" t="str">
            <v>gas_booster_WH 2030 typical</v>
          </cell>
          <cell r="AB1808" t="str">
            <v>Mature</v>
          </cell>
        </row>
        <row r="1809">
          <cell r="P1809" t="str">
            <v>gas_booster_WH 2030 typical</v>
          </cell>
          <cell r="AB1809" t="str">
            <v>Mature</v>
          </cell>
        </row>
        <row r="1810">
          <cell r="P1810" t="str">
            <v>gas_booster_WH 2030 typical</v>
          </cell>
          <cell r="AB1810" t="str">
            <v>Mature</v>
          </cell>
        </row>
        <row r="1811">
          <cell r="P1811" t="str">
            <v>gas_booster_WH 2030 typical</v>
          </cell>
          <cell r="AB1811" t="str">
            <v>Mature</v>
          </cell>
        </row>
        <row r="1812">
          <cell r="P1812" t="str">
            <v>gas_booster_WH 2030 typical</v>
          </cell>
          <cell r="AB1812" t="str">
            <v>Mature</v>
          </cell>
        </row>
        <row r="1813">
          <cell r="P1813" t="str">
            <v>gas_booster_WH 2030 high</v>
          </cell>
          <cell r="AB1813" t="str">
            <v>Mature</v>
          </cell>
        </row>
        <row r="1814">
          <cell r="P1814" t="str">
            <v>gas_booster_WH 2030 high</v>
          </cell>
          <cell r="AB1814" t="str">
            <v>Mature</v>
          </cell>
        </row>
        <row r="1815">
          <cell r="P1815" t="str">
            <v>gas_booster_WH 2030 high</v>
          </cell>
          <cell r="AB1815" t="str">
            <v>Mature</v>
          </cell>
        </row>
        <row r="1816">
          <cell r="P1816" t="str">
            <v>gas_booster_WH 2030 high</v>
          </cell>
          <cell r="AB1816" t="str">
            <v>Mature</v>
          </cell>
        </row>
        <row r="1817">
          <cell r="P1817" t="str">
            <v>gas_booster_WH 2030 high</v>
          </cell>
          <cell r="AB1817" t="str">
            <v>Mature</v>
          </cell>
        </row>
        <row r="1818">
          <cell r="P1818" t="str">
            <v>gas_booster_WH 2030 high</v>
          </cell>
          <cell r="AB1818" t="str">
            <v>Mature</v>
          </cell>
        </row>
        <row r="1819">
          <cell r="P1819" t="str">
            <v>gas_booster_WH 2030 high</v>
          </cell>
          <cell r="AB1819" t="str">
            <v>Mature</v>
          </cell>
        </row>
        <row r="1820">
          <cell r="P1820" t="str">
            <v>gas_booster_WH 2030 high</v>
          </cell>
          <cell r="AB1820" t="str">
            <v>Mature</v>
          </cell>
        </row>
        <row r="1821">
          <cell r="P1821" t="str">
            <v>gas_booster_WH 2030 high</v>
          </cell>
          <cell r="AB1821" t="str">
            <v>Mature</v>
          </cell>
        </row>
        <row r="1822">
          <cell r="P1822" t="str">
            <v>gas_water_heater 2003 installed base</v>
          </cell>
          <cell r="AB1822" t="str">
            <v>Mature</v>
          </cell>
        </row>
        <row r="1823">
          <cell r="P1823" t="str">
            <v>gas_water_heater 2003 installed base</v>
          </cell>
          <cell r="AB1823" t="str">
            <v>Mature</v>
          </cell>
        </row>
        <row r="1824">
          <cell r="P1824" t="str">
            <v>gas_water_heater 2003 installed base</v>
          </cell>
          <cell r="AB1824" t="str">
            <v>Mature</v>
          </cell>
        </row>
        <row r="1825">
          <cell r="P1825" t="str">
            <v>gas_water_heater 2003 installed base</v>
          </cell>
          <cell r="AB1825" t="str">
            <v>Mature</v>
          </cell>
        </row>
        <row r="1826">
          <cell r="P1826" t="str">
            <v>gas_water_heater 2003 installed base</v>
          </cell>
          <cell r="AB1826" t="str">
            <v>Mature</v>
          </cell>
        </row>
        <row r="1827">
          <cell r="P1827" t="str">
            <v>gas_water_heater 2003 installed base</v>
          </cell>
          <cell r="AB1827" t="str">
            <v>Mature</v>
          </cell>
        </row>
        <row r="1828">
          <cell r="P1828" t="str">
            <v>gas_water_heater 2003 installed base</v>
          </cell>
          <cell r="AB1828" t="str">
            <v>Mature</v>
          </cell>
        </row>
        <row r="1829">
          <cell r="P1829" t="str">
            <v>gas_water_heater 2003 installed base</v>
          </cell>
          <cell r="AB1829" t="str">
            <v>Mature</v>
          </cell>
        </row>
        <row r="1830">
          <cell r="P1830" t="str">
            <v>gas_water_heater 2003 installed base</v>
          </cell>
          <cell r="AB1830" t="str">
            <v>Mature</v>
          </cell>
        </row>
        <row r="1831">
          <cell r="P1831" t="str">
            <v>gas_water_heater 2013 current standard/ typical</v>
          </cell>
          <cell r="AB1831" t="str">
            <v>Mature</v>
          </cell>
        </row>
        <row r="1832">
          <cell r="P1832" t="str">
            <v>gas_water_heater 2013 current standard/ typical</v>
          </cell>
          <cell r="AB1832" t="str">
            <v>Mature</v>
          </cell>
        </row>
        <row r="1833">
          <cell r="P1833" t="str">
            <v>gas_water_heater 2013 current standard/ typical</v>
          </cell>
          <cell r="AB1833" t="str">
            <v>Mature</v>
          </cell>
        </row>
        <row r="1834">
          <cell r="P1834" t="str">
            <v>gas_water_heater 2013 current standard/ typical</v>
          </cell>
          <cell r="AB1834" t="str">
            <v>Mature</v>
          </cell>
        </row>
        <row r="1835">
          <cell r="P1835" t="str">
            <v>gas_water_heater 2013 current standard/ typical</v>
          </cell>
          <cell r="AB1835" t="str">
            <v>Mature</v>
          </cell>
        </row>
        <row r="1836">
          <cell r="P1836" t="str">
            <v>gas_water_heater 2013 current standard/ typical</v>
          </cell>
          <cell r="AB1836" t="str">
            <v>Mature</v>
          </cell>
        </row>
        <row r="1837">
          <cell r="P1837" t="str">
            <v>gas_water_heater 2013 current standard/ typical</v>
          </cell>
          <cell r="AB1837" t="str">
            <v>Mature</v>
          </cell>
        </row>
        <row r="1838">
          <cell r="P1838" t="str">
            <v>gas_water_heater 2013 current standard/ typical</v>
          </cell>
          <cell r="AB1838" t="str">
            <v>Mature</v>
          </cell>
        </row>
        <row r="1839">
          <cell r="P1839" t="str">
            <v>gas_water_heater 2013 current standard/ typical</v>
          </cell>
          <cell r="AB1839" t="str">
            <v>Mature</v>
          </cell>
        </row>
        <row r="1840">
          <cell r="P1840" t="str">
            <v>gas_water_heater 2013 high</v>
          </cell>
          <cell r="AB1840" t="str">
            <v>Mature</v>
          </cell>
        </row>
        <row r="1841">
          <cell r="P1841" t="str">
            <v>gas_water_heater 2013 high</v>
          </cell>
          <cell r="AB1841" t="str">
            <v>Mature</v>
          </cell>
        </row>
        <row r="1842">
          <cell r="P1842" t="str">
            <v>gas_water_heater 2013 high</v>
          </cell>
          <cell r="AB1842" t="str">
            <v>Mature</v>
          </cell>
        </row>
        <row r="1843">
          <cell r="P1843" t="str">
            <v>gas_water_heater 2013 high</v>
          </cell>
          <cell r="AB1843" t="str">
            <v>Mature</v>
          </cell>
        </row>
        <row r="1844">
          <cell r="P1844" t="str">
            <v>gas_water_heater 2013 high</v>
          </cell>
          <cell r="AB1844" t="str">
            <v>Mature</v>
          </cell>
        </row>
        <row r="1845">
          <cell r="P1845" t="str">
            <v>gas_water_heater 2013 high</v>
          </cell>
          <cell r="AB1845" t="str">
            <v>Mature</v>
          </cell>
        </row>
        <row r="1846">
          <cell r="P1846" t="str">
            <v>gas_water_heater 2013 high</v>
          </cell>
          <cell r="AB1846" t="str">
            <v>Mature</v>
          </cell>
        </row>
        <row r="1847">
          <cell r="P1847" t="str">
            <v>gas_water_heater 2013 high</v>
          </cell>
          <cell r="AB1847" t="str">
            <v>Mature</v>
          </cell>
        </row>
        <row r="1848">
          <cell r="P1848" t="str">
            <v>gas_water_heater 2013 high</v>
          </cell>
          <cell r="AB1848" t="str">
            <v>Mature</v>
          </cell>
        </row>
        <row r="1849">
          <cell r="P1849" t="str">
            <v>gas_water_heater 2020 typical</v>
          </cell>
          <cell r="AB1849" t="str">
            <v>Mature</v>
          </cell>
        </row>
        <row r="1850">
          <cell r="P1850" t="str">
            <v>gas_water_heater 2020 typical</v>
          </cell>
          <cell r="AB1850" t="str">
            <v>Mature</v>
          </cell>
        </row>
        <row r="1851">
          <cell r="P1851" t="str">
            <v>gas_water_heater 2020 typical</v>
          </cell>
          <cell r="AB1851" t="str">
            <v>Mature</v>
          </cell>
        </row>
        <row r="1852">
          <cell r="P1852" t="str">
            <v>gas_water_heater 2020 typical</v>
          </cell>
          <cell r="AB1852" t="str">
            <v>Mature</v>
          </cell>
        </row>
        <row r="1853">
          <cell r="P1853" t="str">
            <v>gas_water_heater 2020 typical</v>
          </cell>
          <cell r="AB1853" t="str">
            <v>Mature</v>
          </cell>
        </row>
        <row r="1854">
          <cell r="P1854" t="str">
            <v>gas_water_heater 2020 typical</v>
          </cell>
          <cell r="AB1854" t="str">
            <v>Mature</v>
          </cell>
        </row>
        <row r="1855">
          <cell r="P1855" t="str">
            <v>gas_water_heater 2020 typical</v>
          </cell>
          <cell r="AB1855" t="str">
            <v>Mature</v>
          </cell>
        </row>
        <row r="1856">
          <cell r="P1856" t="str">
            <v>gas_water_heater 2020 typical</v>
          </cell>
          <cell r="AB1856" t="str">
            <v>Mature</v>
          </cell>
        </row>
        <row r="1857">
          <cell r="P1857" t="str">
            <v>gas_water_heater 2020 typical</v>
          </cell>
          <cell r="AB1857" t="str">
            <v>Mature</v>
          </cell>
        </row>
        <row r="1858">
          <cell r="P1858" t="str">
            <v>gas_water_heater 2020 high</v>
          </cell>
          <cell r="AB1858" t="str">
            <v>Mature</v>
          </cell>
        </row>
        <row r="1859">
          <cell r="P1859" t="str">
            <v>gas_water_heater 2020 high</v>
          </cell>
          <cell r="AB1859" t="str">
            <v>Mature</v>
          </cell>
        </row>
        <row r="1860">
          <cell r="P1860" t="str">
            <v>gas_water_heater 2020 high</v>
          </cell>
          <cell r="AB1860" t="str">
            <v>Mature</v>
          </cell>
        </row>
        <row r="1861">
          <cell r="P1861" t="str">
            <v>gas_water_heater 2020 high</v>
          </cell>
          <cell r="AB1861" t="str">
            <v>Mature</v>
          </cell>
        </row>
        <row r="1862">
          <cell r="P1862" t="str">
            <v>gas_water_heater 2020 high</v>
          </cell>
          <cell r="AB1862" t="str">
            <v>Mature</v>
          </cell>
        </row>
        <row r="1863">
          <cell r="P1863" t="str">
            <v>gas_water_heater 2020 high</v>
          </cell>
          <cell r="AB1863" t="str">
            <v>Mature</v>
          </cell>
        </row>
        <row r="1864">
          <cell r="P1864" t="str">
            <v>gas_water_heater 2020 high</v>
          </cell>
          <cell r="AB1864" t="str">
            <v>Mature</v>
          </cell>
        </row>
        <row r="1865">
          <cell r="P1865" t="str">
            <v>gas_water_heater 2020 high</v>
          </cell>
          <cell r="AB1865" t="str">
            <v>Mature</v>
          </cell>
        </row>
        <row r="1866">
          <cell r="P1866" t="str">
            <v>gas_water_heater 2020 high</v>
          </cell>
          <cell r="AB1866" t="str">
            <v>Mature</v>
          </cell>
        </row>
        <row r="1867">
          <cell r="P1867" t="str">
            <v>oil_water_heater 2003 installed base</v>
          </cell>
          <cell r="AB1867" t="str">
            <v>Mature</v>
          </cell>
        </row>
        <row r="1868">
          <cell r="P1868" t="str">
            <v>oil_water_heater 2003 installed base</v>
          </cell>
          <cell r="AB1868" t="str">
            <v>Mature</v>
          </cell>
        </row>
        <row r="1869">
          <cell r="P1869" t="str">
            <v>oil_water_heater 2003 installed base</v>
          </cell>
          <cell r="AB1869" t="str">
            <v>Mature</v>
          </cell>
        </row>
        <row r="1870">
          <cell r="P1870" t="str">
            <v>oil_water_heater 2003 installed base</v>
          </cell>
          <cell r="AB1870" t="str">
            <v>Mature</v>
          </cell>
        </row>
        <row r="1871">
          <cell r="P1871" t="str">
            <v>oil_water_heater 2003 installed base</v>
          </cell>
          <cell r="AB1871" t="str">
            <v>Mature</v>
          </cell>
        </row>
        <row r="1872">
          <cell r="P1872" t="str">
            <v>oil_water_heater 2003 installed base</v>
          </cell>
          <cell r="AB1872" t="str">
            <v>Mature</v>
          </cell>
        </row>
        <row r="1873">
          <cell r="P1873" t="str">
            <v>oil_water_heater 2003 installed base</v>
          </cell>
          <cell r="AB1873" t="str">
            <v>Mature</v>
          </cell>
        </row>
        <row r="1874">
          <cell r="P1874" t="str">
            <v>oil_water_heater 2003 installed base</v>
          </cell>
          <cell r="AB1874" t="str">
            <v>Mature</v>
          </cell>
        </row>
        <row r="1875">
          <cell r="P1875" t="str">
            <v>oil_water_heater 2003 installed base</v>
          </cell>
          <cell r="AB1875" t="str">
            <v>Mature</v>
          </cell>
        </row>
        <row r="1876">
          <cell r="P1876" t="str">
            <v>oil_water_heater 2012 installed base</v>
          </cell>
          <cell r="AB1876" t="str">
            <v>Mature</v>
          </cell>
        </row>
        <row r="1877">
          <cell r="P1877" t="str">
            <v>oil_water_heater 2012 installed base</v>
          </cell>
          <cell r="AB1877" t="str">
            <v>Mature</v>
          </cell>
        </row>
        <row r="1878">
          <cell r="P1878" t="str">
            <v>oil_water_heater 2012 installed base</v>
          </cell>
          <cell r="AB1878" t="str">
            <v>Mature</v>
          </cell>
        </row>
        <row r="1879">
          <cell r="P1879" t="str">
            <v>oil_water_heater 2012 installed base</v>
          </cell>
          <cell r="AB1879" t="str">
            <v>Mature</v>
          </cell>
        </row>
        <row r="1880">
          <cell r="P1880" t="str">
            <v>oil_water_heater 2012 installed base</v>
          </cell>
          <cell r="AB1880" t="str">
            <v>Mature</v>
          </cell>
        </row>
        <row r="1881">
          <cell r="P1881" t="str">
            <v>oil_water_heater 2012 installed base</v>
          </cell>
          <cell r="AB1881" t="str">
            <v>Mature</v>
          </cell>
        </row>
        <row r="1882">
          <cell r="P1882" t="str">
            <v>oil_water_heater 2012 installed base</v>
          </cell>
          <cell r="AB1882" t="str">
            <v>Mature</v>
          </cell>
        </row>
        <row r="1883">
          <cell r="P1883" t="str">
            <v>oil_water_heater 2012 installed base</v>
          </cell>
          <cell r="AB1883" t="str">
            <v>Mature</v>
          </cell>
        </row>
        <row r="1884">
          <cell r="P1884" t="str">
            <v>oil_water_heater 2012 installed base</v>
          </cell>
          <cell r="AB1884" t="str">
            <v>Mature</v>
          </cell>
        </row>
        <row r="1885">
          <cell r="P1885" t="str">
            <v>oil_water_heater 2013 current standard</v>
          </cell>
          <cell r="AB1885" t="str">
            <v>Mature</v>
          </cell>
        </row>
        <row r="1886">
          <cell r="P1886" t="str">
            <v>oil_water_heater 2013 current standard</v>
          </cell>
          <cell r="AB1886" t="str">
            <v>Mature</v>
          </cell>
        </row>
        <row r="1887">
          <cell r="P1887" t="str">
            <v>oil_water_heater 2013 current standard</v>
          </cell>
          <cell r="AB1887" t="str">
            <v>Mature</v>
          </cell>
        </row>
        <row r="1888">
          <cell r="P1888" t="str">
            <v>oil_water_heater 2013 current standard</v>
          </cell>
          <cell r="AB1888" t="str">
            <v>Mature</v>
          </cell>
        </row>
        <row r="1889">
          <cell r="P1889" t="str">
            <v>oil_water_heater 2013 current standard</v>
          </cell>
          <cell r="AB1889" t="str">
            <v>Mature</v>
          </cell>
        </row>
        <row r="1890">
          <cell r="P1890" t="str">
            <v>oil_water_heater 2013 current standard</v>
          </cell>
          <cell r="AB1890" t="str">
            <v>Mature</v>
          </cell>
        </row>
        <row r="1891">
          <cell r="P1891" t="str">
            <v>oil_water_heater 2013 current standard</v>
          </cell>
          <cell r="AB1891" t="str">
            <v>Mature</v>
          </cell>
        </row>
        <row r="1892">
          <cell r="P1892" t="str">
            <v>oil_water_heater 2013 current standard</v>
          </cell>
          <cell r="AB1892" t="str">
            <v>Mature</v>
          </cell>
        </row>
        <row r="1893">
          <cell r="P1893" t="str">
            <v>oil_water_heater 2013 current standard</v>
          </cell>
          <cell r="AB1893" t="str">
            <v>Mature</v>
          </cell>
        </row>
        <row r="1894">
          <cell r="P1894" t="str">
            <v>oil_water_heater 2013 typical</v>
          </cell>
          <cell r="AB1894" t="str">
            <v>Mature</v>
          </cell>
        </row>
        <row r="1895">
          <cell r="P1895" t="str">
            <v>oil_water_heater 2013 typical</v>
          </cell>
          <cell r="AB1895" t="str">
            <v>Mature</v>
          </cell>
        </row>
        <row r="1896">
          <cell r="P1896" t="str">
            <v>oil_water_heater 2013 typical</v>
          </cell>
          <cell r="AB1896" t="str">
            <v>Mature</v>
          </cell>
        </row>
        <row r="1897">
          <cell r="P1897" t="str">
            <v>oil_water_heater 2013 typical</v>
          </cell>
          <cell r="AB1897" t="str">
            <v>Mature</v>
          </cell>
        </row>
        <row r="1898">
          <cell r="P1898" t="str">
            <v>oil_water_heater 2013 typical</v>
          </cell>
          <cell r="AB1898" t="str">
            <v>Mature</v>
          </cell>
        </row>
        <row r="1899">
          <cell r="P1899" t="str">
            <v>oil_water_heater 2013 typical</v>
          </cell>
          <cell r="AB1899" t="str">
            <v>Mature</v>
          </cell>
        </row>
        <row r="1900">
          <cell r="P1900" t="str">
            <v>oil_water_heater 2013 typical</v>
          </cell>
          <cell r="AB1900" t="str">
            <v>Mature</v>
          </cell>
        </row>
        <row r="1901">
          <cell r="P1901" t="str">
            <v>oil_water_heater 2013 typical</v>
          </cell>
          <cell r="AB1901" t="str">
            <v>Mature</v>
          </cell>
        </row>
        <row r="1902">
          <cell r="P1902" t="str">
            <v>oil_water_heater 2013 typical</v>
          </cell>
          <cell r="AB1902" t="str">
            <v>Mature</v>
          </cell>
        </row>
        <row r="1903">
          <cell r="P1903" t="str">
            <v>oil_water_heater 2013 high</v>
          </cell>
          <cell r="AB1903" t="str">
            <v>Mature</v>
          </cell>
        </row>
        <row r="1904">
          <cell r="P1904" t="str">
            <v>oil_water_heater 2013 high</v>
          </cell>
          <cell r="AB1904" t="str">
            <v>Mature</v>
          </cell>
        </row>
        <row r="1905">
          <cell r="P1905" t="str">
            <v>oil_water_heater 2013 high</v>
          </cell>
          <cell r="AB1905" t="str">
            <v>Mature</v>
          </cell>
        </row>
        <row r="1906">
          <cell r="P1906" t="str">
            <v>oil_water_heater 2013 high</v>
          </cell>
          <cell r="AB1906" t="str">
            <v>Mature</v>
          </cell>
        </row>
        <row r="1907">
          <cell r="P1907" t="str">
            <v>oil_water_heater 2013 high</v>
          </cell>
          <cell r="AB1907" t="str">
            <v>Mature</v>
          </cell>
        </row>
        <row r="1908">
          <cell r="P1908" t="str">
            <v>oil_water_heater 2013 high</v>
          </cell>
          <cell r="AB1908" t="str">
            <v>Mature</v>
          </cell>
        </row>
        <row r="1909">
          <cell r="P1909" t="str">
            <v>oil_water_heater 2013 high</v>
          </cell>
          <cell r="AB1909" t="str">
            <v>Mature</v>
          </cell>
        </row>
        <row r="1910">
          <cell r="P1910" t="str">
            <v>oil_water_heater 2013 high</v>
          </cell>
          <cell r="AB1910" t="str">
            <v>Mature</v>
          </cell>
        </row>
        <row r="1911">
          <cell r="P1911" t="str">
            <v>oil_water_heater 2013 high</v>
          </cell>
          <cell r="AB1911" t="str">
            <v>Mature</v>
          </cell>
        </row>
        <row r="1912">
          <cell r="P1912" t="str">
            <v>CAV_Vent 2003 installed base</v>
          </cell>
          <cell r="AB1912" t="str">
            <v>Mature</v>
          </cell>
        </row>
        <row r="1913">
          <cell r="P1913" t="str">
            <v>CAV_Vent 2003 installed base</v>
          </cell>
          <cell r="AB1913" t="str">
            <v>Mature</v>
          </cell>
        </row>
        <row r="1914">
          <cell r="P1914" t="str">
            <v>CAV_Vent 2003 installed base</v>
          </cell>
          <cell r="AB1914" t="str">
            <v>Mature</v>
          </cell>
        </row>
        <row r="1915">
          <cell r="P1915" t="str">
            <v>CAV_Vent 2003 installed base</v>
          </cell>
          <cell r="AB1915" t="str">
            <v>Mature</v>
          </cell>
        </row>
        <row r="1916">
          <cell r="P1916" t="str">
            <v>CAV_Vent 2003 installed base</v>
          </cell>
          <cell r="AB1916" t="str">
            <v>Mature</v>
          </cell>
        </row>
        <row r="1917">
          <cell r="P1917" t="str">
            <v>CAV_Vent 2003 installed base</v>
          </cell>
          <cell r="AB1917" t="str">
            <v>Mature</v>
          </cell>
        </row>
        <row r="1918">
          <cell r="P1918" t="str">
            <v>CAV_Vent 2003 installed base</v>
          </cell>
          <cell r="AB1918" t="str">
            <v>Mature</v>
          </cell>
        </row>
        <row r="1919">
          <cell r="P1919" t="str">
            <v>CAV_Vent 2003 installed base</v>
          </cell>
          <cell r="AB1919" t="str">
            <v>Mature</v>
          </cell>
        </row>
        <row r="1920">
          <cell r="P1920" t="str">
            <v>CAV_Vent 2003 installed base</v>
          </cell>
          <cell r="AB1920" t="str">
            <v>Mature</v>
          </cell>
        </row>
        <row r="1921">
          <cell r="P1921" t="str">
            <v>CAV_Vent 2003 installed base</v>
          </cell>
          <cell r="AB1921" t="str">
            <v>Mature</v>
          </cell>
        </row>
        <row r="1922">
          <cell r="P1922" t="str">
            <v>CAV_Vent 2003 installed base</v>
          </cell>
          <cell r="AB1922" t="str">
            <v>Mature</v>
          </cell>
        </row>
        <row r="1923">
          <cell r="P1923" t="str">
            <v>CAV_Vent 2007 installed base</v>
          </cell>
          <cell r="AB1923" t="str">
            <v>Mature</v>
          </cell>
        </row>
        <row r="1924">
          <cell r="P1924" t="str">
            <v>CAV_Vent 2007 installed base</v>
          </cell>
          <cell r="AB1924" t="str">
            <v>Mature</v>
          </cell>
        </row>
        <row r="1925">
          <cell r="P1925" t="str">
            <v>CAV_Vent 2007 installed base</v>
          </cell>
          <cell r="AB1925" t="str">
            <v>Mature</v>
          </cell>
        </row>
        <row r="1926">
          <cell r="P1926" t="str">
            <v>CAV_Vent 2007 installed base</v>
          </cell>
          <cell r="AB1926" t="str">
            <v>Mature</v>
          </cell>
        </row>
        <row r="1927">
          <cell r="P1927" t="str">
            <v>CAV_Vent 2007 installed base</v>
          </cell>
          <cell r="AB1927" t="str">
            <v>Mature</v>
          </cell>
        </row>
        <row r="1928">
          <cell r="P1928" t="str">
            <v>CAV_Vent 2007 installed base</v>
          </cell>
          <cell r="AB1928" t="str">
            <v>Mature</v>
          </cell>
        </row>
        <row r="1929">
          <cell r="P1929" t="str">
            <v>CAV_Vent 2007 installed base</v>
          </cell>
          <cell r="AB1929" t="str">
            <v>Mature</v>
          </cell>
        </row>
        <row r="1930">
          <cell r="P1930" t="str">
            <v>CAV_Vent 2007 installed base</v>
          </cell>
          <cell r="AB1930" t="str">
            <v>Mature</v>
          </cell>
        </row>
        <row r="1931">
          <cell r="P1931" t="str">
            <v>CAV_Vent 2007 installed base</v>
          </cell>
          <cell r="AB1931" t="str">
            <v>Mature</v>
          </cell>
        </row>
        <row r="1932">
          <cell r="P1932" t="str">
            <v>CAV_Vent 2007 installed base</v>
          </cell>
          <cell r="AB1932" t="str">
            <v>Mature</v>
          </cell>
        </row>
        <row r="1933">
          <cell r="P1933" t="str">
            <v>CAV_Vent 2007 installed base</v>
          </cell>
          <cell r="AB1933" t="str">
            <v>Mature</v>
          </cell>
        </row>
        <row r="1934">
          <cell r="P1934" t="str">
            <v>CAV_Vent 2011 minimum</v>
          </cell>
          <cell r="AB1934" t="str">
            <v>Mature</v>
          </cell>
        </row>
        <row r="1935">
          <cell r="P1935" t="str">
            <v>CAV_Vent 2011 minimum</v>
          </cell>
          <cell r="AB1935" t="str">
            <v>Mature</v>
          </cell>
        </row>
        <row r="1936">
          <cell r="P1936" t="str">
            <v>CAV_Vent 2011 minimum</v>
          </cell>
          <cell r="AB1936" t="str">
            <v>Mature</v>
          </cell>
        </row>
        <row r="1937">
          <cell r="P1937" t="str">
            <v>CAV_Vent 2011 minimum</v>
          </cell>
          <cell r="AB1937" t="str">
            <v>Mature</v>
          </cell>
        </row>
        <row r="1938">
          <cell r="P1938" t="str">
            <v>CAV_Vent 2011 minimum</v>
          </cell>
          <cell r="AB1938" t="str">
            <v>Mature</v>
          </cell>
        </row>
        <row r="1939">
          <cell r="P1939" t="str">
            <v>CAV_Vent 2011 minimum</v>
          </cell>
          <cell r="AB1939" t="str">
            <v>Mature</v>
          </cell>
        </row>
        <row r="1940">
          <cell r="P1940" t="str">
            <v>CAV_Vent 2011 minimum</v>
          </cell>
          <cell r="AB1940" t="str">
            <v>Mature</v>
          </cell>
        </row>
        <row r="1941">
          <cell r="P1941" t="str">
            <v>CAV_Vent 2011 minimum</v>
          </cell>
          <cell r="AB1941" t="str">
            <v>Mature</v>
          </cell>
        </row>
        <row r="1942">
          <cell r="P1942" t="str">
            <v>CAV_Vent 2011 minimum</v>
          </cell>
          <cell r="AB1942" t="str">
            <v>Mature</v>
          </cell>
        </row>
        <row r="1943">
          <cell r="P1943" t="str">
            <v>CAV_Vent 2011 minimum</v>
          </cell>
          <cell r="AB1943" t="str">
            <v>Mature</v>
          </cell>
        </row>
        <row r="1944">
          <cell r="P1944" t="str">
            <v>CAV_Vent 2011 minimum</v>
          </cell>
          <cell r="AB1944" t="str">
            <v>Mature</v>
          </cell>
        </row>
        <row r="1945">
          <cell r="P1945" t="str">
            <v>CAV_Vent 2011 typical</v>
          </cell>
          <cell r="AB1945" t="str">
            <v>Mature</v>
          </cell>
        </row>
        <row r="1946">
          <cell r="P1946" t="str">
            <v>CAV_Vent 2011 typical</v>
          </cell>
          <cell r="AB1946" t="str">
            <v>Mature</v>
          </cell>
        </row>
        <row r="1947">
          <cell r="P1947" t="str">
            <v>CAV_Vent 2011 typical</v>
          </cell>
          <cell r="AB1947" t="str">
            <v>Mature</v>
          </cell>
        </row>
        <row r="1948">
          <cell r="P1948" t="str">
            <v>CAV_Vent 2011 typical</v>
          </cell>
          <cell r="AB1948" t="str">
            <v>Mature</v>
          </cell>
        </row>
        <row r="1949">
          <cell r="P1949" t="str">
            <v>CAV_Vent 2011 typical</v>
          </cell>
          <cell r="AB1949" t="str">
            <v>Mature</v>
          </cell>
        </row>
        <row r="1950">
          <cell r="P1950" t="str">
            <v>CAV_Vent 2011 typical</v>
          </cell>
          <cell r="AB1950" t="str">
            <v>Mature</v>
          </cell>
        </row>
        <row r="1951">
          <cell r="P1951" t="str">
            <v>CAV_Vent 2011 typical</v>
          </cell>
          <cell r="AB1951" t="str">
            <v>Mature</v>
          </cell>
        </row>
        <row r="1952">
          <cell r="P1952" t="str">
            <v>CAV_Vent 2011 typical</v>
          </cell>
          <cell r="AB1952" t="str">
            <v>Mature</v>
          </cell>
        </row>
        <row r="1953">
          <cell r="P1953" t="str">
            <v>CAV_Vent 2011 typical</v>
          </cell>
          <cell r="AB1953" t="str">
            <v>Mature</v>
          </cell>
        </row>
        <row r="1954">
          <cell r="P1954" t="str">
            <v>CAV_Vent 2011 typical</v>
          </cell>
          <cell r="AB1954" t="str">
            <v>Mature</v>
          </cell>
        </row>
        <row r="1955">
          <cell r="P1955" t="str">
            <v>CAV_Vent 2011 typical</v>
          </cell>
          <cell r="AB1955" t="str">
            <v>Mature</v>
          </cell>
        </row>
        <row r="1956">
          <cell r="P1956" t="str">
            <v>CAV_Vent 2011 high</v>
          </cell>
          <cell r="AB1956" t="str">
            <v>Mature</v>
          </cell>
        </row>
        <row r="1957">
          <cell r="P1957" t="str">
            <v>CAV_Vent 2011 high</v>
          </cell>
          <cell r="AB1957" t="str">
            <v>Mature</v>
          </cell>
        </row>
        <row r="1958">
          <cell r="P1958" t="str">
            <v>CAV_Vent 2011 high</v>
          </cell>
          <cell r="AB1958" t="str">
            <v>Mature</v>
          </cell>
        </row>
        <row r="1959">
          <cell r="P1959" t="str">
            <v>CAV_Vent 2011 high</v>
          </cell>
          <cell r="AB1959" t="str">
            <v>Mature</v>
          </cell>
        </row>
        <row r="1960">
          <cell r="P1960" t="str">
            <v>CAV_Vent 2011 high</v>
          </cell>
          <cell r="AB1960" t="str">
            <v>Mature</v>
          </cell>
        </row>
        <row r="1961">
          <cell r="P1961" t="str">
            <v>CAV_Vent 2011 high</v>
          </cell>
          <cell r="AB1961" t="str">
            <v>Mature</v>
          </cell>
        </row>
        <row r="1962">
          <cell r="P1962" t="str">
            <v>CAV_Vent 2011 high</v>
          </cell>
          <cell r="AB1962" t="str">
            <v>Mature</v>
          </cell>
        </row>
        <row r="1963">
          <cell r="P1963" t="str">
            <v>CAV_Vent 2011 high</v>
          </cell>
          <cell r="AB1963" t="str">
            <v>Mature</v>
          </cell>
        </row>
        <row r="1964">
          <cell r="P1964" t="str">
            <v>CAV_Vent 2011 high</v>
          </cell>
          <cell r="AB1964" t="str">
            <v>Mature</v>
          </cell>
        </row>
        <row r="1965">
          <cell r="P1965" t="str">
            <v>CAV_Vent 2011 high</v>
          </cell>
          <cell r="AB1965" t="str">
            <v>Mature</v>
          </cell>
        </row>
        <row r="1966">
          <cell r="P1966" t="str">
            <v>CAV_Vent 2011 high</v>
          </cell>
          <cell r="AB1966" t="str">
            <v>Mature</v>
          </cell>
        </row>
        <row r="1967">
          <cell r="P1967" t="str">
            <v>CAV_Vent 2020 typical</v>
          </cell>
          <cell r="AB1967" t="str">
            <v>Mature</v>
          </cell>
        </row>
        <row r="1968">
          <cell r="P1968" t="str">
            <v>CAV_Vent 2020 typical</v>
          </cell>
          <cell r="AB1968" t="str">
            <v>Mature</v>
          </cell>
        </row>
        <row r="1969">
          <cell r="P1969" t="str">
            <v>CAV_Vent 2020 typical</v>
          </cell>
          <cell r="AB1969" t="str">
            <v>Mature</v>
          </cell>
        </row>
        <row r="1970">
          <cell r="P1970" t="str">
            <v>CAV_Vent 2020 typical</v>
          </cell>
          <cell r="AB1970" t="str">
            <v>Mature</v>
          </cell>
        </row>
        <row r="1971">
          <cell r="P1971" t="str">
            <v>CAV_Vent 2020 typical</v>
          </cell>
          <cell r="AB1971" t="str">
            <v>Mature</v>
          </cell>
        </row>
        <row r="1972">
          <cell r="P1972" t="str">
            <v>CAV_Vent 2020 typical</v>
          </cell>
          <cell r="AB1972" t="str">
            <v>Mature</v>
          </cell>
        </row>
        <row r="1973">
          <cell r="P1973" t="str">
            <v>CAV_Vent 2020 typical</v>
          </cell>
          <cell r="AB1973" t="str">
            <v>Mature</v>
          </cell>
        </row>
        <row r="1974">
          <cell r="P1974" t="str">
            <v>CAV_Vent 2020 typical</v>
          </cell>
          <cell r="AB1974" t="str">
            <v>Mature</v>
          </cell>
        </row>
        <row r="1975">
          <cell r="P1975" t="str">
            <v>CAV_Vent 2020 typical</v>
          </cell>
          <cell r="AB1975" t="str">
            <v>Mature</v>
          </cell>
        </row>
        <row r="1976">
          <cell r="P1976" t="str">
            <v>CAV_Vent 2020 typical</v>
          </cell>
          <cell r="AB1976" t="str">
            <v>Mature</v>
          </cell>
        </row>
        <row r="1977">
          <cell r="P1977" t="str">
            <v>CAV_Vent 2020 typical</v>
          </cell>
          <cell r="AB1977" t="str">
            <v>Mature</v>
          </cell>
        </row>
        <row r="1978">
          <cell r="P1978" t="str">
            <v>CAV_Vent 2020 high</v>
          </cell>
          <cell r="AB1978" t="str">
            <v>Mature</v>
          </cell>
        </row>
        <row r="1979">
          <cell r="P1979" t="str">
            <v>CAV_Vent 2020 high</v>
          </cell>
          <cell r="AB1979" t="str">
            <v>Mature</v>
          </cell>
        </row>
        <row r="1980">
          <cell r="P1980" t="str">
            <v>CAV_Vent 2020 high</v>
          </cell>
          <cell r="AB1980" t="str">
            <v>Mature</v>
          </cell>
        </row>
        <row r="1981">
          <cell r="P1981" t="str">
            <v>CAV_Vent 2020 high</v>
          </cell>
          <cell r="AB1981" t="str">
            <v>Mature</v>
          </cell>
        </row>
        <row r="1982">
          <cell r="P1982" t="str">
            <v>CAV_Vent 2020 high</v>
          </cell>
          <cell r="AB1982" t="str">
            <v>Mature</v>
          </cell>
        </row>
        <row r="1983">
          <cell r="P1983" t="str">
            <v>CAV_Vent 2020 high</v>
          </cell>
          <cell r="AB1983" t="str">
            <v>Mature</v>
          </cell>
        </row>
        <row r="1984">
          <cell r="P1984" t="str">
            <v>CAV_Vent 2020 high</v>
          </cell>
          <cell r="AB1984" t="str">
            <v>Mature</v>
          </cell>
        </row>
        <row r="1985">
          <cell r="P1985" t="str">
            <v>CAV_Vent 2020 high</v>
          </cell>
          <cell r="AB1985" t="str">
            <v>Mature</v>
          </cell>
        </row>
        <row r="1986">
          <cell r="P1986" t="str">
            <v>CAV_Vent 2020 high</v>
          </cell>
          <cell r="AB1986" t="str">
            <v>Mature</v>
          </cell>
        </row>
        <row r="1987">
          <cell r="P1987" t="str">
            <v>CAV_Vent 2020 high</v>
          </cell>
          <cell r="AB1987" t="str">
            <v>Mature</v>
          </cell>
        </row>
        <row r="1988">
          <cell r="P1988" t="str">
            <v>CAV_Vent 2020 high</v>
          </cell>
          <cell r="AB1988" t="str">
            <v>Mature</v>
          </cell>
        </row>
        <row r="1989">
          <cell r="P1989" t="str">
            <v>CAV_Vent 2030 typical</v>
          </cell>
          <cell r="AB1989" t="str">
            <v>Mature</v>
          </cell>
        </row>
        <row r="1990">
          <cell r="P1990" t="str">
            <v>CAV_Vent 2030 typical</v>
          </cell>
          <cell r="AB1990" t="str">
            <v>Mature</v>
          </cell>
        </row>
        <row r="1991">
          <cell r="P1991" t="str">
            <v>CAV_Vent 2030 typical</v>
          </cell>
          <cell r="AB1991" t="str">
            <v>Mature</v>
          </cell>
        </row>
        <row r="1992">
          <cell r="P1992" t="str">
            <v>CAV_Vent 2030 typical</v>
          </cell>
          <cell r="AB1992" t="str">
            <v>Mature</v>
          </cell>
        </row>
        <row r="1993">
          <cell r="P1993" t="str">
            <v>CAV_Vent 2030 typical</v>
          </cell>
          <cell r="AB1993" t="str">
            <v>Mature</v>
          </cell>
        </row>
        <row r="1994">
          <cell r="P1994" t="str">
            <v>CAV_Vent 2030 typical</v>
          </cell>
          <cell r="AB1994" t="str">
            <v>Mature</v>
          </cell>
        </row>
        <row r="1995">
          <cell r="P1995" t="str">
            <v>CAV_Vent 2030 typical</v>
          </cell>
          <cell r="AB1995" t="str">
            <v>Mature</v>
          </cell>
        </row>
        <row r="1996">
          <cell r="P1996" t="str">
            <v>CAV_Vent 2030 typical</v>
          </cell>
          <cell r="AB1996" t="str">
            <v>Mature</v>
          </cell>
        </row>
        <row r="1997">
          <cell r="P1997" t="str">
            <v>CAV_Vent 2030 typical</v>
          </cell>
          <cell r="AB1997" t="str">
            <v>Mature</v>
          </cell>
        </row>
        <row r="1998">
          <cell r="P1998" t="str">
            <v>CAV_Vent 2030 typical</v>
          </cell>
          <cell r="AB1998" t="str">
            <v>Mature</v>
          </cell>
        </row>
        <row r="1999">
          <cell r="P1999" t="str">
            <v>CAV_Vent 2030 typical</v>
          </cell>
          <cell r="AB1999" t="str">
            <v>Mature</v>
          </cell>
        </row>
        <row r="2000">
          <cell r="P2000" t="str">
            <v>CAV_Vent 2030 high</v>
          </cell>
          <cell r="AB2000" t="str">
            <v>Mature</v>
          </cell>
        </row>
        <row r="2001">
          <cell r="P2001" t="str">
            <v>CAV_Vent 2030 high</v>
          </cell>
          <cell r="AB2001" t="str">
            <v>Mature</v>
          </cell>
        </row>
        <row r="2002">
          <cell r="P2002" t="str">
            <v>CAV_Vent 2030 high</v>
          </cell>
          <cell r="AB2002" t="str">
            <v>Mature</v>
          </cell>
        </row>
        <row r="2003">
          <cell r="P2003" t="str">
            <v>CAV_Vent 2030 high</v>
          </cell>
          <cell r="AB2003" t="str">
            <v>Mature</v>
          </cell>
        </row>
        <row r="2004">
          <cell r="P2004" t="str">
            <v>CAV_Vent 2030 high</v>
          </cell>
          <cell r="AB2004" t="str">
            <v>Mature</v>
          </cell>
        </row>
        <row r="2005">
          <cell r="P2005" t="str">
            <v>CAV_Vent 2030 high</v>
          </cell>
          <cell r="AB2005" t="str">
            <v>Mature</v>
          </cell>
        </row>
        <row r="2006">
          <cell r="P2006" t="str">
            <v>CAV_Vent 2030 high</v>
          </cell>
          <cell r="AB2006" t="str">
            <v>Mature</v>
          </cell>
        </row>
        <row r="2007">
          <cell r="P2007" t="str">
            <v>CAV_Vent 2030 high</v>
          </cell>
          <cell r="AB2007" t="str">
            <v>Mature</v>
          </cell>
        </row>
        <row r="2008">
          <cell r="P2008" t="str">
            <v>CAV_Vent 2030 high</v>
          </cell>
          <cell r="AB2008" t="str">
            <v>Mature</v>
          </cell>
        </row>
        <row r="2009">
          <cell r="P2009" t="str">
            <v>CAV_Vent 2030 high</v>
          </cell>
          <cell r="AB2009" t="str">
            <v>Mature</v>
          </cell>
        </row>
        <row r="2010">
          <cell r="P2010" t="str">
            <v>CAV_Vent 2030 high</v>
          </cell>
          <cell r="AB2010" t="str">
            <v>Mature</v>
          </cell>
        </row>
        <row r="2011">
          <cell r="P2011" t="str">
            <v>CAV_Vent 2040 typical</v>
          </cell>
          <cell r="AB2011" t="str">
            <v>Mature</v>
          </cell>
        </row>
        <row r="2012">
          <cell r="P2012" t="str">
            <v>CAV_Vent 2040 typical</v>
          </cell>
          <cell r="AB2012" t="str">
            <v>Mature</v>
          </cell>
        </row>
        <row r="2013">
          <cell r="P2013" t="str">
            <v>CAV_Vent 2040 typical</v>
          </cell>
          <cell r="AB2013" t="str">
            <v>Mature</v>
          </cell>
        </row>
        <row r="2014">
          <cell r="P2014" t="str">
            <v>CAV_Vent 2040 typical</v>
          </cell>
          <cell r="AB2014" t="str">
            <v>Mature</v>
          </cell>
        </row>
        <row r="2015">
          <cell r="P2015" t="str">
            <v>CAV_Vent 2040 typical</v>
          </cell>
          <cell r="AB2015" t="str">
            <v>Mature</v>
          </cell>
        </row>
        <row r="2016">
          <cell r="P2016" t="str">
            <v>CAV_Vent 2040 typical</v>
          </cell>
          <cell r="AB2016" t="str">
            <v>Mature</v>
          </cell>
        </row>
        <row r="2017">
          <cell r="P2017" t="str">
            <v>CAV_Vent 2040 typical</v>
          </cell>
          <cell r="AB2017" t="str">
            <v>Mature</v>
          </cell>
        </row>
        <row r="2018">
          <cell r="P2018" t="str">
            <v>CAV_Vent 2040 typical</v>
          </cell>
          <cell r="AB2018" t="str">
            <v>Mature</v>
          </cell>
        </row>
        <row r="2019">
          <cell r="P2019" t="str">
            <v>CAV_Vent 2040 typical</v>
          </cell>
          <cell r="AB2019" t="str">
            <v>Mature</v>
          </cell>
        </row>
        <row r="2020">
          <cell r="P2020" t="str">
            <v>CAV_Vent 2040 typical</v>
          </cell>
          <cell r="AB2020" t="str">
            <v>Mature</v>
          </cell>
        </row>
        <row r="2021">
          <cell r="P2021" t="str">
            <v>CAV_Vent 2040 typical</v>
          </cell>
          <cell r="AB2021" t="str">
            <v>Mature</v>
          </cell>
        </row>
        <row r="2022">
          <cell r="P2022" t="str">
            <v>CAV_Vent 2040 high</v>
          </cell>
          <cell r="AB2022" t="str">
            <v>Mature</v>
          </cell>
        </row>
        <row r="2023">
          <cell r="P2023" t="str">
            <v>CAV_Vent 2040 high</v>
          </cell>
          <cell r="AB2023" t="str">
            <v>Mature</v>
          </cell>
        </row>
        <row r="2024">
          <cell r="P2024" t="str">
            <v>CAV_Vent 2040 high</v>
          </cell>
          <cell r="AB2024" t="str">
            <v>Mature</v>
          </cell>
        </row>
        <row r="2025">
          <cell r="P2025" t="str">
            <v>CAV_Vent 2040 high</v>
          </cell>
          <cell r="AB2025" t="str">
            <v>Mature</v>
          </cell>
        </row>
        <row r="2026">
          <cell r="P2026" t="str">
            <v>CAV_Vent 2040 high</v>
          </cell>
          <cell r="AB2026" t="str">
            <v>Mature</v>
          </cell>
        </row>
        <row r="2027">
          <cell r="P2027" t="str">
            <v>CAV_Vent 2040 high</v>
          </cell>
          <cell r="AB2027" t="str">
            <v>Mature</v>
          </cell>
        </row>
        <row r="2028">
          <cell r="P2028" t="str">
            <v>CAV_Vent 2040 high</v>
          </cell>
          <cell r="AB2028" t="str">
            <v>Mature</v>
          </cell>
        </row>
        <row r="2029">
          <cell r="P2029" t="str">
            <v>CAV_Vent 2040 high</v>
          </cell>
          <cell r="AB2029" t="str">
            <v>Mature</v>
          </cell>
        </row>
        <row r="2030">
          <cell r="P2030" t="str">
            <v>CAV_Vent 2040 high</v>
          </cell>
          <cell r="AB2030" t="str">
            <v>Mature</v>
          </cell>
        </row>
        <row r="2031">
          <cell r="P2031" t="str">
            <v>CAV_Vent 2040 high</v>
          </cell>
          <cell r="AB2031" t="str">
            <v>Mature</v>
          </cell>
        </row>
        <row r="2032">
          <cell r="P2032" t="str">
            <v>CAV_Vent 2040 high</v>
          </cell>
          <cell r="AB2032" t="str">
            <v>Mature</v>
          </cell>
        </row>
        <row r="2033">
          <cell r="P2033" t="str">
            <v>VAV_Vent 20003 installed base</v>
          </cell>
          <cell r="AB2033" t="str">
            <v>Mature</v>
          </cell>
        </row>
        <row r="2034">
          <cell r="P2034" t="str">
            <v>VAV_Vent 20003 installed base</v>
          </cell>
          <cell r="AB2034" t="str">
            <v>Mature</v>
          </cell>
        </row>
        <row r="2035">
          <cell r="P2035" t="str">
            <v>VAV_Vent 20003 installed base</v>
          </cell>
          <cell r="AB2035" t="str">
            <v>Mature</v>
          </cell>
        </row>
        <row r="2036">
          <cell r="P2036" t="str">
            <v>VAV_Vent 20003 installed base</v>
          </cell>
          <cell r="AB2036" t="str">
            <v>Mature</v>
          </cell>
        </row>
        <row r="2037">
          <cell r="P2037" t="str">
            <v>VAV_Vent 20003 installed base</v>
          </cell>
          <cell r="AB2037" t="str">
            <v>Mature</v>
          </cell>
        </row>
        <row r="2038">
          <cell r="P2038" t="str">
            <v>VAV_Vent 20003 installed base</v>
          </cell>
          <cell r="AB2038" t="str">
            <v>Mature</v>
          </cell>
        </row>
        <row r="2039">
          <cell r="P2039" t="str">
            <v>VAV_Vent 20003 installed base</v>
          </cell>
          <cell r="AB2039" t="str">
            <v>Mature</v>
          </cell>
        </row>
        <row r="2040">
          <cell r="P2040" t="str">
            <v>VAV_Vent 20003 installed base</v>
          </cell>
          <cell r="AB2040" t="str">
            <v>Mature</v>
          </cell>
        </row>
        <row r="2041">
          <cell r="P2041" t="str">
            <v>VAV_Vent 20003 installed base</v>
          </cell>
          <cell r="AB2041" t="str">
            <v>Mature</v>
          </cell>
        </row>
        <row r="2042">
          <cell r="P2042" t="str">
            <v>VAV_Vent 20003 installed base</v>
          </cell>
          <cell r="AB2042" t="str">
            <v>Mature</v>
          </cell>
        </row>
        <row r="2043">
          <cell r="P2043" t="str">
            <v>VAV_Vent 20003 installed base</v>
          </cell>
          <cell r="AB2043" t="str">
            <v>Mature</v>
          </cell>
        </row>
        <row r="2044">
          <cell r="P2044" t="str">
            <v>VAV_Vent 2007 installed base</v>
          </cell>
          <cell r="AB2044" t="str">
            <v>Mature</v>
          </cell>
        </row>
        <row r="2045">
          <cell r="P2045" t="str">
            <v>VAV_Vent 2007 installed base</v>
          </cell>
          <cell r="AB2045" t="str">
            <v>Mature</v>
          </cell>
        </row>
        <row r="2046">
          <cell r="P2046" t="str">
            <v>VAV_Vent 2007 installed base</v>
          </cell>
          <cell r="AB2046" t="str">
            <v>Mature</v>
          </cell>
        </row>
        <row r="2047">
          <cell r="P2047" t="str">
            <v>VAV_Vent 2007 installed base</v>
          </cell>
          <cell r="AB2047" t="str">
            <v>Mature</v>
          </cell>
        </row>
        <row r="2048">
          <cell r="P2048" t="str">
            <v>VAV_Vent 2007 installed base</v>
          </cell>
          <cell r="AB2048" t="str">
            <v>Mature</v>
          </cell>
        </row>
        <row r="2049">
          <cell r="P2049" t="str">
            <v>VAV_Vent 2007 installed base</v>
          </cell>
          <cell r="AB2049" t="str">
            <v>Mature</v>
          </cell>
        </row>
        <row r="2050">
          <cell r="P2050" t="str">
            <v>VAV_Vent 2007 installed base</v>
          </cell>
          <cell r="AB2050" t="str">
            <v>Mature</v>
          </cell>
        </row>
        <row r="2051">
          <cell r="P2051" t="str">
            <v>VAV_Vent 2007 installed base</v>
          </cell>
          <cell r="AB2051" t="str">
            <v>Mature</v>
          </cell>
        </row>
        <row r="2052">
          <cell r="P2052" t="str">
            <v>VAV_Vent 2007 installed base</v>
          </cell>
          <cell r="AB2052" t="str">
            <v>Mature</v>
          </cell>
        </row>
        <row r="2053">
          <cell r="P2053" t="str">
            <v>VAV_Vent 2007 installed base</v>
          </cell>
          <cell r="AB2053" t="str">
            <v>Mature</v>
          </cell>
        </row>
        <row r="2054">
          <cell r="P2054" t="str">
            <v>VAV_Vent 2007 installed base</v>
          </cell>
          <cell r="AB2054" t="str">
            <v>Mature</v>
          </cell>
        </row>
        <row r="2055">
          <cell r="P2055" t="str">
            <v>VAV_Vent 2011 minimum</v>
          </cell>
          <cell r="AB2055" t="str">
            <v>Mature</v>
          </cell>
        </row>
        <row r="2056">
          <cell r="P2056" t="str">
            <v>VAV_Vent 2011 minimum</v>
          </cell>
          <cell r="AB2056" t="str">
            <v>Mature</v>
          </cell>
        </row>
        <row r="2057">
          <cell r="P2057" t="str">
            <v>VAV_Vent 2011 minimum</v>
          </cell>
          <cell r="AB2057" t="str">
            <v>Mature</v>
          </cell>
        </row>
        <row r="2058">
          <cell r="P2058" t="str">
            <v>VAV_Vent 2011 minimum</v>
          </cell>
          <cell r="AB2058" t="str">
            <v>Mature</v>
          </cell>
        </row>
        <row r="2059">
          <cell r="P2059" t="str">
            <v>VAV_Vent 2011 minimum</v>
          </cell>
          <cell r="AB2059" t="str">
            <v>Mature</v>
          </cell>
        </row>
        <row r="2060">
          <cell r="P2060" t="str">
            <v>VAV_Vent 2011 minimum</v>
          </cell>
          <cell r="AB2060" t="str">
            <v>Mature</v>
          </cell>
        </row>
        <row r="2061">
          <cell r="P2061" t="str">
            <v>VAV_Vent 2011 minimum</v>
          </cell>
          <cell r="AB2061" t="str">
            <v>Mature</v>
          </cell>
        </row>
        <row r="2062">
          <cell r="P2062" t="str">
            <v>VAV_Vent 2011 minimum</v>
          </cell>
          <cell r="AB2062" t="str">
            <v>Mature</v>
          </cell>
        </row>
        <row r="2063">
          <cell r="P2063" t="str">
            <v>VAV_Vent 2011 minimum</v>
          </cell>
          <cell r="AB2063" t="str">
            <v>Mature</v>
          </cell>
        </row>
        <row r="2064">
          <cell r="P2064" t="str">
            <v>VAV_Vent 2011 minimum</v>
          </cell>
          <cell r="AB2064" t="str">
            <v>Mature</v>
          </cell>
        </row>
        <row r="2065">
          <cell r="P2065" t="str">
            <v>VAV_Vent 2011 minimum</v>
          </cell>
          <cell r="AB2065" t="str">
            <v>Mature</v>
          </cell>
        </row>
        <row r="2066">
          <cell r="P2066" t="str">
            <v>VAV_Vent 2011 typical</v>
          </cell>
          <cell r="AB2066" t="str">
            <v>Mature</v>
          </cell>
        </row>
        <row r="2067">
          <cell r="P2067" t="str">
            <v>VAV_Vent 2011 typical</v>
          </cell>
          <cell r="AB2067" t="str">
            <v>Mature</v>
          </cell>
        </row>
        <row r="2068">
          <cell r="P2068" t="str">
            <v>VAV_Vent 2011 typical</v>
          </cell>
          <cell r="AB2068" t="str">
            <v>Mature</v>
          </cell>
        </row>
        <row r="2069">
          <cell r="P2069" t="str">
            <v>VAV_Vent 2011 typical</v>
          </cell>
          <cell r="AB2069" t="str">
            <v>Mature</v>
          </cell>
        </row>
        <row r="2070">
          <cell r="P2070" t="str">
            <v>VAV_Vent 2011 typical</v>
          </cell>
          <cell r="AB2070" t="str">
            <v>Mature</v>
          </cell>
        </row>
        <row r="2071">
          <cell r="P2071" t="str">
            <v>VAV_Vent 2011 typical</v>
          </cell>
          <cell r="AB2071" t="str">
            <v>Mature</v>
          </cell>
        </row>
        <row r="2072">
          <cell r="P2072" t="str">
            <v>VAV_Vent 2011 typical</v>
          </cell>
          <cell r="AB2072" t="str">
            <v>Mature</v>
          </cell>
        </row>
        <row r="2073">
          <cell r="P2073" t="str">
            <v>VAV_Vent 2011 typical</v>
          </cell>
          <cell r="AB2073" t="str">
            <v>Mature</v>
          </cell>
        </row>
        <row r="2074">
          <cell r="P2074" t="str">
            <v>VAV_Vent 2011 typical</v>
          </cell>
          <cell r="AB2074" t="str">
            <v>Mature</v>
          </cell>
        </row>
        <row r="2075">
          <cell r="P2075" t="str">
            <v>VAV_Vent 2011 typical</v>
          </cell>
          <cell r="AB2075" t="str">
            <v>Mature</v>
          </cell>
        </row>
        <row r="2076">
          <cell r="P2076" t="str">
            <v>VAV_Vent 2011 typical</v>
          </cell>
          <cell r="AB2076" t="str">
            <v>Mature</v>
          </cell>
        </row>
        <row r="2077">
          <cell r="P2077" t="str">
            <v>VAV_Vent 2011 high</v>
          </cell>
          <cell r="AB2077" t="str">
            <v>Mature</v>
          </cell>
        </row>
        <row r="2078">
          <cell r="P2078" t="str">
            <v>VAV_Vent 2011 high</v>
          </cell>
          <cell r="AB2078" t="str">
            <v>Mature</v>
          </cell>
        </row>
        <row r="2079">
          <cell r="P2079" t="str">
            <v>VAV_Vent 2011 high</v>
          </cell>
          <cell r="AB2079" t="str">
            <v>Mature</v>
          </cell>
        </row>
        <row r="2080">
          <cell r="P2080" t="str">
            <v>VAV_Vent 2011 high</v>
          </cell>
          <cell r="AB2080" t="str">
            <v>Mature</v>
          </cell>
        </row>
        <row r="2081">
          <cell r="P2081" t="str">
            <v>VAV_Vent 2011 high</v>
          </cell>
          <cell r="AB2081" t="str">
            <v>Mature</v>
          </cell>
        </row>
        <row r="2082">
          <cell r="P2082" t="str">
            <v>VAV_Vent 2011 high</v>
          </cell>
          <cell r="AB2082" t="str">
            <v>Mature</v>
          </cell>
        </row>
        <row r="2083">
          <cell r="P2083" t="str">
            <v>VAV_Vent 2011 high</v>
          </cell>
          <cell r="AB2083" t="str">
            <v>Mature</v>
          </cell>
        </row>
        <row r="2084">
          <cell r="P2084" t="str">
            <v>VAV_Vent 2011 high</v>
          </cell>
          <cell r="AB2084" t="str">
            <v>Mature</v>
          </cell>
        </row>
        <row r="2085">
          <cell r="P2085" t="str">
            <v>VAV_Vent 2011 high</v>
          </cell>
          <cell r="AB2085" t="str">
            <v>Mature</v>
          </cell>
        </row>
        <row r="2086">
          <cell r="P2086" t="str">
            <v>VAV_Vent 2011 high</v>
          </cell>
          <cell r="AB2086" t="str">
            <v>Mature</v>
          </cell>
        </row>
        <row r="2087">
          <cell r="P2087" t="str">
            <v>VAV_Vent 2011 high</v>
          </cell>
          <cell r="AB2087" t="str">
            <v>Mature</v>
          </cell>
        </row>
        <row r="2088">
          <cell r="P2088" t="str">
            <v>VAV_Vent 2020 typical</v>
          </cell>
          <cell r="AB2088" t="str">
            <v>Mature</v>
          </cell>
        </row>
        <row r="2089">
          <cell r="P2089" t="str">
            <v>VAV_Vent 2020 typical</v>
          </cell>
          <cell r="AB2089" t="str">
            <v>Mature</v>
          </cell>
        </row>
        <row r="2090">
          <cell r="P2090" t="str">
            <v>VAV_Vent 2020 typical</v>
          </cell>
          <cell r="AB2090" t="str">
            <v>Mature</v>
          </cell>
        </row>
        <row r="2091">
          <cell r="P2091" t="str">
            <v>VAV_Vent 2020 typical</v>
          </cell>
          <cell r="AB2091" t="str">
            <v>Mature</v>
          </cell>
        </row>
        <row r="2092">
          <cell r="P2092" t="str">
            <v>VAV_Vent 2020 typical</v>
          </cell>
          <cell r="AB2092" t="str">
            <v>Mature</v>
          </cell>
        </row>
        <row r="2093">
          <cell r="P2093" t="str">
            <v>VAV_Vent 2020 typical</v>
          </cell>
          <cell r="AB2093" t="str">
            <v>Mature</v>
          </cell>
        </row>
        <row r="2094">
          <cell r="P2094" t="str">
            <v>VAV_Vent 2020 typical</v>
          </cell>
          <cell r="AB2094" t="str">
            <v>Mature</v>
          </cell>
        </row>
        <row r="2095">
          <cell r="P2095" t="str">
            <v>VAV_Vent 2020 typical</v>
          </cell>
          <cell r="AB2095" t="str">
            <v>Mature</v>
          </cell>
        </row>
        <row r="2096">
          <cell r="P2096" t="str">
            <v>VAV_Vent 2020 typical</v>
          </cell>
          <cell r="AB2096" t="str">
            <v>Mature</v>
          </cell>
        </row>
        <row r="2097">
          <cell r="P2097" t="str">
            <v>VAV_Vent 2020 typical</v>
          </cell>
          <cell r="AB2097" t="str">
            <v>Mature</v>
          </cell>
        </row>
        <row r="2098">
          <cell r="P2098" t="str">
            <v>VAV_Vent 2020 typical</v>
          </cell>
          <cell r="AB2098" t="str">
            <v>Mature</v>
          </cell>
        </row>
        <row r="2099">
          <cell r="P2099" t="str">
            <v>VAV_Vent 2020 high</v>
          </cell>
          <cell r="AB2099" t="str">
            <v>Mature</v>
          </cell>
        </row>
        <row r="2100">
          <cell r="P2100" t="str">
            <v>VAV_Vent 2020 high</v>
          </cell>
          <cell r="AB2100" t="str">
            <v>Mature</v>
          </cell>
        </row>
        <row r="2101">
          <cell r="P2101" t="str">
            <v>VAV_Vent 2020 high</v>
          </cell>
          <cell r="AB2101" t="str">
            <v>Mature</v>
          </cell>
        </row>
        <row r="2102">
          <cell r="P2102" t="str">
            <v>VAV_Vent 2020 high</v>
          </cell>
          <cell r="AB2102" t="str">
            <v>Mature</v>
          </cell>
        </row>
        <row r="2103">
          <cell r="P2103" t="str">
            <v>VAV_Vent 2020 high</v>
          </cell>
          <cell r="AB2103" t="str">
            <v>Mature</v>
          </cell>
        </row>
        <row r="2104">
          <cell r="P2104" t="str">
            <v>VAV_Vent 2020 high</v>
          </cell>
          <cell r="AB2104" t="str">
            <v>Mature</v>
          </cell>
        </row>
        <row r="2105">
          <cell r="P2105" t="str">
            <v>VAV_Vent 2020 high</v>
          </cell>
          <cell r="AB2105" t="str">
            <v>Mature</v>
          </cell>
        </row>
        <row r="2106">
          <cell r="P2106" t="str">
            <v>VAV_Vent 2020 high</v>
          </cell>
          <cell r="AB2106" t="str">
            <v>Mature</v>
          </cell>
        </row>
        <row r="2107">
          <cell r="P2107" t="str">
            <v>VAV_Vent 2020 high</v>
          </cell>
          <cell r="AB2107" t="str">
            <v>Mature</v>
          </cell>
        </row>
        <row r="2108">
          <cell r="P2108" t="str">
            <v>VAV_Vent 2020 high</v>
          </cell>
          <cell r="AB2108" t="str">
            <v>Mature</v>
          </cell>
        </row>
        <row r="2109">
          <cell r="P2109" t="str">
            <v>VAV_Vent 2020 high</v>
          </cell>
          <cell r="AB2109" t="str">
            <v>Mature</v>
          </cell>
        </row>
        <row r="2110">
          <cell r="P2110" t="str">
            <v>VAV_Vent 2025 high</v>
          </cell>
          <cell r="AB2110" t="str">
            <v>Mature</v>
          </cell>
        </row>
        <row r="2111">
          <cell r="P2111" t="str">
            <v>VAV_Vent 2025 high</v>
          </cell>
          <cell r="AB2111" t="str">
            <v>Mature</v>
          </cell>
        </row>
        <row r="2112">
          <cell r="P2112" t="str">
            <v>VAV_Vent 2025 high</v>
          </cell>
          <cell r="AB2112" t="str">
            <v>Mature</v>
          </cell>
        </row>
        <row r="2113">
          <cell r="P2113" t="str">
            <v>VAV_Vent 2025 high</v>
          </cell>
          <cell r="AB2113" t="str">
            <v>Mature</v>
          </cell>
        </row>
        <row r="2114">
          <cell r="P2114" t="str">
            <v>VAV_Vent 2025 high</v>
          </cell>
          <cell r="AB2114" t="str">
            <v>Mature</v>
          </cell>
        </row>
        <row r="2115">
          <cell r="P2115" t="str">
            <v>VAV_Vent 2025 high</v>
          </cell>
          <cell r="AB2115" t="str">
            <v>Mature</v>
          </cell>
        </row>
        <row r="2116">
          <cell r="P2116" t="str">
            <v>VAV_Vent 2025 high</v>
          </cell>
          <cell r="AB2116" t="str">
            <v>Mature</v>
          </cell>
        </row>
        <row r="2117">
          <cell r="P2117" t="str">
            <v>VAV_Vent 2025 high</v>
          </cell>
          <cell r="AB2117" t="str">
            <v>Mature</v>
          </cell>
        </row>
        <row r="2118">
          <cell r="P2118" t="str">
            <v>VAV_Vent 2025 high</v>
          </cell>
          <cell r="AB2118" t="str">
            <v>Mature</v>
          </cell>
        </row>
        <row r="2119">
          <cell r="P2119" t="str">
            <v>VAV_Vent 2025 high</v>
          </cell>
          <cell r="AB2119" t="str">
            <v>Mature</v>
          </cell>
        </row>
        <row r="2120">
          <cell r="P2120" t="str">
            <v>VAV_Vent 2025 high</v>
          </cell>
          <cell r="AB2120" t="str">
            <v>Mature</v>
          </cell>
        </row>
        <row r="2121">
          <cell r="P2121" t="str">
            <v>VAV_Vent 2030 typical</v>
          </cell>
          <cell r="AB2121" t="str">
            <v>Mature</v>
          </cell>
        </row>
        <row r="2122">
          <cell r="P2122" t="str">
            <v>VAV_Vent 2030 typical</v>
          </cell>
          <cell r="AB2122" t="str">
            <v>Mature</v>
          </cell>
        </row>
        <row r="2123">
          <cell r="P2123" t="str">
            <v>VAV_Vent 2030 typical</v>
          </cell>
          <cell r="AB2123" t="str">
            <v>Mature</v>
          </cell>
        </row>
        <row r="2124">
          <cell r="P2124" t="str">
            <v>VAV_Vent 2030 typical</v>
          </cell>
          <cell r="AB2124" t="str">
            <v>Mature</v>
          </cell>
        </row>
        <row r="2125">
          <cell r="P2125" t="str">
            <v>VAV_Vent 2030 typical</v>
          </cell>
          <cell r="AB2125" t="str">
            <v>Mature</v>
          </cell>
        </row>
        <row r="2126">
          <cell r="P2126" t="str">
            <v>VAV_Vent 2030 typical</v>
          </cell>
          <cell r="AB2126" t="str">
            <v>Mature</v>
          </cell>
        </row>
        <row r="2127">
          <cell r="P2127" t="str">
            <v>VAV_Vent 2030 typical</v>
          </cell>
          <cell r="AB2127" t="str">
            <v>Mature</v>
          </cell>
        </row>
        <row r="2128">
          <cell r="P2128" t="str">
            <v>VAV_Vent 2030 typical</v>
          </cell>
          <cell r="AB2128" t="str">
            <v>Mature</v>
          </cell>
        </row>
        <row r="2129">
          <cell r="P2129" t="str">
            <v>VAV_Vent 2030 typical</v>
          </cell>
          <cell r="AB2129" t="str">
            <v>Mature</v>
          </cell>
        </row>
        <row r="2130">
          <cell r="P2130" t="str">
            <v>VAV_Vent 2030 typical</v>
          </cell>
          <cell r="AB2130" t="str">
            <v>Mature</v>
          </cell>
        </row>
        <row r="2131">
          <cell r="P2131" t="str">
            <v>VAV_Vent 2030 typical</v>
          </cell>
          <cell r="AB2131" t="str">
            <v>Mature</v>
          </cell>
        </row>
        <row r="2132">
          <cell r="P2132" t="str">
            <v>VAV_Vent 2030 high</v>
          </cell>
          <cell r="AB2132" t="str">
            <v>Mature</v>
          </cell>
        </row>
        <row r="2133">
          <cell r="P2133" t="str">
            <v>VAV_Vent 2030 high</v>
          </cell>
          <cell r="AB2133" t="str">
            <v>Mature</v>
          </cell>
        </row>
        <row r="2134">
          <cell r="P2134" t="str">
            <v>VAV_Vent 2030 high</v>
          </cell>
          <cell r="AB2134" t="str">
            <v>Mature</v>
          </cell>
        </row>
        <row r="2135">
          <cell r="P2135" t="str">
            <v>VAV_Vent 2030 high</v>
          </cell>
          <cell r="AB2135" t="str">
            <v>Mature</v>
          </cell>
        </row>
        <row r="2136">
          <cell r="P2136" t="str">
            <v>VAV_Vent 2030 high</v>
          </cell>
          <cell r="AB2136" t="str">
            <v>Mature</v>
          </cell>
        </row>
        <row r="2137">
          <cell r="P2137" t="str">
            <v>VAV_Vent 2030 high</v>
          </cell>
          <cell r="AB2137" t="str">
            <v>Mature</v>
          </cell>
        </row>
        <row r="2138">
          <cell r="P2138" t="str">
            <v>VAV_Vent 2030 high</v>
          </cell>
          <cell r="AB2138" t="str">
            <v>Mature</v>
          </cell>
        </row>
        <row r="2139">
          <cell r="P2139" t="str">
            <v>VAV_Vent 2030 high</v>
          </cell>
          <cell r="AB2139" t="str">
            <v>Mature</v>
          </cell>
        </row>
        <row r="2140">
          <cell r="P2140" t="str">
            <v>VAV_Vent 2030 high</v>
          </cell>
          <cell r="AB2140" t="str">
            <v>Mature</v>
          </cell>
        </row>
        <row r="2141">
          <cell r="P2141" t="str">
            <v>VAV_Vent 2030 high</v>
          </cell>
          <cell r="AB2141" t="str">
            <v>Mature</v>
          </cell>
        </row>
        <row r="2142">
          <cell r="P2142" t="str">
            <v>VAV_Vent 2030 high</v>
          </cell>
          <cell r="AB2142" t="str">
            <v>Mature</v>
          </cell>
        </row>
        <row r="2143">
          <cell r="P2143" t="str">
            <v>VAV_Vent 2040 typical</v>
          </cell>
          <cell r="AB2143" t="str">
            <v>Mature</v>
          </cell>
        </row>
        <row r="2144">
          <cell r="P2144" t="str">
            <v>VAV_Vent 2040 typical</v>
          </cell>
          <cell r="AB2144" t="str">
            <v>Mature</v>
          </cell>
        </row>
        <row r="2145">
          <cell r="P2145" t="str">
            <v>VAV_Vent 2040 typical</v>
          </cell>
          <cell r="AB2145" t="str">
            <v>Mature</v>
          </cell>
        </row>
        <row r="2146">
          <cell r="P2146" t="str">
            <v>VAV_Vent 2040 typical</v>
          </cell>
          <cell r="AB2146" t="str">
            <v>Mature</v>
          </cell>
        </row>
        <row r="2147">
          <cell r="P2147" t="str">
            <v>VAV_Vent 2040 typical</v>
          </cell>
          <cell r="AB2147" t="str">
            <v>Mature</v>
          </cell>
        </row>
        <row r="2148">
          <cell r="P2148" t="str">
            <v>VAV_Vent 2040 typical</v>
          </cell>
          <cell r="AB2148" t="str">
            <v>Mature</v>
          </cell>
        </row>
        <row r="2149">
          <cell r="P2149" t="str">
            <v>VAV_Vent 2040 typical</v>
          </cell>
          <cell r="AB2149" t="str">
            <v>Mature</v>
          </cell>
        </row>
        <row r="2150">
          <cell r="P2150" t="str">
            <v>VAV_Vent 2040 typical</v>
          </cell>
          <cell r="AB2150" t="str">
            <v>Mature</v>
          </cell>
        </row>
        <row r="2151">
          <cell r="P2151" t="str">
            <v>VAV_Vent 2040 typical</v>
          </cell>
          <cell r="AB2151" t="str">
            <v>Mature</v>
          </cell>
        </row>
        <row r="2152">
          <cell r="P2152" t="str">
            <v>VAV_Vent 2040 typical</v>
          </cell>
          <cell r="AB2152" t="str">
            <v>Mature</v>
          </cell>
        </row>
        <row r="2153">
          <cell r="P2153" t="str">
            <v>VAV_Vent 2040 typical</v>
          </cell>
          <cell r="AB2153" t="str">
            <v>Mature</v>
          </cell>
        </row>
        <row r="2154">
          <cell r="P2154" t="str">
            <v>VAV_Vent 2040 high</v>
          </cell>
          <cell r="AB2154" t="str">
            <v>Mature</v>
          </cell>
        </row>
        <row r="2155">
          <cell r="P2155" t="str">
            <v>VAV_Vent 2040 high</v>
          </cell>
          <cell r="AB2155" t="str">
            <v>Mature</v>
          </cell>
        </row>
        <row r="2156">
          <cell r="P2156" t="str">
            <v>VAV_Vent 2040 high</v>
          </cell>
          <cell r="AB2156" t="str">
            <v>Mature</v>
          </cell>
        </row>
        <row r="2157">
          <cell r="P2157" t="str">
            <v>VAV_Vent 2040 high</v>
          </cell>
          <cell r="AB2157" t="str">
            <v>Mature</v>
          </cell>
        </row>
        <row r="2158">
          <cell r="P2158" t="str">
            <v>VAV_Vent 2040 high</v>
          </cell>
          <cell r="AB2158" t="str">
            <v>Mature</v>
          </cell>
        </row>
        <row r="2159">
          <cell r="P2159" t="str">
            <v>VAV_Vent 2040 high</v>
          </cell>
          <cell r="AB2159" t="str">
            <v>Mature</v>
          </cell>
        </row>
        <row r="2160">
          <cell r="P2160" t="str">
            <v>VAV_Vent 2040 high</v>
          </cell>
          <cell r="AB2160" t="str">
            <v>Mature</v>
          </cell>
        </row>
        <row r="2161">
          <cell r="P2161" t="str">
            <v>VAV_Vent 2040 high</v>
          </cell>
          <cell r="AB2161" t="str">
            <v>Mature</v>
          </cell>
        </row>
        <row r="2162">
          <cell r="P2162" t="str">
            <v>VAV_Vent 2040 high</v>
          </cell>
          <cell r="AB2162" t="str">
            <v>Mature</v>
          </cell>
        </row>
        <row r="2163">
          <cell r="P2163" t="str">
            <v>VAV_Vent 2040 high</v>
          </cell>
          <cell r="AB2163" t="str">
            <v>Mature</v>
          </cell>
        </row>
        <row r="2164">
          <cell r="P2164" t="str">
            <v>VAV_Vent 2040 high</v>
          </cell>
          <cell r="AB2164" t="str">
            <v>Mature</v>
          </cell>
        </row>
        <row r="2165">
          <cell r="P2165" t="str">
            <v xml:space="preserve">Range, Electric, 4 burner, oven, 11" griddle   </v>
          </cell>
          <cell r="AB2165" t="str">
            <v>Mature</v>
          </cell>
        </row>
        <row r="2166">
          <cell r="P2166" t="str">
            <v xml:space="preserve">Range, Electric, 4 burner, oven, 11" griddle   </v>
          </cell>
          <cell r="AB2166" t="str">
            <v>Mature</v>
          </cell>
        </row>
        <row r="2167">
          <cell r="P2167" t="str">
            <v xml:space="preserve">Range, Electric, 4 burner, oven, 11" griddle   </v>
          </cell>
          <cell r="AB2167" t="str">
            <v>Mature</v>
          </cell>
        </row>
        <row r="2168">
          <cell r="P2168" t="str">
            <v xml:space="preserve">Range, Electric, 4 burner, oven, 11" griddle   </v>
          </cell>
          <cell r="AB2168" t="str">
            <v>Mature</v>
          </cell>
        </row>
        <row r="2169">
          <cell r="P2169" t="str">
            <v xml:space="preserve">Range, Electric, 4 burner, oven, 11" griddle   </v>
          </cell>
          <cell r="AB2169" t="str">
            <v>Mature</v>
          </cell>
        </row>
        <row r="2170">
          <cell r="P2170" t="str">
            <v xml:space="preserve">Range, Electric, 4 burner, oven, 11" griddle   </v>
          </cell>
          <cell r="AB2170" t="str">
            <v>Mature</v>
          </cell>
        </row>
        <row r="2171">
          <cell r="P2171" t="str">
            <v xml:space="preserve">Range, Electric, 4 burner, oven, 11" griddle   </v>
          </cell>
          <cell r="AB2171" t="str">
            <v>Mature</v>
          </cell>
        </row>
        <row r="2172">
          <cell r="P2172" t="str">
            <v xml:space="preserve">Range, Electric, 4 burner, oven, 11" griddle   </v>
          </cell>
          <cell r="AB2172" t="str">
            <v>Mature</v>
          </cell>
        </row>
        <row r="2173">
          <cell r="P2173" t="str">
            <v xml:space="preserve">Range, Electric, 4 burner, oven, 11" griddle   </v>
          </cell>
          <cell r="AB2173" t="str">
            <v>Mature</v>
          </cell>
        </row>
        <row r="2174">
          <cell r="P2174" t="str">
            <v>Range, Electric-induction, 4 burner, oven, 11" griddle</v>
          </cell>
          <cell r="AB2174" t="str">
            <v>Mature</v>
          </cell>
        </row>
        <row r="2175">
          <cell r="P2175" t="str">
            <v>Range, Electric-induction, 4 burner, oven, 11" griddle</v>
          </cell>
          <cell r="AB2175" t="str">
            <v>Mature</v>
          </cell>
        </row>
        <row r="2176">
          <cell r="P2176" t="str">
            <v>Range, Electric-induction, 4 burner, oven, 11" griddle</v>
          </cell>
          <cell r="AB2176" t="str">
            <v>Mature</v>
          </cell>
        </row>
        <row r="2177">
          <cell r="P2177" t="str">
            <v>Range, Electric-induction, 4 burner, oven, 11" griddle</v>
          </cell>
          <cell r="AB2177" t="str">
            <v>Mature</v>
          </cell>
        </row>
        <row r="2178">
          <cell r="P2178" t="str">
            <v>Range, Electric-induction, 4 burner, oven, 11" griddle</v>
          </cell>
          <cell r="AB2178" t="str">
            <v>Mature</v>
          </cell>
        </row>
        <row r="2179">
          <cell r="P2179" t="str">
            <v>Range, Electric-induction, 4 burner, oven, 11" griddle</v>
          </cell>
          <cell r="AB2179" t="str">
            <v>Mature</v>
          </cell>
        </row>
        <row r="2180">
          <cell r="P2180" t="str">
            <v>Range, Electric-induction, 4 burner, oven, 11" griddle</v>
          </cell>
          <cell r="AB2180" t="str">
            <v>Mature</v>
          </cell>
        </row>
        <row r="2181">
          <cell r="P2181" t="str">
            <v>Range, Electric-induction, 4 burner, oven, 11" griddle</v>
          </cell>
          <cell r="AB2181" t="str">
            <v>Mature</v>
          </cell>
        </row>
        <row r="2182">
          <cell r="P2182" t="str">
            <v>Range, Electric-induction, 4 burner, oven, 11" griddle</v>
          </cell>
          <cell r="AB2182" t="str">
            <v>Mature</v>
          </cell>
        </row>
        <row r="2183">
          <cell r="P2183" t="str">
            <v xml:space="preserve">Range, Gas, 4 burner, oven, 11" griddle      </v>
          </cell>
          <cell r="AB2183" t="str">
            <v>Mature</v>
          </cell>
        </row>
        <row r="2184">
          <cell r="P2184" t="str">
            <v xml:space="preserve">Range, Gas, 4 burner, oven, 11" griddle      </v>
          </cell>
          <cell r="AB2184" t="str">
            <v>Mature</v>
          </cell>
        </row>
        <row r="2185">
          <cell r="P2185" t="str">
            <v xml:space="preserve">Range, Gas, 4 burner, oven, 11" griddle      </v>
          </cell>
          <cell r="AB2185" t="str">
            <v>Mature</v>
          </cell>
        </row>
        <row r="2186">
          <cell r="P2186" t="str">
            <v xml:space="preserve">Range, Gas, 4 burner, oven, 11" griddle      </v>
          </cell>
          <cell r="AB2186" t="str">
            <v>Mature</v>
          </cell>
        </row>
        <row r="2187">
          <cell r="P2187" t="str">
            <v xml:space="preserve">Range, Gas, 4 burner, oven, 11" griddle      </v>
          </cell>
          <cell r="AB2187" t="str">
            <v>Mature</v>
          </cell>
        </row>
        <row r="2188">
          <cell r="P2188" t="str">
            <v xml:space="preserve">Range, Gas, 4 burner, oven, 11" griddle      </v>
          </cell>
          <cell r="AB2188" t="str">
            <v>Mature</v>
          </cell>
        </row>
        <row r="2189">
          <cell r="P2189" t="str">
            <v xml:space="preserve">Range, Gas, 4 burner, oven, 11" griddle      </v>
          </cell>
          <cell r="AB2189" t="str">
            <v>Mature</v>
          </cell>
        </row>
        <row r="2190">
          <cell r="P2190" t="str">
            <v xml:space="preserve">Range, Gas, 4 burner, oven, 11" griddle      </v>
          </cell>
          <cell r="AB2190" t="str">
            <v>Mature</v>
          </cell>
        </row>
        <row r="2191">
          <cell r="P2191" t="str">
            <v xml:space="preserve">Range, Gas, 4 burner, oven, 11" griddle      </v>
          </cell>
          <cell r="AB2191" t="str">
            <v>Mature</v>
          </cell>
        </row>
        <row r="2192">
          <cell r="P2192" t="str">
            <v>Range, Gas, 4 powered burners, convect. oven, 11" griddle</v>
          </cell>
          <cell r="AB2192" t="str">
            <v>Mature</v>
          </cell>
        </row>
        <row r="2193">
          <cell r="P2193" t="str">
            <v>Range, Gas, 4 powered burners, convect. oven, 11" griddle</v>
          </cell>
          <cell r="AB2193" t="str">
            <v>Mature</v>
          </cell>
        </row>
        <row r="2194">
          <cell r="P2194" t="str">
            <v>Range, Gas, 4 powered burners, convect. oven, 11" griddle</v>
          </cell>
          <cell r="AB2194" t="str">
            <v>Mature</v>
          </cell>
        </row>
        <row r="2195">
          <cell r="P2195" t="str">
            <v>Range, Gas, 4 powered burners, convect. oven, 11" griddle</v>
          </cell>
          <cell r="AB2195" t="str">
            <v>Mature</v>
          </cell>
        </row>
        <row r="2196">
          <cell r="P2196" t="str">
            <v>Range, Gas, 4 powered burners, convect. oven, 11" griddle</v>
          </cell>
          <cell r="AB2196" t="str">
            <v>Mature</v>
          </cell>
        </row>
        <row r="2197">
          <cell r="P2197" t="str">
            <v>Range, Gas, 4 powered burners, convect. oven, 11" griddle</v>
          </cell>
          <cell r="AB2197" t="str">
            <v>Mature</v>
          </cell>
        </row>
        <row r="2198">
          <cell r="P2198" t="str">
            <v>Range, Gas, 4 powered burners, convect. oven, 11" griddle</v>
          </cell>
          <cell r="AB2198" t="str">
            <v>Mature</v>
          </cell>
        </row>
        <row r="2199">
          <cell r="P2199" t="str">
            <v>Range, Gas, 4 powered burners, convect. oven, 11" griddle</v>
          </cell>
          <cell r="AB2199" t="str">
            <v>Mature</v>
          </cell>
        </row>
        <row r="2200">
          <cell r="P2200" t="str">
            <v>Range, Gas, 4 powered burners, convect. oven, 11" griddle</v>
          </cell>
          <cell r="AB2200" t="str">
            <v>Mature</v>
          </cell>
        </row>
        <row r="2201">
          <cell r="P2201" t="str">
            <v>100W incand 2003 installed base</v>
          </cell>
          <cell r="AB2201" t="str">
            <v>Mature</v>
          </cell>
        </row>
        <row r="2202">
          <cell r="P2202" t="str">
            <v>100W incand 2003 installed base</v>
          </cell>
          <cell r="AB2202" t="str">
            <v>Mature</v>
          </cell>
        </row>
        <row r="2203">
          <cell r="P2203" t="str">
            <v>100W incand 2003 installed base</v>
          </cell>
          <cell r="AB2203" t="str">
            <v>Mature</v>
          </cell>
        </row>
        <row r="2204">
          <cell r="P2204" t="str">
            <v>100W incand 2003 installed base</v>
          </cell>
          <cell r="AB2204" t="str">
            <v>Mature</v>
          </cell>
        </row>
        <row r="2205">
          <cell r="P2205" t="str">
            <v>100W incand 2003 installed base</v>
          </cell>
          <cell r="AB2205" t="str">
            <v>Mature</v>
          </cell>
        </row>
        <row r="2206">
          <cell r="P2206" t="str">
            <v>100W incand 2003 installed base</v>
          </cell>
          <cell r="AB2206" t="str">
            <v>Mature</v>
          </cell>
        </row>
        <row r="2207">
          <cell r="P2207" t="str">
            <v>100W incand 2003 installed base</v>
          </cell>
          <cell r="AB2207" t="str">
            <v>Mature</v>
          </cell>
        </row>
        <row r="2208">
          <cell r="P2208" t="str">
            <v>100W incand 2003 installed base</v>
          </cell>
          <cell r="AB2208" t="str">
            <v>Mature</v>
          </cell>
        </row>
        <row r="2209">
          <cell r="P2209" t="str">
            <v>100W incand 2003 installed base</v>
          </cell>
          <cell r="AB2209" t="str">
            <v>Mature</v>
          </cell>
        </row>
        <row r="2210">
          <cell r="P2210" t="str">
            <v>100W incand 2003 installed base</v>
          </cell>
          <cell r="AB2210" t="str">
            <v>Mature</v>
          </cell>
        </row>
        <row r="2211">
          <cell r="P2211" t="str">
            <v>100W incand 2003 installed base</v>
          </cell>
          <cell r="AB2211" t="str">
            <v>Mature</v>
          </cell>
        </row>
        <row r="2212">
          <cell r="P2212" t="str">
            <v>100W incand 2007 installed base</v>
          </cell>
          <cell r="AB2212" t="str">
            <v>Mature</v>
          </cell>
        </row>
        <row r="2213">
          <cell r="P2213" t="str">
            <v>100W incand 2007 installed base</v>
          </cell>
          <cell r="AB2213" t="str">
            <v>Mature</v>
          </cell>
        </row>
        <row r="2214">
          <cell r="P2214" t="str">
            <v>100W incand 2007 installed base</v>
          </cell>
          <cell r="AB2214" t="str">
            <v>Mature</v>
          </cell>
        </row>
        <row r="2215">
          <cell r="P2215" t="str">
            <v>100W incand 2007 installed base</v>
          </cell>
          <cell r="AB2215" t="str">
            <v>Mature</v>
          </cell>
        </row>
        <row r="2216">
          <cell r="P2216" t="str">
            <v>100W incand 2007 installed base</v>
          </cell>
          <cell r="AB2216" t="str">
            <v>Mature</v>
          </cell>
        </row>
        <row r="2217">
          <cell r="P2217" t="str">
            <v>100W incand 2007 installed base</v>
          </cell>
          <cell r="AB2217" t="str">
            <v>Mature</v>
          </cell>
        </row>
        <row r="2218">
          <cell r="P2218" t="str">
            <v>100W incand 2007 installed base</v>
          </cell>
          <cell r="AB2218" t="str">
            <v>Mature</v>
          </cell>
        </row>
        <row r="2219">
          <cell r="P2219" t="str">
            <v>100W incand 2007 installed base</v>
          </cell>
          <cell r="AB2219" t="str">
            <v>Mature</v>
          </cell>
        </row>
        <row r="2220">
          <cell r="P2220" t="str">
            <v>100W incand 2007 installed base</v>
          </cell>
          <cell r="AB2220" t="str">
            <v>Mature</v>
          </cell>
        </row>
        <row r="2221">
          <cell r="P2221" t="str">
            <v>100W incand 2007 installed base</v>
          </cell>
          <cell r="AB2221" t="str">
            <v>Mature</v>
          </cell>
        </row>
        <row r="2222">
          <cell r="P2222" t="str">
            <v>100W incand 2007 installed base</v>
          </cell>
          <cell r="AB2222" t="str">
            <v>Mature</v>
          </cell>
        </row>
        <row r="2223">
          <cell r="P2223" t="str">
            <v>100W incand 2011 typical</v>
          </cell>
          <cell r="AB2223" t="str">
            <v>Mature</v>
          </cell>
        </row>
        <row r="2224">
          <cell r="P2224" t="str">
            <v>100W incand 2011 typical</v>
          </cell>
          <cell r="AB2224" t="str">
            <v>Mature</v>
          </cell>
        </row>
        <row r="2225">
          <cell r="P2225" t="str">
            <v>100W incand 2011 typical</v>
          </cell>
          <cell r="AB2225" t="str">
            <v>Mature</v>
          </cell>
        </row>
        <row r="2226">
          <cell r="P2226" t="str">
            <v>100W incand 2011 typical</v>
          </cell>
          <cell r="AB2226" t="str">
            <v>Mature</v>
          </cell>
        </row>
        <row r="2227">
          <cell r="P2227" t="str">
            <v>100W incand 2011 typical</v>
          </cell>
          <cell r="AB2227" t="str">
            <v>Mature</v>
          </cell>
        </row>
        <row r="2228">
          <cell r="P2228" t="str">
            <v>100W incand 2011 typical</v>
          </cell>
          <cell r="AB2228" t="str">
            <v>Mature</v>
          </cell>
        </row>
        <row r="2229">
          <cell r="P2229" t="str">
            <v>100W incand 2011 typical</v>
          </cell>
          <cell r="AB2229" t="str">
            <v>Mature</v>
          </cell>
        </row>
        <row r="2230">
          <cell r="P2230" t="str">
            <v>100W incand 2011 typical</v>
          </cell>
          <cell r="AB2230" t="str">
            <v>Mature</v>
          </cell>
        </row>
        <row r="2231">
          <cell r="P2231" t="str">
            <v>100W incand 2011 typical</v>
          </cell>
          <cell r="AB2231" t="str">
            <v>Mature</v>
          </cell>
        </row>
        <row r="2232">
          <cell r="P2232" t="str">
            <v>100W incand 2011 typical</v>
          </cell>
          <cell r="AB2232" t="str">
            <v>Mature</v>
          </cell>
        </row>
        <row r="2233">
          <cell r="P2233" t="str">
            <v>100W incand 2011 typical</v>
          </cell>
          <cell r="AB2233" t="str">
            <v>Mature</v>
          </cell>
        </row>
        <row r="2234">
          <cell r="P2234" t="str">
            <v>72W incand 2012 typical</v>
          </cell>
          <cell r="AB2234" t="str">
            <v>Mature</v>
          </cell>
        </row>
        <row r="2235">
          <cell r="P2235" t="str">
            <v>72W incand 2012 typical</v>
          </cell>
          <cell r="AB2235" t="str">
            <v>Mature</v>
          </cell>
        </row>
        <row r="2236">
          <cell r="P2236" t="str">
            <v>72W incand 2012 typical</v>
          </cell>
          <cell r="AB2236" t="str">
            <v>Mature</v>
          </cell>
        </row>
        <row r="2237">
          <cell r="P2237" t="str">
            <v>72W incand 2012 typical</v>
          </cell>
          <cell r="AB2237" t="str">
            <v>Mature</v>
          </cell>
        </row>
        <row r="2238">
          <cell r="P2238" t="str">
            <v>72W incand 2012 typical</v>
          </cell>
          <cell r="AB2238" t="str">
            <v>Mature</v>
          </cell>
        </row>
        <row r="2239">
          <cell r="P2239" t="str">
            <v>72W incand 2012 typical</v>
          </cell>
          <cell r="AB2239" t="str">
            <v>Mature</v>
          </cell>
        </row>
        <row r="2240">
          <cell r="P2240" t="str">
            <v>72W incand 2012 typical</v>
          </cell>
          <cell r="AB2240" t="str">
            <v>Mature</v>
          </cell>
        </row>
        <row r="2241">
          <cell r="P2241" t="str">
            <v>72W incand 2012 typical</v>
          </cell>
          <cell r="AB2241" t="str">
            <v>Mature</v>
          </cell>
        </row>
        <row r="2242">
          <cell r="P2242" t="str">
            <v>72W incand 2012 typical</v>
          </cell>
          <cell r="AB2242" t="str">
            <v>Mature</v>
          </cell>
        </row>
        <row r="2243">
          <cell r="P2243" t="str">
            <v>72W incand 2012 typical</v>
          </cell>
          <cell r="AB2243" t="str">
            <v>Mature</v>
          </cell>
        </row>
        <row r="2244">
          <cell r="P2244" t="str">
            <v>72W incand 2012 typical</v>
          </cell>
          <cell r="AB2244" t="str">
            <v>Mature</v>
          </cell>
        </row>
        <row r="2245">
          <cell r="P2245" t="str">
            <v>26W CFL 2003 installed base</v>
          </cell>
          <cell r="AB2245" t="str">
            <v>Mature</v>
          </cell>
        </row>
        <row r="2246">
          <cell r="P2246" t="str">
            <v>26W CFL 2003 installed base</v>
          </cell>
          <cell r="AB2246" t="str">
            <v>Mature</v>
          </cell>
        </row>
        <row r="2247">
          <cell r="P2247" t="str">
            <v>26W CFL 2003 installed base</v>
          </cell>
          <cell r="AB2247" t="str">
            <v>Mature</v>
          </cell>
        </row>
        <row r="2248">
          <cell r="P2248" t="str">
            <v>26W CFL 2003 installed base</v>
          </cell>
          <cell r="AB2248" t="str">
            <v>Mature</v>
          </cell>
        </row>
        <row r="2249">
          <cell r="P2249" t="str">
            <v>26W CFL 2003 installed base</v>
          </cell>
          <cell r="AB2249" t="str">
            <v>Mature</v>
          </cell>
        </row>
        <row r="2250">
          <cell r="P2250" t="str">
            <v>26W CFL 2003 installed base</v>
          </cell>
          <cell r="AB2250" t="str">
            <v>Mature</v>
          </cell>
        </row>
        <row r="2251">
          <cell r="P2251" t="str">
            <v>26W CFL 2003 installed base</v>
          </cell>
          <cell r="AB2251" t="str">
            <v>Mature</v>
          </cell>
        </row>
        <row r="2252">
          <cell r="P2252" t="str">
            <v>26W CFL 2003 installed base</v>
          </cell>
          <cell r="AB2252" t="str">
            <v>Mature</v>
          </cell>
        </row>
        <row r="2253">
          <cell r="P2253" t="str">
            <v>26W CFL 2003 installed base</v>
          </cell>
          <cell r="AB2253" t="str">
            <v>Mature</v>
          </cell>
        </row>
        <row r="2254">
          <cell r="P2254" t="str">
            <v>26W CFL 2003 installed base</v>
          </cell>
          <cell r="AB2254" t="str">
            <v>Mature</v>
          </cell>
        </row>
        <row r="2255">
          <cell r="P2255" t="str">
            <v>26W CFL 2003 installed base</v>
          </cell>
          <cell r="AB2255" t="str">
            <v>Mature</v>
          </cell>
        </row>
        <row r="2256">
          <cell r="P2256" t="str">
            <v>26W CFL 2007 installed base</v>
          </cell>
          <cell r="AB2256" t="str">
            <v>Mature</v>
          </cell>
        </row>
        <row r="2257">
          <cell r="P2257" t="str">
            <v>26W CFL 2007 installed base</v>
          </cell>
          <cell r="AB2257" t="str">
            <v>Mature</v>
          </cell>
        </row>
        <row r="2258">
          <cell r="P2258" t="str">
            <v>26W CFL 2007 installed base</v>
          </cell>
          <cell r="AB2258" t="str">
            <v>Mature</v>
          </cell>
        </row>
        <row r="2259">
          <cell r="P2259" t="str">
            <v>26W CFL 2007 installed base</v>
          </cell>
          <cell r="AB2259" t="str">
            <v>Mature</v>
          </cell>
        </row>
        <row r="2260">
          <cell r="P2260" t="str">
            <v>26W CFL 2007 installed base</v>
          </cell>
          <cell r="AB2260" t="str">
            <v>Mature</v>
          </cell>
        </row>
        <row r="2261">
          <cell r="P2261" t="str">
            <v>26W CFL 2007 installed base</v>
          </cell>
          <cell r="AB2261" t="str">
            <v>Mature</v>
          </cell>
        </row>
        <row r="2262">
          <cell r="P2262" t="str">
            <v>26W CFL 2007 installed base</v>
          </cell>
          <cell r="AB2262" t="str">
            <v>Mature</v>
          </cell>
        </row>
        <row r="2263">
          <cell r="P2263" t="str">
            <v>26W CFL 2007 installed base</v>
          </cell>
          <cell r="AB2263" t="str">
            <v>Mature</v>
          </cell>
        </row>
        <row r="2264">
          <cell r="P2264" t="str">
            <v>26W CFL 2007 installed base</v>
          </cell>
          <cell r="AB2264" t="str">
            <v>Mature</v>
          </cell>
        </row>
        <row r="2265">
          <cell r="P2265" t="str">
            <v>26W CFL 2007 installed base</v>
          </cell>
          <cell r="AB2265" t="str">
            <v>Mature</v>
          </cell>
        </row>
        <row r="2266">
          <cell r="P2266" t="str">
            <v>26W CFL 2007 installed base</v>
          </cell>
          <cell r="AB2266" t="str">
            <v>Mature</v>
          </cell>
        </row>
        <row r="2267">
          <cell r="P2267" t="str">
            <v>23W CFL 2011 typical</v>
          </cell>
          <cell r="AB2267" t="str">
            <v>Mature</v>
          </cell>
        </row>
        <row r="2268">
          <cell r="P2268" t="str">
            <v>23W CFL 2011 typical</v>
          </cell>
          <cell r="AB2268" t="str">
            <v>Mature</v>
          </cell>
        </row>
        <row r="2269">
          <cell r="P2269" t="str">
            <v>23W CFL 2011 typical</v>
          </cell>
          <cell r="AB2269" t="str">
            <v>Mature</v>
          </cell>
        </row>
        <row r="2270">
          <cell r="P2270" t="str">
            <v>23W CFL 2011 typical</v>
          </cell>
          <cell r="AB2270" t="str">
            <v>Mature</v>
          </cell>
        </row>
        <row r="2271">
          <cell r="P2271" t="str">
            <v>23W CFL 2011 typical</v>
          </cell>
          <cell r="AB2271" t="str">
            <v>Mature</v>
          </cell>
        </row>
        <row r="2272">
          <cell r="P2272" t="str">
            <v>23W CFL 2011 typical</v>
          </cell>
          <cell r="AB2272" t="str">
            <v>Mature</v>
          </cell>
        </row>
        <row r="2273">
          <cell r="P2273" t="str">
            <v>23W CFL 2011 typical</v>
          </cell>
          <cell r="AB2273" t="str">
            <v>Mature</v>
          </cell>
        </row>
        <row r="2274">
          <cell r="P2274" t="str">
            <v>23W CFL 2011 typical</v>
          </cell>
          <cell r="AB2274" t="str">
            <v>Mature</v>
          </cell>
        </row>
        <row r="2275">
          <cell r="P2275" t="str">
            <v>23W CFL 2011 typical</v>
          </cell>
          <cell r="AB2275" t="str">
            <v>Mature</v>
          </cell>
        </row>
        <row r="2276">
          <cell r="P2276" t="str">
            <v>23W CFL 2011 typical</v>
          </cell>
          <cell r="AB2276" t="str">
            <v>Mature</v>
          </cell>
        </row>
        <row r="2277">
          <cell r="P2277" t="str">
            <v>23W CFL 2011 typical</v>
          </cell>
          <cell r="AB2277" t="str">
            <v>Mature</v>
          </cell>
        </row>
        <row r="2278">
          <cell r="P2278" t="str">
            <v>23W CFL 2020 typical</v>
          </cell>
          <cell r="AB2278" t="str">
            <v>Mature</v>
          </cell>
        </row>
        <row r="2279">
          <cell r="P2279" t="str">
            <v>23W CFL 2020 typical</v>
          </cell>
          <cell r="AB2279" t="str">
            <v>Mature</v>
          </cell>
        </row>
        <row r="2280">
          <cell r="P2280" t="str">
            <v>23W CFL 2020 typical</v>
          </cell>
          <cell r="AB2280" t="str">
            <v>Mature</v>
          </cell>
        </row>
        <row r="2281">
          <cell r="P2281" t="str">
            <v>23W CFL 2020 typical</v>
          </cell>
          <cell r="AB2281" t="str">
            <v>Mature</v>
          </cell>
        </row>
        <row r="2282">
          <cell r="P2282" t="str">
            <v>23W CFL 2020 typical</v>
          </cell>
          <cell r="AB2282" t="str">
            <v>Mature</v>
          </cell>
        </row>
        <row r="2283">
          <cell r="P2283" t="str">
            <v>23W CFL 2020 typical</v>
          </cell>
          <cell r="AB2283" t="str">
            <v>Mature</v>
          </cell>
        </row>
        <row r="2284">
          <cell r="P2284" t="str">
            <v>23W CFL 2020 typical</v>
          </cell>
          <cell r="AB2284" t="str">
            <v>Mature</v>
          </cell>
        </row>
        <row r="2285">
          <cell r="P2285" t="str">
            <v>23W CFL 2020 typical</v>
          </cell>
          <cell r="AB2285" t="str">
            <v>Mature</v>
          </cell>
        </row>
        <row r="2286">
          <cell r="P2286" t="str">
            <v>23W CFL 2020 typical</v>
          </cell>
          <cell r="AB2286" t="str">
            <v>Mature</v>
          </cell>
        </row>
        <row r="2287">
          <cell r="P2287" t="str">
            <v>23W CFL 2020 typical</v>
          </cell>
          <cell r="AB2287" t="str">
            <v>Mature</v>
          </cell>
        </row>
        <row r="2288">
          <cell r="P2288" t="str">
            <v>23W CFL 2020 typical</v>
          </cell>
          <cell r="AB2288" t="str">
            <v>Mature</v>
          </cell>
        </row>
        <row r="2289">
          <cell r="P2289" t="str">
            <v>23W CFL 2030 typical</v>
          </cell>
          <cell r="AB2289" t="str">
            <v>Mature</v>
          </cell>
        </row>
        <row r="2290">
          <cell r="P2290" t="str">
            <v>23W CFL 2030 typical</v>
          </cell>
          <cell r="AB2290" t="str">
            <v>Mature</v>
          </cell>
        </row>
        <row r="2291">
          <cell r="P2291" t="str">
            <v>23W CFL 2030 typical</v>
          </cell>
          <cell r="AB2291" t="str">
            <v>Mature</v>
          </cell>
        </row>
        <row r="2292">
          <cell r="P2292" t="str">
            <v>23W CFL 2030 typical</v>
          </cell>
          <cell r="AB2292" t="str">
            <v>Mature</v>
          </cell>
        </row>
        <row r="2293">
          <cell r="P2293" t="str">
            <v>23W CFL 2030 typical</v>
          </cell>
          <cell r="AB2293" t="str">
            <v>Mature</v>
          </cell>
        </row>
        <row r="2294">
          <cell r="P2294" t="str">
            <v>23W CFL 2030 typical</v>
          </cell>
          <cell r="AB2294" t="str">
            <v>Mature</v>
          </cell>
        </row>
        <row r="2295">
          <cell r="P2295" t="str">
            <v>23W CFL 2030 typical</v>
          </cell>
          <cell r="AB2295" t="str">
            <v>Mature</v>
          </cell>
        </row>
        <row r="2296">
          <cell r="P2296" t="str">
            <v>23W CFL 2030 typical</v>
          </cell>
          <cell r="AB2296" t="str">
            <v>Mature</v>
          </cell>
        </row>
        <row r="2297">
          <cell r="P2297" t="str">
            <v>23W CFL 2030 typical</v>
          </cell>
          <cell r="AB2297" t="str">
            <v>Mature</v>
          </cell>
        </row>
        <row r="2298">
          <cell r="P2298" t="str">
            <v>23W CFL 2030 typical</v>
          </cell>
          <cell r="AB2298" t="str">
            <v>Mature</v>
          </cell>
        </row>
        <row r="2299">
          <cell r="P2299" t="str">
            <v>23W CFL 2030 typical</v>
          </cell>
          <cell r="AB2299" t="str">
            <v>Mature</v>
          </cell>
        </row>
        <row r="2300">
          <cell r="P2300" t="str">
            <v>90W Halogen Edison 2003 installed base</v>
          </cell>
          <cell r="AB2300" t="str">
            <v>Mature</v>
          </cell>
        </row>
        <row r="2301">
          <cell r="P2301" t="str">
            <v>90W Halogen Edison 2003 installed base</v>
          </cell>
          <cell r="AB2301" t="str">
            <v>Mature</v>
          </cell>
        </row>
        <row r="2302">
          <cell r="P2302" t="str">
            <v>90W Halogen Edison 2003 installed base</v>
          </cell>
          <cell r="AB2302" t="str">
            <v>Mature</v>
          </cell>
        </row>
        <row r="2303">
          <cell r="P2303" t="str">
            <v>90W Halogen Edison 2003 installed base</v>
          </cell>
          <cell r="AB2303" t="str">
            <v>Mature</v>
          </cell>
        </row>
        <row r="2304">
          <cell r="P2304" t="str">
            <v>90W Halogen Edison 2003 installed base</v>
          </cell>
          <cell r="AB2304" t="str">
            <v>Mature</v>
          </cell>
        </row>
        <row r="2305">
          <cell r="P2305" t="str">
            <v>90W Halogen Edison 2003 installed base</v>
          </cell>
          <cell r="AB2305" t="str">
            <v>Mature</v>
          </cell>
        </row>
        <row r="2306">
          <cell r="P2306" t="str">
            <v>90W Halogen Edison 2003 installed base</v>
          </cell>
          <cell r="AB2306" t="str">
            <v>Mature</v>
          </cell>
        </row>
        <row r="2307">
          <cell r="P2307" t="str">
            <v>90W Halogen Edison 2003 installed base</v>
          </cell>
          <cell r="AB2307" t="str">
            <v>Mature</v>
          </cell>
        </row>
        <row r="2308">
          <cell r="P2308" t="str">
            <v>90W Halogen Edison 2003 installed base</v>
          </cell>
          <cell r="AB2308" t="str">
            <v>Mature</v>
          </cell>
        </row>
        <row r="2309">
          <cell r="P2309" t="str">
            <v>90W Halogen Edison 2003 installed base</v>
          </cell>
          <cell r="AB2309" t="str">
            <v>Mature</v>
          </cell>
        </row>
        <row r="2310">
          <cell r="P2310" t="str">
            <v>90W Halogen Edison 2003 installed base</v>
          </cell>
          <cell r="AB2310" t="str">
            <v>Mature</v>
          </cell>
        </row>
        <row r="2311">
          <cell r="P2311" t="str">
            <v>90W Halogen Edison 2007 installed base</v>
          </cell>
          <cell r="AB2311" t="str">
            <v>Mature</v>
          </cell>
        </row>
        <row r="2312">
          <cell r="P2312" t="str">
            <v>90W Halogen Edison 2007 installed base</v>
          </cell>
          <cell r="AB2312" t="str">
            <v>Mature</v>
          </cell>
        </row>
        <row r="2313">
          <cell r="P2313" t="str">
            <v>90W Halogen Edison 2007 installed base</v>
          </cell>
          <cell r="AB2313" t="str">
            <v>Mature</v>
          </cell>
        </row>
        <row r="2314">
          <cell r="P2314" t="str">
            <v>90W Halogen Edison 2007 installed base</v>
          </cell>
          <cell r="AB2314" t="str">
            <v>Mature</v>
          </cell>
        </row>
        <row r="2315">
          <cell r="P2315" t="str">
            <v>90W Halogen Edison 2007 installed base</v>
          </cell>
          <cell r="AB2315" t="str">
            <v>Mature</v>
          </cell>
        </row>
        <row r="2316">
          <cell r="P2316" t="str">
            <v>90W Halogen Edison 2007 installed base</v>
          </cell>
          <cell r="AB2316" t="str">
            <v>Mature</v>
          </cell>
        </row>
        <row r="2317">
          <cell r="P2317" t="str">
            <v>90W Halogen Edison 2007 installed base</v>
          </cell>
          <cell r="AB2317" t="str">
            <v>Mature</v>
          </cell>
        </row>
        <row r="2318">
          <cell r="P2318" t="str">
            <v>90W Halogen Edison 2007 installed base</v>
          </cell>
          <cell r="AB2318" t="str">
            <v>Mature</v>
          </cell>
        </row>
        <row r="2319">
          <cell r="P2319" t="str">
            <v>90W Halogen Edison 2007 installed base</v>
          </cell>
          <cell r="AB2319" t="str">
            <v>Mature</v>
          </cell>
        </row>
        <row r="2320">
          <cell r="P2320" t="str">
            <v>90W Halogen Edison 2007 installed base</v>
          </cell>
          <cell r="AB2320" t="str">
            <v>Mature</v>
          </cell>
        </row>
        <row r="2321">
          <cell r="P2321" t="str">
            <v>90W Halogen Edison 2007 installed base</v>
          </cell>
          <cell r="AB2321" t="str">
            <v>Mature</v>
          </cell>
        </row>
        <row r="2322">
          <cell r="P2322" t="str">
            <v>90W Halogen Edison 2011 typical</v>
          </cell>
          <cell r="AB2322" t="str">
            <v>Mature</v>
          </cell>
        </row>
        <row r="2323">
          <cell r="P2323" t="str">
            <v>90W Halogen Edison 2011 typical</v>
          </cell>
          <cell r="AB2323" t="str">
            <v>Mature</v>
          </cell>
        </row>
        <row r="2324">
          <cell r="P2324" t="str">
            <v>90W Halogen Edison 2011 typical</v>
          </cell>
          <cell r="AB2324" t="str">
            <v>Mature</v>
          </cell>
        </row>
        <row r="2325">
          <cell r="P2325" t="str">
            <v>90W Halogen Edison 2011 typical</v>
          </cell>
          <cell r="AB2325" t="str">
            <v>Mature</v>
          </cell>
        </row>
        <row r="2326">
          <cell r="P2326" t="str">
            <v>90W Halogen Edison 2011 typical</v>
          </cell>
          <cell r="AB2326" t="str">
            <v>Mature</v>
          </cell>
        </row>
        <row r="2327">
          <cell r="P2327" t="str">
            <v>90W Halogen Edison 2011 typical</v>
          </cell>
          <cell r="AB2327" t="str">
            <v>Mature</v>
          </cell>
        </row>
        <row r="2328">
          <cell r="P2328" t="str">
            <v>90W Halogen Edison 2011 typical</v>
          </cell>
          <cell r="AB2328" t="str">
            <v>Mature</v>
          </cell>
        </row>
        <row r="2329">
          <cell r="P2329" t="str">
            <v>90W Halogen Edison 2011 typical</v>
          </cell>
          <cell r="AB2329" t="str">
            <v>Mature</v>
          </cell>
        </row>
        <row r="2330">
          <cell r="P2330" t="str">
            <v>90W Halogen Edison 2011 typical</v>
          </cell>
          <cell r="AB2330" t="str">
            <v>Mature</v>
          </cell>
        </row>
        <row r="2331">
          <cell r="P2331" t="str">
            <v>90W Halogen Edison 2011 typical</v>
          </cell>
          <cell r="AB2331" t="str">
            <v>Mature</v>
          </cell>
        </row>
        <row r="2332">
          <cell r="P2332" t="str">
            <v>90W Halogen Edison 2011 typical</v>
          </cell>
          <cell r="AB2332" t="str">
            <v>Mature</v>
          </cell>
        </row>
        <row r="2333">
          <cell r="P2333" t="str">
            <v>90W Halogen Edison 2020 typical</v>
          </cell>
          <cell r="AB2333" t="str">
            <v>Mature</v>
          </cell>
        </row>
        <row r="2334">
          <cell r="P2334" t="str">
            <v>90W Halogen Edison 2020 typical</v>
          </cell>
          <cell r="AB2334" t="str">
            <v>Mature</v>
          </cell>
        </row>
        <row r="2335">
          <cell r="P2335" t="str">
            <v>90W Halogen Edison 2020 typical</v>
          </cell>
          <cell r="AB2335" t="str">
            <v>Mature</v>
          </cell>
        </row>
        <row r="2336">
          <cell r="P2336" t="str">
            <v>90W Halogen Edison 2020 typical</v>
          </cell>
          <cell r="AB2336" t="str">
            <v>Mature</v>
          </cell>
        </row>
        <row r="2337">
          <cell r="P2337" t="str">
            <v>90W Halogen Edison 2020 typical</v>
          </cell>
          <cell r="AB2337" t="str">
            <v>Mature</v>
          </cell>
        </row>
        <row r="2338">
          <cell r="P2338" t="str">
            <v>90W Halogen Edison 2020 typical</v>
          </cell>
          <cell r="AB2338" t="str">
            <v>Mature</v>
          </cell>
        </row>
        <row r="2339">
          <cell r="P2339" t="str">
            <v>90W Halogen Edison 2020 typical</v>
          </cell>
          <cell r="AB2339" t="str">
            <v>Mature</v>
          </cell>
        </row>
        <row r="2340">
          <cell r="P2340" t="str">
            <v>90W Halogen Edison 2020 typical</v>
          </cell>
          <cell r="AB2340" t="str">
            <v>Mature</v>
          </cell>
        </row>
        <row r="2341">
          <cell r="P2341" t="str">
            <v>90W Halogen Edison 2020 typical</v>
          </cell>
          <cell r="AB2341" t="str">
            <v>Mature</v>
          </cell>
        </row>
        <row r="2342">
          <cell r="P2342" t="str">
            <v>90W Halogen Edison 2020 typical</v>
          </cell>
          <cell r="AB2342" t="str">
            <v>Mature</v>
          </cell>
        </row>
        <row r="2343">
          <cell r="P2343" t="str">
            <v>90W Halogen Edison 2020 typical</v>
          </cell>
          <cell r="AB2343" t="str">
            <v>Mature</v>
          </cell>
        </row>
        <row r="2344">
          <cell r="P2344" t="str">
            <v>90W Halogen Edison 2030 typical</v>
          </cell>
          <cell r="AB2344" t="str">
            <v>Mature</v>
          </cell>
        </row>
        <row r="2345">
          <cell r="P2345" t="str">
            <v>90W Halogen Edison 2030 typical</v>
          </cell>
          <cell r="AB2345" t="str">
            <v>Mature</v>
          </cell>
        </row>
        <row r="2346">
          <cell r="P2346" t="str">
            <v>90W Halogen Edison 2030 typical</v>
          </cell>
          <cell r="AB2346" t="str">
            <v>Mature</v>
          </cell>
        </row>
        <row r="2347">
          <cell r="P2347" t="str">
            <v>90W Halogen Edison 2030 typical</v>
          </cell>
          <cell r="AB2347" t="str">
            <v>Mature</v>
          </cell>
        </row>
        <row r="2348">
          <cell r="P2348" t="str">
            <v>90W Halogen Edison 2030 typical</v>
          </cell>
          <cell r="AB2348" t="str">
            <v>Mature</v>
          </cell>
        </row>
        <row r="2349">
          <cell r="P2349" t="str">
            <v>90W Halogen Edison 2030 typical</v>
          </cell>
          <cell r="AB2349" t="str">
            <v>Mature</v>
          </cell>
        </row>
        <row r="2350">
          <cell r="P2350" t="str">
            <v>90W Halogen Edison 2030 typical</v>
          </cell>
          <cell r="AB2350" t="str">
            <v>Mature</v>
          </cell>
        </row>
        <row r="2351">
          <cell r="P2351" t="str">
            <v>90W Halogen Edison 2030 typical</v>
          </cell>
          <cell r="AB2351" t="str">
            <v>Mature</v>
          </cell>
        </row>
        <row r="2352">
          <cell r="P2352" t="str">
            <v>90W Halogen Edison 2030 typical</v>
          </cell>
          <cell r="AB2352" t="str">
            <v>Mature</v>
          </cell>
        </row>
        <row r="2353">
          <cell r="P2353" t="str">
            <v>90W Halogen Edison 2030 typical</v>
          </cell>
          <cell r="AB2353" t="str">
            <v>Mature</v>
          </cell>
        </row>
        <row r="2354">
          <cell r="P2354" t="str">
            <v>90W Halogen Edison 2030 typical</v>
          </cell>
          <cell r="AB2354" t="str">
            <v>Mature</v>
          </cell>
        </row>
        <row r="2355">
          <cell r="P2355" t="str">
            <v>90W Halogen PAR-38 2003 installed base</v>
          </cell>
          <cell r="AB2355" t="str">
            <v>Mature</v>
          </cell>
        </row>
        <row r="2356">
          <cell r="P2356" t="str">
            <v>90W Halogen PAR-38 2003 installed base</v>
          </cell>
          <cell r="AB2356" t="str">
            <v>Mature</v>
          </cell>
        </row>
        <row r="2357">
          <cell r="P2357" t="str">
            <v>90W Halogen PAR-38 2003 installed base</v>
          </cell>
          <cell r="AB2357" t="str">
            <v>Mature</v>
          </cell>
        </row>
        <row r="2358">
          <cell r="P2358" t="str">
            <v>90W Halogen PAR-38 2003 installed base</v>
          </cell>
          <cell r="AB2358" t="str">
            <v>Mature</v>
          </cell>
        </row>
        <row r="2359">
          <cell r="P2359" t="str">
            <v>90W Halogen PAR-38 2003 installed base</v>
          </cell>
          <cell r="AB2359" t="str">
            <v>Mature</v>
          </cell>
        </row>
        <row r="2360">
          <cell r="P2360" t="str">
            <v>90W Halogen PAR-38 2003 installed base</v>
          </cell>
          <cell r="AB2360" t="str">
            <v>Mature</v>
          </cell>
        </row>
        <row r="2361">
          <cell r="P2361" t="str">
            <v>90W Halogen PAR-38 2003 installed base</v>
          </cell>
          <cell r="AB2361" t="str">
            <v>Mature</v>
          </cell>
        </row>
        <row r="2362">
          <cell r="P2362" t="str">
            <v>90W Halogen PAR-38 2003 installed base</v>
          </cell>
          <cell r="AB2362" t="str">
            <v>Mature</v>
          </cell>
        </row>
        <row r="2363">
          <cell r="P2363" t="str">
            <v>90W Halogen PAR-38 2003 installed base</v>
          </cell>
          <cell r="AB2363" t="str">
            <v>Mature</v>
          </cell>
        </row>
        <row r="2364">
          <cell r="P2364" t="str">
            <v>90W Halogen PAR-38 2003 installed base</v>
          </cell>
          <cell r="AB2364" t="str">
            <v>Mature</v>
          </cell>
        </row>
        <row r="2365">
          <cell r="P2365" t="str">
            <v>90W Halogen PAR-38 2003 installed base</v>
          </cell>
          <cell r="AB2365" t="str">
            <v>Mature</v>
          </cell>
        </row>
        <row r="2366">
          <cell r="P2366" t="str">
            <v>90W Halogen PAR-38 2007 installed base</v>
          </cell>
          <cell r="AB2366" t="str">
            <v>Mature</v>
          </cell>
        </row>
        <row r="2367">
          <cell r="P2367" t="str">
            <v>90W Halogen PAR-38 2007 installed base</v>
          </cell>
          <cell r="AB2367" t="str">
            <v>Mature</v>
          </cell>
        </row>
        <row r="2368">
          <cell r="P2368" t="str">
            <v>90W Halogen PAR-38 2007 installed base</v>
          </cell>
          <cell r="AB2368" t="str">
            <v>Mature</v>
          </cell>
        </row>
        <row r="2369">
          <cell r="P2369" t="str">
            <v>90W Halogen PAR-38 2007 installed base</v>
          </cell>
          <cell r="AB2369" t="str">
            <v>Mature</v>
          </cell>
        </row>
        <row r="2370">
          <cell r="P2370" t="str">
            <v>90W Halogen PAR-38 2007 installed base</v>
          </cell>
          <cell r="AB2370" t="str">
            <v>Mature</v>
          </cell>
        </row>
        <row r="2371">
          <cell r="P2371" t="str">
            <v>90W Halogen PAR-38 2007 installed base</v>
          </cell>
          <cell r="AB2371" t="str">
            <v>Mature</v>
          </cell>
        </row>
        <row r="2372">
          <cell r="P2372" t="str">
            <v>90W Halogen PAR-38 2007 installed base</v>
          </cell>
          <cell r="AB2372" t="str">
            <v>Mature</v>
          </cell>
        </row>
        <row r="2373">
          <cell r="P2373" t="str">
            <v>90W Halogen PAR-38 2007 installed base</v>
          </cell>
          <cell r="AB2373" t="str">
            <v>Mature</v>
          </cell>
        </row>
        <row r="2374">
          <cell r="P2374" t="str">
            <v>90W Halogen PAR-38 2007 installed base</v>
          </cell>
          <cell r="AB2374" t="str">
            <v>Mature</v>
          </cell>
        </row>
        <row r="2375">
          <cell r="P2375" t="str">
            <v>90W Halogen PAR-38 2007 installed base</v>
          </cell>
          <cell r="AB2375" t="str">
            <v>Mature</v>
          </cell>
        </row>
        <row r="2376">
          <cell r="P2376" t="str">
            <v>90W Halogen PAR-38 2007 installed base</v>
          </cell>
          <cell r="AB2376" t="str">
            <v>Mature</v>
          </cell>
        </row>
        <row r="2377">
          <cell r="P2377" t="str">
            <v>90W Halogen PAR-38 2011 typical</v>
          </cell>
          <cell r="AB2377" t="str">
            <v>Mature</v>
          </cell>
        </row>
        <row r="2378">
          <cell r="P2378" t="str">
            <v>90W Halogen PAR-38 2011 typical</v>
          </cell>
          <cell r="AB2378" t="str">
            <v>Mature</v>
          </cell>
        </row>
        <row r="2379">
          <cell r="P2379" t="str">
            <v>90W Halogen PAR-38 2011 typical</v>
          </cell>
          <cell r="AB2379" t="str">
            <v>Mature</v>
          </cell>
        </row>
        <row r="2380">
          <cell r="P2380" t="str">
            <v>90W Halogen PAR-38 2011 typical</v>
          </cell>
          <cell r="AB2380" t="str">
            <v>Mature</v>
          </cell>
        </row>
        <row r="2381">
          <cell r="P2381" t="str">
            <v>90W Halogen PAR-38 2011 typical</v>
          </cell>
          <cell r="AB2381" t="str">
            <v>Mature</v>
          </cell>
        </row>
        <row r="2382">
          <cell r="P2382" t="str">
            <v>90W Halogen PAR-38 2011 typical</v>
          </cell>
          <cell r="AB2382" t="str">
            <v>Mature</v>
          </cell>
        </row>
        <row r="2383">
          <cell r="P2383" t="str">
            <v>90W Halogen PAR-38 2011 typical</v>
          </cell>
          <cell r="AB2383" t="str">
            <v>Mature</v>
          </cell>
        </row>
        <row r="2384">
          <cell r="P2384" t="str">
            <v>90W Halogen PAR-38 2011 typical</v>
          </cell>
          <cell r="AB2384" t="str">
            <v>Mature</v>
          </cell>
        </row>
        <row r="2385">
          <cell r="P2385" t="str">
            <v>90W Halogen PAR-38 2011 typical</v>
          </cell>
          <cell r="AB2385" t="str">
            <v>Mature</v>
          </cell>
        </row>
        <row r="2386">
          <cell r="P2386" t="str">
            <v>90W Halogen PAR-38 2011 typical</v>
          </cell>
          <cell r="AB2386" t="str">
            <v>Mature</v>
          </cell>
        </row>
        <row r="2387">
          <cell r="P2387" t="str">
            <v>90W Halogen PAR-38 2011 typical</v>
          </cell>
          <cell r="AB2387" t="str">
            <v>Mature</v>
          </cell>
        </row>
        <row r="2388">
          <cell r="P2388" t="str">
            <v>90W Halogen PAR-38 2020 typical</v>
          </cell>
          <cell r="AB2388" t="str">
            <v>Mature</v>
          </cell>
        </row>
        <row r="2389">
          <cell r="P2389" t="str">
            <v>90W Halogen PAR-38 2020 typical</v>
          </cell>
          <cell r="AB2389" t="str">
            <v>Mature</v>
          </cell>
        </row>
        <row r="2390">
          <cell r="P2390" t="str">
            <v>90W Halogen PAR-38 2020 typical</v>
          </cell>
          <cell r="AB2390" t="str">
            <v>Mature</v>
          </cell>
        </row>
        <row r="2391">
          <cell r="P2391" t="str">
            <v>90W Halogen PAR-38 2020 typical</v>
          </cell>
          <cell r="AB2391" t="str">
            <v>Mature</v>
          </cell>
        </row>
        <row r="2392">
          <cell r="P2392" t="str">
            <v>90W Halogen PAR-38 2020 typical</v>
          </cell>
          <cell r="AB2392" t="str">
            <v>Mature</v>
          </cell>
        </row>
        <row r="2393">
          <cell r="P2393" t="str">
            <v>90W Halogen PAR-38 2020 typical</v>
          </cell>
          <cell r="AB2393" t="str">
            <v>Mature</v>
          </cell>
        </row>
        <row r="2394">
          <cell r="P2394" t="str">
            <v>90W Halogen PAR-38 2020 typical</v>
          </cell>
          <cell r="AB2394" t="str">
            <v>Mature</v>
          </cell>
        </row>
        <row r="2395">
          <cell r="P2395" t="str">
            <v>90W Halogen PAR-38 2020 typical</v>
          </cell>
          <cell r="AB2395" t="str">
            <v>Mature</v>
          </cell>
        </row>
        <row r="2396">
          <cell r="P2396" t="str">
            <v>90W Halogen PAR-38 2020 typical</v>
          </cell>
          <cell r="AB2396" t="str">
            <v>Mature</v>
          </cell>
        </row>
        <row r="2397">
          <cell r="P2397" t="str">
            <v>90W Halogen PAR-38 2020 typical</v>
          </cell>
          <cell r="AB2397" t="str">
            <v>Mature</v>
          </cell>
        </row>
        <row r="2398">
          <cell r="P2398" t="str">
            <v>90W Halogen PAR-38 2020 typical</v>
          </cell>
          <cell r="AB2398" t="str">
            <v>Mature</v>
          </cell>
        </row>
        <row r="2399">
          <cell r="P2399" t="str">
            <v>90W Halogen PAR-38 2030 typical</v>
          </cell>
          <cell r="AB2399" t="str">
            <v>Mature</v>
          </cell>
        </row>
        <row r="2400">
          <cell r="P2400" t="str">
            <v>90W Halogen PAR-38 2030 typical</v>
          </cell>
          <cell r="AB2400" t="str">
            <v>Mature</v>
          </cell>
        </row>
        <row r="2401">
          <cell r="P2401" t="str">
            <v>90W Halogen PAR-38 2030 typical</v>
          </cell>
          <cell r="AB2401" t="str">
            <v>Mature</v>
          </cell>
        </row>
        <row r="2402">
          <cell r="P2402" t="str">
            <v>90W Halogen PAR-38 2030 typical</v>
          </cell>
          <cell r="AB2402" t="str">
            <v>Mature</v>
          </cell>
        </row>
        <row r="2403">
          <cell r="P2403" t="str">
            <v>90W Halogen PAR-38 2030 typical</v>
          </cell>
          <cell r="AB2403" t="str">
            <v>Mature</v>
          </cell>
        </row>
        <row r="2404">
          <cell r="P2404" t="str">
            <v>90W Halogen PAR-38 2030 typical</v>
          </cell>
          <cell r="AB2404" t="str">
            <v>Mature</v>
          </cell>
        </row>
        <row r="2405">
          <cell r="P2405" t="str">
            <v>90W Halogen PAR-38 2030 typical</v>
          </cell>
          <cell r="AB2405" t="str">
            <v>Mature</v>
          </cell>
        </row>
        <row r="2406">
          <cell r="P2406" t="str">
            <v>90W Halogen PAR-38 2030 typical</v>
          </cell>
          <cell r="AB2406" t="str">
            <v>Mature</v>
          </cell>
        </row>
        <row r="2407">
          <cell r="P2407" t="str">
            <v>90W Halogen PAR-38 2030 typical</v>
          </cell>
          <cell r="AB2407" t="str">
            <v>Mature</v>
          </cell>
        </row>
        <row r="2408">
          <cell r="P2408" t="str">
            <v>90W Halogen PAR-38 2030 typical</v>
          </cell>
          <cell r="AB2408" t="str">
            <v>Mature</v>
          </cell>
        </row>
        <row r="2409">
          <cell r="P2409" t="str">
            <v>90W Halogen PAR-38 2030 typical</v>
          </cell>
          <cell r="AB2409" t="str">
            <v>Mature</v>
          </cell>
        </row>
        <row r="2410">
          <cell r="P2410" t="str">
            <v>70W HIR PAR-38 2003 installed base</v>
          </cell>
          <cell r="AB2410" t="str">
            <v>Mature</v>
          </cell>
        </row>
        <row r="2411">
          <cell r="P2411" t="str">
            <v>70W HIR PAR-38 2003 installed base</v>
          </cell>
          <cell r="AB2411" t="str">
            <v>Mature</v>
          </cell>
        </row>
        <row r="2412">
          <cell r="P2412" t="str">
            <v>70W HIR PAR-38 2003 installed base</v>
          </cell>
          <cell r="AB2412" t="str">
            <v>Mature</v>
          </cell>
        </row>
        <row r="2413">
          <cell r="P2413" t="str">
            <v>70W HIR PAR-38 2003 installed base</v>
          </cell>
          <cell r="AB2413" t="str">
            <v>Mature</v>
          </cell>
        </row>
        <row r="2414">
          <cell r="P2414" t="str">
            <v>70W HIR PAR-38 2003 installed base</v>
          </cell>
          <cell r="AB2414" t="str">
            <v>Mature</v>
          </cell>
        </row>
        <row r="2415">
          <cell r="P2415" t="str">
            <v>70W HIR PAR-38 2003 installed base</v>
          </cell>
          <cell r="AB2415" t="str">
            <v>Mature</v>
          </cell>
        </row>
        <row r="2416">
          <cell r="P2416" t="str">
            <v>70W HIR PAR-38 2003 installed base</v>
          </cell>
          <cell r="AB2416" t="str">
            <v>Mature</v>
          </cell>
        </row>
        <row r="2417">
          <cell r="P2417" t="str">
            <v>70W HIR PAR-38 2003 installed base</v>
          </cell>
          <cell r="AB2417" t="str">
            <v>Mature</v>
          </cell>
        </row>
        <row r="2418">
          <cell r="P2418" t="str">
            <v>70W HIR PAR-38 2003 installed base</v>
          </cell>
          <cell r="AB2418" t="str">
            <v>Mature</v>
          </cell>
        </row>
        <row r="2419">
          <cell r="P2419" t="str">
            <v>70W HIR PAR-38 2003 installed base</v>
          </cell>
          <cell r="AB2419" t="str">
            <v>Mature</v>
          </cell>
        </row>
        <row r="2420">
          <cell r="P2420" t="str">
            <v>70W HIR PAR-38 2003 installed base</v>
          </cell>
          <cell r="AB2420" t="str">
            <v>Mature</v>
          </cell>
        </row>
        <row r="2421">
          <cell r="P2421" t="str">
            <v>70W HIR PAR-38 2007 installed base</v>
          </cell>
          <cell r="AB2421" t="str">
            <v>Mature</v>
          </cell>
        </row>
        <row r="2422">
          <cell r="P2422" t="str">
            <v>70W HIR PAR-38 2007 installed base</v>
          </cell>
          <cell r="AB2422" t="str">
            <v>Mature</v>
          </cell>
        </row>
        <row r="2423">
          <cell r="P2423" t="str">
            <v>70W HIR PAR-38 2007 installed base</v>
          </cell>
          <cell r="AB2423" t="str">
            <v>Mature</v>
          </cell>
        </row>
        <row r="2424">
          <cell r="P2424" t="str">
            <v>70W HIR PAR-38 2007 installed base</v>
          </cell>
          <cell r="AB2424" t="str">
            <v>Mature</v>
          </cell>
        </row>
        <row r="2425">
          <cell r="P2425" t="str">
            <v>70W HIR PAR-38 2007 installed base</v>
          </cell>
          <cell r="AB2425" t="str">
            <v>Mature</v>
          </cell>
        </row>
        <row r="2426">
          <cell r="P2426" t="str">
            <v>70W HIR PAR-38 2007 installed base</v>
          </cell>
          <cell r="AB2426" t="str">
            <v>Mature</v>
          </cell>
        </row>
        <row r="2427">
          <cell r="P2427" t="str">
            <v>70W HIR PAR-38 2007 installed base</v>
          </cell>
          <cell r="AB2427" t="str">
            <v>Mature</v>
          </cell>
        </row>
        <row r="2428">
          <cell r="P2428" t="str">
            <v>70W HIR PAR-38 2007 installed base</v>
          </cell>
          <cell r="AB2428" t="str">
            <v>Mature</v>
          </cell>
        </row>
        <row r="2429">
          <cell r="P2429" t="str">
            <v>70W HIR PAR-38 2007 installed base</v>
          </cell>
          <cell r="AB2429" t="str">
            <v>Mature</v>
          </cell>
        </row>
        <row r="2430">
          <cell r="P2430" t="str">
            <v>70W HIR PAR-38 2007 installed base</v>
          </cell>
          <cell r="AB2430" t="str">
            <v>Mature</v>
          </cell>
        </row>
        <row r="2431">
          <cell r="P2431" t="str">
            <v>70W HIR PAR-38 2007 installed base</v>
          </cell>
          <cell r="AB2431" t="str">
            <v>Mature</v>
          </cell>
        </row>
        <row r="2432">
          <cell r="P2432" t="str">
            <v>70W HIR PAR-38 2011 typical</v>
          </cell>
          <cell r="AB2432" t="str">
            <v>Mature</v>
          </cell>
        </row>
        <row r="2433">
          <cell r="P2433" t="str">
            <v>70W HIR PAR-38 2011 typical</v>
          </cell>
          <cell r="AB2433" t="str">
            <v>Mature</v>
          </cell>
        </row>
        <row r="2434">
          <cell r="P2434" t="str">
            <v>70W HIR PAR-38 2011 typical</v>
          </cell>
          <cell r="AB2434" t="str">
            <v>Mature</v>
          </cell>
        </row>
        <row r="2435">
          <cell r="P2435" t="str">
            <v>70W HIR PAR-38 2011 typical</v>
          </cell>
          <cell r="AB2435" t="str">
            <v>Mature</v>
          </cell>
        </row>
        <row r="2436">
          <cell r="P2436" t="str">
            <v>70W HIR PAR-38 2011 typical</v>
          </cell>
          <cell r="AB2436" t="str">
            <v>Mature</v>
          </cell>
        </row>
        <row r="2437">
          <cell r="P2437" t="str">
            <v>70W HIR PAR-38 2011 typical</v>
          </cell>
          <cell r="AB2437" t="str">
            <v>Mature</v>
          </cell>
        </row>
        <row r="2438">
          <cell r="P2438" t="str">
            <v>70W HIR PAR-38 2011 typical</v>
          </cell>
          <cell r="AB2438" t="str">
            <v>Mature</v>
          </cell>
        </row>
        <row r="2439">
          <cell r="P2439" t="str">
            <v>70W HIR PAR-38 2011 typical</v>
          </cell>
          <cell r="AB2439" t="str">
            <v>Mature</v>
          </cell>
        </row>
        <row r="2440">
          <cell r="P2440" t="str">
            <v>70W HIR PAR-38 2011 typical</v>
          </cell>
          <cell r="AB2440" t="str">
            <v>Mature</v>
          </cell>
        </row>
        <row r="2441">
          <cell r="P2441" t="str">
            <v>70W HIR PAR-38 2011 typical</v>
          </cell>
          <cell r="AB2441" t="str">
            <v>Mature</v>
          </cell>
        </row>
        <row r="2442">
          <cell r="P2442" t="str">
            <v>70W HIR PAR-38 2011 typical</v>
          </cell>
          <cell r="AB2442" t="str">
            <v>Mature</v>
          </cell>
        </row>
        <row r="2443">
          <cell r="P2443" t="str">
            <v>70W HIR PAR-38 2020 typical</v>
          </cell>
          <cell r="AB2443" t="str">
            <v>Mature</v>
          </cell>
        </row>
        <row r="2444">
          <cell r="P2444" t="str">
            <v>70W HIR PAR-38 2020 typical</v>
          </cell>
          <cell r="AB2444" t="str">
            <v>Mature</v>
          </cell>
        </row>
        <row r="2445">
          <cell r="P2445" t="str">
            <v>70W HIR PAR-38 2020 typical</v>
          </cell>
          <cell r="AB2445" t="str">
            <v>Mature</v>
          </cell>
        </row>
        <row r="2446">
          <cell r="P2446" t="str">
            <v>70W HIR PAR-38 2020 typical</v>
          </cell>
          <cell r="AB2446" t="str">
            <v>Mature</v>
          </cell>
        </row>
        <row r="2447">
          <cell r="P2447" t="str">
            <v>70W HIR PAR-38 2020 typical</v>
          </cell>
          <cell r="AB2447" t="str">
            <v>Mature</v>
          </cell>
        </row>
        <row r="2448">
          <cell r="P2448" t="str">
            <v>70W HIR PAR-38 2020 typical</v>
          </cell>
          <cell r="AB2448" t="str">
            <v>Mature</v>
          </cell>
        </row>
        <row r="2449">
          <cell r="P2449" t="str">
            <v>70W HIR PAR-38 2020 typical</v>
          </cell>
          <cell r="AB2449" t="str">
            <v>Mature</v>
          </cell>
        </row>
        <row r="2450">
          <cell r="P2450" t="str">
            <v>70W HIR PAR-38 2020 typical</v>
          </cell>
          <cell r="AB2450" t="str">
            <v>Mature</v>
          </cell>
        </row>
        <row r="2451">
          <cell r="P2451" t="str">
            <v>70W HIR PAR-38 2020 typical</v>
          </cell>
          <cell r="AB2451" t="str">
            <v>Mature</v>
          </cell>
        </row>
        <row r="2452">
          <cell r="P2452" t="str">
            <v>70W HIR PAR-38 2020 typical</v>
          </cell>
          <cell r="AB2452" t="str">
            <v>Mature</v>
          </cell>
        </row>
        <row r="2453">
          <cell r="P2453" t="str">
            <v>70W HIR PAR-38 2020 typical</v>
          </cell>
          <cell r="AB2453" t="str">
            <v>Mature</v>
          </cell>
        </row>
        <row r="2454">
          <cell r="P2454" t="str">
            <v>70W HIR PAR-38 2030 typical</v>
          </cell>
          <cell r="AB2454" t="str">
            <v>Mature</v>
          </cell>
        </row>
        <row r="2455">
          <cell r="P2455" t="str">
            <v>70W HIR PAR-38 2030 typical</v>
          </cell>
          <cell r="AB2455" t="str">
            <v>Mature</v>
          </cell>
        </row>
        <row r="2456">
          <cell r="P2456" t="str">
            <v>70W HIR PAR-38 2030 typical</v>
          </cell>
          <cell r="AB2456" t="str">
            <v>Mature</v>
          </cell>
        </row>
        <row r="2457">
          <cell r="P2457" t="str">
            <v>70W HIR PAR-38 2030 typical</v>
          </cell>
          <cell r="AB2457" t="str">
            <v>Mature</v>
          </cell>
        </row>
        <row r="2458">
          <cell r="P2458" t="str">
            <v>70W HIR PAR-38 2030 typical</v>
          </cell>
          <cell r="AB2458" t="str">
            <v>Mature</v>
          </cell>
        </row>
        <row r="2459">
          <cell r="P2459" t="str">
            <v>70W HIR PAR-38 2030 typical</v>
          </cell>
          <cell r="AB2459" t="str">
            <v>Mature</v>
          </cell>
        </row>
        <row r="2460">
          <cell r="P2460" t="str">
            <v>70W HIR PAR-38 2030 typical</v>
          </cell>
          <cell r="AB2460" t="str">
            <v>Mature</v>
          </cell>
        </row>
        <row r="2461">
          <cell r="P2461" t="str">
            <v>70W HIR PAR-38 2030 typical</v>
          </cell>
          <cell r="AB2461" t="str">
            <v>Mature</v>
          </cell>
        </row>
        <row r="2462">
          <cell r="P2462" t="str">
            <v>70W HIR PAR-38 2030 typical</v>
          </cell>
          <cell r="AB2462" t="str">
            <v>Mature</v>
          </cell>
        </row>
        <row r="2463">
          <cell r="P2463" t="str">
            <v>70W HIR PAR-38 2030 typical</v>
          </cell>
          <cell r="AB2463" t="str">
            <v>Mature</v>
          </cell>
        </row>
        <row r="2464">
          <cell r="P2464" t="str">
            <v>70W HIR PAR-38 2030 typical</v>
          </cell>
          <cell r="AB2464" t="str">
            <v>Mature</v>
          </cell>
        </row>
        <row r="2465">
          <cell r="P2465" t="str">
            <v>LED Edison 2003 installed base</v>
          </cell>
          <cell r="AB2465" t="str">
            <v>Mature</v>
          </cell>
        </row>
        <row r="2466">
          <cell r="P2466" t="str">
            <v>LED Edison 2003 installed base</v>
          </cell>
          <cell r="AB2466" t="str">
            <v>Mature</v>
          </cell>
        </row>
        <row r="2467">
          <cell r="P2467" t="str">
            <v>LED Edison 2003 installed base</v>
          </cell>
          <cell r="AB2467" t="str">
            <v>Mature</v>
          </cell>
        </row>
        <row r="2468">
          <cell r="P2468" t="str">
            <v>LED Edison 2003 installed base</v>
          </cell>
          <cell r="AB2468" t="str">
            <v>Mature</v>
          </cell>
        </row>
        <row r="2469">
          <cell r="P2469" t="str">
            <v>LED Edison 2003 installed base</v>
          </cell>
          <cell r="AB2469" t="str">
            <v>Mature</v>
          </cell>
        </row>
        <row r="2470">
          <cell r="P2470" t="str">
            <v>LED Edison 2003 installed base</v>
          </cell>
          <cell r="AB2470" t="str">
            <v>Mature</v>
          </cell>
        </row>
        <row r="2471">
          <cell r="P2471" t="str">
            <v>LED Edison 2003 installed base</v>
          </cell>
          <cell r="AB2471" t="str">
            <v>Mature</v>
          </cell>
        </row>
        <row r="2472">
          <cell r="P2472" t="str">
            <v>LED Edison 2003 installed base</v>
          </cell>
          <cell r="AB2472" t="str">
            <v>Mature</v>
          </cell>
        </row>
        <row r="2473">
          <cell r="P2473" t="str">
            <v>LED Edison 2003 installed base</v>
          </cell>
          <cell r="AB2473" t="str">
            <v>Mature</v>
          </cell>
        </row>
        <row r="2474">
          <cell r="P2474" t="str">
            <v>LED Edison 2003 installed base</v>
          </cell>
          <cell r="AB2474" t="str">
            <v>Mature</v>
          </cell>
        </row>
        <row r="2475">
          <cell r="P2475" t="str">
            <v>LED Edison 2003 installed base</v>
          </cell>
          <cell r="AB2475" t="str">
            <v>Mature</v>
          </cell>
        </row>
        <row r="2476">
          <cell r="P2476" t="str">
            <v>LED Edison 2007 installed base</v>
          </cell>
          <cell r="AB2476" t="str">
            <v>Mature</v>
          </cell>
        </row>
        <row r="2477">
          <cell r="P2477" t="str">
            <v>LED Edison 2007 installed base</v>
          </cell>
          <cell r="AB2477" t="str">
            <v>Mature</v>
          </cell>
        </row>
        <row r="2478">
          <cell r="P2478" t="str">
            <v>LED Edison 2007 installed base</v>
          </cell>
          <cell r="AB2478" t="str">
            <v>Mature</v>
          </cell>
        </row>
        <row r="2479">
          <cell r="P2479" t="str">
            <v>LED Edison 2007 installed base</v>
          </cell>
          <cell r="AB2479" t="str">
            <v>Mature</v>
          </cell>
        </row>
        <row r="2480">
          <cell r="P2480" t="str">
            <v>LED Edison 2007 installed base</v>
          </cell>
          <cell r="AB2480" t="str">
            <v>Mature</v>
          </cell>
        </row>
        <row r="2481">
          <cell r="P2481" t="str">
            <v>LED Edison 2007 installed base</v>
          </cell>
          <cell r="AB2481" t="str">
            <v>Mature</v>
          </cell>
        </row>
        <row r="2482">
          <cell r="P2482" t="str">
            <v>LED Edison 2007 installed base</v>
          </cell>
          <cell r="AB2482" t="str">
            <v>Mature</v>
          </cell>
        </row>
        <row r="2483">
          <cell r="P2483" t="str">
            <v>LED Edison 2007 installed base</v>
          </cell>
          <cell r="AB2483" t="str">
            <v>Mature</v>
          </cell>
        </row>
        <row r="2484">
          <cell r="P2484" t="str">
            <v>LED Edison 2007 installed base</v>
          </cell>
          <cell r="AB2484" t="str">
            <v>Mature</v>
          </cell>
        </row>
        <row r="2485">
          <cell r="P2485" t="str">
            <v>LED Edison 2007 installed base</v>
          </cell>
          <cell r="AB2485" t="str">
            <v>Mature</v>
          </cell>
        </row>
        <row r="2486">
          <cell r="P2486" t="str">
            <v>LED Edison 2007 installed base</v>
          </cell>
          <cell r="AB2486" t="str">
            <v>Mature</v>
          </cell>
        </row>
        <row r="2487">
          <cell r="P2487" t="str">
            <v>LED Edison 2011 typical</v>
          </cell>
          <cell r="AB2487" t="str">
            <v>Mature</v>
          </cell>
        </row>
        <row r="2488">
          <cell r="P2488" t="str">
            <v>LED Edison 2011 typical</v>
          </cell>
          <cell r="AB2488" t="str">
            <v>Mature</v>
          </cell>
        </row>
        <row r="2489">
          <cell r="P2489" t="str">
            <v>LED Edison 2011 typical</v>
          </cell>
          <cell r="AB2489" t="str">
            <v>Mature</v>
          </cell>
        </row>
        <row r="2490">
          <cell r="P2490" t="str">
            <v>LED Edison 2011 typical</v>
          </cell>
          <cell r="AB2490" t="str">
            <v>Mature</v>
          </cell>
        </row>
        <row r="2491">
          <cell r="P2491" t="str">
            <v>LED Edison 2011 typical</v>
          </cell>
          <cell r="AB2491" t="str">
            <v>Mature</v>
          </cell>
        </row>
        <row r="2492">
          <cell r="P2492" t="str">
            <v>LED Edison 2011 typical</v>
          </cell>
          <cell r="AB2492" t="str">
            <v>Mature</v>
          </cell>
        </row>
        <row r="2493">
          <cell r="P2493" t="str">
            <v>LED Edison 2011 typical</v>
          </cell>
          <cell r="AB2493" t="str">
            <v>Mature</v>
          </cell>
        </row>
        <row r="2494">
          <cell r="P2494" t="str">
            <v>LED Edison 2011 typical</v>
          </cell>
          <cell r="AB2494" t="str">
            <v>Mature</v>
          </cell>
        </row>
        <row r="2495">
          <cell r="P2495" t="str">
            <v>LED Edison 2011 typical</v>
          </cell>
          <cell r="AB2495" t="str">
            <v>Mature</v>
          </cell>
        </row>
        <row r="2496">
          <cell r="P2496" t="str">
            <v>LED Edison 2011 typical</v>
          </cell>
          <cell r="AB2496" t="str">
            <v>Mature</v>
          </cell>
        </row>
        <row r="2497">
          <cell r="P2497" t="str">
            <v>LED Edison 2011 typical</v>
          </cell>
          <cell r="AB2497" t="str">
            <v>Mature</v>
          </cell>
        </row>
        <row r="2498">
          <cell r="P2498" t="str">
            <v>LED Edison 2011 typical (111d)</v>
          </cell>
          <cell r="AB2498" t="str">
            <v>Mature</v>
          </cell>
        </row>
        <row r="2499">
          <cell r="P2499" t="str">
            <v>LED Edison 2011 typical (111d)</v>
          </cell>
          <cell r="AB2499" t="str">
            <v>Mature</v>
          </cell>
        </row>
        <row r="2500">
          <cell r="P2500" t="str">
            <v>LED Edison 2011 typical (111d)</v>
          </cell>
          <cell r="AB2500" t="str">
            <v>Mature</v>
          </cell>
        </row>
        <row r="2501">
          <cell r="P2501" t="str">
            <v>LED Edison 2011 typical (111d)</v>
          </cell>
          <cell r="AB2501" t="str">
            <v>Mature</v>
          </cell>
        </row>
        <row r="2502">
          <cell r="P2502" t="str">
            <v>LED Edison 2011 typical (111d)</v>
          </cell>
          <cell r="AB2502" t="str">
            <v>Mature</v>
          </cell>
        </row>
        <row r="2503">
          <cell r="P2503" t="str">
            <v>LED Edison 2011 typical (111d)</v>
          </cell>
          <cell r="AB2503" t="str">
            <v>Mature</v>
          </cell>
        </row>
        <row r="2504">
          <cell r="P2504" t="str">
            <v>LED Edison 2011 typical (111d)</v>
          </cell>
          <cell r="AB2504" t="str">
            <v>Mature</v>
          </cell>
        </row>
        <row r="2505">
          <cell r="P2505" t="str">
            <v>LED Edison 2011 typical (111d)</v>
          </cell>
          <cell r="AB2505" t="str">
            <v>Mature</v>
          </cell>
        </row>
        <row r="2506">
          <cell r="P2506" t="str">
            <v>LED Edison 2011 typical (111d)</v>
          </cell>
          <cell r="AB2506" t="str">
            <v>Mature</v>
          </cell>
        </row>
        <row r="2507">
          <cell r="P2507" t="str">
            <v>LED Edison 2011 typical (111d)</v>
          </cell>
          <cell r="AB2507" t="str">
            <v>Mature</v>
          </cell>
        </row>
        <row r="2508">
          <cell r="P2508" t="str">
            <v>LED Edison 2011 typical (111d)</v>
          </cell>
          <cell r="AB2508" t="str">
            <v>Mature</v>
          </cell>
        </row>
        <row r="2509">
          <cell r="P2509" t="str">
            <v>LED Edison 2020 typical</v>
          </cell>
          <cell r="AB2509" t="str">
            <v>Mature</v>
          </cell>
        </row>
        <row r="2510">
          <cell r="P2510" t="str">
            <v>LED Edison 2020 typical</v>
          </cell>
          <cell r="AB2510" t="str">
            <v>Mature</v>
          </cell>
        </row>
        <row r="2511">
          <cell r="P2511" t="str">
            <v>LED Edison 2020 typical</v>
          </cell>
          <cell r="AB2511" t="str">
            <v>Mature</v>
          </cell>
        </row>
        <row r="2512">
          <cell r="P2512" t="str">
            <v>LED Edison 2020 typical</v>
          </cell>
          <cell r="AB2512" t="str">
            <v>Mature</v>
          </cell>
        </row>
        <row r="2513">
          <cell r="P2513" t="str">
            <v>LED Edison 2020 typical</v>
          </cell>
          <cell r="AB2513" t="str">
            <v>Mature</v>
          </cell>
        </row>
        <row r="2514">
          <cell r="P2514" t="str">
            <v>LED Edison 2020 typical</v>
          </cell>
          <cell r="AB2514" t="str">
            <v>Mature</v>
          </cell>
        </row>
        <row r="2515">
          <cell r="P2515" t="str">
            <v>LED Edison 2020 typical</v>
          </cell>
          <cell r="AB2515" t="str">
            <v>Mature</v>
          </cell>
        </row>
        <row r="2516">
          <cell r="P2516" t="str">
            <v>LED Edison 2020 typical</v>
          </cell>
          <cell r="AB2516" t="str">
            <v>Mature</v>
          </cell>
        </row>
        <row r="2517">
          <cell r="P2517" t="str">
            <v>LED Edison 2020 typical</v>
          </cell>
          <cell r="AB2517" t="str">
            <v>Mature</v>
          </cell>
        </row>
        <row r="2518">
          <cell r="P2518" t="str">
            <v>LED Edison 2020 typical</v>
          </cell>
          <cell r="AB2518" t="str">
            <v>Mature</v>
          </cell>
        </row>
        <row r="2519">
          <cell r="P2519" t="str">
            <v>LED Edison 2020 typical</v>
          </cell>
          <cell r="AB2519" t="str">
            <v>Mature</v>
          </cell>
        </row>
        <row r="2520">
          <cell r="P2520" t="str">
            <v>LED Edison 2030 typical</v>
          </cell>
          <cell r="AB2520" t="str">
            <v>Mature</v>
          </cell>
        </row>
        <row r="2521">
          <cell r="P2521" t="str">
            <v>LED Edison 2030 typical</v>
          </cell>
          <cell r="AB2521" t="str">
            <v>Mature</v>
          </cell>
        </row>
        <row r="2522">
          <cell r="P2522" t="str">
            <v>LED Edison 2030 typical</v>
          </cell>
          <cell r="AB2522" t="str">
            <v>Mature</v>
          </cell>
        </row>
        <row r="2523">
          <cell r="P2523" t="str">
            <v>LED Edison 2030 typical</v>
          </cell>
          <cell r="AB2523" t="str">
            <v>Mature</v>
          </cell>
        </row>
        <row r="2524">
          <cell r="P2524" t="str">
            <v>LED Edison 2030 typical</v>
          </cell>
          <cell r="AB2524" t="str">
            <v>Mature</v>
          </cell>
        </row>
        <row r="2525">
          <cell r="P2525" t="str">
            <v>LED Edison 2030 typical</v>
          </cell>
          <cell r="AB2525" t="str">
            <v>Mature</v>
          </cell>
        </row>
        <row r="2526">
          <cell r="P2526" t="str">
            <v>LED Edison 2030 typical</v>
          </cell>
          <cell r="AB2526" t="str">
            <v>Mature</v>
          </cell>
        </row>
        <row r="2527">
          <cell r="P2527" t="str">
            <v>LED Edison 2030 typical</v>
          </cell>
          <cell r="AB2527" t="str">
            <v>Mature</v>
          </cell>
        </row>
        <row r="2528">
          <cell r="P2528" t="str">
            <v>LED Edison 2030 typical</v>
          </cell>
          <cell r="AB2528" t="str">
            <v>Mature</v>
          </cell>
        </row>
        <row r="2529">
          <cell r="P2529" t="str">
            <v>LED Edison 2030 typical</v>
          </cell>
          <cell r="AB2529" t="str">
            <v>Mature</v>
          </cell>
        </row>
        <row r="2530">
          <cell r="P2530" t="str">
            <v>LED Edison 2030 typical</v>
          </cell>
          <cell r="AB2530" t="str">
            <v>Mature</v>
          </cell>
        </row>
        <row r="2531">
          <cell r="P2531" t="str">
            <v>F34T12</v>
          </cell>
          <cell r="AB2531" t="str">
            <v>Mature</v>
          </cell>
        </row>
        <row r="2532">
          <cell r="P2532" t="str">
            <v>F34T12</v>
          </cell>
          <cell r="AB2532" t="str">
            <v>Mature</v>
          </cell>
        </row>
        <row r="2533">
          <cell r="P2533" t="str">
            <v>F34T12</v>
          </cell>
          <cell r="AB2533" t="str">
            <v>Mature</v>
          </cell>
        </row>
        <row r="2534">
          <cell r="P2534" t="str">
            <v>F34T12</v>
          </cell>
          <cell r="AB2534" t="str">
            <v>Mature</v>
          </cell>
        </row>
        <row r="2535">
          <cell r="P2535" t="str">
            <v>F34T12</v>
          </cell>
          <cell r="AB2535" t="str">
            <v>Mature</v>
          </cell>
        </row>
        <row r="2536">
          <cell r="P2536" t="str">
            <v>F34T12</v>
          </cell>
          <cell r="AB2536" t="str">
            <v>Mature</v>
          </cell>
        </row>
        <row r="2537">
          <cell r="P2537" t="str">
            <v>F34T12</v>
          </cell>
          <cell r="AB2537" t="str">
            <v>Mature</v>
          </cell>
        </row>
        <row r="2538">
          <cell r="P2538" t="str">
            <v>F34T12</v>
          </cell>
          <cell r="AB2538" t="str">
            <v>Mature</v>
          </cell>
        </row>
        <row r="2539">
          <cell r="P2539" t="str">
            <v>F34T12</v>
          </cell>
          <cell r="AB2539" t="str">
            <v>Mature</v>
          </cell>
        </row>
        <row r="2540">
          <cell r="P2540" t="str">
            <v>F34T12</v>
          </cell>
          <cell r="AB2540" t="str">
            <v>Mature</v>
          </cell>
        </row>
        <row r="2541">
          <cell r="P2541" t="str">
            <v>F34T12</v>
          </cell>
          <cell r="AB2541" t="str">
            <v>Mature</v>
          </cell>
        </row>
        <row r="2542">
          <cell r="P2542" t="str">
            <v>T8 F32 EEMag (e)</v>
          </cell>
          <cell r="AB2542" t="str">
            <v>Mature</v>
          </cell>
        </row>
        <row r="2543">
          <cell r="P2543" t="str">
            <v>T8 F32 EEMag (e)</v>
          </cell>
          <cell r="AB2543" t="str">
            <v>Mature</v>
          </cell>
        </row>
        <row r="2544">
          <cell r="P2544" t="str">
            <v>T8 F32 EEMag (e)</v>
          </cell>
          <cell r="AB2544" t="str">
            <v>Mature</v>
          </cell>
        </row>
        <row r="2545">
          <cell r="P2545" t="str">
            <v>T8 F32 EEMag (e)</v>
          </cell>
          <cell r="AB2545" t="str">
            <v>Mature</v>
          </cell>
        </row>
        <row r="2546">
          <cell r="P2546" t="str">
            <v>T8 F32 EEMag (e)</v>
          </cell>
          <cell r="AB2546" t="str">
            <v>Mature</v>
          </cell>
        </row>
        <row r="2547">
          <cell r="P2547" t="str">
            <v>T8 F32 EEMag (e)</v>
          </cell>
          <cell r="AB2547" t="str">
            <v>Mature</v>
          </cell>
        </row>
        <row r="2548">
          <cell r="P2548" t="str">
            <v>T8 F32 EEMag (e)</v>
          </cell>
          <cell r="AB2548" t="str">
            <v>Mature</v>
          </cell>
        </row>
        <row r="2549">
          <cell r="P2549" t="str">
            <v>T8 F32 EEMag (e)</v>
          </cell>
          <cell r="AB2549" t="str">
            <v>Mature</v>
          </cell>
        </row>
        <row r="2550">
          <cell r="P2550" t="str">
            <v>T8 F32 EEMag (e)</v>
          </cell>
          <cell r="AB2550" t="str">
            <v>Mature</v>
          </cell>
        </row>
        <row r="2551">
          <cell r="P2551" t="str">
            <v>T8 F32 EEMag (e)</v>
          </cell>
          <cell r="AB2551" t="str">
            <v>Mature</v>
          </cell>
        </row>
        <row r="2552">
          <cell r="P2552" t="str">
            <v>T8 F32 EEMag (e)</v>
          </cell>
          <cell r="AB2552" t="str">
            <v>Mature</v>
          </cell>
        </row>
        <row r="2553">
          <cell r="P2553" t="str">
            <v>F32T8 2003 installed base</v>
          </cell>
          <cell r="AB2553" t="str">
            <v>Mature</v>
          </cell>
        </row>
        <row r="2554">
          <cell r="P2554" t="str">
            <v>F32T8 2003 installed base</v>
          </cell>
          <cell r="AB2554" t="str">
            <v>Mature</v>
          </cell>
        </row>
        <row r="2555">
          <cell r="P2555" t="str">
            <v>F32T8 2003 installed base</v>
          </cell>
          <cell r="AB2555" t="str">
            <v>Mature</v>
          </cell>
        </row>
        <row r="2556">
          <cell r="P2556" t="str">
            <v>F32T8 2003 installed base</v>
          </cell>
          <cell r="AB2556" t="str">
            <v>Mature</v>
          </cell>
        </row>
        <row r="2557">
          <cell r="P2557" t="str">
            <v>F32T8 2003 installed base</v>
          </cell>
          <cell r="AB2557" t="str">
            <v>Mature</v>
          </cell>
        </row>
        <row r="2558">
          <cell r="P2558" t="str">
            <v>F32T8 2003 installed base</v>
          </cell>
          <cell r="AB2558" t="str">
            <v>Mature</v>
          </cell>
        </row>
        <row r="2559">
          <cell r="P2559" t="str">
            <v>F32T8 2003 installed base</v>
          </cell>
          <cell r="AB2559" t="str">
            <v>Mature</v>
          </cell>
        </row>
        <row r="2560">
          <cell r="P2560" t="str">
            <v>F32T8 2003 installed base</v>
          </cell>
          <cell r="AB2560" t="str">
            <v>Mature</v>
          </cell>
        </row>
        <row r="2561">
          <cell r="P2561" t="str">
            <v>F32T8 2003 installed base</v>
          </cell>
          <cell r="AB2561" t="str">
            <v>Mature</v>
          </cell>
        </row>
        <row r="2562">
          <cell r="P2562" t="str">
            <v>F32T8 2003 installed base</v>
          </cell>
          <cell r="AB2562" t="str">
            <v>Mature</v>
          </cell>
        </row>
        <row r="2563">
          <cell r="P2563" t="str">
            <v>F32T8 2003 installed base</v>
          </cell>
          <cell r="AB2563" t="str">
            <v>Mature</v>
          </cell>
        </row>
        <row r="2564">
          <cell r="P2564" t="str">
            <v>F32T8 2020 typical</v>
          </cell>
          <cell r="AB2564" t="str">
            <v>Mature</v>
          </cell>
        </row>
        <row r="2565">
          <cell r="P2565" t="str">
            <v>F32T8 2020 typical</v>
          </cell>
          <cell r="AB2565" t="str">
            <v>Mature</v>
          </cell>
        </row>
        <row r="2566">
          <cell r="P2566" t="str">
            <v>F32T8 2020 typical</v>
          </cell>
          <cell r="AB2566" t="str">
            <v>Mature</v>
          </cell>
        </row>
        <row r="2567">
          <cell r="P2567" t="str">
            <v>F32T8 2020 typical</v>
          </cell>
          <cell r="AB2567" t="str">
            <v>Mature</v>
          </cell>
        </row>
        <row r="2568">
          <cell r="P2568" t="str">
            <v>F32T8 2020 typical</v>
          </cell>
          <cell r="AB2568" t="str">
            <v>Mature</v>
          </cell>
        </row>
        <row r="2569">
          <cell r="P2569" t="str">
            <v>F32T8 2020 typical</v>
          </cell>
          <cell r="AB2569" t="str">
            <v>Mature</v>
          </cell>
        </row>
        <row r="2570">
          <cell r="P2570" t="str">
            <v>F32T8 2020 typical</v>
          </cell>
          <cell r="AB2570" t="str">
            <v>Mature</v>
          </cell>
        </row>
        <row r="2571">
          <cell r="P2571" t="str">
            <v>F32T8 2020 typical</v>
          </cell>
          <cell r="AB2571" t="str">
            <v>Mature</v>
          </cell>
        </row>
        <row r="2572">
          <cell r="P2572" t="str">
            <v>F32T8 2020 typical</v>
          </cell>
          <cell r="AB2572" t="str">
            <v>Mature</v>
          </cell>
        </row>
        <row r="2573">
          <cell r="P2573" t="str">
            <v>F32T8 2020 typical</v>
          </cell>
          <cell r="AB2573" t="str">
            <v>Mature</v>
          </cell>
        </row>
        <row r="2574">
          <cell r="P2574" t="str">
            <v>F32T8 2020 typical</v>
          </cell>
          <cell r="AB2574" t="str">
            <v>Mature</v>
          </cell>
        </row>
        <row r="2575">
          <cell r="P2575" t="str">
            <v>F32T8 2030 typical</v>
          </cell>
          <cell r="AB2575" t="str">
            <v>Mature</v>
          </cell>
        </row>
        <row r="2576">
          <cell r="P2576" t="str">
            <v>F32T8 2030 typical</v>
          </cell>
          <cell r="AB2576" t="str">
            <v>Mature</v>
          </cell>
        </row>
        <row r="2577">
          <cell r="P2577" t="str">
            <v>F32T8 2030 typical</v>
          </cell>
          <cell r="AB2577" t="str">
            <v>Mature</v>
          </cell>
        </row>
        <row r="2578">
          <cell r="P2578" t="str">
            <v>F32T8 2030 typical</v>
          </cell>
          <cell r="AB2578" t="str">
            <v>Mature</v>
          </cell>
        </row>
        <row r="2579">
          <cell r="P2579" t="str">
            <v>F32T8 2030 typical</v>
          </cell>
          <cell r="AB2579" t="str">
            <v>Mature</v>
          </cell>
        </row>
        <row r="2580">
          <cell r="P2580" t="str">
            <v>F32T8 2030 typical</v>
          </cell>
          <cell r="AB2580" t="str">
            <v>Mature</v>
          </cell>
        </row>
        <row r="2581">
          <cell r="P2581" t="str">
            <v>F32T8 2030 typical</v>
          </cell>
          <cell r="AB2581" t="str">
            <v>Mature</v>
          </cell>
        </row>
        <row r="2582">
          <cell r="P2582" t="str">
            <v>F32T8 2030 typical</v>
          </cell>
          <cell r="AB2582" t="str">
            <v>Mature</v>
          </cell>
        </row>
        <row r="2583">
          <cell r="P2583" t="str">
            <v>F32T8 2030 typical</v>
          </cell>
          <cell r="AB2583" t="str">
            <v>Mature</v>
          </cell>
        </row>
        <row r="2584">
          <cell r="P2584" t="str">
            <v>F32T8 2030 typical</v>
          </cell>
          <cell r="AB2584" t="str">
            <v>Mature</v>
          </cell>
        </row>
        <row r="2585">
          <cell r="P2585" t="str">
            <v>F32T8 2030 typical</v>
          </cell>
          <cell r="AB2585" t="str">
            <v>Mature</v>
          </cell>
        </row>
        <row r="2586">
          <cell r="P2586" t="str">
            <v>F28T8 HE 2011 typical</v>
          </cell>
          <cell r="AB2586" t="str">
            <v>Mature</v>
          </cell>
        </row>
        <row r="2587">
          <cell r="P2587" t="str">
            <v>F28T8 HE 2011 typical</v>
          </cell>
          <cell r="AB2587" t="str">
            <v>Mature</v>
          </cell>
        </row>
        <row r="2588">
          <cell r="P2588" t="str">
            <v>F28T8 HE 2011 typical</v>
          </cell>
          <cell r="AB2588" t="str">
            <v>Mature</v>
          </cell>
        </row>
        <row r="2589">
          <cell r="P2589" t="str">
            <v>F28T8 HE 2011 typical</v>
          </cell>
          <cell r="AB2589" t="str">
            <v>Mature</v>
          </cell>
        </row>
        <row r="2590">
          <cell r="P2590" t="str">
            <v>F28T8 HE 2011 typical</v>
          </cell>
          <cell r="AB2590" t="str">
            <v>Mature</v>
          </cell>
        </row>
        <row r="2591">
          <cell r="P2591" t="str">
            <v>F28T8 HE 2011 typical</v>
          </cell>
          <cell r="AB2591" t="str">
            <v>Mature</v>
          </cell>
        </row>
        <row r="2592">
          <cell r="P2592" t="str">
            <v>F28T8 HE 2011 typical</v>
          </cell>
          <cell r="AB2592" t="str">
            <v>Mature</v>
          </cell>
        </row>
        <row r="2593">
          <cell r="P2593" t="str">
            <v>F28T8 HE 2011 typical</v>
          </cell>
          <cell r="AB2593" t="str">
            <v>Mature</v>
          </cell>
        </row>
        <row r="2594">
          <cell r="P2594" t="str">
            <v>F28T8 HE 2011 typical</v>
          </cell>
          <cell r="AB2594" t="str">
            <v>Mature</v>
          </cell>
        </row>
        <row r="2595">
          <cell r="P2595" t="str">
            <v>F28T8 HE 2011 typical</v>
          </cell>
          <cell r="AB2595" t="str">
            <v>Mature</v>
          </cell>
        </row>
        <row r="2596">
          <cell r="P2596" t="str">
            <v>F28T8 HE 2011 typical</v>
          </cell>
          <cell r="AB2596" t="str">
            <v>Mature</v>
          </cell>
        </row>
        <row r="2597">
          <cell r="P2597" t="str">
            <v>F28T8 HE 2020 typical - 2012 stnd</v>
          </cell>
          <cell r="AB2597" t="str">
            <v>Mature</v>
          </cell>
        </row>
        <row r="2598">
          <cell r="P2598" t="str">
            <v>F28T8 HE 2020 typical - 2012 stnd</v>
          </cell>
          <cell r="AB2598" t="str">
            <v>Mature</v>
          </cell>
        </row>
        <row r="2599">
          <cell r="P2599" t="str">
            <v>F28T8 HE 2020 typical - 2012 stnd</v>
          </cell>
          <cell r="AB2599" t="str">
            <v>Mature</v>
          </cell>
        </row>
        <row r="2600">
          <cell r="P2600" t="str">
            <v>F28T8 HE 2020 typical - 2012 stnd</v>
          </cell>
          <cell r="AB2600" t="str">
            <v>Mature</v>
          </cell>
        </row>
        <row r="2601">
          <cell r="P2601" t="str">
            <v>F28T8 HE 2020 typical - 2012 stnd</v>
          </cell>
          <cell r="AB2601" t="str">
            <v>Mature</v>
          </cell>
        </row>
        <row r="2602">
          <cell r="P2602" t="str">
            <v>F28T8 HE 2020 typical - 2012 stnd</v>
          </cell>
          <cell r="AB2602" t="str">
            <v>Mature</v>
          </cell>
        </row>
        <row r="2603">
          <cell r="P2603" t="str">
            <v>F28T8 HE 2020 typical - 2012 stnd</v>
          </cell>
          <cell r="AB2603" t="str">
            <v>Mature</v>
          </cell>
        </row>
        <row r="2604">
          <cell r="P2604" t="str">
            <v>F28T8 HE 2020 typical - 2012 stnd</v>
          </cell>
          <cell r="AB2604" t="str">
            <v>Mature</v>
          </cell>
        </row>
        <row r="2605">
          <cell r="P2605" t="str">
            <v>F28T8 HE 2020 typical - 2012 stnd</v>
          </cell>
          <cell r="AB2605" t="str">
            <v>Mature</v>
          </cell>
        </row>
        <row r="2606">
          <cell r="P2606" t="str">
            <v>F28T8 HE 2020 typical - 2012 stnd</v>
          </cell>
          <cell r="AB2606" t="str">
            <v>Mature</v>
          </cell>
        </row>
        <row r="2607">
          <cell r="P2607" t="str">
            <v>F28T8 HE 2020 typical - 2012 stnd</v>
          </cell>
          <cell r="AB2607" t="str">
            <v>Mature</v>
          </cell>
        </row>
        <row r="2608">
          <cell r="P2608" t="str">
            <v>F28T8 HE 2030 typical</v>
          </cell>
          <cell r="AB2608" t="str">
            <v>Mature</v>
          </cell>
        </row>
        <row r="2609">
          <cell r="P2609" t="str">
            <v>F28T8 HE 2030 typical</v>
          </cell>
          <cell r="AB2609" t="str">
            <v>Mature</v>
          </cell>
        </row>
        <row r="2610">
          <cell r="P2610" t="str">
            <v>F28T8 HE 2030 typical</v>
          </cell>
          <cell r="AB2610" t="str">
            <v>Mature</v>
          </cell>
        </row>
        <row r="2611">
          <cell r="P2611" t="str">
            <v>F28T8 HE 2030 typical</v>
          </cell>
          <cell r="AB2611" t="str">
            <v>Mature</v>
          </cell>
        </row>
        <row r="2612">
          <cell r="P2612" t="str">
            <v>F28T8 HE 2030 typical</v>
          </cell>
          <cell r="AB2612" t="str">
            <v>Mature</v>
          </cell>
        </row>
        <row r="2613">
          <cell r="P2613" t="str">
            <v>F28T8 HE 2030 typical</v>
          </cell>
          <cell r="AB2613" t="str">
            <v>Mature</v>
          </cell>
        </row>
        <row r="2614">
          <cell r="P2614" t="str">
            <v>F28T8 HE 2030 typical</v>
          </cell>
          <cell r="AB2614" t="str">
            <v>Mature</v>
          </cell>
        </row>
        <row r="2615">
          <cell r="P2615" t="str">
            <v>F28T8 HE 2030 typical</v>
          </cell>
          <cell r="AB2615" t="str">
            <v>Mature</v>
          </cell>
        </row>
        <row r="2616">
          <cell r="P2616" t="str">
            <v>F28T8 HE 2030 typical</v>
          </cell>
          <cell r="AB2616" t="str">
            <v>Mature</v>
          </cell>
        </row>
        <row r="2617">
          <cell r="P2617" t="str">
            <v>F28T8 HE 2030 typical</v>
          </cell>
          <cell r="AB2617" t="str">
            <v>Mature</v>
          </cell>
        </row>
        <row r="2618">
          <cell r="P2618" t="str">
            <v>F28T8 HE 2030 typical</v>
          </cell>
          <cell r="AB2618" t="str">
            <v>Mature</v>
          </cell>
        </row>
        <row r="2619">
          <cell r="P2619" t="str">
            <v>F28T8 HE w/ OS 2011 typical</v>
          </cell>
          <cell r="AB2619" t="str">
            <v>Mature</v>
          </cell>
        </row>
        <row r="2620">
          <cell r="P2620" t="str">
            <v>F28T8 HE w/ OS 2011 typical</v>
          </cell>
          <cell r="AB2620" t="str">
            <v>Mature</v>
          </cell>
        </row>
        <row r="2621">
          <cell r="P2621" t="str">
            <v>F28T8 HE w/ OS 2011 typical</v>
          </cell>
          <cell r="AB2621" t="str">
            <v>Mature</v>
          </cell>
        </row>
        <row r="2622">
          <cell r="P2622" t="str">
            <v>F28T8 HE w/ OS 2011 typical</v>
          </cell>
          <cell r="AB2622" t="str">
            <v>Mature</v>
          </cell>
        </row>
        <row r="2623">
          <cell r="P2623" t="str">
            <v>F28T8 HE w/ OS 2011 typical</v>
          </cell>
          <cell r="AB2623" t="str">
            <v>Mature</v>
          </cell>
        </row>
        <row r="2624">
          <cell r="P2624" t="str">
            <v>F28T8 HE w/ OS 2011 typical</v>
          </cell>
          <cell r="AB2624" t="str">
            <v>Mature</v>
          </cell>
        </row>
        <row r="2625">
          <cell r="P2625" t="str">
            <v>F28T8 HE w/ OS 2011 typical</v>
          </cell>
          <cell r="AB2625" t="str">
            <v>Mature</v>
          </cell>
        </row>
        <row r="2626">
          <cell r="P2626" t="str">
            <v>F28T8 HE w/ OS 2011 typical</v>
          </cell>
          <cell r="AB2626" t="str">
            <v>Mature</v>
          </cell>
        </row>
        <row r="2627">
          <cell r="P2627" t="str">
            <v>F28T8 HE w/ OS 2011 typical</v>
          </cell>
          <cell r="AB2627" t="str">
            <v>Mature</v>
          </cell>
        </row>
        <row r="2628">
          <cell r="P2628" t="str">
            <v>F28T8 HE w/ OS 2011 typical</v>
          </cell>
          <cell r="AB2628" t="str">
            <v>Mature</v>
          </cell>
        </row>
        <row r="2629">
          <cell r="P2629" t="str">
            <v>F28T8 HE w/ OS 2011 typical</v>
          </cell>
          <cell r="AB2629" t="str">
            <v>Mature</v>
          </cell>
        </row>
        <row r="2630">
          <cell r="P2630" t="str">
            <v>F28T8 HE w/ OS 2020 typical</v>
          </cell>
          <cell r="AB2630" t="str">
            <v>Mature</v>
          </cell>
        </row>
        <row r="2631">
          <cell r="P2631" t="str">
            <v>F28T8 HE w/ OS 2020 typical</v>
          </cell>
          <cell r="AB2631" t="str">
            <v>Mature</v>
          </cell>
        </row>
        <row r="2632">
          <cell r="P2632" t="str">
            <v>F28T8 HE w/ OS 2020 typical</v>
          </cell>
          <cell r="AB2632" t="str">
            <v>Mature</v>
          </cell>
        </row>
        <row r="2633">
          <cell r="P2633" t="str">
            <v>F28T8 HE w/ OS 2020 typical</v>
          </cell>
          <cell r="AB2633" t="str">
            <v>Mature</v>
          </cell>
        </row>
        <row r="2634">
          <cell r="P2634" t="str">
            <v>F28T8 HE w/ OS 2020 typical</v>
          </cell>
          <cell r="AB2634" t="str">
            <v>Mature</v>
          </cell>
        </row>
        <row r="2635">
          <cell r="P2635" t="str">
            <v>F28T8 HE w/ OS 2020 typical</v>
          </cell>
          <cell r="AB2635" t="str">
            <v>Mature</v>
          </cell>
        </row>
        <row r="2636">
          <cell r="P2636" t="str">
            <v>F28T8 HE w/ OS 2020 typical</v>
          </cell>
          <cell r="AB2636" t="str">
            <v>Mature</v>
          </cell>
        </row>
        <row r="2637">
          <cell r="P2637" t="str">
            <v>F28T8 HE w/ OS 2020 typical</v>
          </cell>
          <cell r="AB2637" t="str">
            <v>Mature</v>
          </cell>
        </row>
        <row r="2638">
          <cell r="P2638" t="str">
            <v>F28T8 HE w/ OS 2020 typical</v>
          </cell>
          <cell r="AB2638" t="str">
            <v>Mature</v>
          </cell>
        </row>
        <row r="2639">
          <cell r="P2639" t="str">
            <v>F28T8 HE w/ OS 2020 typical</v>
          </cell>
          <cell r="AB2639" t="str">
            <v>Mature</v>
          </cell>
        </row>
        <row r="2640">
          <cell r="P2640" t="str">
            <v>F28T8 HE w/ OS 2020 typical</v>
          </cell>
          <cell r="AB2640" t="str">
            <v>Mature</v>
          </cell>
        </row>
        <row r="2641">
          <cell r="P2641" t="str">
            <v>F28T8 HE w/ OS 2030 typical</v>
          </cell>
          <cell r="AB2641" t="str">
            <v>Mature</v>
          </cell>
        </row>
        <row r="2642">
          <cell r="P2642" t="str">
            <v>F28T8 HE w/ OS 2030 typical</v>
          </cell>
          <cell r="AB2642" t="str">
            <v>Mature</v>
          </cell>
        </row>
        <row r="2643">
          <cell r="P2643" t="str">
            <v>F28T8 HE w/ OS 2030 typical</v>
          </cell>
          <cell r="AB2643" t="str">
            <v>Mature</v>
          </cell>
        </row>
        <row r="2644">
          <cell r="P2644" t="str">
            <v>F28T8 HE w/ OS 2030 typical</v>
          </cell>
          <cell r="AB2644" t="str">
            <v>Mature</v>
          </cell>
        </row>
        <row r="2645">
          <cell r="P2645" t="str">
            <v>F28T8 HE w/ OS 2030 typical</v>
          </cell>
          <cell r="AB2645" t="str">
            <v>Mature</v>
          </cell>
        </row>
        <row r="2646">
          <cell r="P2646" t="str">
            <v>F28T8 HE w/ OS 2030 typical</v>
          </cell>
          <cell r="AB2646" t="str">
            <v>Mature</v>
          </cell>
        </row>
        <row r="2647">
          <cell r="P2647" t="str">
            <v>F28T8 HE w/ OS 2030 typical</v>
          </cell>
          <cell r="AB2647" t="str">
            <v>Mature</v>
          </cell>
        </row>
        <row r="2648">
          <cell r="P2648" t="str">
            <v>F28T8 HE w/ OS 2030 typical</v>
          </cell>
          <cell r="AB2648" t="str">
            <v>Mature</v>
          </cell>
        </row>
        <row r="2649">
          <cell r="P2649" t="str">
            <v>F28T8 HE w/ OS 2030 typical</v>
          </cell>
          <cell r="AB2649" t="str">
            <v>Mature</v>
          </cell>
        </row>
        <row r="2650">
          <cell r="P2650" t="str">
            <v>F28T8 HE w/ OS 2030 typical</v>
          </cell>
          <cell r="AB2650" t="str">
            <v>Mature</v>
          </cell>
        </row>
        <row r="2651">
          <cell r="P2651" t="str">
            <v>F28T8 HE w/ OS 2030 typical</v>
          </cell>
          <cell r="AB2651" t="str">
            <v>Mature</v>
          </cell>
        </row>
        <row r="2652">
          <cell r="P2652" t="str">
            <v>F28T8 HE w/ SR 2011 typical</v>
          </cell>
          <cell r="AB2652" t="str">
            <v>Mature</v>
          </cell>
        </row>
        <row r="2653">
          <cell r="P2653" t="str">
            <v>F28T8 HE w/ SR 2011 typical</v>
          </cell>
          <cell r="AB2653" t="str">
            <v>Mature</v>
          </cell>
        </row>
        <row r="2654">
          <cell r="P2654" t="str">
            <v>F28T8 HE w/ SR 2011 typical</v>
          </cell>
          <cell r="AB2654" t="str">
            <v>Mature</v>
          </cell>
        </row>
        <row r="2655">
          <cell r="P2655" t="str">
            <v>F28T8 HE w/ SR 2011 typical</v>
          </cell>
          <cell r="AB2655" t="str">
            <v>Mature</v>
          </cell>
        </row>
        <row r="2656">
          <cell r="P2656" t="str">
            <v>F28T8 HE w/ SR 2011 typical</v>
          </cell>
          <cell r="AB2656" t="str">
            <v>Mature</v>
          </cell>
        </row>
        <row r="2657">
          <cell r="P2657" t="str">
            <v>F28T8 HE w/ SR 2011 typical</v>
          </cell>
          <cell r="AB2657" t="str">
            <v>Mature</v>
          </cell>
        </row>
        <row r="2658">
          <cell r="P2658" t="str">
            <v>F28T8 HE w/ SR 2011 typical</v>
          </cell>
          <cell r="AB2658" t="str">
            <v>Mature</v>
          </cell>
        </row>
        <row r="2659">
          <cell r="P2659" t="str">
            <v>F28T8 HE w/ SR 2011 typical</v>
          </cell>
          <cell r="AB2659" t="str">
            <v>Mature</v>
          </cell>
        </row>
        <row r="2660">
          <cell r="P2660" t="str">
            <v>F28T8 HE w/ SR 2011 typical</v>
          </cell>
          <cell r="AB2660" t="str">
            <v>Mature</v>
          </cell>
        </row>
        <row r="2661">
          <cell r="P2661" t="str">
            <v>F28T8 HE w/ SR 2011 typical</v>
          </cell>
          <cell r="AB2661" t="str">
            <v>Mature</v>
          </cell>
        </row>
        <row r="2662">
          <cell r="P2662" t="str">
            <v>F28T8 HE w/ SR 2011 typical</v>
          </cell>
          <cell r="AB2662" t="str">
            <v>Mature</v>
          </cell>
        </row>
        <row r="2663">
          <cell r="P2663" t="str">
            <v>F28T8 HE w/ SR 2020 typical</v>
          </cell>
          <cell r="AB2663" t="str">
            <v>Mature</v>
          </cell>
        </row>
        <row r="2664">
          <cell r="P2664" t="str">
            <v>F28T8 HE w/ SR 2020 typical</v>
          </cell>
          <cell r="AB2664" t="str">
            <v>Mature</v>
          </cell>
        </row>
        <row r="2665">
          <cell r="P2665" t="str">
            <v>F28T8 HE w/ SR 2020 typical</v>
          </cell>
          <cell r="AB2665" t="str">
            <v>Mature</v>
          </cell>
        </row>
        <row r="2666">
          <cell r="P2666" t="str">
            <v>F28T8 HE w/ SR 2020 typical</v>
          </cell>
          <cell r="AB2666" t="str">
            <v>Mature</v>
          </cell>
        </row>
        <row r="2667">
          <cell r="P2667" t="str">
            <v>F28T8 HE w/ SR 2020 typical</v>
          </cell>
          <cell r="AB2667" t="str">
            <v>Mature</v>
          </cell>
        </row>
        <row r="2668">
          <cell r="P2668" t="str">
            <v>F28T8 HE w/ SR 2020 typical</v>
          </cell>
          <cell r="AB2668" t="str">
            <v>Mature</v>
          </cell>
        </row>
        <row r="2669">
          <cell r="P2669" t="str">
            <v>F28T8 HE w/ SR 2020 typical</v>
          </cell>
          <cell r="AB2669" t="str">
            <v>Mature</v>
          </cell>
        </row>
        <row r="2670">
          <cell r="P2670" t="str">
            <v>F28T8 HE w/ SR 2020 typical</v>
          </cell>
          <cell r="AB2670" t="str">
            <v>Mature</v>
          </cell>
        </row>
        <row r="2671">
          <cell r="P2671" t="str">
            <v>F28T8 HE w/ SR 2020 typical</v>
          </cell>
          <cell r="AB2671" t="str">
            <v>Mature</v>
          </cell>
        </row>
        <row r="2672">
          <cell r="P2672" t="str">
            <v>F28T8 HE w/ SR 2020 typical</v>
          </cell>
          <cell r="AB2672" t="str">
            <v>Mature</v>
          </cell>
        </row>
        <row r="2673">
          <cell r="P2673" t="str">
            <v>F28T8 HE w/ SR 2020 typical</v>
          </cell>
          <cell r="AB2673" t="str">
            <v>Mature</v>
          </cell>
        </row>
        <row r="2674">
          <cell r="P2674" t="str">
            <v>F28T8 HE w/ SR 2030 typical</v>
          </cell>
          <cell r="AB2674" t="str">
            <v>Mature</v>
          </cell>
        </row>
        <row r="2675">
          <cell r="P2675" t="str">
            <v>F28T8 HE w/ SR 2030 typical</v>
          </cell>
          <cell r="AB2675" t="str">
            <v>Mature</v>
          </cell>
        </row>
        <row r="2676">
          <cell r="P2676" t="str">
            <v>F28T8 HE w/ SR 2030 typical</v>
          </cell>
          <cell r="AB2676" t="str">
            <v>Mature</v>
          </cell>
        </row>
        <row r="2677">
          <cell r="P2677" t="str">
            <v>F28T8 HE w/ SR 2030 typical</v>
          </cell>
          <cell r="AB2677" t="str">
            <v>Mature</v>
          </cell>
        </row>
        <row r="2678">
          <cell r="P2678" t="str">
            <v>F28T8 HE w/ SR 2030 typical</v>
          </cell>
          <cell r="AB2678" t="str">
            <v>Mature</v>
          </cell>
        </row>
        <row r="2679">
          <cell r="P2679" t="str">
            <v>F28T8 HE w/ SR 2030 typical</v>
          </cell>
          <cell r="AB2679" t="str">
            <v>Mature</v>
          </cell>
        </row>
        <row r="2680">
          <cell r="P2680" t="str">
            <v>F28T8 HE w/ SR 2030 typical</v>
          </cell>
          <cell r="AB2680" t="str">
            <v>Mature</v>
          </cell>
        </row>
        <row r="2681">
          <cell r="P2681" t="str">
            <v>F28T8 HE w/ SR 2030 typical</v>
          </cell>
          <cell r="AB2681" t="str">
            <v>Mature</v>
          </cell>
        </row>
        <row r="2682">
          <cell r="P2682" t="str">
            <v>F28T8 HE w/ SR 2030 typical</v>
          </cell>
          <cell r="AB2682" t="str">
            <v>Mature</v>
          </cell>
        </row>
        <row r="2683">
          <cell r="P2683" t="str">
            <v>F28T8 HE w/ SR 2030 typical</v>
          </cell>
          <cell r="AB2683" t="str">
            <v>Mature</v>
          </cell>
        </row>
        <row r="2684">
          <cell r="P2684" t="str">
            <v>F28T8 HE w/ SR 2030 typical</v>
          </cell>
          <cell r="AB2684" t="str">
            <v>Mature</v>
          </cell>
        </row>
        <row r="2685">
          <cell r="P2685" t="str">
            <v>F28T8 HE w/ OS &amp; SR 2011 typical</v>
          </cell>
          <cell r="AB2685" t="str">
            <v>Mature</v>
          </cell>
        </row>
        <row r="2686">
          <cell r="P2686" t="str">
            <v>F28T8 HE w/ OS &amp; SR 2011 typical</v>
          </cell>
          <cell r="AB2686" t="str">
            <v>Mature</v>
          </cell>
        </row>
        <row r="2687">
          <cell r="P2687" t="str">
            <v>F28T8 HE w/ OS &amp; SR 2011 typical</v>
          </cell>
          <cell r="AB2687" t="str">
            <v>Mature</v>
          </cell>
        </row>
        <row r="2688">
          <cell r="P2688" t="str">
            <v>F28T8 HE w/ OS &amp; SR 2011 typical</v>
          </cell>
          <cell r="AB2688" t="str">
            <v>Mature</v>
          </cell>
        </row>
        <row r="2689">
          <cell r="P2689" t="str">
            <v>F28T8 HE w/ OS &amp; SR 2011 typical</v>
          </cell>
          <cell r="AB2689" t="str">
            <v>Mature</v>
          </cell>
        </row>
        <row r="2690">
          <cell r="P2690" t="str">
            <v>F28T8 HE w/ OS &amp; SR 2011 typical</v>
          </cell>
          <cell r="AB2690" t="str">
            <v>Mature</v>
          </cell>
        </row>
        <row r="2691">
          <cell r="P2691" t="str">
            <v>F28T8 HE w/ OS &amp; SR 2011 typical</v>
          </cell>
          <cell r="AB2691" t="str">
            <v>Mature</v>
          </cell>
        </row>
        <row r="2692">
          <cell r="P2692" t="str">
            <v>F28T8 HE w/ OS &amp; SR 2011 typical</v>
          </cell>
          <cell r="AB2692" t="str">
            <v>Mature</v>
          </cell>
        </row>
        <row r="2693">
          <cell r="P2693" t="str">
            <v>F28T8 HE w/ OS &amp; SR 2011 typical</v>
          </cell>
          <cell r="AB2693" t="str">
            <v>Mature</v>
          </cell>
        </row>
        <row r="2694">
          <cell r="P2694" t="str">
            <v>F28T8 HE w/ OS &amp; SR 2011 typical</v>
          </cell>
          <cell r="AB2694" t="str">
            <v>Mature</v>
          </cell>
        </row>
        <row r="2695">
          <cell r="P2695" t="str">
            <v>F28T8 HE w/ OS &amp; SR 2011 typical</v>
          </cell>
          <cell r="AB2695" t="str">
            <v>Mature</v>
          </cell>
        </row>
        <row r="2696">
          <cell r="P2696" t="str">
            <v>F28T8 HE w/ OS &amp; SR 2020 typical</v>
          </cell>
          <cell r="AB2696" t="str">
            <v>Mature</v>
          </cell>
        </row>
        <row r="2697">
          <cell r="P2697" t="str">
            <v>F28T8 HE w/ OS &amp; SR 2020 typical</v>
          </cell>
          <cell r="AB2697" t="str">
            <v>Mature</v>
          </cell>
        </row>
        <row r="2698">
          <cell r="P2698" t="str">
            <v>F28T8 HE w/ OS &amp; SR 2020 typical</v>
          </cell>
          <cell r="AB2698" t="str">
            <v>Mature</v>
          </cell>
        </row>
        <row r="2699">
          <cell r="P2699" t="str">
            <v>F28T8 HE w/ OS &amp; SR 2020 typical</v>
          </cell>
          <cell r="AB2699" t="str">
            <v>Mature</v>
          </cell>
        </row>
        <row r="2700">
          <cell r="P2700" t="str">
            <v>F28T8 HE w/ OS &amp; SR 2020 typical</v>
          </cell>
          <cell r="AB2700" t="str">
            <v>Mature</v>
          </cell>
        </row>
        <row r="2701">
          <cell r="P2701" t="str">
            <v>F28T8 HE w/ OS &amp; SR 2020 typical</v>
          </cell>
          <cell r="AB2701" t="str">
            <v>Mature</v>
          </cell>
        </row>
        <row r="2702">
          <cell r="P2702" t="str">
            <v>F28T8 HE w/ OS &amp; SR 2020 typical</v>
          </cell>
          <cell r="AB2702" t="str">
            <v>Mature</v>
          </cell>
        </row>
        <row r="2703">
          <cell r="P2703" t="str">
            <v>F28T8 HE w/ OS &amp; SR 2020 typical</v>
          </cell>
          <cell r="AB2703" t="str">
            <v>Mature</v>
          </cell>
        </row>
        <row r="2704">
          <cell r="P2704" t="str">
            <v>F28T8 HE w/ OS &amp; SR 2020 typical</v>
          </cell>
          <cell r="AB2704" t="str">
            <v>Mature</v>
          </cell>
        </row>
        <row r="2705">
          <cell r="P2705" t="str">
            <v>F28T8 HE w/ OS &amp; SR 2020 typical</v>
          </cell>
          <cell r="AB2705" t="str">
            <v>Mature</v>
          </cell>
        </row>
        <row r="2706">
          <cell r="P2706" t="str">
            <v>F28T8 HE w/ OS &amp; SR 2020 typical</v>
          </cell>
          <cell r="AB2706" t="str">
            <v>Mature</v>
          </cell>
        </row>
        <row r="2707">
          <cell r="P2707" t="str">
            <v>F28T8 HE w/ OS &amp; SR 2030 typical</v>
          </cell>
          <cell r="AB2707" t="str">
            <v>Mature</v>
          </cell>
        </row>
        <row r="2708">
          <cell r="P2708" t="str">
            <v>F28T8 HE w/ OS &amp; SR 2030 typical</v>
          </cell>
          <cell r="AB2708" t="str">
            <v>Mature</v>
          </cell>
        </row>
        <row r="2709">
          <cell r="P2709" t="str">
            <v>F28T8 HE w/ OS &amp; SR 2030 typical</v>
          </cell>
          <cell r="AB2709" t="str">
            <v>Mature</v>
          </cell>
        </row>
        <row r="2710">
          <cell r="P2710" t="str">
            <v>F28T8 HE w/ OS &amp; SR 2030 typical</v>
          </cell>
          <cell r="AB2710" t="str">
            <v>Mature</v>
          </cell>
        </row>
        <row r="2711">
          <cell r="P2711" t="str">
            <v>F28T8 HE w/ OS &amp; SR 2030 typical</v>
          </cell>
          <cell r="AB2711" t="str">
            <v>Mature</v>
          </cell>
        </row>
        <row r="2712">
          <cell r="P2712" t="str">
            <v>F28T8 HE w/ OS &amp; SR 2030 typical</v>
          </cell>
          <cell r="AB2712" t="str">
            <v>Mature</v>
          </cell>
        </row>
        <row r="2713">
          <cell r="P2713" t="str">
            <v>F28T8 HE w/ OS &amp; SR 2030 typical</v>
          </cell>
          <cell r="AB2713" t="str">
            <v>Mature</v>
          </cell>
        </row>
        <row r="2714">
          <cell r="P2714" t="str">
            <v>F28T8 HE w/ OS &amp; SR 2030 typical</v>
          </cell>
          <cell r="AB2714" t="str">
            <v>Mature</v>
          </cell>
        </row>
        <row r="2715">
          <cell r="P2715" t="str">
            <v>F28T8 HE w/ OS &amp; SR 2030 typical</v>
          </cell>
          <cell r="AB2715" t="str">
            <v>Mature</v>
          </cell>
        </row>
        <row r="2716">
          <cell r="P2716" t="str">
            <v>F28T8 HE w/ OS &amp; SR 2030 typical</v>
          </cell>
          <cell r="AB2716" t="str">
            <v>Mature</v>
          </cell>
        </row>
        <row r="2717">
          <cell r="P2717" t="str">
            <v>F28T8 HE w/ OS &amp; SR 2030 typical</v>
          </cell>
          <cell r="AB2717" t="str">
            <v>Mature</v>
          </cell>
        </row>
        <row r="2718">
          <cell r="P2718" t="str">
            <v>F28T5 2003 installed base</v>
          </cell>
          <cell r="AB2718" t="str">
            <v>Mature</v>
          </cell>
        </row>
        <row r="2719">
          <cell r="P2719" t="str">
            <v>F28T5 2003 installed base</v>
          </cell>
          <cell r="AB2719" t="str">
            <v>Mature</v>
          </cell>
        </row>
        <row r="2720">
          <cell r="P2720" t="str">
            <v>F28T5 2003 installed base</v>
          </cell>
          <cell r="AB2720" t="str">
            <v>Mature</v>
          </cell>
        </row>
        <row r="2721">
          <cell r="P2721" t="str">
            <v>F28T5 2003 installed base</v>
          </cell>
          <cell r="AB2721" t="str">
            <v>Mature</v>
          </cell>
        </row>
        <row r="2722">
          <cell r="P2722" t="str">
            <v>F28T5 2003 installed base</v>
          </cell>
          <cell r="AB2722" t="str">
            <v>Mature</v>
          </cell>
        </row>
        <row r="2723">
          <cell r="P2723" t="str">
            <v>F28T5 2003 installed base</v>
          </cell>
          <cell r="AB2723" t="str">
            <v>Mature</v>
          </cell>
        </row>
        <row r="2724">
          <cell r="P2724" t="str">
            <v>F28T5 2003 installed base</v>
          </cell>
          <cell r="AB2724" t="str">
            <v>Mature</v>
          </cell>
        </row>
        <row r="2725">
          <cell r="P2725" t="str">
            <v>F28T5 2003 installed base</v>
          </cell>
          <cell r="AB2725" t="str">
            <v>Mature</v>
          </cell>
        </row>
        <row r="2726">
          <cell r="P2726" t="str">
            <v>F28T5 2003 installed base</v>
          </cell>
          <cell r="AB2726" t="str">
            <v>Mature</v>
          </cell>
        </row>
        <row r="2727">
          <cell r="P2727" t="str">
            <v>F28T5 2003 installed base</v>
          </cell>
          <cell r="AB2727" t="str">
            <v>Mature</v>
          </cell>
        </row>
        <row r="2728">
          <cell r="P2728" t="str">
            <v>F28T5 2003 installed base</v>
          </cell>
          <cell r="AB2728" t="str">
            <v>Mature</v>
          </cell>
        </row>
        <row r="2729">
          <cell r="P2729" t="str">
            <v>F28T5 2011 typical</v>
          </cell>
          <cell r="AB2729" t="str">
            <v>Mature</v>
          </cell>
        </row>
        <row r="2730">
          <cell r="P2730" t="str">
            <v>F28T5 2011 typical</v>
          </cell>
          <cell r="AB2730" t="str">
            <v>Mature</v>
          </cell>
        </row>
        <row r="2731">
          <cell r="P2731" t="str">
            <v>F28T5 2011 typical</v>
          </cell>
          <cell r="AB2731" t="str">
            <v>Mature</v>
          </cell>
        </row>
        <row r="2732">
          <cell r="P2732" t="str">
            <v>F28T5 2011 typical</v>
          </cell>
          <cell r="AB2732" t="str">
            <v>Mature</v>
          </cell>
        </row>
        <row r="2733">
          <cell r="P2733" t="str">
            <v>F28T5 2011 typical</v>
          </cell>
          <cell r="AB2733" t="str">
            <v>Mature</v>
          </cell>
        </row>
        <row r="2734">
          <cell r="P2734" t="str">
            <v>F28T5 2011 typical</v>
          </cell>
          <cell r="AB2734" t="str">
            <v>Mature</v>
          </cell>
        </row>
        <row r="2735">
          <cell r="P2735" t="str">
            <v>F28T5 2011 typical</v>
          </cell>
          <cell r="AB2735" t="str">
            <v>Mature</v>
          </cell>
        </row>
        <row r="2736">
          <cell r="P2736" t="str">
            <v>F28T5 2011 typical</v>
          </cell>
          <cell r="AB2736" t="str">
            <v>Mature</v>
          </cell>
        </row>
        <row r="2737">
          <cell r="P2737" t="str">
            <v>F28T5 2011 typical</v>
          </cell>
          <cell r="AB2737" t="str">
            <v>Mature</v>
          </cell>
        </row>
        <row r="2738">
          <cell r="P2738" t="str">
            <v>F28T5 2011 typical</v>
          </cell>
          <cell r="AB2738" t="str">
            <v>Mature</v>
          </cell>
        </row>
        <row r="2739">
          <cell r="P2739" t="str">
            <v>F28T5 2011 typical</v>
          </cell>
          <cell r="AB2739" t="str">
            <v>Mature</v>
          </cell>
        </row>
        <row r="2740">
          <cell r="P2740" t="str">
            <v>F28T5 2020 typical</v>
          </cell>
          <cell r="AB2740" t="str">
            <v>Mature</v>
          </cell>
        </row>
        <row r="2741">
          <cell r="P2741" t="str">
            <v>F28T5 2020 typical</v>
          </cell>
          <cell r="AB2741" t="str">
            <v>Mature</v>
          </cell>
        </row>
        <row r="2742">
          <cell r="P2742" t="str">
            <v>F28T5 2020 typical</v>
          </cell>
          <cell r="AB2742" t="str">
            <v>Mature</v>
          </cell>
        </row>
        <row r="2743">
          <cell r="P2743" t="str">
            <v>F28T5 2020 typical</v>
          </cell>
          <cell r="AB2743" t="str">
            <v>Mature</v>
          </cell>
        </row>
        <row r="2744">
          <cell r="P2744" t="str">
            <v>F28T5 2020 typical</v>
          </cell>
          <cell r="AB2744" t="str">
            <v>Mature</v>
          </cell>
        </row>
        <row r="2745">
          <cell r="P2745" t="str">
            <v>F28T5 2020 typical</v>
          </cell>
          <cell r="AB2745" t="str">
            <v>Mature</v>
          </cell>
        </row>
        <row r="2746">
          <cell r="P2746" t="str">
            <v>F28T5 2020 typical</v>
          </cell>
          <cell r="AB2746" t="str">
            <v>Mature</v>
          </cell>
        </row>
        <row r="2747">
          <cell r="P2747" t="str">
            <v>F28T5 2020 typical</v>
          </cell>
          <cell r="AB2747" t="str">
            <v>Mature</v>
          </cell>
        </row>
        <row r="2748">
          <cell r="P2748" t="str">
            <v>F28T5 2020 typical</v>
          </cell>
          <cell r="AB2748" t="str">
            <v>Mature</v>
          </cell>
        </row>
        <row r="2749">
          <cell r="P2749" t="str">
            <v>F28T5 2020 typical</v>
          </cell>
          <cell r="AB2749" t="str">
            <v>Mature</v>
          </cell>
        </row>
        <row r="2750">
          <cell r="P2750" t="str">
            <v>F28T5 2020 typical</v>
          </cell>
          <cell r="AB2750" t="str">
            <v>Mature</v>
          </cell>
        </row>
        <row r="2751">
          <cell r="P2751" t="str">
            <v>F28T5 2030 typical</v>
          </cell>
          <cell r="AB2751" t="str">
            <v>Mature</v>
          </cell>
        </row>
        <row r="2752">
          <cell r="P2752" t="str">
            <v>F28T5 2030 typical</v>
          </cell>
          <cell r="AB2752" t="str">
            <v>Mature</v>
          </cell>
        </row>
        <row r="2753">
          <cell r="P2753" t="str">
            <v>F28T5 2030 typical</v>
          </cell>
          <cell r="AB2753" t="str">
            <v>Mature</v>
          </cell>
        </row>
        <row r="2754">
          <cell r="P2754" t="str">
            <v>F28T5 2030 typical</v>
          </cell>
          <cell r="AB2754" t="str">
            <v>Mature</v>
          </cell>
        </row>
        <row r="2755">
          <cell r="P2755" t="str">
            <v>F28T5 2030 typical</v>
          </cell>
          <cell r="AB2755" t="str">
            <v>Mature</v>
          </cell>
        </row>
        <row r="2756">
          <cell r="P2756" t="str">
            <v>F28T5 2030 typical</v>
          </cell>
          <cell r="AB2756" t="str">
            <v>Mature</v>
          </cell>
        </row>
        <row r="2757">
          <cell r="P2757" t="str">
            <v>F28T5 2030 typical</v>
          </cell>
          <cell r="AB2757" t="str">
            <v>Mature</v>
          </cell>
        </row>
        <row r="2758">
          <cell r="P2758" t="str">
            <v>F28T5 2030 typical</v>
          </cell>
          <cell r="AB2758" t="str">
            <v>Mature</v>
          </cell>
        </row>
        <row r="2759">
          <cell r="P2759" t="str">
            <v>F28T5 2030 typical</v>
          </cell>
          <cell r="AB2759" t="str">
            <v>Mature</v>
          </cell>
        </row>
        <row r="2760">
          <cell r="P2760" t="str">
            <v>F28T5 2030 typical</v>
          </cell>
          <cell r="AB2760" t="str">
            <v>Mature</v>
          </cell>
        </row>
        <row r="2761">
          <cell r="P2761" t="str">
            <v>F28T5 2030 typical</v>
          </cell>
          <cell r="AB2761" t="str">
            <v>Mature</v>
          </cell>
        </row>
        <row r="2762">
          <cell r="P2762" t="str">
            <v>LED T8 2003 installed base</v>
          </cell>
          <cell r="AB2762" t="str">
            <v>Mature</v>
          </cell>
        </row>
        <row r="2763">
          <cell r="P2763" t="str">
            <v>LED T8 2003 installed base</v>
          </cell>
          <cell r="AB2763" t="str">
            <v>Mature</v>
          </cell>
        </row>
        <row r="2764">
          <cell r="P2764" t="str">
            <v>LED T8 2003 installed base</v>
          </cell>
          <cell r="AB2764" t="str">
            <v>Mature</v>
          </cell>
        </row>
        <row r="2765">
          <cell r="P2765" t="str">
            <v>LED T8 2003 installed base</v>
          </cell>
          <cell r="AB2765" t="str">
            <v>Mature</v>
          </cell>
        </row>
        <row r="2766">
          <cell r="P2766" t="str">
            <v>LED T8 2003 installed base</v>
          </cell>
          <cell r="AB2766" t="str">
            <v>Mature</v>
          </cell>
        </row>
        <row r="2767">
          <cell r="P2767" t="str">
            <v>LED T8 2003 installed base</v>
          </cell>
          <cell r="AB2767" t="str">
            <v>Mature</v>
          </cell>
        </row>
        <row r="2768">
          <cell r="P2768" t="str">
            <v>LED T8 2003 installed base</v>
          </cell>
          <cell r="AB2768" t="str">
            <v>Mature</v>
          </cell>
        </row>
        <row r="2769">
          <cell r="P2769" t="str">
            <v>LED T8 2003 installed base</v>
          </cell>
          <cell r="AB2769" t="str">
            <v>Mature</v>
          </cell>
        </row>
        <row r="2770">
          <cell r="P2770" t="str">
            <v>LED T8 2003 installed base</v>
          </cell>
          <cell r="AB2770" t="str">
            <v>Mature</v>
          </cell>
        </row>
        <row r="2771">
          <cell r="P2771" t="str">
            <v>LED T8 2003 installed base</v>
          </cell>
          <cell r="AB2771" t="str">
            <v>Mature</v>
          </cell>
        </row>
        <row r="2772">
          <cell r="P2772" t="str">
            <v>LED T8 2003 installed base</v>
          </cell>
          <cell r="AB2772" t="str">
            <v>Mature</v>
          </cell>
        </row>
        <row r="2773">
          <cell r="P2773" t="str">
            <v>LED T8 2007 installed base</v>
          </cell>
          <cell r="AB2773" t="str">
            <v>Mature</v>
          </cell>
        </row>
        <row r="2774">
          <cell r="P2774" t="str">
            <v>LED T8 2007 installed base</v>
          </cell>
          <cell r="AB2774" t="str">
            <v>Mature</v>
          </cell>
        </row>
        <row r="2775">
          <cell r="P2775" t="str">
            <v>LED T8 2007 installed base</v>
          </cell>
          <cell r="AB2775" t="str">
            <v>Mature</v>
          </cell>
        </row>
        <row r="2776">
          <cell r="P2776" t="str">
            <v>LED T8 2007 installed base</v>
          </cell>
          <cell r="AB2776" t="str">
            <v>Mature</v>
          </cell>
        </row>
        <row r="2777">
          <cell r="P2777" t="str">
            <v>LED T8 2007 installed base</v>
          </cell>
          <cell r="AB2777" t="str">
            <v>Mature</v>
          </cell>
        </row>
        <row r="2778">
          <cell r="P2778" t="str">
            <v>LED T8 2007 installed base</v>
          </cell>
          <cell r="AB2778" t="str">
            <v>Mature</v>
          </cell>
        </row>
        <row r="2779">
          <cell r="P2779" t="str">
            <v>LED T8 2007 installed base</v>
          </cell>
          <cell r="AB2779" t="str">
            <v>Mature</v>
          </cell>
        </row>
        <row r="2780">
          <cell r="P2780" t="str">
            <v>LED T8 2007 installed base</v>
          </cell>
          <cell r="AB2780" t="str">
            <v>Mature</v>
          </cell>
        </row>
        <row r="2781">
          <cell r="P2781" t="str">
            <v>LED T8 2007 installed base</v>
          </cell>
          <cell r="AB2781" t="str">
            <v>Mature</v>
          </cell>
        </row>
        <row r="2782">
          <cell r="P2782" t="str">
            <v>LED T8 2007 installed base</v>
          </cell>
          <cell r="AB2782" t="str">
            <v>Mature</v>
          </cell>
        </row>
        <row r="2783">
          <cell r="P2783" t="str">
            <v>LED T8 2007 installed base</v>
          </cell>
          <cell r="AB2783" t="str">
            <v>Mature</v>
          </cell>
        </row>
        <row r="2784">
          <cell r="P2784" t="str">
            <v>LED T8 2011 typical</v>
          </cell>
          <cell r="AB2784" t="str">
            <v>Mature</v>
          </cell>
        </row>
        <row r="2785">
          <cell r="P2785" t="str">
            <v>LED T8 2011 typical</v>
          </cell>
          <cell r="AB2785" t="str">
            <v>Mature</v>
          </cell>
        </row>
        <row r="2786">
          <cell r="P2786" t="str">
            <v>LED T8 2011 typical</v>
          </cell>
          <cell r="AB2786" t="str">
            <v>Mature</v>
          </cell>
        </row>
        <row r="2787">
          <cell r="P2787" t="str">
            <v>LED T8 2011 typical</v>
          </cell>
          <cell r="AB2787" t="str">
            <v>Mature</v>
          </cell>
        </row>
        <row r="2788">
          <cell r="P2788" t="str">
            <v>LED T8 2011 typical</v>
          </cell>
          <cell r="AB2788" t="str">
            <v>Mature</v>
          </cell>
        </row>
        <row r="2789">
          <cell r="P2789" t="str">
            <v>LED T8 2011 typical</v>
          </cell>
          <cell r="AB2789" t="str">
            <v>Mature</v>
          </cell>
        </row>
        <row r="2790">
          <cell r="P2790" t="str">
            <v>LED T8 2011 typical</v>
          </cell>
          <cell r="AB2790" t="str">
            <v>Mature</v>
          </cell>
        </row>
        <row r="2791">
          <cell r="P2791" t="str">
            <v>LED T8 2011 typical</v>
          </cell>
          <cell r="AB2791" t="str">
            <v>Mature</v>
          </cell>
        </row>
        <row r="2792">
          <cell r="P2792" t="str">
            <v>LED T8 2011 typical</v>
          </cell>
          <cell r="AB2792" t="str">
            <v>Mature</v>
          </cell>
        </row>
        <row r="2793">
          <cell r="P2793" t="str">
            <v>LED T8 2011 typical</v>
          </cell>
          <cell r="AB2793" t="str">
            <v>Mature</v>
          </cell>
        </row>
        <row r="2794">
          <cell r="P2794" t="str">
            <v>LED T8 2011 typical</v>
          </cell>
          <cell r="AB2794" t="str">
            <v>Mature</v>
          </cell>
        </row>
        <row r="2795">
          <cell r="P2795" t="str">
            <v>LED T8 2011 typical (111d)</v>
          </cell>
          <cell r="AB2795" t="str">
            <v>Mature</v>
          </cell>
        </row>
        <row r="2796">
          <cell r="P2796" t="str">
            <v>LED T8 2011 typical (111d)</v>
          </cell>
          <cell r="AB2796" t="str">
            <v>Mature</v>
          </cell>
        </row>
        <row r="2797">
          <cell r="P2797" t="str">
            <v>LED T8 2011 typical (111d)</v>
          </cell>
          <cell r="AB2797" t="str">
            <v>Mature</v>
          </cell>
        </row>
        <row r="2798">
          <cell r="P2798" t="str">
            <v>LED T8 2011 typical (111d)</v>
          </cell>
          <cell r="AB2798" t="str">
            <v>Mature</v>
          </cell>
        </row>
        <row r="2799">
          <cell r="P2799" t="str">
            <v>LED T8 2011 typical (111d)</v>
          </cell>
          <cell r="AB2799" t="str">
            <v>Mature</v>
          </cell>
        </row>
        <row r="2800">
          <cell r="P2800" t="str">
            <v>LED T8 2011 typical (111d)</v>
          </cell>
          <cell r="AB2800" t="str">
            <v>Mature</v>
          </cell>
        </row>
        <row r="2801">
          <cell r="P2801" t="str">
            <v>LED T8 2011 typical (111d)</v>
          </cell>
          <cell r="AB2801" t="str">
            <v>Mature</v>
          </cell>
        </row>
        <row r="2802">
          <cell r="P2802" t="str">
            <v>LED T8 2011 typical (111d)</v>
          </cell>
          <cell r="AB2802" t="str">
            <v>Mature</v>
          </cell>
        </row>
        <row r="2803">
          <cell r="P2803" t="str">
            <v>LED T8 2011 typical (111d)</v>
          </cell>
          <cell r="AB2803" t="str">
            <v>Mature</v>
          </cell>
        </row>
        <row r="2804">
          <cell r="P2804" t="str">
            <v>LED T8 2011 typical (111d)</v>
          </cell>
          <cell r="AB2804" t="str">
            <v>Mature</v>
          </cell>
        </row>
        <row r="2805">
          <cell r="P2805" t="str">
            <v>LED T8 2011 typical (111d)</v>
          </cell>
          <cell r="AB2805" t="str">
            <v>Mature</v>
          </cell>
        </row>
        <row r="2806">
          <cell r="P2806" t="str">
            <v>LED T8 2020 typical</v>
          </cell>
          <cell r="AB2806" t="str">
            <v>Mature</v>
          </cell>
        </row>
        <row r="2807">
          <cell r="P2807" t="str">
            <v>LED T8 2020 typical</v>
          </cell>
          <cell r="AB2807" t="str">
            <v>Mature</v>
          </cell>
        </row>
        <row r="2808">
          <cell r="P2808" t="str">
            <v>LED T8 2020 typical</v>
          </cell>
          <cell r="AB2808" t="str">
            <v>Mature</v>
          </cell>
        </row>
        <row r="2809">
          <cell r="P2809" t="str">
            <v>LED T8 2020 typical</v>
          </cell>
          <cell r="AB2809" t="str">
            <v>Mature</v>
          </cell>
        </row>
        <row r="2810">
          <cell r="P2810" t="str">
            <v>LED T8 2020 typical</v>
          </cell>
          <cell r="AB2810" t="str">
            <v>Mature</v>
          </cell>
        </row>
        <row r="2811">
          <cell r="P2811" t="str">
            <v>LED T8 2020 typical</v>
          </cell>
          <cell r="AB2811" t="str">
            <v>Mature</v>
          </cell>
        </row>
        <row r="2812">
          <cell r="P2812" t="str">
            <v>LED T8 2020 typical</v>
          </cell>
          <cell r="AB2812" t="str">
            <v>Mature</v>
          </cell>
        </row>
        <row r="2813">
          <cell r="P2813" t="str">
            <v>LED T8 2020 typical</v>
          </cell>
          <cell r="AB2813" t="str">
            <v>Mature</v>
          </cell>
        </row>
        <row r="2814">
          <cell r="P2814" t="str">
            <v>LED T8 2020 typical</v>
          </cell>
          <cell r="AB2814" t="str">
            <v>Mature</v>
          </cell>
        </row>
        <row r="2815">
          <cell r="P2815" t="str">
            <v>LED T8 2020 typical</v>
          </cell>
          <cell r="AB2815" t="str">
            <v>Mature</v>
          </cell>
        </row>
        <row r="2816">
          <cell r="P2816" t="str">
            <v>LED T8 2020 typical</v>
          </cell>
          <cell r="AB2816" t="str">
            <v>Mature</v>
          </cell>
        </row>
        <row r="2817">
          <cell r="P2817" t="str">
            <v>LED T8 2030 typical</v>
          </cell>
          <cell r="AB2817" t="str">
            <v>Mature</v>
          </cell>
        </row>
        <row r="2818">
          <cell r="P2818" t="str">
            <v>LED T8 2030 typical</v>
          </cell>
          <cell r="AB2818" t="str">
            <v>Mature</v>
          </cell>
        </row>
        <row r="2819">
          <cell r="P2819" t="str">
            <v>LED T8 2030 typical</v>
          </cell>
          <cell r="AB2819" t="str">
            <v>Mature</v>
          </cell>
        </row>
        <row r="2820">
          <cell r="P2820" t="str">
            <v>LED T8 2030 typical</v>
          </cell>
          <cell r="AB2820" t="str">
            <v>Mature</v>
          </cell>
        </row>
        <row r="2821">
          <cell r="P2821" t="str">
            <v>LED T8 2030 typical</v>
          </cell>
          <cell r="AB2821" t="str">
            <v>Mature</v>
          </cell>
        </row>
        <row r="2822">
          <cell r="P2822" t="str">
            <v>LED T8 2030 typical</v>
          </cell>
          <cell r="AB2822" t="str">
            <v>Mature</v>
          </cell>
        </row>
        <row r="2823">
          <cell r="P2823" t="str">
            <v>LED T8 2030 typical</v>
          </cell>
          <cell r="AB2823" t="str">
            <v>Mature</v>
          </cell>
        </row>
        <row r="2824">
          <cell r="P2824" t="str">
            <v>LED T8 2030 typical</v>
          </cell>
          <cell r="AB2824" t="str">
            <v>Mature</v>
          </cell>
        </row>
        <row r="2825">
          <cell r="P2825" t="str">
            <v>LED T8 2030 typical</v>
          </cell>
          <cell r="AB2825" t="str">
            <v>Mature</v>
          </cell>
        </row>
        <row r="2826">
          <cell r="P2826" t="str">
            <v>LED T8 2030 typical</v>
          </cell>
          <cell r="AB2826" t="str">
            <v>Mature</v>
          </cell>
        </row>
        <row r="2827">
          <cell r="P2827" t="str">
            <v>LED T8 2030 typical</v>
          </cell>
          <cell r="AB2827" t="str">
            <v>Mature</v>
          </cell>
        </row>
        <row r="2828">
          <cell r="P2828" t="str">
            <v>F96T12 mag 2003 installed base</v>
          </cell>
          <cell r="AB2828" t="str">
            <v>Mature</v>
          </cell>
        </row>
        <row r="2829">
          <cell r="P2829" t="str">
            <v>F96T12 mag 2003 installed base</v>
          </cell>
          <cell r="AB2829" t="str">
            <v>Mature</v>
          </cell>
        </row>
        <row r="2830">
          <cell r="P2830" t="str">
            <v>F96T12 mag 2003 installed base</v>
          </cell>
          <cell r="AB2830" t="str">
            <v>Mature</v>
          </cell>
        </row>
        <row r="2831">
          <cell r="P2831" t="str">
            <v>F96T12 mag 2003 installed base</v>
          </cell>
          <cell r="AB2831" t="str">
            <v>Mature</v>
          </cell>
        </row>
        <row r="2832">
          <cell r="P2832" t="str">
            <v>F96T12 mag 2003 installed base</v>
          </cell>
          <cell r="AB2832" t="str">
            <v>Mature</v>
          </cell>
        </row>
        <row r="2833">
          <cell r="P2833" t="str">
            <v>F96T12 mag 2003 installed base</v>
          </cell>
          <cell r="AB2833" t="str">
            <v>Mature</v>
          </cell>
        </row>
        <row r="2834">
          <cell r="P2834" t="str">
            <v>F96T12 mag 2003 installed base</v>
          </cell>
          <cell r="AB2834" t="str">
            <v>Mature</v>
          </cell>
        </row>
        <row r="2835">
          <cell r="P2835" t="str">
            <v>F96T12 mag 2003 installed base</v>
          </cell>
          <cell r="AB2835" t="str">
            <v>Mature</v>
          </cell>
        </row>
        <row r="2836">
          <cell r="P2836" t="str">
            <v>F96T12 mag 2003 installed base</v>
          </cell>
          <cell r="AB2836" t="str">
            <v>Mature</v>
          </cell>
        </row>
        <row r="2837">
          <cell r="P2837" t="str">
            <v>F96T12 mag 2003 installed base</v>
          </cell>
          <cell r="AB2837" t="str">
            <v>Mature</v>
          </cell>
        </row>
        <row r="2838">
          <cell r="P2838" t="str">
            <v>F96T12 mag 2003 installed base</v>
          </cell>
          <cell r="AB2838" t="str">
            <v>Mature</v>
          </cell>
        </row>
        <row r="2839">
          <cell r="P2839" t="str">
            <v>F96T12 ES mag 2003 installed base</v>
          </cell>
          <cell r="AB2839" t="str">
            <v>Mature</v>
          </cell>
        </row>
        <row r="2840">
          <cell r="P2840" t="str">
            <v>F96T12 ES mag 2003 installed base</v>
          </cell>
          <cell r="AB2840" t="str">
            <v>Mature</v>
          </cell>
        </row>
        <row r="2841">
          <cell r="P2841" t="str">
            <v>F96T12 ES mag 2003 installed base</v>
          </cell>
          <cell r="AB2841" t="str">
            <v>Mature</v>
          </cell>
        </row>
        <row r="2842">
          <cell r="P2842" t="str">
            <v>F96T12 ES mag 2003 installed base</v>
          </cell>
          <cell r="AB2842" t="str">
            <v>Mature</v>
          </cell>
        </row>
        <row r="2843">
          <cell r="P2843" t="str">
            <v>F96T12 ES mag 2003 installed base</v>
          </cell>
          <cell r="AB2843" t="str">
            <v>Mature</v>
          </cell>
        </row>
        <row r="2844">
          <cell r="P2844" t="str">
            <v>F96T12 ES mag 2003 installed base</v>
          </cell>
          <cell r="AB2844" t="str">
            <v>Mature</v>
          </cell>
        </row>
        <row r="2845">
          <cell r="P2845" t="str">
            <v>F96T12 ES mag 2003 installed base</v>
          </cell>
          <cell r="AB2845" t="str">
            <v>Mature</v>
          </cell>
        </row>
        <row r="2846">
          <cell r="P2846" t="str">
            <v>F96T12 ES mag 2003 installed base</v>
          </cell>
          <cell r="AB2846" t="str">
            <v>Mature</v>
          </cell>
        </row>
        <row r="2847">
          <cell r="P2847" t="str">
            <v>F96T12 ES mag 2003 installed base</v>
          </cell>
          <cell r="AB2847" t="str">
            <v>Mature</v>
          </cell>
        </row>
        <row r="2848">
          <cell r="P2848" t="str">
            <v>F96T12 ES mag 2003 installed base</v>
          </cell>
          <cell r="AB2848" t="str">
            <v>Mature</v>
          </cell>
        </row>
        <row r="2849">
          <cell r="P2849" t="str">
            <v>F96T12 ES mag 2003 installed base</v>
          </cell>
          <cell r="AB2849" t="str">
            <v>Mature</v>
          </cell>
        </row>
        <row r="2850">
          <cell r="P2850" t="str">
            <v>F96T8 2003 installed base</v>
          </cell>
          <cell r="AB2850" t="str">
            <v>Mature</v>
          </cell>
        </row>
        <row r="2851">
          <cell r="P2851" t="str">
            <v>F96T8 2003 installed base</v>
          </cell>
          <cell r="AB2851" t="str">
            <v>Mature</v>
          </cell>
        </row>
        <row r="2852">
          <cell r="P2852" t="str">
            <v>F96T8 2003 installed base</v>
          </cell>
          <cell r="AB2852" t="str">
            <v>Mature</v>
          </cell>
        </row>
        <row r="2853">
          <cell r="P2853" t="str">
            <v>F96T8 2003 installed base</v>
          </cell>
          <cell r="AB2853" t="str">
            <v>Mature</v>
          </cell>
        </row>
        <row r="2854">
          <cell r="P2854" t="str">
            <v>F96T8 2003 installed base</v>
          </cell>
          <cell r="AB2854" t="str">
            <v>Mature</v>
          </cell>
        </row>
        <row r="2855">
          <cell r="P2855" t="str">
            <v>F96T8 2003 installed base</v>
          </cell>
          <cell r="AB2855" t="str">
            <v>Mature</v>
          </cell>
        </row>
        <row r="2856">
          <cell r="P2856" t="str">
            <v>F96T8 2003 installed base</v>
          </cell>
          <cell r="AB2856" t="str">
            <v>Mature</v>
          </cell>
        </row>
        <row r="2857">
          <cell r="P2857" t="str">
            <v>F96T8 2003 installed base</v>
          </cell>
          <cell r="AB2857" t="str">
            <v>Mature</v>
          </cell>
        </row>
        <row r="2858">
          <cell r="P2858" t="str">
            <v>F96T8 2003 installed base</v>
          </cell>
          <cell r="AB2858" t="str">
            <v>Mature</v>
          </cell>
        </row>
        <row r="2859">
          <cell r="P2859" t="str">
            <v>F96T8 2003 installed base</v>
          </cell>
          <cell r="AB2859" t="str">
            <v>Mature</v>
          </cell>
        </row>
        <row r="2860">
          <cell r="P2860" t="str">
            <v>F96T8 2003 installed base</v>
          </cell>
          <cell r="AB2860" t="str">
            <v>Mature</v>
          </cell>
        </row>
        <row r="2861">
          <cell r="P2861" t="str">
            <v>F96T8 HE 2003 installed base</v>
          </cell>
          <cell r="AB2861" t="str">
            <v>Mature</v>
          </cell>
        </row>
        <row r="2862">
          <cell r="P2862" t="str">
            <v>F96T8 HE 2003 installed base</v>
          </cell>
          <cell r="AB2862" t="str">
            <v>Mature</v>
          </cell>
        </row>
        <row r="2863">
          <cell r="P2863" t="str">
            <v>F96T8 HE 2003 installed base</v>
          </cell>
          <cell r="AB2863" t="str">
            <v>Mature</v>
          </cell>
        </row>
        <row r="2864">
          <cell r="P2864" t="str">
            <v>F96T8 HE 2003 installed base</v>
          </cell>
          <cell r="AB2864" t="str">
            <v>Mature</v>
          </cell>
        </row>
        <row r="2865">
          <cell r="P2865" t="str">
            <v>F96T8 HE 2003 installed base</v>
          </cell>
          <cell r="AB2865" t="str">
            <v>Mature</v>
          </cell>
        </row>
        <row r="2866">
          <cell r="P2866" t="str">
            <v>F96T8 HE 2003 installed base</v>
          </cell>
          <cell r="AB2866" t="str">
            <v>Mature</v>
          </cell>
        </row>
        <row r="2867">
          <cell r="P2867" t="str">
            <v>F96T8 HE 2003 installed base</v>
          </cell>
          <cell r="AB2867" t="str">
            <v>Mature</v>
          </cell>
        </row>
        <row r="2868">
          <cell r="P2868" t="str">
            <v>F96T8 HE 2003 installed base</v>
          </cell>
          <cell r="AB2868" t="str">
            <v>Mature</v>
          </cell>
        </row>
        <row r="2869">
          <cell r="P2869" t="str">
            <v>F96T8 HE 2003 installed base</v>
          </cell>
          <cell r="AB2869" t="str">
            <v>Mature</v>
          </cell>
        </row>
        <row r="2870">
          <cell r="P2870" t="str">
            <v>F96T8 HE 2003 installed base</v>
          </cell>
          <cell r="AB2870" t="str">
            <v>Mature</v>
          </cell>
        </row>
        <row r="2871">
          <cell r="P2871" t="str">
            <v>F96T8 HE 2003 installed base</v>
          </cell>
          <cell r="AB2871" t="str">
            <v>Mature</v>
          </cell>
        </row>
        <row r="2872">
          <cell r="P2872" t="str">
            <v>F96T8 2011 typical</v>
          </cell>
          <cell r="AB2872" t="str">
            <v>Mature</v>
          </cell>
        </row>
        <row r="2873">
          <cell r="P2873" t="str">
            <v>F96T8 2011 typical</v>
          </cell>
          <cell r="AB2873" t="str">
            <v>Mature</v>
          </cell>
        </row>
        <row r="2874">
          <cell r="P2874" t="str">
            <v>F96T8 2011 typical</v>
          </cell>
          <cell r="AB2874" t="str">
            <v>Mature</v>
          </cell>
        </row>
        <row r="2875">
          <cell r="P2875" t="str">
            <v>F96T8 2011 typical</v>
          </cell>
          <cell r="AB2875" t="str">
            <v>Mature</v>
          </cell>
        </row>
        <row r="2876">
          <cell r="P2876" t="str">
            <v>F96T8 2011 typical</v>
          </cell>
          <cell r="AB2876" t="str">
            <v>Mature</v>
          </cell>
        </row>
        <row r="2877">
          <cell r="P2877" t="str">
            <v>F96T8 2011 typical</v>
          </cell>
          <cell r="AB2877" t="str">
            <v>Mature</v>
          </cell>
        </row>
        <row r="2878">
          <cell r="P2878" t="str">
            <v>F96T8 2011 typical</v>
          </cell>
          <cell r="AB2878" t="str">
            <v>Mature</v>
          </cell>
        </row>
        <row r="2879">
          <cell r="P2879" t="str">
            <v>F96T8 2011 typical</v>
          </cell>
          <cell r="AB2879" t="str">
            <v>Mature</v>
          </cell>
        </row>
        <row r="2880">
          <cell r="P2880" t="str">
            <v>F96T8 2011 typical</v>
          </cell>
          <cell r="AB2880" t="str">
            <v>Mature</v>
          </cell>
        </row>
        <row r="2881">
          <cell r="P2881" t="str">
            <v>F96T8 2011 typical</v>
          </cell>
          <cell r="AB2881" t="str">
            <v>Mature</v>
          </cell>
        </row>
        <row r="2882">
          <cell r="P2882" t="str">
            <v>F96T8 2011 typical</v>
          </cell>
          <cell r="AB2882" t="str">
            <v>Mature</v>
          </cell>
        </row>
        <row r="2883">
          <cell r="P2883" t="str">
            <v>F96T8 2020 typical</v>
          </cell>
          <cell r="AB2883" t="str">
            <v>Mature</v>
          </cell>
        </row>
        <row r="2884">
          <cell r="P2884" t="str">
            <v>F96T8 2020 typical</v>
          </cell>
          <cell r="AB2884" t="str">
            <v>Mature</v>
          </cell>
        </row>
        <row r="2885">
          <cell r="P2885" t="str">
            <v>F96T8 2020 typical</v>
          </cell>
          <cell r="AB2885" t="str">
            <v>Mature</v>
          </cell>
        </row>
        <row r="2886">
          <cell r="P2886" t="str">
            <v>F96T8 2020 typical</v>
          </cell>
          <cell r="AB2886" t="str">
            <v>Mature</v>
          </cell>
        </row>
        <row r="2887">
          <cell r="P2887" t="str">
            <v>F96T8 2020 typical</v>
          </cell>
          <cell r="AB2887" t="str">
            <v>Mature</v>
          </cell>
        </row>
        <row r="2888">
          <cell r="P2888" t="str">
            <v>F96T8 2020 typical</v>
          </cell>
          <cell r="AB2888" t="str">
            <v>Mature</v>
          </cell>
        </row>
        <row r="2889">
          <cell r="P2889" t="str">
            <v>F96T8 2020 typical</v>
          </cell>
          <cell r="AB2889" t="str">
            <v>Mature</v>
          </cell>
        </row>
        <row r="2890">
          <cell r="P2890" t="str">
            <v>F96T8 2020 typical</v>
          </cell>
          <cell r="AB2890" t="str">
            <v>Mature</v>
          </cell>
        </row>
        <row r="2891">
          <cell r="P2891" t="str">
            <v>F96T8 2020 typical</v>
          </cell>
          <cell r="AB2891" t="str">
            <v>Mature</v>
          </cell>
        </row>
        <row r="2892">
          <cell r="P2892" t="str">
            <v>F96T8 2020 typical</v>
          </cell>
          <cell r="AB2892" t="str">
            <v>Mature</v>
          </cell>
        </row>
        <row r="2893">
          <cell r="P2893" t="str">
            <v>F96T8 2020 typical</v>
          </cell>
          <cell r="AB2893" t="str">
            <v>Mature</v>
          </cell>
        </row>
        <row r="2894">
          <cell r="P2894" t="str">
            <v>F96T8 2030 typical</v>
          </cell>
          <cell r="AB2894" t="str">
            <v>Mature</v>
          </cell>
        </row>
        <row r="2895">
          <cell r="P2895" t="str">
            <v>F96T8 2030 typical</v>
          </cell>
          <cell r="AB2895" t="str">
            <v>Mature</v>
          </cell>
        </row>
        <row r="2896">
          <cell r="P2896" t="str">
            <v>F96T8 2030 typical</v>
          </cell>
          <cell r="AB2896" t="str">
            <v>Mature</v>
          </cell>
        </row>
        <row r="2897">
          <cell r="P2897" t="str">
            <v>F96T8 2030 typical</v>
          </cell>
          <cell r="AB2897" t="str">
            <v>Mature</v>
          </cell>
        </row>
        <row r="2898">
          <cell r="P2898" t="str">
            <v>F96T8 2030 typical</v>
          </cell>
          <cell r="AB2898" t="str">
            <v>Mature</v>
          </cell>
        </row>
        <row r="2899">
          <cell r="P2899" t="str">
            <v>F96T8 2030 typical</v>
          </cell>
          <cell r="AB2899" t="str">
            <v>Mature</v>
          </cell>
        </row>
        <row r="2900">
          <cell r="P2900" t="str">
            <v>F96T8 2030 typical</v>
          </cell>
          <cell r="AB2900" t="str">
            <v>Mature</v>
          </cell>
        </row>
        <row r="2901">
          <cell r="P2901" t="str">
            <v>F96T8 2030 typical</v>
          </cell>
          <cell r="AB2901" t="str">
            <v>Mature</v>
          </cell>
        </row>
        <row r="2902">
          <cell r="P2902" t="str">
            <v>F96T8 2030 typical</v>
          </cell>
          <cell r="AB2902" t="str">
            <v>Mature</v>
          </cell>
        </row>
        <row r="2903">
          <cell r="P2903" t="str">
            <v>F96T8 2030 typical</v>
          </cell>
          <cell r="AB2903" t="str">
            <v>Mature</v>
          </cell>
        </row>
        <row r="2904">
          <cell r="P2904" t="str">
            <v>F96T8 2030 typical</v>
          </cell>
          <cell r="AB2904" t="str">
            <v>Mature</v>
          </cell>
        </row>
        <row r="2905">
          <cell r="P2905" t="str">
            <v>F96T8 HO_LB 2003 installed base</v>
          </cell>
          <cell r="AB2905" t="str">
            <v>Mature</v>
          </cell>
        </row>
        <row r="2906">
          <cell r="P2906" t="str">
            <v>F96T8 HO_LB 2003 installed base</v>
          </cell>
          <cell r="AB2906" t="str">
            <v>Mature</v>
          </cell>
        </row>
        <row r="2907">
          <cell r="P2907" t="str">
            <v>F96T8 HO_LB 2003 installed base</v>
          </cell>
          <cell r="AB2907" t="str">
            <v>Mature</v>
          </cell>
        </row>
        <row r="2908">
          <cell r="P2908" t="str">
            <v>F96T8 HO_LB 2003 installed base</v>
          </cell>
          <cell r="AB2908" t="str">
            <v>Mature</v>
          </cell>
        </row>
        <row r="2909">
          <cell r="P2909" t="str">
            <v>F96T8 HO_LB 2003 installed base</v>
          </cell>
          <cell r="AB2909" t="str">
            <v>Mature</v>
          </cell>
        </row>
        <row r="2910">
          <cell r="P2910" t="str">
            <v>F96T8 HO_LB 2003 installed base</v>
          </cell>
          <cell r="AB2910" t="str">
            <v>Mature</v>
          </cell>
        </row>
        <row r="2911">
          <cell r="P2911" t="str">
            <v>F96T8 HO_LB 2003 installed base</v>
          </cell>
          <cell r="AB2911" t="str">
            <v>Mature</v>
          </cell>
        </row>
        <row r="2912">
          <cell r="P2912" t="str">
            <v>F96T8 HO_LB 2003 installed base</v>
          </cell>
          <cell r="AB2912" t="str">
            <v>Mature</v>
          </cell>
        </row>
        <row r="2913">
          <cell r="P2913" t="str">
            <v>F96T8 HO_LB 2003 installed base</v>
          </cell>
          <cell r="AB2913" t="str">
            <v>Mature</v>
          </cell>
        </row>
        <row r="2914">
          <cell r="P2914" t="str">
            <v>F96T8 HO_LB 2003 installed base</v>
          </cell>
          <cell r="AB2914" t="str">
            <v>Mature</v>
          </cell>
        </row>
        <row r="2915">
          <cell r="P2915" t="str">
            <v>F96T8 HO_LB 2003 installed base</v>
          </cell>
          <cell r="AB2915" t="str">
            <v>Mature</v>
          </cell>
        </row>
        <row r="2916">
          <cell r="P2916" t="str">
            <v>F96T8 HO_LB 2011 typical</v>
          </cell>
          <cell r="AB2916" t="str">
            <v>Mature</v>
          </cell>
        </row>
        <row r="2917">
          <cell r="P2917" t="str">
            <v>F96T8 HO_LB 2011 typical</v>
          </cell>
          <cell r="AB2917" t="str">
            <v>Mature</v>
          </cell>
        </row>
        <row r="2918">
          <cell r="P2918" t="str">
            <v>F96T8 HO_LB 2011 typical</v>
          </cell>
          <cell r="AB2918" t="str">
            <v>Mature</v>
          </cell>
        </row>
        <row r="2919">
          <cell r="P2919" t="str">
            <v>F96T8 HO_LB 2011 typical</v>
          </cell>
          <cell r="AB2919" t="str">
            <v>Mature</v>
          </cell>
        </row>
        <row r="2920">
          <cell r="P2920" t="str">
            <v>F96T8 HO_LB 2011 typical</v>
          </cell>
          <cell r="AB2920" t="str">
            <v>Mature</v>
          </cell>
        </row>
        <row r="2921">
          <cell r="P2921" t="str">
            <v>F96T8 HO_LB 2011 typical</v>
          </cell>
          <cell r="AB2921" t="str">
            <v>Mature</v>
          </cell>
        </row>
        <row r="2922">
          <cell r="P2922" t="str">
            <v>F96T8 HO_LB 2011 typical</v>
          </cell>
          <cell r="AB2922" t="str">
            <v>Mature</v>
          </cell>
        </row>
        <row r="2923">
          <cell r="P2923" t="str">
            <v>F96T8 HO_LB 2011 typical</v>
          </cell>
          <cell r="AB2923" t="str">
            <v>Mature</v>
          </cell>
        </row>
        <row r="2924">
          <cell r="P2924" t="str">
            <v>F96T8 HO_LB 2011 typical</v>
          </cell>
          <cell r="AB2924" t="str">
            <v>Mature</v>
          </cell>
        </row>
        <row r="2925">
          <cell r="P2925" t="str">
            <v>F96T8 HO_LB 2011 typical</v>
          </cell>
          <cell r="AB2925" t="str">
            <v>Mature</v>
          </cell>
        </row>
        <row r="2926">
          <cell r="P2926" t="str">
            <v>F96T8 HO_LB 2011 typical</v>
          </cell>
          <cell r="AB2926" t="str">
            <v>Mature</v>
          </cell>
        </row>
        <row r="2927">
          <cell r="P2927" t="str">
            <v>F96T8 HO_LB 2020 typical</v>
          </cell>
          <cell r="AB2927" t="str">
            <v>Mature</v>
          </cell>
        </row>
        <row r="2928">
          <cell r="P2928" t="str">
            <v>F96T8 HO_LB 2020 typical</v>
          </cell>
          <cell r="AB2928" t="str">
            <v>Mature</v>
          </cell>
        </row>
        <row r="2929">
          <cell r="P2929" t="str">
            <v>F96T8 HO_LB 2020 typical</v>
          </cell>
          <cell r="AB2929" t="str">
            <v>Mature</v>
          </cell>
        </row>
        <row r="2930">
          <cell r="P2930" t="str">
            <v>F96T8 HO_LB 2020 typical</v>
          </cell>
          <cell r="AB2930" t="str">
            <v>Mature</v>
          </cell>
        </row>
        <row r="2931">
          <cell r="P2931" t="str">
            <v>F96T8 HO_LB 2020 typical</v>
          </cell>
          <cell r="AB2931" t="str">
            <v>Mature</v>
          </cell>
        </row>
        <row r="2932">
          <cell r="P2932" t="str">
            <v>F96T8 HO_LB 2020 typical</v>
          </cell>
          <cell r="AB2932" t="str">
            <v>Mature</v>
          </cell>
        </row>
        <row r="2933">
          <cell r="P2933" t="str">
            <v>F96T8 HO_LB 2020 typical</v>
          </cell>
          <cell r="AB2933" t="str">
            <v>Mature</v>
          </cell>
        </row>
        <row r="2934">
          <cell r="P2934" t="str">
            <v>F96T8 HO_LB 2020 typical</v>
          </cell>
          <cell r="AB2934" t="str">
            <v>Mature</v>
          </cell>
        </row>
        <row r="2935">
          <cell r="P2935" t="str">
            <v>F96T8 HO_LB 2020 typical</v>
          </cell>
          <cell r="AB2935" t="str">
            <v>Mature</v>
          </cell>
        </row>
        <row r="2936">
          <cell r="P2936" t="str">
            <v>F96T8 HO_LB 2020 typical</v>
          </cell>
          <cell r="AB2936" t="str">
            <v>Mature</v>
          </cell>
        </row>
        <row r="2937">
          <cell r="P2937" t="str">
            <v>F96T8 HO_LB 2020 typical</v>
          </cell>
          <cell r="AB2937" t="str">
            <v>Mature</v>
          </cell>
        </row>
        <row r="2938">
          <cell r="P2938" t="str">
            <v>F96T8 HO_LB 2030 typical</v>
          </cell>
          <cell r="AB2938" t="str">
            <v>Mature</v>
          </cell>
        </row>
        <row r="2939">
          <cell r="P2939" t="str">
            <v>F96T8 HO_LB 2030 typical</v>
          </cell>
          <cell r="AB2939" t="str">
            <v>Mature</v>
          </cell>
        </row>
        <row r="2940">
          <cell r="P2940" t="str">
            <v>F96T8 HO_LB 2030 typical</v>
          </cell>
          <cell r="AB2940" t="str">
            <v>Mature</v>
          </cell>
        </row>
        <row r="2941">
          <cell r="P2941" t="str">
            <v>F96T8 HO_LB 2030 typical</v>
          </cell>
          <cell r="AB2941" t="str">
            <v>Mature</v>
          </cell>
        </row>
        <row r="2942">
          <cell r="P2942" t="str">
            <v>F96T8 HO_LB 2030 typical</v>
          </cell>
          <cell r="AB2942" t="str">
            <v>Mature</v>
          </cell>
        </row>
        <row r="2943">
          <cell r="P2943" t="str">
            <v>F96T8 HO_LB 2030 typical</v>
          </cell>
          <cell r="AB2943" t="str">
            <v>Mature</v>
          </cell>
        </row>
        <row r="2944">
          <cell r="P2944" t="str">
            <v>F96T8 HO_LB 2030 typical</v>
          </cell>
          <cell r="AB2944" t="str">
            <v>Mature</v>
          </cell>
        </row>
        <row r="2945">
          <cell r="P2945" t="str">
            <v>F96T8 HO_LB 2030 typical</v>
          </cell>
          <cell r="AB2945" t="str">
            <v>Mature</v>
          </cell>
        </row>
        <row r="2946">
          <cell r="P2946" t="str">
            <v>F96T8 HO_LB 2030 typical</v>
          </cell>
          <cell r="AB2946" t="str">
            <v>Mature</v>
          </cell>
        </row>
        <row r="2947">
          <cell r="P2947" t="str">
            <v>F96T8 HO_LB 2030 typical</v>
          </cell>
          <cell r="AB2947" t="str">
            <v>Mature</v>
          </cell>
        </row>
        <row r="2948">
          <cell r="P2948" t="str">
            <v>F96T8 HO_LB 2030 typical</v>
          </cell>
          <cell r="AB2948" t="str">
            <v>Mature</v>
          </cell>
        </row>
        <row r="2949">
          <cell r="P2949" t="str">
            <v>LED T8 2003 installed base</v>
          </cell>
          <cell r="AB2949" t="str">
            <v>Mature</v>
          </cell>
        </row>
        <row r="2950">
          <cell r="P2950" t="str">
            <v>LED T8 2003 installed base</v>
          </cell>
          <cell r="AB2950" t="str">
            <v>Mature</v>
          </cell>
        </row>
        <row r="2951">
          <cell r="P2951" t="str">
            <v>LED T8 2003 installed base</v>
          </cell>
          <cell r="AB2951" t="str">
            <v>Mature</v>
          </cell>
        </row>
        <row r="2952">
          <cell r="P2952" t="str">
            <v>LED T8 2003 installed base</v>
          </cell>
          <cell r="AB2952" t="str">
            <v>Mature</v>
          </cell>
        </row>
        <row r="2953">
          <cell r="P2953" t="str">
            <v>LED T8 2003 installed base</v>
          </cell>
          <cell r="AB2953" t="str">
            <v>Mature</v>
          </cell>
        </row>
        <row r="2954">
          <cell r="P2954" t="str">
            <v>LED T8 2003 installed base</v>
          </cell>
          <cell r="AB2954" t="str">
            <v>Mature</v>
          </cell>
        </row>
        <row r="2955">
          <cell r="P2955" t="str">
            <v>LED T8 2003 installed base</v>
          </cell>
          <cell r="AB2955" t="str">
            <v>Mature</v>
          </cell>
        </row>
        <row r="2956">
          <cell r="P2956" t="str">
            <v>LED T8 2003 installed base</v>
          </cell>
          <cell r="AB2956" t="str">
            <v>Mature</v>
          </cell>
        </row>
        <row r="2957">
          <cell r="P2957" t="str">
            <v>LED T8 2003 installed base</v>
          </cell>
          <cell r="AB2957" t="str">
            <v>Mature</v>
          </cell>
        </row>
        <row r="2958">
          <cell r="P2958" t="str">
            <v>LED T8 2003 installed base</v>
          </cell>
          <cell r="AB2958" t="str">
            <v>Mature</v>
          </cell>
        </row>
        <row r="2959">
          <cell r="P2959" t="str">
            <v>LED T8 2003 installed base</v>
          </cell>
          <cell r="AB2959" t="str">
            <v>Mature</v>
          </cell>
        </row>
        <row r="2960">
          <cell r="P2960" t="str">
            <v>LED T8 2007 installed base</v>
          </cell>
          <cell r="AB2960" t="str">
            <v>Mature</v>
          </cell>
        </row>
        <row r="2961">
          <cell r="P2961" t="str">
            <v>LED T8 2007 installed base</v>
          </cell>
          <cell r="AB2961" t="str">
            <v>Mature</v>
          </cell>
        </row>
        <row r="2962">
          <cell r="P2962" t="str">
            <v>LED T8 2007 installed base</v>
          </cell>
          <cell r="AB2962" t="str">
            <v>Mature</v>
          </cell>
        </row>
        <row r="2963">
          <cell r="P2963" t="str">
            <v>LED T8 2007 installed base</v>
          </cell>
          <cell r="AB2963" t="str">
            <v>Mature</v>
          </cell>
        </row>
        <row r="2964">
          <cell r="P2964" t="str">
            <v>LED T8 2007 installed base</v>
          </cell>
          <cell r="AB2964" t="str">
            <v>Mature</v>
          </cell>
        </row>
        <row r="2965">
          <cell r="P2965" t="str">
            <v>LED T8 2007 installed base</v>
          </cell>
          <cell r="AB2965" t="str">
            <v>Mature</v>
          </cell>
        </row>
        <row r="2966">
          <cell r="P2966" t="str">
            <v>LED T8 2007 installed base</v>
          </cell>
          <cell r="AB2966" t="str">
            <v>Mature</v>
          </cell>
        </row>
        <row r="2967">
          <cell r="P2967" t="str">
            <v>LED T8 2007 installed base</v>
          </cell>
          <cell r="AB2967" t="str">
            <v>Mature</v>
          </cell>
        </row>
        <row r="2968">
          <cell r="P2968" t="str">
            <v>LED T8 2007 installed base</v>
          </cell>
          <cell r="AB2968" t="str">
            <v>Mature</v>
          </cell>
        </row>
        <row r="2969">
          <cell r="P2969" t="str">
            <v>LED T8 2007 installed base</v>
          </cell>
          <cell r="AB2969" t="str">
            <v>Mature</v>
          </cell>
        </row>
        <row r="2970">
          <cell r="P2970" t="str">
            <v>LED T8 2007 installed base</v>
          </cell>
          <cell r="AB2970" t="str">
            <v>Mature</v>
          </cell>
        </row>
        <row r="2971">
          <cell r="P2971" t="str">
            <v>LED T8 2011 typical</v>
          </cell>
          <cell r="AB2971" t="str">
            <v>Mature</v>
          </cell>
        </row>
        <row r="2972">
          <cell r="P2972" t="str">
            <v>LED T8 2011 typical</v>
          </cell>
          <cell r="AB2972" t="str">
            <v>Mature</v>
          </cell>
        </row>
        <row r="2973">
          <cell r="P2973" t="str">
            <v>LED T8 2011 typical</v>
          </cell>
          <cell r="AB2973" t="str">
            <v>Mature</v>
          </cell>
        </row>
        <row r="2974">
          <cell r="P2974" t="str">
            <v>LED T8 2011 typical</v>
          </cell>
          <cell r="AB2974" t="str">
            <v>Mature</v>
          </cell>
        </row>
        <row r="2975">
          <cell r="P2975" t="str">
            <v>LED T8 2011 typical</v>
          </cell>
          <cell r="AB2975" t="str">
            <v>Mature</v>
          </cell>
        </row>
        <row r="2976">
          <cell r="P2976" t="str">
            <v>LED T8 2011 typical</v>
          </cell>
          <cell r="AB2976" t="str">
            <v>Mature</v>
          </cell>
        </row>
        <row r="2977">
          <cell r="P2977" t="str">
            <v>LED T8 2011 typical</v>
          </cell>
          <cell r="AB2977" t="str">
            <v>Mature</v>
          </cell>
        </row>
        <row r="2978">
          <cell r="P2978" t="str">
            <v>LED T8 2011 typical</v>
          </cell>
          <cell r="AB2978" t="str">
            <v>Mature</v>
          </cell>
        </row>
        <row r="2979">
          <cell r="P2979" t="str">
            <v>LED T8 2011 typical</v>
          </cell>
          <cell r="AB2979" t="str">
            <v>Mature</v>
          </cell>
        </row>
        <row r="2980">
          <cell r="P2980" t="str">
            <v>LED T8 2011 typical</v>
          </cell>
          <cell r="AB2980" t="str">
            <v>Mature</v>
          </cell>
        </row>
        <row r="2981">
          <cell r="P2981" t="str">
            <v>LED T8 2011 typical</v>
          </cell>
          <cell r="AB2981" t="str">
            <v>Mature</v>
          </cell>
        </row>
        <row r="2982">
          <cell r="P2982" t="str">
            <v>LED T8 2011 typical (111d)</v>
          </cell>
          <cell r="AB2982" t="str">
            <v>Mature</v>
          </cell>
        </row>
        <row r="2983">
          <cell r="P2983" t="str">
            <v>LED T8 2011 typical (111d)</v>
          </cell>
          <cell r="AB2983" t="str">
            <v>Mature</v>
          </cell>
        </row>
        <row r="2984">
          <cell r="P2984" t="str">
            <v>LED T8 2011 typical (111d)</v>
          </cell>
          <cell r="AB2984" t="str">
            <v>Mature</v>
          </cell>
        </row>
        <row r="2985">
          <cell r="P2985" t="str">
            <v>LED T8 2011 typical (111d)</v>
          </cell>
          <cell r="AB2985" t="str">
            <v>Mature</v>
          </cell>
        </row>
        <row r="2986">
          <cell r="P2986" t="str">
            <v>LED T8 2011 typical (111d)</v>
          </cell>
          <cell r="AB2986" t="str">
            <v>Mature</v>
          </cell>
        </row>
        <row r="2987">
          <cell r="P2987" t="str">
            <v>LED T8 2011 typical (111d)</v>
          </cell>
          <cell r="AB2987" t="str">
            <v>Mature</v>
          </cell>
        </row>
        <row r="2988">
          <cell r="P2988" t="str">
            <v>LED T8 2011 typical (111d)</v>
          </cell>
          <cell r="AB2988" t="str">
            <v>Mature</v>
          </cell>
        </row>
        <row r="2989">
          <cell r="P2989" t="str">
            <v>LED T8 2011 typical (111d)</v>
          </cell>
          <cell r="AB2989" t="str">
            <v>Mature</v>
          </cell>
        </row>
        <row r="2990">
          <cell r="P2990" t="str">
            <v>LED T8 2011 typical (111d)</v>
          </cell>
          <cell r="AB2990" t="str">
            <v>Mature</v>
          </cell>
        </row>
        <row r="2991">
          <cell r="P2991" t="str">
            <v>LED T8 2011 typical (111d)</v>
          </cell>
          <cell r="AB2991" t="str">
            <v>Mature</v>
          </cell>
        </row>
        <row r="2992">
          <cell r="P2992" t="str">
            <v>LED T8 2011 typical (111d)</v>
          </cell>
          <cell r="AB2992" t="str">
            <v>Mature</v>
          </cell>
        </row>
        <row r="2993">
          <cell r="P2993" t="str">
            <v>LED T8 2020 typical</v>
          </cell>
          <cell r="AB2993" t="str">
            <v>Mature</v>
          </cell>
        </row>
        <row r="2994">
          <cell r="P2994" t="str">
            <v>LED T8 2020 typical</v>
          </cell>
          <cell r="AB2994" t="str">
            <v>Mature</v>
          </cell>
        </row>
        <row r="2995">
          <cell r="P2995" t="str">
            <v>LED T8 2020 typical</v>
          </cell>
          <cell r="AB2995" t="str">
            <v>Mature</v>
          </cell>
        </row>
        <row r="2996">
          <cell r="P2996" t="str">
            <v>LED T8 2020 typical</v>
          </cell>
          <cell r="AB2996" t="str">
            <v>Mature</v>
          </cell>
        </row>
        <row r="2997">
          <cell r="P2997" t="str">
            <v>LED T8 2020 typical</v>
          </cell>
          <cell r="AB2997" t="str">
            <v>Mature</v>
          </cell>
        </row>
        <row r="2998">
          <cell r="P2998" t="str">
            <v>LED T8 2020 typical</v>
          </cell>
          <cell r="AB2998" t="str">
            <v>Mature</v>
          </cell>
        </row>
        <row r="2999">
          <cell r="P2999" t="str">
            <v>LED T8 2020 typical</v>
          </cell>
          <cell r="AB2999" t="str">
            <v>Mature</v>
          </cell>
        </row>
        <row r="3000">
          <cell r="P3000" t="str">
            <v>LED T8 2020 typical</v>
          </cell>
          <cell r="AB3000" t="str">
            <v>Mature</v>
          </cell>
        </row>
        <row r="3001">
          <cell r="P3001" t="str">
            <v>LED T8 2020 typical</v>
          </cell>
          <cell r="AB3001" t="str">
            <v>Mature</v>
          </cell>
        </row>
        <row r="3002">
          <cell r="P3002" t="str">
            <v>LED T8 2020 typical</v>
          </cell>
          <cell r="AB3002" t="str">
            <v>Mature</v>
          </cell>
        </row>
        <row r="3003">
          <cell r="P3003" t="str">
            <v>LED T8 2020 typical</v>
          </cell>
          <cell r="AB3003" t="str">
            <v>Mature</v>
          </cell>
        </row>
        <row r="3004">
          <cell r="P3004" t="str">
            <v>LED T8 2030 typical</v>
          </cell>
          <cell r="AB3004" t="str">
            <v>Mature</v>
          </cell>
        </row>
        <row r="3005">
          <cell r="P3005" t="str">
            <v>LED T8 2030 typical</v>
          </cell>
          <cell r="AB3005" t="str">
            <v>Mature</v>
          </cell>
        </row>
        <row r="3006">
          <cell r="P3006" t="str">
            <v>LED T8 2030 typical</v>
          </cell>
          <cell r="AB3006" t="str">
            <v>Mature</v>
          </cell>
        </row>
        <row r="3007">
          <cell r="P3007" t="str">
            <v>LED T8 2030 typical</v>
          </cell>
          <cell r="AB3007" t="str">
            <v>Mature</v>
          </cell>
        </row>
        <row r="3008">
          <cell r="P3008" t="str">
            <v>LED T8 2030 typical</v>
          </cell>
          <cell r="AB3008" t="str">
            <v>Mature</v>
          </cell>
        </row>
        <row r="3009">
          <cell r="P3009" t="str">
            <v>LED T8 2030 typical</v>
          </cell>
          <cell r="AB3009" t="str">
            <v>Mature</v>
          </cell>
        </row>
        <row r="3010">
          <cell r="P3010" t="str">
            <v>LED T8 2030 typical</v>
          </cell>
          <cell r="AB3010" t="str">
            <v>Mature</v>
          </cell>
        </row>
        <row r="3011">
          <cell r="P3011" t="str">
            <v>LED T8 2030 typical</v>
          </cell>
          <cell r="AB3011" t="str">
            <v>Mature</v>
          </cell>
        </row>
        <row r="3012">
          <cell r="P3012" t="str">
            <v>LED T8 2030 typical</v>
          </cell>
          <cell r="AB3012" t="str">
            <v>Mature</v>
          </cell>
        </row>
        <row r="3013">
          <cell r="P3013" t="str">
            <v>LED T8 2030 typical</v>
          </cell>
          <cell r="AB3013" t="str">
            <v>Mature</v>
          </cell>
        </row>
        <row r="3014">
          <cell r="P3014" t="str">
            <v>LED T8 2030 typical</v>
          </cell>
          <cell r="AB3014" t="str">
            <v>Mature</v>
          </cell>
        </row>
        <row r="3015">
          <cell r="P3015" t="str">
            <v>MV 175_LB 2003 installed base</v>
          </cell>
          <cell r="AB3015" t="str">
            <v>Mature</v>
          </cell>
        </row>
        <row r="3016">
          <cell r="P3016" t="str">
            <v>MV 175_LB 2003 installed base</v>
          </cell>
          <cell r="AB3016" t="str">
            <v>Mature</v>
          </cell>
        </row>
        <row r="3017">
          <cell r="P3017" t="str">
            <v>MV 175_LB 2003 installed base</v>
          </cell>
          <cell r="AB3017" t="str">
            <v>Mature</v>
          </cell>
        </row>
        <row r="3018">
          <cell r="P3018" t="str">
            <v>MV 175_LB 2003 installed base</v>
          </cell>
          <cell r="AB3018" t="str">
            <v>Mature</v>
          </cell>
        </row>
        <row r="3019">
          <cell r="P3019" t="str">
            <v>MV 175_LB 2003 installed base</v>
          </cell>
          <cell r="AB3019" t="str">
            <v>Mature</v>
          </cell>
        </row>
        <row r="3020">
          <cell r="P3020" t="str">
            <v>MV 175_LB 2003 installed base</v>
          </cell>
          <cell r="AB3020" t="str">
            <v>Mature</v>
          </cell>
        </row>
        <row r="3021">
          <cell r="P3021" t="str">
            <v>MV 175_LB 2003 installed base</v>
          </cell>
          <cell r="AB3021" t="str">
            <v>Mature</v>
          </cell>
        </row>
        <row r="3022">
          <cell r="P3022" t="str">
            <v>MV 175_LB 2003 installed base</v>
          </cell>
          <cell r="AB3022" t="str">
            <v>Mature</v>
          </cell>
        </row>
        <row r="3023">
          <cell r="P3023" t="str">
            <v>MV 175_LB 2003 installed base</v>
          </cell>
          <cell r="AB3023" t="str">
            <v>Mature</v>
          </cell>
        </row>
        <row r="3024">
          <cell r="P3024" t="str">
            <v>MV 175_LB 2003 installed base</v>
          </cell>
          <cell r="AB3024" t="str">
            <v>Mature</v>
          </cell>
        </row>
        <row r="3025">
          <cell r="P3025" t="str">
            <v>MV 175_LB 2003 installed base</v>
          </cell>
          <cell r="AB3025" t="str">
            <v>Mature</v>
          </cell>
        </row>
        <row r="3026">
          <cell r="P3026" t="str">
            <v>MH 175_LB 2003 installed base</v>
          </cell>
          <cell r="AB3026" t="str">
            <v>Mature</v>
          </cell>
        </row>
        <row r="3027">
          <cell r="P3027" t="str">
            <v>MH 175_LB 2003 installed base</v>
          </cell>
          <cell r="AB3027" t="str">
            <v>Mature</v>
          </cell>
        </row>
        <row r="3028">
          <cell r="P3028" t="str">
            <v>MH 175_LB 2003 installed base</v>
          </cell>
          <cell r="AB3028" t="str">
            <v>Mature</v>
          </cell>
        </row>
        <row r="3029">
          <cell r="P3029" t="str">
            <v>MH 175_LB 2003 installed base</v>
          </cell>
          <cell r="AB3029" t="str">
            <v>Mature</v>
          </cell>
        </row>
        <row r="3030">
          <cell r="P3030" t="str">
            <v>MH 175_LB 2003 installed base</v>
          </cell>
          <cell r="AB3030" t="str">
            <v>Mature</v>
          </cell>
        </row>
        <row r="3031">
          <cell r="P3031" t="str">
            <v>MH 175_LB 2003 installed base</v>
          </cell>
          <cell r="AB3031" t="str">
            <v>Mature</v>
          </cell>
        </row>
        <row r="3032">
          <cell r="P3032" t="str">
            <v>MH 175_LB 2003 installed base</v>
          </cell>
          <cell r="AB3032" t="str">
            <v>Mature</v>
          </cell>
        </row>
        <row r="3033">
          <cell r="P3033" t="str">
            <v>MH 175_LB 2003 installed base</v>
          </cell>
          <cell r="AB3033" t="str">
            <v>Mature</v>
          </cell>
        </row>
        <row r="3034">
          <cell r="P3034" t="str">
            <v>MH 175_LB 2003 installed base</v>
          </cell>
          <cell r="AB3034" t="str">
            <v>Mature</v>
          </cell>
        </row>
        <row r="3035">
          <cell r="P3035" t="str">
            <v>MH 175_LB 2003 installed base</v>
          </cell>
          <cell r="AB3035" t="str">
            <v>Mature</v>
          </cell>
        </row>
        <row r="3036">
          <cell r="P3036" t="str">
            <v>MH 175_LB 2003 installed base</v>
          </cell>
          <cell r="AB3036" t="str">
            <v>Mature</v>
          </cell>
        </row>
        <row r="3037">
          <cell r="P3037" t="str">
            <v>MH 175_LB 2007 installed base</v>
          </cell>
          <cell r="AB3037" t="str">
            <v>Mature</v>
          </cell>
        </row>
        <row r="3038">
          <cell r="P3038" t="str">
            <v>MH 175_LB 2007 installed base</v>
          </cell>
          <cell r="AB3038" t="str">
            <v>Mature</v>
          </cell>
        </row>
        <row r="3039">
          <cell r="P3039" t="str">
            <v>MH 175_LB 2007 installed base</v>
          </cell>
          <cell r="AB3039" t="str">
            <v>Mature</v>
          </cell>
        </row>
        <row r="3040">
          <cell r="P3040" t="str">
            <v>MH 175_LB 2007 installed base</v>
          </cell>
          <cell r="AB3040" t="str">
            <v>Mature</v>
          </cell>
        </row>
        <row r="3041">
          <cell r="P3041" t="str">
            <v>MH 175_LB 2007 installed base</v>
          </cell>
          <cell r="AB3041" t="str">
            <v>Mature</v>
          </cell>
        </row>
        <row r="3042">
          <cell r="P3042" t="str">
            <v>MH 175_LB 2007 installed base</v>
          </cell>
          <cell r="AB3042" t="str">
            <v>Mature</v>
          </cell>
        </row>
        <row r="3043">
          <cell r="P3043" t="str">
            <v>MH 175_LB 2007 installed base</v>
          </cell>
          <cell r="AB3043" t="str">
            <v>Mature</v>
          </cell>
        </row>
        <row r="3044">
          <cell r="P3044" t="str">
            <v>MH 175_LB 2007 installed base</v>
          </cell>
          <cell r="AB3044" t="str">
            <v>Mature</v>
          </cell>
        </row>
        <row r="3045">
          <cell r="P3045" t="str">
            <v>MH 175_LB 2007 installed base</v>
          </cell>
          <cell r="AB3045" t="str">
            <v>Mature</v>
          </cell>
        </row>
        <row r="3046">
          <cell r="P3046" t="str">
            <v>MH 175_LB 2007 installed base</v>
          </cell>
          <cell r="AB3046" t="str">
            <v>Mature</v>
          </cell>
        </row>
        <row r="3047">
          <cell r="P3047" t="str">
            <v>MH 175_LB 2007 installed base</v>
          </cell>
          <cell r="AB3047" t="str">
            <v>Mature</v>
          </cell>
        </row>
        <row r="3048">
          <cell r="P3048" t="str">
            <v>MH 175_LB 2011 typical</v>
          </cell>
          <cell r="AB3048" t="str">
            <v>Mature</v>
          </cell>
        </row>
        <row r="3049">
          <cell r="P3049" t="str">
            <v>MH 175_LB 2011 typical</v>
          </cell>
          <cell r="AB3049" t="str">
            <v>Mature</v>
          </cell>
        </row>
        <row r="3050">
          <cell r="P3050" t="str">
            <v>MH 175_LB 2011 typical</v>
          </cell>
          <cell r="AB3050" t="str">
            <v>Mature</v>
          </cell>
        </row>
        <row r="3051">
          <cell r="P3051" t="str">
            <v>MH 175_LB 2011 typical</v>
          </cell>
          <cell r="AB3051" t="str">
            <v>Mature</v>
          </cell>
        </row>
        <row r="3052">
          <cell r="P3052" t="str">
            <v>MH 175_LB 2011 typical</v>
          </cell>
          <cell r="AB3052" t="str">
            <v>Mature</v>
          </cell>
        </row>
        <row r="3053">
          <cell r="P3053" t="str">
            <v>MH 175_LB 2011 typical</v>
          </cell>
          <cell r="AB3053" t="str">
            <v>Mature</v>
          </cell>
        </row>
        <row r="3054">
          <cell r="P3054" t="str">
            <v>MH 175_LB 2011 typical</v>
          </cell>
          <cell r="AB3054" t="str">
            <v>Mature</v>
          </cell>
        </row>
        <row r="3055">
          <cell r="P3055" t="str">
            <v>MH 175_LB 2011 typical</v>
          </cell>
          <cell r="AB3055" t="str">
            <v>Mature</v>
          </cell>
        </row>
        <row r="3056">
          <cell r="P3056" t="str">
            <v>MH 175_LB 2011 typical</v>
          </cell>
          <cell r="AB3056" t="str">
            <v>Mature</v>
          </cell>
        </row>
        <row r="3057">
          <cell r="P3057" t="str">
            <v>MH 175_LB 2011 typical</v>
          </cell>
          <cell r="AB3057" t="str">
            <v>Mature</v>
          </cell>
        </row>
        <row r="3058">
          <cell r="P3058" t="str">
            <v>MH 175_LB 2011 typical</v>
          </cell>
          <cell r="AB3058" t="str">
            <v>Mature</v>
          </cell>
        </row>
        <row r="3059">
          <cell r="P3059" t="str">
            <v>MH 175_LB 2020 typical/ 2017 standard</v>
          </cell>
          <cell r="AB3059" t="str">
            <v>Mature</v>
          </cell>
        </row>
        <row r="3060">
          <cell r="P3060" t="str">
            <v>MH 175_LB 2020 typical/ 2017 standard</v>
          </cell>
          <cell r="AB3060" t="str">
            <v>Mature</v>
          </cell>
        </row>
        <row r="3061">
          <cell r="P3061" t="str">
            <v>MH 175_LB 2020 typical/ 2017 standard</v>
          </cell>
          <cell r="AB3061" t="str">
            <v>Mature</v>
          </cell>
        </row>
        <row r="3062">
          <cell r="P3062" t="str">
            <v>MH 175_LB 2020 typical/ 2017 standard</v>
          </cell>
          <cell r="AB3062" t="str">
            <v>Mature</v>
          </cell>
        </row>
        <row r="3063">
          <cell r="P3063" t="str">
            <v>MH 175_LB 2020 typical/ 2017 standard</v>
          </cell>
          <cell r="AB3063" t="str">
            <v>Mature</v>
          </cell>
        </row>
        <row r="3064">
          <cell r="P3064" t="str">
            <v>MH 175_LB 2020 typical/ 2017 standard</v>
          </cell>
          <cell r="AB3064" t="str">
            <v>Mature</v>
          </cell>
        </row>
        <row r="3065">
          <cell r="P3065" t="str">
            <v>MH 175_LB 2020 typical/ 2017 standard</v>
          </cell>
          <cell r="AB3065" t="str">
            <v>Mature</v>
          </cell>
        </row>
        <row r="3066">
          <cell r="P3066" t="str">
            <v>MH 175_LB 2020 typical/ 2017 standard</v>
          </cell>
          <cell r="AB3066" t="str">
            <v>Mature</v>
          </cell>
        </row>
        <row r="3067">
          <cell r="P3067" t="str">
            <v>MH 175_LB 2020 typical/ 2017 standard</v>
          </cell>
          <cell r="AB3067" t="str">
            <v>Mature</v>
          </cell>
        </row>
        <row r="3068">
          <cell r="P3068" t="str">
            <v>MH 175_LB 2020 typical/ 2017 standard</v>
          </cell>
          <cell r="AB3068" t="str">
            <v>Mature</v>
          </cell>
        </row>
        <row r="3069">
          <cell r="P3069" t="str">
            <v>MH 175_LB 2020 typical/ 2017 standard</v>
          </cell>
          <cell r="AB3069" t="str">
            <v>Mature</v>
          </cell>
        </row>
        <row r="3070">
          <cell r="P3070" t="str">
            <v>MH 175_LB 2030 typical</v>
          </cell>
          <cell r="AB3070" t="str">
            <v>Mature</v>
          </cell>
        </row>
        <row r="3071">
          <cell r="P3071" t="str">
            <v>MH 175_LB 2030 typical</v>
          </cell>
          <cell r="AB3071" t="str">
            <v>Mature</v>
          </cell>
        </row>
        <row r="3072">
          <cell r="P3072" t="str">
            <v>MH 175_LB 2030 typical</v>
          </cell>
          <cell r="AB3072" t="str">
            <v>Mature</v>
          </cell>
        </row>
        <row r="3073">
          <cell r="P3073" t="str">
            <v>MH 175_LB 2030 typical</v>
          </cell>
          <cell r="AB3073" t="str">
            <v>Mature</v>
          </cell>
        </row>
        <row r="3074">
          <cell r="P3074" t="str">
            <v>MH 175_LB 2030 typical</v>
          </cell>
          <cell r="AB3074" t="str">
            <v>Mature</v>
          </cell>
        </row>
        <row r="3075">
          <cell r="P3075" t="str">
            <v>MH 175_LB 2030 typical</v>
          </cell>
          <cell r="AB3075" t="str">
            <v>Mature</v>
          </cell>
        </row>
        <row r="3076">
          <cell r="P3076" t="str">
            <v>MH 175_LB 2030 typical</v>
          </cell>
          <cell r="AB3076" t="str">
            <v>Mature</v>
          </cell>
        </row>
        <row r="3077">
          <cell r="P3077" t="str">
            <v>MH 175_LB 2030 typical</v>
          </cell>
          <cell r="AB3077" t="str">
            <v>Mature</v>
          </cell>
        </row>
        <row r="3078">
          <cell r="P3078" t="str">
            <v>MH 175_LB 2030 typical</v>
          </cell>
          <cell r="AB3078" t="str">
            <v>Mature</v>
          </cell>
        </row>
        <row r="3079">
          <cell r="P3079" t="str">
            <v>MH 175_LB 2030 typical</v>
          </cell>
          <cell r="AB3079" t="str">
            <v>Mature</v>
          </cell>
        </row>
        <row r="3080">
          <cell r="P3080" t="str">
            <v>MH 175_LB 2030 typical</v>
          </cell>
          <cell r="AB3080" t="str">
            <v>Mature</v>
          </cell>
        </row>
        <row r="3081">
          <cell r="P3081" t="str">
            <v>HPS 70_LB 2003 installed base</v>
          </cell>
          <cell r="AB3081" t="str">
            <v>Mature</v>
          </cell>
        </row>
        <row r="3082">
          <cell r="P3082" t="str">
            <v>HPS 70_LB 2003 installed base</v>
          </cell>
          <cell r="AB3082" t="str">
            <v>Mature</v>
          </cell>
        </row>
        <row r="3083">
          <cell r="P3083" t="str">
            <v>HPS 70_LB 2003 installed base</v>
          </cell>
          <cell r="AB3083" t="str">
            <v>Mature</v>
          </cell>
        </row>
        <row r="3084">
          <cell r="P3084" t="str">
            <v>HPS 70_LB 2003 installed base</v>
          </cell>
          <cell r="AB3084" t="str">
            <v>Mature</v>
          </cell>
        </row>
        <row r="3085">
          <cell r="P3085" t="str">
            <v>HPS 70_LB 2003 installed base</v>
          </cell>
          <cell r="AB3085" t="str">
            <v>Mature</v>
          </cell>
        </row>
        <row r="3086">
          <cell r="P3086" t="str">
            <v>HPS 70_LB 2003 installed base</v>
          </cell>
          <cell r="AB3086" t="str">
            <v>Mature</v>
          </cell>
        </row>
        <row r="3087">
          <cell r="P3087" t="str">
            <v>HPS 70_LB 2003 installed base</v>
          </cell>
          <cell r="AB3087" t="str">
            <v>Mature</v>
          </cell>
        </row>
        <row r="3088">
          <cell r="P3088" t="str">
            <v>HPS 70_LB 2003 installed base</v>
          </cell>
          <cell r="AB3088" t="str">
            <v>Mature</v>
          </cell>
        </row>
        <row r="3089">
          <cell r="P3089" t="str">
            <v>HPS 70_LB 2003 installed base</v>
          </cell>
          <cell r="AB3089" t="str">
            <v>Mature</v>
          </cell>
        </row>
        <row r="3090">
          <cell r="P3090" t="str">
            <v>HPS 70_LB 2003 installed base</v>
          </cell>
          <cell r="AB3090" t="str">
            <v>Mature</v>
          </cell>
        </row>
        <row r="3091">
          <cell r="P3091" t="str">
            <v>HPS 70_LB 2003 installed base</v>
          </cell>
          <cell r="AB3091" t="str">
            <v>Mature</v>
          </cell>
        </row>
        <row r="3092">
          <cell r="P3092" t="str">
            <v>HPS 100_LB 2011 typical</v>
          </cell>
          <cell r="AB3092" t="str">
            <v>Mature</v>
          </cell>
        </row>
        <row r="3093">
          <cell r="P3093" t="str">
            <v>HPS 100_LB 2011 typical</v>
          </cell>
          <cell r="AB3093" t="str">
            <v>Mature</v>
          </cell>
        </row>
        <row r="3094">
          <cell r="P3094" t="str">
            <v>HPS 100_LB 2011 typical</v>
          </cell>
          <cell r="AB3094" t="str">
            <v>Mature</v>
          </cell>
        </row>
        <row r="3095">
          <cell r="P3095" t="str">
            <v>HPS 100_LB 2011 typical</v>
          </cell>
          <cell r="AB3095" t="str">
            <v>Mature</v>
          </cell>
        </row>
        <row r="3096">
          <cell r="P3096" t="str">
            <v>HPS 100_LB 2011 typical</v>
          </cell>
          <cell r="AB3096" t="str">
            <v>Mature</v>
          </cell>
        </row>
        <row r="3097">
          <cell r="P3097" t="str">
            <v>HPS 100_LB 2011 typical</v>
          </cell>
          <cell r="AB3097" t="str">
            <v>Mature</v>
          </cell>
        </row>
        <row r="3098">
          <cell r="P3098" t="str">
            <v>HPS 100_LB 2011 typical</v>
          </cell>
          <cell r="AB3098" t="str">
            <v>Mature</v>
          </cell>
        </row>
        <row r="3099">
          <cell r="P3099" t="str">
            <v>HPS 100_LB 2011 typical</v>
          </cell>
          <cell r="AB3099" t="str">
            <v>Mature</v>
          </cell>
        </row>
        <row r="3100">
          <cell r="P3100" t="str">
            <v>HPS 100_LB 2011 typical</v>
          </cell>
          <cell r="AB3100" t="str">
            <v>Mature</v>
          </cell>
        </row>
        <row r="3101">
          <cell r="P3101" t="str">
            <v>HPS 100_LB 2011 typical</v>
          </cell>
          <cell r="AB3101" t="str">
            <v>Mature</v>
          </cell>
        </row>
        <row r="3102">
          <cell r="P3102" t="str">
            <v>HPS 100_LB 2011 typical</v>
          </cell>
          <cell r="AB3102" t="str">
            <v>Mature</v>
          </cell>
        </row>
        <row r="3103">
          <cell r="P3103" t="str">
            <v>HPS 100_LB 2020 typical</v>
          </cell>
          <cell r="AB3103" t="str">
            <v>Mature</v>
          </cell>
        </row>
        <row r="3104">
          <cell r="P3104" t="str">
            <v>HPS 100_LB 2020 typical</v>
          </cell>
          <cell r="AB3104" t="str">
            <v>Mature</v>
          </cell>
        </row>
        <row r="3105">
          <cell r="P3105" t="str">
            <v>HPS 100_LB 2020 typical</v>
          </cell>
          <cell r="AB3105" t="str">
            <v>Mature</v>
          </cell>
        </row>
        <row r="3106">
          <cell r="P3106" t="str">
            <v>HPS 100_LB 2020 typical</v>
          </cell>
          <cell r="AB3106" t="str">
            <v>Mature</v>
          </cell>
        </row>
        <row r="3107">
          <cell r="P3107" t="str">
            <v>HPS 100_LB 2020 typical</v>
          </cell>
          <cell r="AB3107" t="str">
            <v>Mature</v>
          </cell>
        </row>
        <row r="3108">
          <cell r="P3108" t="str">
            <v>HPS 100_LB 2020 typical</v>
          </cell>
          <cell r="AB3108" t="str">
            <v>Mature</v>
          </cell>
        </row>
        <row r="3109">
          <cell r="P3109" t="str">
            <v>HPS 100_LB 2020 typical</v>
          </cell>
          <cell r="AB3109" t="str">
            <v>Mature</v>
          </cell>
        </row>
        <row r="3110">
          <cell r="P3110" t="str">
            <v>HPS 100_LB 2020 typical</v>
          </cell>
          <cell r="AB3110" t="str">
            <v>Mature</v>
          </cell>
        </row>
        <row r="3111">
          <cell r="P3111" t="str">
            <v>HPS 100_LB 2020 typical</v>
          </cell>
          <cell r="AB3111" t="str">
            <v>Mature</v>
          </cell>
        </row>
        <row r="3112">
          <cell r="P3112" t="str">
            <v>HPS 100_LB 2020 typical</v>
          </cell>
          <cell r="AB3112" t="str">
            <v>Mature</v>
          </cell>
        </row>
        <row r="3113">
          <cell r="P3113" t="str">
            <v>HPS 100_LB 2020 typical</v>
          </cell>
          <cell r="AB3113" t="str">
            <v>Mature</v>
          </cell>
        </row>
        <row r="3114">
          <cell r="P3114" t="str">
            <v>HPS 100_LB 2030 typical</v>
          </cell>
          <cell r="AB3114" t="str">
            <v>Mature</v>
          </cell>
        </row>
        <row r="3115">
          <cell r="P3115" t="str">
            <v>HPS 100_LB 2030 typical</v>
          </cell>
          <cell r="AB3115" t="str">
            <v>Mature</v>
          </cell>
        </row>
        <row r="3116">
          <cell r="P3116" t="str">
            <v>HPS 100_LB 2030 typical</v>
          </cell>
          <cell r="AB3116" t="str">
            <v>Mature</v>
          </cell>
        </row>
        <row r="3117">
          <cell r="P3117" t="str">
            <v>HPS 100_LB 2030 typical</v>
          </cell>
          <cell r="AB3117" t="str">
            <v>Mature</v>
          </cell>
        </row>
        <row r="3118">
          <cell r="P3118" t="str">
            <v>HPS 100_LB 2030 typical</v>
          </cell>
          <cell r="AB3118" t="str">
            <v>Mature</v>
          </cell>
        </row>
        <row r="3119">
          <cell r="P3119" t="str">
            <v>HPS 100_LB 2030 typical</v>
          </cell>
          <cell r="AB3119" t="str">
            <v>Mature</v>
          </cell>
        </row>
        <row r="3120">
          <cell r="P3120" t="str">
            <v>HPS 100_LB 2030 typical</v>
          </cell>
          <cell r="AB3120" t="str">
            <v>Mature</v>
          </cell>
        </row>
        <row r="3121">
          <cell r="P3121" t="str">
            <v>HPS 100_LB 2030 typical</v>
          </cell>
          <cell r="AB3121" t="str">
            <v>Mature</v>
          </cell>
        </row>
        <row r="3122">
          <cell r="P3122" t="str">
            <v>HPS 100_LB 2030 typical</v>
          </cell>
          <cell r="AB3122" t="str">
            <v>Mature</v>
          </cell>
        </row>
        <row r="3123">
          <cell r="P3123" t="str">
            <v>HPS 100_LB 2030 typical</v>
          </cell>
          <cell r="AB3123" t="str">
            <v>Mature</v>
          </cell>
        </row>
        <row r="3124">
          <cell r="P3124" t="str">
            <v>HPS 100_LB 2030 typical</v>
          </cell>
          <cell r="AB3124" t="str">
            <v>Mature</v>
          </cell>
        </row>
        <row r="3125">
          <cell r="P3125" t="str">
            <v>2L F54T5HO LB</v>
          </cell>
          <cell r="AB3125" t="str">
            <v>Mature</v>
          </cell>
        </row>
        <row r="3126">
          <cell r="P3126" t="str">
            <v>2L F54T5HO LB</v>
          </cell>
          <cell r="AB3126" t="str">
            <v>Mature</v>
          </cell>
        </row>
        <row r="3127">
          <cell r="P3127" t="str">
            <v>2L F54T5HO LB</v>
          </cell>
          <cell r="AB3127" t="str">
            <v>Mature</v>
          </cell>
        </row>
        <row r="3128">
          <cell r="P3128" t="str">
            <v>2L F54T5HO LB</v>
          </cell>
          <cell r="AB3128" t="str">
            <v>Mature</v>
          </cell>
        </row>
        <row r="3129">
          <cell r="P3129" t="str">
            <v>2L F54T5HO LB</v>
          </cell>
          <cell r="AB3129" t="str">
            <v>Mature</v>
          </cell>
        </row>
        <row r="3130">
          <cell r="P3130" t="str">
            <v>2L F54T5HO LB</v>
          </cell>
          <cell r="AB3130" t="str">
            <v>Mature</v>
          </cell>
        </row>
        <row r="3131">
          <cell r="P3131" t="str">
            <v>2L F54T5HO LB</v>
          </cell>
          <cell r="AB3131" t="str">
            <v>Mature</v>
          </cell>
        </row>
        <row r="3132">
          <cell r="P3132" t="str">
            <v>2L F54T5HO LB</v>
          </cell>
          <cell r="AB3132" t="str">
            <v>Mature</v>
          </cell>
        </row>
        <row r="3133">
          <cell r="P3133" t="str">
            <v>2L F54T5HO LB</v>
          </cell>
          <cell r="AB3133" t="str">
            <v>Mature</v>
          </cell>
        </row>
        <row r="3134">
          <cell r="P3134" t="str">
            <v>2L F54T5HO LB</v>
          </cell>
          <cell r="AB3134" t="str">
            <v>Mature</v>
          </cell>
        </row>
        <row r="3135">
          <cell r="P3135" t="str">
            <v>2L F54T5HO LB</v>
          </cell>
          <cell r="AB3135" t="str">
            <v>Mature</v>
          </cell>
        </row>
        <row r="3136">
          <cell r="P3136" t="str">
            <v>F96T8 HO_LB 2003 installed base</v>
          </cell>
          <cell r="AB3136" t="str">
            <v>Mature</v>
          </cell>
        </row>
        <row r="3137">
          <cell r="P3137" t="str">
            <v>F96T8 HO_LB 2003 installed base</v>
          </cell>
          <cell r="AB3137" t="str">
            <v>Mature</v>
          </cell>
        </row>
        <row r="3138">
          <cell r="P3138" t="str">
            <v>F96T8 HO_LB 2003 installed base</v>
          </cell>
          <cell r="AB3138" t="str">
            <v>Mature</v>
          </cell>
        </row>
        <row r="3139">
          <cell r="P3139" t="str">
            <v>F96T8 HO_LB 2003 installed base</v>
          </cell>
          <cell r="AB3139" t="str">
            <v>Mature</v>
          </cell>
        </row>
        <row r="3140">
          <cell r="P3140" t="str">
            <v>F96T8 HO_LB 2003 installed base</v>
          </cell>
          <cell r="AB3140" t="str">
            <v>Mature</v>
          </cell>
        </row>
        <row r="3141">
          <cell r="P3141" t="str">
            <v>F96T8 HO_LB 2003 installed base</v>
          </cell>
          <cell r="AB3141" t="str">
            <v>Mature</v>
          </cell>
        </row>
        <row r="3142">
          <cell r="P3142" t="str">
            <v>F96T8 HO_LB 2003 installed base</v>
          </cell>
          <cell r="AB3142" t="str">
            <v>Mature</v>
          </cell>
        </row>
        <row r="3143">
          <cell r="P3143" t="str">
            <v>F96T8 HO_LB 2003 installed base</v>
          </cell>
          <cell r="AB3143" t="str">
            <v>Mature</v>
          </cell>
        </row>
        <row r="3144">
          <cell r="P3144" t="str">
            <v>F96T8 HO_LB 2003 installed base</v>
          </cell>
          <cell r="AB3144" t="str">
            <v>Mature</v>
          </cell>
        </row>
        <row r="3145">
          <cell r="P3145" t="str">
            <v>F96T8 HO_LB 2003 installed base</v>
          </cell>
          <cell r="AB3145" t="str">
            <v>Mature</v>
          </cell>
        </row>
        <row r="3146">
          <cell r="P3146" t="str">
            <v>F96T8 HO_LB 2003 installed base</v>
          </cell>
          <cell r="AB3146" t="str">
            <v>Mature</v>
          </cell>
        </row>
        <row r="3147">
          <cell r="P3147" t="str">
            <v>F96T8 HO_LB 2011 typical</v>
          </cell>
          <cell r="AB3147" t="str">
            <v>Mature</v>
          </cell>
        </row>
        <row r="3148">
          <cell r="P3148" t="str">
            <v>F96T8 HO_LB 2011 typical</v>
          </cell>
          <cell r="AB3148" t="str">
            <v>Mature</v>
          </cell>
        </row>
        <row r="3149">
          <cell r="P3149" t="str">
            <v>F96T8 HO_LB 2011 typical</v>
          </cell>
          <cell r="AB3149" t="str">
            <v>Mature</v>
          </cell>
        </row>
        <row r="3150">
          <cell r="P3150" t="str">
            <v>F96T8 HO_LB 2011 typical</v>
          </cell>
          <cell r="AB3150" t="str">
            <v>Mature</v>
          </cell>
        </row>
        <row r="3151">
          <cell r="P3151" t="str">
            <v>F96T8 HO_LB 2011 typical</v>
          </cell>
          <cell r="AB3151" t="str">
            <v>Mature</v>
          </cell>
        </row>
        <row r="3152">
          <cell r="P3152" t="str">
            <v>F96T8 HO_LB 2011 typical</v>
          </cell>
          <cell r="AB3152" t="str">
            <v>Mature</v>
          </cell>
        </row>
        <row r="3153">
          <cell r="P3153" t="str">
            <v>F96T8 HO_LB 2011 typical</v>
          </cell>
          <cell r="AB3153" t="str">
            <v>Mature</v>
          </cell>
        </row>
        <row r="3154">
          <cell r="P3154" t="str">
            <v>F96T8 HO_LB 2011 typical</v>
          </cell>
          <cell r="AB3154" t="str">
            <v>Mature</v>
          </cell>
        </row>
        <row r="3155">
          <cell r="P3155" t="str">
            <v>F96T8 HO_LB 2011 typical</v>
          </cell>
          <cell r="AB3155" t="str">
            <v>Mature</v>
          </cell>
        </row>
        <row r="3156">
          <cell r="P3156" t="str">
            <v>F96T8 HO_LB 2011 typical</v>
          </cell>
          <cell r="AB3156" t="str">
            <v>Mature</v>
          </cell>
        </row>
        <row r="3157">
          <cell r="P3157" t="str">
            <v>F96T8 HO_LB 2011 typical</v>
          </cell>
          <cell r="AB3157" t="str">
            <v>Mature</v>
          </cell>
        </row>
        <row r="3158">
          <cell r="P3158" t="str">
            <v>F96T8 HO_LB 2020 typical</v>
          </cell>
          <cell r="AB3158" t="str">
            <v>Mature</v>
          </cell>
        </row>
        <row r="3159">
          <cell r="P3159" t="str">
            <v>F96T8 HO_LB 2020 typical</v>
          </cell>
          <cell r="AB3159" t="str">
            <v>Mature</v>
          </cell>
        </row>
        <row r="3160">
          <cell r="P3160" t="str">
            <v>F96T8 HO_LB 2020 typical</v>
          </cell>
          <cell r="AB3160" t="str">
            <v>Mature</v>
          </cell>
        </row>
        <row r="3161">
          <cell r="P3161" t="str">
            <v>F96T8 HO_LB 2020 typical</v>
          </cell>
          <cell r="AB3161" t="str">
            <v>Mature</v>
          </cell>
        </row>
        <row r="3162">
          <cell r="P3162" t="str">
            <v>F96T8 HO_LB 2020 typical</v>
          </cell>
          <cell r="AB3162" t="str">
            <v>Mature</v>
          </cell>
        </row>
        <row r="3163">
          <cell r="P3163" t="str">
            <v>F96T8 HO_LB 2020 typical</v>
          </cell>
          <cell r="AB3163" t="str">
            <v>Mature</v>
          </cell>
        </row>
        <row r="3164">
          <cell r="P3164" t="str">
            <v>F96T8 HO_LB 2020 typical</v>
          </cell>
          <cell r="AB3164" t="str">
            <v>Mature</v>
          </cell>
        </row>
        <row r="3165">
          <cell r="P3165" t="str">
            <v>F96T8 HO_LB 2020 typical</v>
          </cell>
          <cell r="AB3165" t="str">
            <v>Mature</v>
          </cell>
        </row>
        <row r="3166">
          <cell r="P3166" t="str">
            <v>F96T8 HO_LB 2020 typical</v>
          </cell>
          <cell r="AB3166" t="str">
            <v>Mature</v>
          </cell>
        </row>
        <row r="3167">
          <cell r="P3167" t="str">
            <v>F96T8 HO_LB 2020 typical</v>
          </cell>
          <cell r="AB3167" t="str">
            <v>Mature</v>
          </cell>
        </row>
        <row r="3168">
          <cell r="P3168" t="str">
            <v>F96T8 HO_LB 2020 typical</v>
          </cell>
          <cell r="AB3168" t="str">
            <v>Mature</v>
          </cell>
        </row>
        <row r="3169">
          <cell r="P3169" t="str">
            <v>F96T8 HO_LB 2030 typical</v>
          </cell>
          <cell r="AB3169" t="str">
            <v>Mature</v>
          </cell>
        </row>
        <row r="3170">
          <cell r="P3170" t="str">
            <v>F96T8 HO_LB 2030 typical</v>
          </cell>
          <cell r="AB3170" t="str">
            <v>Mature</v>
          </cell>
        </row>
        <row r="3171">
          <cell r="P3171" t="str">
            <v>F96T8 HO_LB 2030 typical</v>
          </cell>
          <cell r="AB3171" t="str">
            <v>Mature</v>
          </cell>
        </row>
        <row r="3172">
          <cell r="P3172" t="str">
            <v>F96T8 HO_LB 2030 typical</v>
          </cell>
          <cell r="AB3172" t="str">
            <v>Mature</v>
          </cell>
        </row>
        <row r="3173">
          <cell r="P3173" t="str">
            <v>F96T8 HO_LB 2030 typical</v>
          </cell>
          <cell r="AB3173" t="str">
            <v>Mature</v>
          </cell>
        </row>
        <row r="3174">
          <cell r="P3174" t="str">
            <v>F96T8 HO_LB 2030 typical</v>
          </cell>
          <cell r="AB3174" t="str">
            <v>Mature</v>
          </cell>
        </row>
        <row r="3175">
          <cell r="P3175" t="str">
            <v>F96T8 HO_LB 2030 typical</v>
          </cell>
          <cell r="AB3175" t="str">
            <v>Mature</v>
          </cell>
        </row>
        <row r="3176">
          <cell r="P3176" t="str">
            <v>F96T8 HO_LB 2030 typical</v>
          </cell>
          <cell r="AB3176" t="str">
            <v>Mature</v>
          </cell>
        </row>
        <row r="3177">
          <cell r="P3177" t="str">
            <v>F96T8 HO_LB 2030 typical</v>
          </cell>
          <cell r="AB3177" t="str">
            <v>Mature</v>
          </cell>
        </row>
        <row r="3178">
          <cell r="P3178" t="str">
            <v>F96T8 HO_LB 2030 typical</v>
          </cell>
          <cell r="AB3178" t="str">
            <v>Mature</v>
          </cell>
        </row>
        <row r="3179">
          <cell r="P3179" t="str">
            <v>F96T8 HO_LB 2030 typical</v>
          </cell>
          <cell r="AB3179" t="str">
            <v>Mature</v>
          </cell>
        </row>
        <row r="3180">
          <cell r="P3180" t="str">
            <v>LED_LB 2003 installed base</v>
          </cell>
          <cell r="AB3180" t="str">
            <v>Mature</v>
          </cell>
        </row>
        <row r="3181">
          <cell r="P3181" t="str">
            <v>LED_LB 2003 installed base</v>
          </cell>
          <cell r="AB3181" t="str">
            <v>Mature</v>
          </cell>
        </row>
        <row r="3182">
          <cell r="P3182" t="str">
            <v>LED_LB 2003 installed base</v>
          </cell>
          <cell r="AB3182" t="str">
            <v>Mature</v>
          </cell>
        </row>
        <row r="3183">
          <cell r="P3183" t="str">
            <v>LED_LB 2003 installed base</v>
          </cell>
          <cell r="AB3183" t="str">
            <v>Mature</v>
          </cell>
        </row>
        <row r="3184">
          <cell r="P3184" t="str">
            <v>LED_LB 2003 installed base</v>
          </cell>
          <cell r="AB3184" t="str">
            <v>Mature</v>
          </cell>
        </row>
        <row r="3185">
          <cell r="P3185" t="str">
            <v>LED_LB 2003 installed base</v>
          </cell>
          <cell r="AB3185" t="str">
            <v>Mature</v>
          </cell>
        </row>
        <row r="3186">
          <cell r="P3186" t="str">
            <v>LED_LB 2003 installed base</v>
          </cell>
          <cell r="AB3186" t="str">
            <v>Mature</v>
          </cell>
        </row>
        <row r="3187">
          <cell r="P3187" t="str">
            <v>LED_LB 2003 installed base</v>
          </cell>
          <cell r="AB3187" t="str">
            <v>Mature</v>
          </cell>
        </row>
        <row r="3188">
          <cell r="P3188" t="str">
            <v>LED_LB 2003 installed base</v>
          </cell>
          <cell r="AB3188" t="str">
            <v>Mature</v>
          </cell>
        </row>
        <row r="3189">
          <cell r="P3189" t="str">
            <v>LED_LB 2003 installed base</v>
          </cell>
          <cell r="AB3189" t="str">
            <v>Mature</v>
          </cell>
        </row>
        <row r="3190">
          <cell r="P3190" t="str">
            <v>LED_LB 2003 installed base</v>
          </cell>
          <cell r="AB3190" t="str">
            <v>Mature</v>
          </cell>
        </row>
        <row r="3191">
          <cell r="P3191" t="str">
            <v>LED 100 HPS_LB 2011 typical</v>
          </cell>
          <cell r="AB3191" t="str">
            <v>Mature</v>
          </cell>
        </row>
        <row r="3192">
          <cell r="P3192" t="str">
            <v>LED 100 HPS_LB 2011 typical</v>
          </cell>
          <cell r="AB3192" t="str">
            <v>Mature</v>
          </cell>
        </row>
        <row r="3193">
          <cell r="P3193" t="str">
            <v>LED 100 HPS_LB 2011 typical</v>
          </cell>
          <cell r="AB3193" t="str">
            <v>Mature</v>
          </cell>
        </row>
        <row r="3194">
          <cell r="P3194" t="str">
            <v>LED 100 HPS_LB 2011 typical</v>
          </cell>
          <cell r="AB3194" t="str">
            <v>Mature</v>
          </cell>
        </row>
        <row r="3195">
          <cell r="P3195" t="str">
            <v>LED 100 HPS_LB 2011 typical</v>
          </cell>
          <cell r="AB3195" t="str">
            <v>Mature</v>
          </cell>
        </row>
        <row r="3196">
          <cell r="P3196" t="str">
            <v>LED 100 HPS_LB 2011 typical</v>
          </cell>
          <cell r="AB3196" t="str">
            <v>Mature</v>
          </cell>
        </row>
        <row r="3197">
          <cell r="P3197" t="str">
            <v>LED 100 HPS_LB 2011 typical</v>
          </cell>
          <cell r="AB3197" t="str">
            <v>Mature</v>
          </cell>
        </row>
        <row r="3198">
          <cell r="P3198" t="str">
            <v>LED 100 HPS_LB 2011 typical</v>
          </cell>
          <cell r="AB3198" t="str">
            <v>Mature</v>
          </cell>
        </row>
        <row r="3199">
          <cell r="P3199" t="str">
            <v>LED 100 HPS_LB 2011 typical</v>
          </cell>
          <cell r="AB3199" t="str">
            <v>Mature</v>
          </cell>
        </row>
        <row r="3200">
          <cell r="P3200" t="str">
            <v>LED 100 HPS_LB 2011 typical</v>
          </cell>
          <cell r="AB3200" t="str">
            <v>Mature</v>
          </cell>
        </row>
        <row r="3201">
          <cell r="P3201" t="str">
            <v>LED 100 HPS_LB 2011 typical</v>
          </cell>
          <cell r="AB3201" t="str">
            <v>Mature</v>
          </cell>
        </row>
        <row r="3202">
          <cell r="P3202" t="str">
            <v>LED 100 HPS_LB 2011 typical (111d)</v>
          </cell>
          <cell r="AB3202" t="str">
            <v>Mature</v>
          </cell>
        </row>
        <row r="3203">
          <cell r="P3203" t="str">
            <v>LED 100 HPS_LB 2011 typical (111d)</v>
          </cell>
          <cell r="AB3203" t="str">
            <v>Mature</v>
          </cell>
        </row>
        <row r="3204">
          <cell r="P3204" t="str">
            <v>LED 100 HPS_LB 2011 typical (111d)</v>
          </cell>
          <cell r="AB3204" t="str">
            <v>Mature</v>
          </cell>
        </row>
        <row r="3205">
          <cell r="P3205" t="str">
            <v>LED 100 HPS_LB 2011 typical (111d)</v>
          </cell>
          <cell r="AB3205" t="str">
            <v>Mature</v>
          </cell>
        </row>
        <row r="3206">
          <cell r="P3206" t="str">
            <v>LED 100 HPS_LB 2011 typical (111d)</v>
          </cell>
          <cell r="AB3206" t="str">
            <v>Mature</v>
          </cell>
        </row>
        <row r="3207">
          <cell r="P3207" t="str">
            <v>LED 100 HPS_LB 2011 typical (111d)</v>
          </cell>
          <cell r="AB3207" t="str">
            <v>Mature</v>
          </cell>
        </row>
        <row r="3208">
          <cell r="P3208" t="str">
            <v>LED 100 HPS_LB 2011 typical (111d)</v>
          </cell>
          <cell r="AB3208" t="str">
            <v>Mature</v>
          </cell>
        </row>
        <row r="3209">
          <cell r="P3209" t="str">
            <v>LED 100 HPS_LB 2011 typical (111d)</v>
          </cell>
          <cell r="AB3209" t="str">
            <v>Mature</v>
          </cell>
        </row>
        <row r="3210">
          <cell r="P3210" t="str">
            <v>LED 100 HPS_LB 2011 typical (111d)</v>
          </cell>
          <cell r="AB3210" t="str">
            <v>Mature</v>
          </cell>
        </row>
        <row r="3211">
          <cell r="P3211" t="str">
            <v>LED 100 HPS_LB 2011 typical (111d)</v>
          </cell>
          <cell r="AB3211" t="str">
            <v>Mature</v>
          </cell>
        </row>
        <row r="3212">
          <cell r="P3212" t="str">
            <v>LED 100 HPS_LB 2011 typical (111d)</v>
          </cell>
          <cell r="AB3212" t="str">
            <v>Mature</v>
          </cell>
        </row>
        <row r="3213">
          <cell r="P3213" t="str">
            <v>LED 100 HPS_LB 2020 typical</v>
          </cell>
          <cell r="AB3213" t="str">
            <v>Mature</v>
          </cell>
        </row>
        <row r="3214">
          <cell r="P3214" t="str">
            <v>LED 100 HPS_LB 2020 typical</v>
          </cell>
          <cell r="AB3214" t="str">
            <v>Mature</v>
          </cell>
        </row>
        <row r="3215">
          <cell r="P3215" t="str">
            <v>LED 100 HPS_LB 2020 typical</v>
          </cell>
          <cell r="AB3215" t="str">
            <v>Mature</v>
          </cell>
        </row>
        <row r="3216">
          <cell r="P3216" t="str">
            <v>LED 100 HPS_LB 2020 typical</v>
          </cell>
          <cell r="AB3216" t="str">
            <v>Mature</v>
          </cell>
        </row>
        <row r="3217">
          <cell r="P3217" t="str">
            <v>LED 100 HPS_LB 2020 typical</v>
          </cell>
          <cell r="AB3217" t="str">
            <v>Mature</v>
          </cell>
        </row>
        <row r="3218">
          <cell r="P3218" t="str">
            <v>LED 100 HPS_LB 2020 typical</v>
          </cell>
          <cell r="AB3218" t="str">
            <v>Mature</v>
          </cell>
        </row>
        <row r="3219">
          <cell r="P3219" t="str">
            <v>LED 100 HPS_LB 2020 typical</v>
          </cell>
          <cell r="AB3219" t="str">
            <v>Mature</v>
          </cell>
        </row>
        <row r="3220">
          <cell r="P3220" t="str">
            <v>LED 100 HPS_LB 2020 typical</v>
          </cell>
          <cell r="AB3220" t="str">
            <v>Mature</v>
          </cell>
        </row>
        <row r="3221">
          <cell r="P3221" t="str">
            <v>LED 100 HPS_LB 2020 typical</v>
          </cell>
          <cell r="AB3221" t="str">
            <v>Mature</v>
          </cell>
        </row>
        <row r="3222">
          <cell r="P3222" t="str">
            <v>LED 100 HPS_LB 2020 typical</v>
          </cell>
          <cell r="AB3222" t="str">
            <v>Mature</v>
          </cell>
        </row>
        <row r="3223">
          <cell r="P3223" t="str">
            <v>LED 100 HPS_LB 2020 typical</v>
          </cell>
          <cell r="AB3223" t="str">
            <v>Mature</v>
          </cell>
        </row>
        <row r="3224">
          <cell r="P3224" t="str">
            <v>LED 100 HPS_LB 2030 typical</v>
          </cell>
          <cell r="AB3224" t="str">
            <v>Mature</v>
          </cell>
        </row>
        <row r="3225">
          <cell r="P3225" t="str">
            <v>LED 100 HPS_LB 2030 typical</v>
          </cell>
          <cell r="AB3225" t="str">
            <v>Mature</v>
          </cell>
        </row>
        <row r="3226">
          <cell r="P3226" t="str">
            <v>LED 100 HPS_LB 2030 typical</v>
          </cell>
          <cell r="AB3226" t="str">
            <v>Mature</v>
          </cell>
        </row>
        <row r="3227">
          <cell r="P3227" t="str">
            <v>LED 100 HPS_LB 2030 typical</v>
          </cell>
          <cell r="AB3227" t="str">
            <v>Mature</v>
          </cell>
        </row>
        <row r="3228">
          <cell r="P3228" t="str">
            <v>LED 100 HPS_LB 2030 typical</v>
          </cell>
          <cell r="AB3228" t="str">
            <v>Mature</v>
          </cell>
        </row>
        <row r="3229">
          <cell r="P3229" t="str">
            <v>LED 100 HPS_LB 2030 typical</v>
          </cell>
          <cell r="AB3229" t="str">
            <v>Mature</v>
          </cell>
        </row>
        <row r="3230">
          <cell r="P3230" t="str">
            <v>LED 100 HPS_LB 2030 typical</v>
          </cell>
          <cell r="AB3230" t="str">
            <v>Mature</v>
          </cell>
        </row>
        <row r="3231">
          <cell r="P3231" t="str">
            <v>LED 100 HPS_LB 2030 typical</v>
          </cell>
          <cell r="AB3231" t="str">
            <v>Mature</v>
          </cell>
        </row>
        <row r="3232">
          <cell r="P3232" t="str">
            <v>LED 100 HPS_LB 2030 typical</v>
          </cell>
          <cell r="AB3232" t="str">
            <v>Mature</v>
          </cell>
        </row>
        <row r="3233">
          <cell r="P3233" t="str">
            <v>LED 100 HPS_LB 2030 typical</v>
          </cell>
          <cell r="AB3233" t="str">
            <v>Mature</v>
          </cell>
        </row>
        <row r="3234">
          <cell r="P3234" t="str">
            <v>LED 100 HPS_LB 2030 typical</v>
          </cell>
          <cell r="AB3234" t="str">
            <v>Mature</v>
          </cell>
        </row>
        <row r="3235">
          <cell r="P3235" t="str">
            <v>MV 400_HB 2003 installed base</v>
          </cell>
          <cell r="AB3235" t="str">
            <v>Mature</v>
          </cell>
        </row>
        <row r="3236">
          <cell r="P3236" t="str">
            <v>MV 400_HB 2003 installed base</v>
          </cell>
          <cell r="AB3236" t="str">
            <v>Mature</v>
          </cell>
        </row>
        <row r="3237">
          <cell r="P3237" t="str">
            <v>MV 400_HB 2003 installed base</v>
          </cell>
          <cell r="AB3237" t="str">
            <v>Mature</v>
          </cell>
        </row>
        <row r="3238">
          <cell r="P3238" t="str">
            <v>MV 400_HB 2003 installed base</v>
          </cell>
          <cell r="AB3238" t="str">
            <v>Mature</v>
          </cell>
        </row>
        <row r="3239">
          <cell r="P3239" t="str">
            <v>MV 400_HB 2003 installed base</v>
          </cell>
          <cell r="AB3239" t="str">
            <v>Mature</v>
          </cell>
        </row>
        <row r="3240">
          <cell r="P3240" t="str">
            <v>MV 400_HB 2003 installed base</v>
          </cell>
          <cell r="AB3240" t="str">
            <v>Mature</v>
          </cell>
        </row>
        <row r="3241">
          <cell r="P3241" t="str">
            <v>MV 400_HB 2003 installed base</v>
          </cell>
          <cell r="AB3241" t="str">
            <v>Mature</v>
          </cell>
        </row>
        <row r="3242">
          <cell r="P3242" t="str">
            <v>MV 400_HB 2003 installed base</v>
          </cell>
          <cell r="AB3242" t="str">
            <v>Mature</v>
          </cell>
        </row>
        <row r="3243">
          <cell r="P3243" t="str">
            <v>MV 400_HB 2003 installed base</v>
          </cell>
          <cell r="AB3243" t="str">
            <v>Mature</v>
          </cell>
        </row>
        <row r="3244">
          <cell r="P3244" t="str">
            <v>MV 400_HB 2003 installed base</v>
          </cell>
          <cell r="AB3244" t="str">
            <v>Mature</v>
          </cell>
        </row>
        <row r="3245">
          <cell r="P3245" t="str">
            <v>MV 400_HB 2003 installed base</v>
          </cell>
          <cell r="AB3245" t="str">
            <v>Mature</v>
          </cell>
        </row>
        <row r="3246">
          <cell r="P3246" t="str">
            <v>MH 250_HB 2003 installed base</v>
          </cell>
          <cell r="AB3246" t="str">
            <v>Mature</v>
          </cell>
        </row>
        <row r="3247">
          <cell r="P3247" t="str">
            <v>MH 250_HB 2003 installed base</v>
          </cell>
          <cell r="AB3247" t="str">
            <v>Mature</v>
          </cell>
        </row>
        <row r="3248">
          <cell r="P3248" t="str">
            <v>MH 250_HB 2003 installed base</v>
          </cell>
          <cell r="AB3248" t="str">
            <v>Mature</v>
          </cell>
        </row>
        <row r="3249">
          <cell r="P3249" t="str">
            <v>MH 250_HB 2003 installed base</v>
          </cell>
          <cell r="AB3249" t="str">
            <v>Mature</v>
          </cell>
        </row>
        <row r="3250">
          <cell r="P3250" t="str">
            <v>MH 250_HB 2003 installed base</v>
          </cell>
          <cell r="AB3250" t="str">
            <v>Mature</v>
          </cell>
        </row>
        <row r="3251">
          <cell r="P3251" t="str">
            <v>MH 250_HB 2003 installed base</v>
          </cell>
          <cell r="AB3251" t="str">
            <v>Mature</v>
          </cell>
        </row>
        <row r="3252">
          <cell r="P3252" t="str">
            <v>MH 250_HB 2003 installed base</v>
          </cell>
          <cell r="AB3252" t="str">
            <v>Mature</v>
          </cell>
        </row>
        <row r="3253">
          <cell r="P3253" t="str">
            <v>MH 250_HB 2003 installed base</v>
          </cell>
          <cell r="AB3253" t="str">
            <v>Mature</v>
          </cell>
        </row>
        <row r="3254">
          <cell r="P3254" t="str">
            <v>MH 250_HB 2003 installed base</v>
          </cell>
          <cell r="AB3254" t="str">
            <v>Mature</v>
          </cell>
        </row>
        <row r="3255">
          <cell r="P3255" t="str">
            <v>MH 250_HB 2003 installed base</v>
          </cell>
          <cell r="AB3255" t="str">
            <v>Mature</v>
          </cell>
        </row>
        <row r="3256">
          <cell r="P3256" t="str">
            <v>MH 250_HB 2003 installed base</v>
          </cell>
          <cell r="AB3256" t="str">
            <v>Mature</v>
          </cell>
        </row>
        <row r="3257">
          <cell r="P3257" t="str">
            <v>MH 400_HB 2007 installed base</v>
          </cell>
          <cell r="AB3257" t="str">
            <v>Mature</v>
          </cell>
        </row>
        <row r="3258">
          <cell r="P3258" t="str">
            <v>MH 400_HB 2007 installed base</v>
          </cell>
          <cell r="AB3258" t="str">
            <v>Mature</v>
          </cell>
        </row>
        <row r="3259">
          <cell r="P3259" t="str">
            <v>MH 400_HB 2007 installed base</v>
          </cell>
          <cell r="AB3259" t="str">
            <v>Mature</v>
          </cell>
        </row>
        <row r="3260">
          <cell r="P3260" t="str">
            <v>MH 400_HB 2007 installed base</v>
          </cell>
          <cell r="AB3260" t="str">
            <v>Mature</v>
          </cell>
        </row>
        <row r="3261">
          <cell r="P3261" t="str">
            <v>MH 400_HB 2007 installed base</v>
          </cell>
          <cell r="AB3261" t="str">
            <v>Mature</v>
          </cell>
        </row>
        <row r="3262">
          <cell r="P3262" t="str">
            <v>MH 400_HB 2007 installed base</v>
          </cell>
          <cell r="AB3262" t="str">
            <v>Mature</v>
          </cell>
        </row>
        <row r="3263">
          <cell r="P3263" t="str">
            <v>MH 400_HB 2007 installed base</v>
          </cell>
          <cell r="AB3263" t="str">
            <v>Mature</v>
          </cell>
        </row>
        <row r="3264">
          <cell r="P3264" t="str">
            <v>MH 400_HB 2007 installed base</v>
          </cell>
          <cell r="AB3264" t="str">
            <v>Mature</v>
          </cell>
        </row>
        <row r="3265">
          <cell r="P3265" t="str">
            <v>MH 400_HB 2007 installed base</v>
          </cell>
          <cell r="AB3265" t="str">
            <v>Mature</v>
          </cell>
        </row>
        <row r="3266">
          <cell r="P3266" t="str">
            <v>MH 400_HB 2007 installed base</v>
          </cell>
          <cell r="AB3266" t="str">
            <v>Mature</v>
          </cell>
        </row>
        <row r="3267">
          <cell r="P3267" t="str">
            <v>MH 400_HB 2007 installed base</v>
          </cell>
          <cell r="AB3267" t="str">
            <v>Mature</v>
          </cell>
        </row>
        <row r="3268">
          <cell r="P3268" t="str">
            <v>MH 400_HB 2011 typical</v>
          </cell>
          <cell r="AB3268" t="str">
            <v>Mature</v>
          </cell>
        </row>
        <row r="3269">
          <cell r="P3269" t="str">
            <v>MH 400_HB 2011 typical</v>
          </cell>
          <cell r="AB3269" t="str">
            <v>Mature</v>
          </cell>
        </row>
        <row r="3270">
          <cell r="P3270" t="str">
            <v>MH 400_HB 2011 typical</v>
          </cell>
          <cell r="AB3270" t="str">
            <v>Mature</v>
          </cell>
        </row>
        <row r="3271">
          <cell r="P3271" t="str">
            <v>MH 400_HB 2011 typical</v>
          </cell>
          <cell r="AB3271" t="str">
            <v>Mature</v>
          </cell>
        </row>
        <row r="3272">
          <cell r="P3272" t="str">
            <v>MH 400_HB 2011 typical</v>
          </cell>
          <cell r="AB3272" t="str">
            <v>Mature</v>
          </cell>
        </row>
        <row r="3273">
          <cell r="P3273" t="str">
            <v>MH 400_HB 2011 typical</v>
          </cell>
          <cell r="AB3273" t="str">
            <v>Mature</v>
          </cell>
        </row>
        <row r="3274">
          <cell r="P3274" t="str">
            <v>MH 400_HB 2011 typical</v>
          </cell>
          <cell r="AB3274" t="str">
            <v>Mature</v>
          </cell>
        </row>
        <row r="3275">
          <cell r="P3275" t="str">
            <v>MH 400_HB 2011 typical</v>
          </cell>
          <cell r="AB3275" t="str">
            <v>Mature</v>
          </cell>
        </row>
        <row r="3276">
          <cell r="P3276" t="str">
            <v>MH 400_HB 2011 typical</v>
          </cell>
          <cell r="AB3276" t="str">
            <v>Mature</v>
          </cell>
        </row>
        <row r="3277">
          <cell r="P3277" t="str">
            <v>MH 400_HB 2011 typical</v>
          </cell>
          <cell r="AB3277" t="str">
            <v>Mature</v>
          </cell>
        </row>
        <row r="3278">
          <cell r="P3278" t="str">
            <v>MH 400_HB 2011 typical</v>
          </cell>
          <cell r="AB3278" t="str">
            <v>Mature</v>
          </cell>
        </row>
        <row r="3279">
          <cell r="P3279" t="str">
            <v>MH 400_HB 2020 typical/ 2017 standard</v>
          </cell>
          <cell r="AB3279" t="str">
            <v>Mature</v>
          </cell>
        </row>
        <row r="3280">
          <cell r="P3280" t="str">
            <v>MH 400_HB 2020 typical/ 2017 standard</v>
          </cell>
          <cell r="AB3280" t="str">
            <v>Mature</v>
          </cell>
        </row>
        <row r="3281">
          <cell r="P3281" t="str">
            <v>MH 400_HB 2020 typical/ 2017 standard</v>
          </cell>
          <cell r="AB3281" t="str">
            <v>Mature</v>
          </cell>
        </row>
        <row r="3282">
          <cell r="P3282" t="str">
            <v>MH 400_HB 2020 typical/ 2017 standard</v>
          </cell>
          <cell r="AB3282" t="str">
            <v>Mature</v>
          </cell>
        </row>
        <row r="3283">
          <cell r="P3283" t="str">
            <v>MH 400_HB 2020 typical/ 2017 standard</v>
          </cell>
          <cell r="AB3283" t="str">
            <v>Mature</v>
          </cell>
        </row>
        <row r="3284">
          <cell r="P3284" t="str">
            <v>MH 400_HB 2020 typical/ 2017 standard</v>
          </cell>
          <cell r="AB3284" t="str">
            <v>Mature</v>
          </cell>
        </row>
        <row r="3285">
          <cell r="P3285" t="str">
            <v>MH 400_HB 2020 typical/ 2017 standard</v>
          </cell>
          <cell r="AB3285" t="str">
            <v>Mature</v>
          </cell>
        </row>
        <row r="3286">
          <cell r="P3286" t="str">
            <v>MH 400_HB 2020 typical/ 2017 standard</v>
          </cell>
          <cell r="AB3286" t="str">
            <v>Mature</v>
          </cell>
        </row>
        <row r="3287">
          <cell r="P3287" t="str">
            <v>MH 400_HB 2020 typical/ 2017 standard</v>
          </cell>
          <cell r="AB3287" t="str">
            <v>Mature</v>
          </cell>
        </row>
        <row r="3288">
          <cell r="P3288" t="str">
            <v>MH 400_HB 2020 typical/ 2017 standard</v>
          </cell>
          <cell r="AB3288" t="str">
            <v>Mature</v>
          </cell>
        </row>
        <row r="3289">
          <cell r="P3289" t="str">
            <v>MH 400_HB 2020 typical/ 2017 standard</v>
          </cell>
          <cell r="AB3289" t="str">
            <v>Mature</v>
          </cell>
        </row>
        <row r="3290">
          <cell r="P3290" t="str">
            <v>MH 400_HB 2030 typical</v>
          </cell>
          <cell r="AB3290" t="str">
            <v>Mature</v>
          </cell>
        </row>
        <row r="3291">
          <cell r="P3291" t="str">
            <v>MH 400_HB 2030 typical</v>
          </cell>
          <cell r="AB3291" t="str">
            <v>Mature</v>
          </cell>
        </row>
        <row r="3292">
          <cell r="P3292" t="str">
            <v>MH 400_HB 2030 typical</v>
          </cell>
          <cell r="AB3292" t="str">
            <v>Mature</v>
          </cell>
        </row>
        <row r="3293">
          <cell r="P3293" t="str">
            <v>MH 400_HB 2030 typical</v>
          </cell>
          <cell r="AB3293" t="str">
            <v>Mature</v>
          </cell>
        </row>
        <row r="3294">
          <cell r="P3294" t="str">
            <v>MH 400_HB 2030 typical</v>
          </cell>
          <cell r="AB3294" t="str">
            <v>Mature</v>
          </cell>
        </row>
        <row r="3295">
          <cell r="P3295" t="str">
            <v>MH 400_HB 2030 typical</v>
          </cell>
          <cell r="AB3295" t="str">
            <v>Mature</v>
          </cell>
        </row>
        <row r="3296">
          <cell r="P3296" t="str">
            <v>MH 400_HB 2030 typical</v>
          </cell>
          <cell r="AB3296" t="str">
            <v>Mature</v>
          </cell>
        </row>
        <row r="3297">
          <cell r="P3297" t="str">
            <v>MH 400_HB 2030 typical</v>
          </cell>
          <cell r="AB3297" t="str">
            <v>Mature</v>
          </cell>
        </row>
        <row r="3298">
          <cell r="P3298" t="str">
            <v>MH 400_HB 2030 typical</v>
          </cell>
          <cell r="AB3298" t="str">
            <v>Mature</v>
          </cell>
        </row>
        <row r="3299">
          <cell r="P3299" t="str">
            <v>MH 400_HB 2030 typical</v>
          </cell>
          <cell r="AB3299" t="str">
            <v>Mature</v>
          </cell>
        </row>
        <row r="3300">
          <cell r="P3300" t="str">
            <v>MH 400_HB 2030 typical</v>
          </cell>
          <cell r="AB3300" t="str">
            <v>Mature</v>
          </cell>
        </row>
        <row r="3301">
          <cell r="P3301" t="str">
            <v>HPS 150_HB 2003 installed base</v>
          </cell>
          <cell r="AB3301" t="str">
            <v>Mature</v>
          </cell>
        </row>
        <row r="3302">
          <cell r="P3302" t="str">
            <v>HPS 150_HB 2003 installed base</v>
          </cell>
          <cell r="AB3302" t="str">
            <v>Mature</v>
          </cell>
        </row>
        <row r="3303">
          <cell r="P3303" t="str">
            <v>HPS 150_HB 2003 installed base</v>
          </cell>
          <cell r="AB3303" t="str">
            <v>Mature</v>
          </cell>
        </row>
        <row r="3304">
          <cell r="P3304" t="str">
            <v>HPS 150_HB 2003 installed base</v>
          </cell>
          <cell r="AB3304" t="str">
            <v>Mature</v>
          </cell>
        </row>
        <row r="3305">
          <cell r="P3305" t="str">
            <v>HPS 150_HB 2003 installed base</v>
          </cell>
          <cell r="AB3305" t="str">
            <v>Mature</v>
          </cell>
        </row>
        <row r="3306">
          <cell r="P3306" t="str">
            <v>HPS 150_HB 2003 installed base</v>
          </cell>
          <cell r="AB3306" t="str">
            <v>Mature</v>
          </cell>
        </row>
        <row r="3307">
          <cell r="P3307" t="str">
            <v>HPS 150_HB 2003 installed base</v>
          </cell>
          <cell r="AB3307" t="str">
            <v>Mature</v>
          </cell>
        </row>
        <row r="3308">
          <cell r="P3308" t="str">
            <v>HPS 150_HB 2003 installed base</v>
          </cell>
          <cell r="AB3308" t="str">
            <v>Mature</v>
          </cell>
        </row>
        <row r="3309">
          <cell r="P3309" t="str">
            <v>HPS 150_HB 2003 installed base</v>
          </cell>
          <cell r="AB3309" t="str">
            <v>Mature</v>
          </cell>
        </row>
        <row r="3310">
          <cell r="P3310" t="str">
            <v>HPS 150_HB 2003 installed base</v>
          </cell>
          <cell r="AB3310" t="str">
            <v>Mature</v>
          </cell>
        </row>
        <row r="3311">
          <cell r="P3311" t="str">
            <v>HPS 150_HB 2003 installed base</v>
          </cell>
          <cell r="AB3311" t="str">
            <v>Mature</v>
          </cell>
        </row>
        <row r="3312">
          <cell r="P3312" t="str">
            <v>HPS 150_HB 2011 typical</v>
          </cell>
          <cell r="AB3312" t="str">
            <v>Mature</v>
          </cell>
        </row>
        <row r="3313">
          <cell r="P3313" t="str">
            <v>HPS 150_HB 2011 typical</v>
          </cell>
          <cell r="AB3313" t="str">
            <v>Mature</v>
          </cell>
        </row>
        <row r="3314">
          <cell r="P3314" t="str">
            <v>HPS 150_HB 2011 typical</v>
          </cell>
          <cell r="AB3314" t="str">
            <v>Mature</v>
          </cell>
        </row>
        <row r="3315">
          <cell r="P3315" t="str">
            <v>HPS 150_HB 2011 typical</v>
          </cell>
          <cell r="AB3315" t="str">
            <v>Mature</v>
          </cell>
        </row>
        <row r="3316">
          <cell r="P3316" t="str">
            <v>HPS 150_HB 2011 typical</v>
          </cell>
          <cell r="AB3316" t="str">
            <v>Mature</v>
          </cell>
        </row>
        <row r="3317">
          <cell r="P3317" t="str">
            <v>HPS 150_HB 2011 typical</v>
          </cell>
          <cell r="AB3317" t="str">
            <v>Mature</v>
          </cell>
        </row>
        <row r="3318">
          <cell r="P3318" t="str">
            <v>HPS 150_HB 2011 typical</v>
          </cell>
          <cell r="AB3318" t="str">
            <v>Mature</v>
          </cell>
        </row>
        <row r="3319">
          <cell r="P3319" t="str">
            <v>HPS 150_HB 2011 typical</v>
          </cell>
          <cell r="AB3319" t="str">
            <v>Mature</v>
          </cell>
        </row>
        <row r="3320">
          <cell r="P3320" t="str">
            <v>HPS 150_HB 2011 typical</v>
          </cell>
          <cell r="AB3320" t="str">
            <v>Mature</v>
          </cell>
        </row>
        <row r="3321">
          <cell r="P3321" t="str">
            <v>HPS 150_HB 2011 typical</v>
          </cell>
          <cell r="AB3321" t="str">
            <v>Mature</v>
          </cell>
        </row>
        <row r="3322">
          <cell r="P3322" t="str">
            <v>HPS 150_HB 2011 typical</v>
          </cell>
          <cell r="AB3322" t="str">
            <v>Mature</v>
          </cell>
        </row>
        <row r="3323">
          <cell r="P3323" t="str">
            <v>HPS 150_HB 2020 typical</v>
          </cell>
          <cell r="AB3323" t="str">
            <v>Mature</v>
          </cell>
        </row>
        <row r="3324">
          <cell r="P3324" t="str">
            <v>HPS 150_HB 2020 typical</v>
          </cell>
          <cell r="AB3324" t="str">
            <v>Mature</v>
          </cell>
        </row>
        <row r="3325">
          <cell r="P3325" t="str">
            <v>HPS 150_HB 2020 typical</v>
          </cell>
          <cell r="AB3325" t="str">
            <v>Mature</v>
          </cell>
        </row>
        <row r="3326">
          <cell r="P3326" t="str">
            <v>HPS 150_HB 2020 typical</v>
          </cell>
          <cell r="AB3326" t="str">
            <v>Mature</v>
          </cell>
        </row>
        <row r="3327">
          <cell r="P3327" t="str">
            <v>HPS 150_HB 2020 typical</v>
          </cell>
          <cell r="AB3327" t="str">
            <v>Mature</v>
          </cell>
        </row>
        <row r="3328">
          <cell r="P3328" t="str">
            <v>HPS 150_HB 2020 typical</v>
          </cell>
          <cell r="AB3328" t="str">
            <v>Mature</v>
          </cell>
        </row>
        <row r="3329">
          <cell r="P3329" t="str">
            <v>HPS 150_HB 2020 typical</v>
          </cell>
          <cell r="AB3329" t="str">
            <v>Mature</v>
          </cell>
        </row>
        <row r="3330">
          <cell r="P3330" t="str">
            <v>HPS 150_HB 2020 typical</v>
          </cell>
          <cell r="AB3330" t="str">
            <v>Mature</v>
          </cell>
        </row>
        <row r="3331">
          <cell r="P3331" t="str">
            <v>HPS 150_HB 2020 typical</v>
          </cell>
          <cell r="AB3331" t="str">
            <v>Mature</v>
          </cell>
        </row>
        <row r="3332">
          <cell r="P3332" t="str">
            <v>HPS 150_HB 2020 typical</v>
          </cell>
          <cell r="AB3332" t="str">
            <v>Mature</v>
          </cell>
        </row>
        <row r="3333">
          <cell r="P3333" t="str">
            <v>HPS 150_HB 2020 typical</v>
          </cell>
          <cell r="AB3333" t="str">
            <v>Mature</v>
          </cell>
        </row>
        <row r="3334">
          <cell r="P3334" t="str">
            <v>HPS 150_HB 2030 typical</v>
          </cell>
          <cell r="AB3334" t="str">
            <v>Mature</v>
          </cell>
        </row>
        <row r="3335">
          <cell r="P3335" t="str">
            <v>HPS 150_HB 2030 typical</v>
          </cell>
          <cell r="AB3335" t="str">
            <v>Mature</v>
          </cell>
        </row>
        <row r="3336">
          <cell r="P3336" t="str">
            <v>HPS 150_HB 2030 typical</v>
          </cell>
          <cell r="AB3336" t="str">
            <v>Mature</v>
          </cell>
        </row>
        <row r="3337">
          <cell r="P3337" t="str">
            <v>HPS 150_HB 2030 typical</v>
          </cell>
          <cell r="AB3337" t="str">
            <v>Mature</v>
          </cell>
        </row>
        <row r="3338">
          <cell r="P3338" t="str">
            <v>HPS 150_HB 2030 typical</v>
          </cell>
          <cell r="AB3338" t="str">
            <v>Mature</v>
          </cell>
        </row>
        <row r="3339">
          <cell r="P3339" t="str">
            <v>HPS 150_HB 2030 typical</v>
          </cell>
          <cell r="AB3339" t="str">
            <v>Mature</v>
          </cell>
        </row>
        <row r="3340">
          <cell r="P3340" t="str">
            <v>HPS 150_HB 2030 typical</v>
          </cell>
          <cell r="AB3340" t="str">
            <v>Mature</v>
          </cell>
        </row>
        <row r="3341">
          <cell r="P3341" t="str">
            <v>HPS 150_HB 2030 typical</v>
          </cell>
          <cell r="AB3341" t="str">
            <v>Mature</v>
          </cell>
        </row>
        <row r="3342">
          <cell r="P3342" t="str">
            <v>HPS 150_HB 2030 typical</v>
          </cell>
          <cell r="AB3342" t="str">
            <v>Mature</v>
          </cell>
        </row>
        <row r="3343">
          <cell r="P3343" t="str">
            <v>HPS 150_HB 2030 typical</v>
          </cell>
          <cell r="AB3343" t="str">
            <v>Mature</v>
          </cell>
        </row>
        <row r="3344">
          <cell r="P3344" t="str">
            <v>HPS 150_HB 2030 typical</v>
          </cell>
          <cell r="AB3344" t="str">
            <v>Mature</v>
          </cell>
        </row>
        <row r="3345">
          <cell r="P3345" t="str">
            <v>F96T8 HO_HB 2003 installed base</v>
          </cell>
          <cell r="AB3345" t="str">
            <v>Mature</v>
          </cell>
        </row>
        <row r="3346">
          <cell r="P3346" t="str">
            <v>F96T8 HO_HB 2003 installed base</v>
          </cell>
          <cell r="AB3346" t="str">
            <v>Mature</v>
          </cell>
        </row>
        <row r="3347">
          <cell r="P3347" t="str">
            <v>F96T8 HO_HB 2003 installed base</v>
          </cell>
          <cell r="AB3347" t="str">
            <v>Mature</v>
          </cell>
        </row>
        <row r="3348">
          <cell r="P3348" t="str">
            <v>F96T8 HO_HB 2003 installed base</v>
          </cell>
          <cell r="AB3348" t="str">
            <v>Mature</v>
          </cell>
        </row>
        <row r="3349">
          <cell r="P3349" t="str">
            <v>F96T8 HO_HB 2003 installed base</v>
          </cell>
          <cell r="AB3349" t="str">
            <v>Mature</v>
          </cell>
        </row>
        <row r="3350">
          <cell r="P3350" t="str">
            <v>F96T8 HO_HB 2003 installed base</v>
          </cell>
          <cell r="AB3350" t="str">
            <v>Mature</v>
          </cell>
        </row>
        <row r="3351">
          <cell r="P3351" t="str">
            <v>F96T8 HO_HB 2003 installed base</v>
          </cell>
          <cell r="AB3351" t="str">
            <v>Mature</v>
          </cell>
        </row>
        <row r="3352">
          <cell r="P3352" t="str">
            <v>F96T8 HO_HB 2003 installed base</v>
          </cell>
          <cell r="AB3352" t="str">
            <v>Mature</v>
          </cell>
        </row>
        <row r="3353">
          <cell r="P3353" t="str">
            <v>F96T8 HO_HB 2003 installed base</v>
          </cell>
          <cell r="AB3353" t="str">
            <v>Mature</v>
          </cell>
        </row>
        <row r="3354">
          <cell r="P3354" t="str">
            <v>F96T8 HO_HB 2003 installed base</v>
          </cell>
          <cell r="AB3354" t="str">
            <v>Mature</v>
          </cell>
        </row>
        <row r="3355">
          <cell r="P3355" t="str">
            <v>F96T8 HO_HB 2003 installed base</v>
          </cell>
          <cell r="AB3355" t="str">
            <v>Mature</v>
          </cell>
        </row>
        <row r="3356">
          <cell r="P3356" t="str">
            <v>F96T8 HO_HB 2011 typical</v>
          </cell>
          <cell r="AB3356" t="str">
            <v>Mature</v>
          </cell>
        </row>
        <row r="3357">
          <cell r="P3357" t="str">
            <v>F96T8 HO_HB 2011 typical</v>
          </cell>
          <cell r="AB3357" t="str">
            <v>Mature</v>
          </cell>
        </row>
        <row r="3358">
          <cell r="P3358" t="str">
            <v>F96T8 HO_HB 2011 typical</v>
          </cell>
          <cell r="AB3358" t="str">
            <v>Mature</v>
          </cell>
        </row>
        <row r="3359">
          <cell r="P3359" t="str">
            <v>F96T8 HO_HB 2011 typical</v>
          </cell>
          <cell r="AB3359" t="str">
            <v>Mature</v>
          </cell>
        </row>
        <row r="3360">
          <cell r="P3360" t="str">
            <v>F96T8 HO_HB 2011 typical</v>
          </cell>
          <cell r="AB3360" t="str">
            <v>Mature</v>
          </cell>
        </row>
        <row r="3361">
          <cell r="P3361" t="str">
            <v>F96T8 HO_HB 2011 typical</v>
          </cell>
          <cell r="AB3361" t="str">
            <v>Mature</v>
          </cell>
        </row>
        <row r="3362">
          <cell r="P3362" t="str">
            <v>F96T8 HO_HB 2011 typical</v>
          </cell>
          <cell r="AB3362" t="str">
            <v>Mature</v>
          </cell>
        </row>
        <row r="3363">
          <cell r="P3363" t="str">
            <v>F96T8 HO_HB 2011 typical</v>
          </cell>
          <cell r="AB3363" t="str">
            <v>Mature</v>
          </cell>
        </row>
        <row r="3364">
          <cell r="P3364" t="str">
            <v>F96T8 HO_HB 2011 typical</v>
          </cell>
          <cell r="AB3364" t="str">
            <v>Mature</v>
          </cell>
        </row>
        <row r="3365">
          <cell r="P3365" t="str">
            <v>F96T8 HO_HB 2011 typical</v>
          </cell>
          <cell r="AB3365" t="str">
            <v>Mature</v>
          </cell>
        </row>
        <row r="3366">
          <cell r="P3366" t="str">
            <v>F96T8 HO_HB 2011 typical</v>
          </cell>
          <cell r="AB3366" t="str">
            <v>Mature</v>
          </cell>
        </row>
        <row r="3367">
          <cell r="P3367" t="str">
            <v>F96T8 HO_HB 2020 typical</v>
          </cell>
          <cell r="AB3367" t="str">
            <v>Mature</v>
          </cell>
        </row>
        <row r="3368">
          <cell r="P3368" t="str">
            <v>F96T8 HO_HB 2020 typical</v>
          </cell>
          <cell r="AB3368" t="str">
            <v>Mature</v>
          </cell>
        </row>
        <row r="3369">
          <cell r="P3369" t="str">
            <v>F96T8 HO_HB 2020 typical</v>
          </cell>
          <cell r="AB3369" t="str">
            <v>Mature</v>
          </cell>
        </row>
        <row r="3370">
          <cell r="P3370" t="str">
            <v>F96T8 HO_HB 2020 typical</v>
          </cell>
          <cell r="AB3370" t="str">
            <v>Mature</v>
          </cell>
        </row>
        <row r="3371">
          <cell r="P3371" t="str">
            <v>F96T8 HO_HB 2020 typical</v>
          </cell>
          <cell r="AB3371" t="str">
            <v>Mature</v>
          </cell>
        </row>
        <row r="3372">
          <cell r="P3372" t="str">
            <v>F96T8 HO_HB 2020 typical</v>
          </cell>
          <cell r="AB3372" t="str">
            <v>Mature</v>
          </cell>
        </row>
        <row r="3373">
          <cell r="P3373" t="str">
            <v>F96T8 HO_HB 2020 typical</v>
          </cell>
          <cell r="AB3373" t="str">
            <v>Mature</v>
          </cell>
        </row>
        <row r="3374">
          <cell r="P3374" t="str">
            <v>F96T8 HO_HB 2020 typical</v>
          </cell>
          <cell r="AB3374" t="str">
            <v>Mature</v>
          </cell>
        </row>
        <row r="3375">
          <cell r="P3375" t="str">
            <v>F96T8 HO_HB 2020 typical</v>
          </cell>
          <cell r="AB3375" t="str">
            <v>Mature</v>
          </cell>
        </row>
        <row r="3376">
          <cell r="P3376" t="str">
            <v>F96T8 HO_HB 2020 typical</v>
          </cell>
          <cell r="AB3376" t="str">
            <v>Mature</v>
          </cell>
        </row>
        <row r="3377">
          <cell r="P3377" t="str">
            <v>F96T8 HO_HB 2020 typical</v>
          </cell>
          <cell r="AB3377" t="str">
            <v>Mature</v>
          </cell>
        </row>
        <row r="3378">
          <cell r="P3378" t="str">
            <v>F96T8 HO_HB 2030 typical</v>
          </cell>
          <cell r="AB3378" t="str">
            <v>Mature</v>
          </cell>
        </row>
        <row r="3379">
          <cell r="P3379" t="str">
            <v>F96T8 HO_HB 2030 typical</v>
          </cell>
          <cell r="AB3379" t="str">
            <v>Mature</v>
          </cell>
        </row>
        <row r="3380">
          <cell r="P3380" t="str">
            <v>F96T8 HO_HB 2030 typical</v>
          </cell>
          <cell r="AB3380" t="str">
            <v>Mature</v>
          </cell>
        </row>
        <row r="3381">
          <cell r="P3381" t="str">
            <v>F96T8 HO_HB 2030 typical</v>
          </cell>
          <cell r="AB3381" t="str">
            <v>Mature</v>
          </cell>
        </row>
        <row r="3382">
          <cell r="P3382" t="str">
            <v>F96T8 HO_HB 2030 typical</v>
          </cell>
          <cell r="AB3382" t="str">
            <v>Mature</v>
          </cell>
        </row>
        <row r="3383">
          <cell r="P3383" t="str">
            <v>F96T8 HO_HB 2030 typical</v>
          </cell>
          <cell r="AB3383" t="str">
            <v>Mature</v>
          </cell>
        </row>
        <row r="3384">
          <cell r="P3384" t="str">
            <v>F96T8 HO_HB 2030 typical</v>
          </cell>
          <cell r="AB3384" t="str">
            <v>Mature</v>
          </cell>
        </row>
        <row r="3385">
          <cell r="P3385" t="str">
            <v>F96T8 HO_HB 2030 typical</v>
          </cell>
          <cell r="AB3385" t="str">
            <v>Mature</v>
          </cell>
        </row>
        <row r="3386">
          <cell r="P3386" t="str">
            <v>F96T8 HO_HB 2030 typical</v>
          </cell>
          <cell r="AB3386" t="str">
            <v>Mature</v>
          </cell>
        </row>
        <row r="3387">
          <cell r="P3387" t="str">
            <v>F96T8 HO_HB 2030 typical</v>
          </cell>
          <cell r="AB3387" t="str">
            <v>Mature</v>
          </cell>
        </row>
        <row r="3388">
          <cell r="P3388" t="str">
            <v>F96T8 HO_HB 2030 typical</v>
          </cell>
          <cell r="AB3388" t="str">
            <v>Mature</v>
          </cell>
        </row>
        <row r="3389">
          <cell r="P3389" t="str">
            <v>F54T5 HO_HB 2003 installed base</v>
          </cell>
          <cell r="AB3389" t="str">
            <v>Mature</v>
          </cell>
        </row>
        <row r="3390">
          <cell r="P3390" t="str">
            <v>F54T5 HO_HB 2003 installed base</v>
          </cell>
          <cell r="AB3390" t="str">
            <v>Mature</v>
          </cell>
        </row>
        <row r="3391">
          <cell r="P3391" t="str">
            <v>F54T5 HO_HB 2003 installed base</v>
          </cell>
          <cell r="AB3391" t="str">
            <v>Mature</v>
          </cell>
        </row>
        <row r="3392">
          <cell r="P3392" t="str">
            <v>F54T5 HO_HB 2003 installed base</v>
          </cell>
          <cell r="AB3392" t="str">
            <v>Mature</v>
          </cell>
        </row>
        <row r="3393">
          <cell r="P3393" t="str">
            <v>F54T5 HO_HB 2003 installed base</v>
          </cell>
          <cell r="AB3393" t="str">
            <v>Mature</v>
          </cell>
        </row>
        <row r="3394">
          <cell r="P3394" t="str">
            <v>F54T5 HO_HB 2003 installed base</v>
          </cell>
          <cell r="AB3394" t="str">
            <v>Mature</v>
          </cell>
        </row>
        <row r="3395">
          <cell r="P3395" t="str">
            <v>F54T5 HO_HB 2003 installed base</v>
          </cell>
          <cell r="AB3395" t="str">
            <v>Mature</v>
          </cell>
        </row>
        <row r="3396">
          <cell r="P3396" t="str">
            <v>F54T5 HO_HB 2003 installed base</v>
          </cell>
          <cell r="AB3396" t="str">
            <v>Mature</v>
          </cell>
        </row>
        <row r="3397">
          <cell r="P3397" t="str">
            <v>F54T5 HO_HB 2003 installed base</v>
          </cell>
          <cell r="AB3397" t="str">
            <v>Mature</v>
          </cell>
        </row>
        <row r="3398">
          <cell r="P3398" t="str">
            <v>F54T5 HO_HB 2003 installed base</v>
          </cell>
          <cell r="AB3398" t="str">
            <v>Mature</v>
          </cell>
        </row>
        <row r="3399">
          <cell r="P3399" t="str">
            <v>F54T5 HO_HB 2003 installed base</v>
          </cell>
          <cell r="AB3399" t="str">
            <v>Mature</v>
          </cell>
        </row>
        <row r="3400">
          <cell r="P3400" t="str">
            <v>F54T5 HO_HB 2011 typical</v>
          </cell>
          <cell r="AB3400" t="str">
            <v>Mature</v>
          </cell>
        </row>
        <row r="3401">
          <cell r="P3401" t="str">
            <v>F54T5 HO_HB 2011 typical</v>
          </cell>
          <cell r="AB3401" t="str">
            <v>Mature</v>
          </cell>
        </row>
        <row r="3402">
          <cell r="P3402" t="str">
            <v>F54T5 HO_HB 2011 typical</v>
          </cell>
          <cell r="AB3402" t="str">
            <v>Mature</v>
          </cell>
        </row>
        <row r="3403">
          <cell r="P3403" t="str">
            <v>F54T5 HO_HB 2011 typical</v>
          </cell>
          <cell r="AB3403" t="str">
            <v>Mature</v>
          </cell>
        </row>
        <row r="3404">
          <cell r="P3404" t="str">
            <v>F54T5 HO_HB 2011 typical</v>
          </cell>
          <cell r="AB3404" t="str">
            <v>Mature</v>
          </cell>
        </row>
        <row r="3405">
          <cell r="P3405" t="str">
            <v>F54T5 HO_HB 2011 typical</v>
          </cell>
          <cell r="AB3405" t="str">
            <v>Mature</v>
          </cell>
        </row>
        <row r="3406">
          <cell r="P3406" t="str">
            <v>F54T5 HO_HB 2011 typical</v>
          </cell>
          <cell r="AB3406" t="str">
            <v>Mature</v>
          </cell>
        </row>
        <row r="3407">
          <cell r="P3407" t="str">
            <v>F54T5 HO_HB 2011 typical</v>
          </cell>
          <cell r="AB3407" t="str">
            <v>Mature</v>
          </cell>
        </row>
        <row r="3408">
          <cell r="P3408" t="str">
            <v>F54T5 HO_HB 2011 typical</v>
          </cell>
          <cell r="AB3408" t="str">
            <v>Mature</v>
          </cell>
        </row>
        <row r="3409">
          <cell r="P3409" t="str">
            <v>F54T5 HO_HB 2011 typical</v>
          </cell>
          <cell r="AB3409" t="str">
            <v>Mature</v>
          </cell>
        </row>
        <row r="3410">
          <cell r="P3410" t="str">
            <v>F54T5 HO_HB 2011 typical</v>
          </cell>
          <cell r="AB3410" t="str">
            <v>Mature</v>
          </cell>
        </row>
        <row r="3411">
          <cell r="P3411" t="str">
            <v>F54T5 HO_HB 2020 typical</v>
          </cell>
          <cell r="AB3411" t="str">
            <v>Mature</v>
          </cell>
        </row>
        <row r="3412">
          <cell r="P3412" t="str">
            <v>F54T5 HO_HB 2020 typical</v>
          </cell>
          <cell r="AB3412" t="str">
            <v>Mature</v>
          </cell>
        </row>
        <row r="3413">
          <cell r="P3413" t="str">
            <v>F54T5 HO_HB 2020 typical</v>
          </cell>
          <cell r="AB3413" t="str">
            <v>Mature</v>
          </cell>
        </row>
        <row r="3414">
          <cell r="P3414" t="str">
            <v>F54T5 HO_HB 2020 typical</v>
          </cell>
          <cell r="AB3414" t="str">
            <v>Mature</v>
          </cell>
        </row>
        <row r="3415">
          <cell r="P3415" t="str">
            <v>F54T5 HO_HB 2020 typical</v>
          </cell>
          <cell r="AB3415" t="str">
            <v>Mature</v>
          </cell>
        </row>
        <row r="3416">
          <cell r="P3416" t="str">
            <v>F54T5 HO_HB 2020 typical</v>
          </cell>
          <cell r="AB3416" t="str">
            <v>Mature</v>
          </cell>
        </row>
        <row r="3417">
          <cell r="P3417" t="str">
            <v>F54T5 HO_HB 2020 typical</v>
          </cell>
          <cell r="AB3417" t="str">
            <v>Mature</v>
          </cell>
        </row>
        <row r="3418">
          <cell r="P3418" t="str">
            <v>F54T5 HO_HB 2020 typical</v>
          </cell>
          <cell r="AB3418" t="str">
            <v>Mature</v>
          </cell>
        </row>
        <row r="3419">
          <cell r="P3419" t="str">
            <v>F54T5 HO_HB 2020 typical</v>
          </cell>
          <cell r="AB3419" t="str">
            <v>Mature</v>
          </cell>
        </row>
        <row r="3420">
          <cell r="P3420" t="str">
            <v>F54T5 HO_HB 2020 typical</v>
          </cell>
          <cell r="AB3420" t="str">
            <v>Mature</v>
          </cell>
        </row>
        <row r="3421">
          <cell r="P3421" t="str">
            <v>F54T5 HO_HB 2020 typical</v>
          </cell>
          <cell r="AB3421" t="str">
            <v>Mature</v>
          </cell>
        </row>
        <row r="3422">
          <cell r="P3422" t="str">
            <v>F54T5 HO_HB 2030 typical</v>
          </cell>
          <cell r="AB3422" t="str">
            <v>Mature</v>
          </cell>
        </row>
        <row r="3423">
          <cell r="P3423" t="str">
            <v>F54T5 HO_HB 2030 typical</v>
          </cell>
          <cell r="AB3423" t="str">
            <v>Mature</v>
          </cell>
        </row>
        <row r="3424">
          <cell r="P3424" t="str">
            <v>F54T5 HO_HB 2030 typical</v>
          </cell>
          <cell r="AB3424" t="str">
            <v>Mature</v>
          </cell>
        </row>
        <row r="3425">
          <cell r="P3425" t="str">
            <v>F54T5 HO_HB 2030 typical</v>
          </cell>
          <cell r="AB3425" t="str">
            <v>Mature</v>
          </cell>
        </row>
        <row r="3426">
          <cell r="P3426" t="str">
            <v>F54T5 HO_HB 2030 typical</v>
          </cell>
          <cell r="AB3426" t="str">
            <v>Mature</v>
          </cell>
        </row>
        <row r="3427">
          <cell r="P3427" t="str">
            <v>F54T5 HO_HB 2030 typical</v>
          </cell>
          <cell r="AB3427" t="str">
            <v>Mature</v>
          </cell>
        </row>
        <row r="3428">
          <cell r="P3428" t="str">
            <v>F54T5 HO_HB 2030 typical</v>
          </cell>
          <cell r="AB3428" t="str">
            <v>Mature</v>
          </cell>
        </row>
        <row r="3429">
          <cell r="P3429" t="str">
            <v>F54T5 HO_HB 2030 typical</v>
          </cell>
          <cell r="AB3429" t="str">
            <v>Mature</v>
          </cell>
        </row>
        <row r="3430">
          <cell r="P3430" t="str">
            <v>F54T5 HO_HB 2030 typical</v>
          </cell>
          <cell r="AB3430" t="str">
            <v>Mature</v>
          </cell>
        </row>
        <row r="3431">
          <cell r="P3431" t="str">
            <v>F54T5 HO_HB 2030 typical</v>
          </cell>
          <cell r="AB3431" t="str">
            <v>Mature</v>
          </cell>
        </row>
        <row r="3432">
          <cell r="P3432" t="str">
            <v>F54T5 HO_HB 2030 typical</v>
          </cell>
          <cell r="AB3432" t="str">
            <v>Mature</v>
          </cell>
        </row>
        <row r="3433">
          <cell r="P3433" t="str">
            <v>LED_HB 2003 installed base</v>
          </cell>
          <cell r="AB3433" t="str">
            <v>Mature</v>
          </cell>
        </row>
        <row r="3434">
          <cell r="P3434" t="str">
            <v>LED_HB 2003 installed base</v>
          </cell>
          <cell r="AB3434" t="str">
            <v>Mature</v>
          </cell>
        </row>
        <row r="3435">
          <cell r="P3435" t="str">
            <v>LED_HB 2003 installed base</v>
          </cell>
          <cell r="AB3435" t="str">
            <v>Mature</v>
          </cell>
        </row>
        <row r="3436">
          <cell r="P3436" t="str">
            <v>LED_HB 2003 installed base</v>
          </cell>
          <cell r="AB3436" t="str">
            <v>Mature</v>
          </cell>
        </row>
        <row r="3437">
          <cell r="P3437" t="str">
            <v>LED_HB 2003 installed base</v>
          </cell>
          <cell r="AB3437" t="str">
            <v>Mature</v>
          </cell>
        </row>
        <row r="3438">
          <cell r="P3438" t="str">
            <v>LED_HB 2003 installed base</v>
          </cell>
          <cell r="AB3438" t="str">
            <v>Mature</v>
          </cell>
        </row>
        <row r="3439">
          <cell r="P3439" t="str">
            <v>LED_HB 2003 installed base</v>
          </cell>
          <cell r="AB3439" t="str">
            <v>Mature</v>
          </cell>
        </row>
        <row r="3440">
          <cell r="P3440" t="str">
            <v>LED_HB 2003 installed base</v>
          </cell>
          <cell r="AB3440" t="str">
            <v>Mature</v>
          </cell>
        </row>
        <row r="3441">
          <cell r="P3441" t="str">
            <v>LED_HB 2003 installed base</v>
          </cell>
          <cell r="AB3441" t="str">
            <v>Mature</v>
          </cell>
        </row>
        <row r="3442">
          <cell r="P3442" t="str">
            <v>LED_HB 2003 installed base</v>
          </cell>
          <cell r="AB3442" t="str">
            <v>Mature</v>
          </cell>
        </row>
        <row r="3443">
          <cell r="P3443" t="str">
            <v>LED_HB 2003 installed base</v>
          </cell>
          <cell r="AB3443" t="str">
            <v>Mature</v>
          </cell>
        </row>
        <row r="3444">
          <cell r="P3444" t="str">
            <v>LED 150 HPS_HB 2011 typical</v>
          </cell>
          <cell r="AB3444" t="str">
            <v>Mature</v>
          </cell>
        </row>
        <row r="3445">
          <cell r="P3445" t="str">
            <v>LED 150 HPS_HB 2011 typical</v>
          </cell>
          <cell r="AB3445" t="str">
            <v>Mature</v>
          </cell>
        </row>
        <row r="3446">
          <cell r="P3446" t="str">
            <v>LED 150 HPS_HB 2011 typical</v>
          </cell>
          <cell r="AB3446" t="str">
            <v>Mature</v>
          </cell>
        </row>
        <row r="3447">
          <cell r="P3447" t="str">
            <v>LED 150 HPS_HB 2011 typical</v>
          </cell>
          <cell r="AB3447" t="str">
            <v>Mature</v>
          </cell>
        </row>
        <row r="3448">
          <cell r="P3448" t="str">
            <v>LED 150 HPS_HB 2011 typical</v>
          </cell>
          <cell r="AB3448" t="str">
            <v>Mature</v>
          </cell>
        </row>
        <row r="3449">
          <cell r="P3449" t="str">
            <v>LED 150 HPS_HB 2011 typical</v>
          </cell>
          <cell r="AB3449" t="str">
            <v>Mature</v>
          </cell>
        </row>
        <row r="3450">
          <cell r="P3450" t="str">
            <v>LED 150 HPS_HB 2011 typical</v>
          </cell>
          <cell r="AB3450" t="str">
            <v>Mature</v>
          </cell>
        </row>
        <row r="3451">
          <cell r="P3451" t="str">
            <v>LED 150 HPS_HB 2011 typical</v>
          </cell>
          <cell r="AB3451" t="str">
            <v>Mature</v>
          </cell>
        </row>
        <row r="3452">
          <cell r="P3452" t="str">
            <v>LED 150 HPS_HB 2011 typical</v>
          </cell>
          <cell r="AB3452" t="str">
            <v>Mature</v>
          </cell>
        </row>
        <row r="3453">
          <cell r="P3453" t="str">
            <v>LED 150 HPS_HB 2011 typical</v>
          </cell>
          <cell r="AB3453" t="str">
            <v>Mature</v>
          </cell>
        </row>
        <row r="3454">
          <cell r="P3454" t="str">
            <v>LED 150 HPS_HB 2011 typical</v>
          </cell>
          <cell r="AB3454" t="str">
            <v>Mature</v>
          </cell>
        </row>
        <row r="3455">
          <cell r="P3455" t="str">
            <v>LED 150 HPS_HB 2011 typical (111d)</v>
          </cell>
          <cell r="AB3455" t="str">
            <v>Mature</v>
          </cell>
        </row>
        <row r="3456">
          <cell r="P3456" t="str">
            <v>LED 150 HPS_HB 2011 typical (111d)</v>
          </cell>
          <cell r="AB3456" t="str">
            <v>Mature</v>
          </cell>
        </row>
        <row r="3457">
          <cell r="P3457" t="str">
            <v>LED 150 HPS_HB 2011 typical (111d)</v>
          </cell>
          <cell r="AB3457" t="str">
            <v>Mature</v>
          </cell>
        </row>
        <row r="3458">
          <cell r="P3458" t="str">
            <v>LED 150 HPS_HB 2011 typical (111d)</v>
          </cell>
          <cell r="AB3458" t="str">
            <v>Mature</v>
          </cell>
        </row>
        <row r="3459">
          <cell r="P3459" t="str">
            <v>LED 150 HPS_HB 2011 typical (111d)</v>
          </cell>
          <cell r="AB3459" t="str">
            <v>Mature</v>
          </cell>
        </row>
        <row r="3460">
          <cell r="P3460" t="str">
            <v>LED 150 HPS_HB 2011 typical (111d)</v>
          </cell>
          <cell r="AB3460" t="str">
            <v>Mature</v>
          </cell>
        </row>
        <row r="3461">
          <cell r="P3461" t="str">
            <v>LED 150 HPS_HB 2011 typical (111d)</v>
          </cell>
          <cell r="AB3461" t="str">
            <v>Mature</v>
          </cell>
        </row>
        <row r="3462">
          <cell r="P3462" t="str">
            <v>LED 150 HPS_HB 2011 typical (111d)</v>
          </cell>
          <cell r="AB3462" t="str">
            <v>Mature</v>
          </cell>
        </row>
        <row r="3463">
          <cell r="P3463" t="str">
            <v>LED 150 HPS_HB 2011 typical (111d)</v>
          </cell>
          <cell r="AB3463" t="str">
            <v>Mature</v>
          </cell>
        </row>
        <row r="3464">
          <cell r="P3464" t="str">
            <v>LED 150 HPS_HB 2011 typical (111d)</v>
          </cell>
          <cell r="AB3464" t="str">
            <v>Mature</v>
          </cell>
        </row>
        <row r="3465">
          <cell r="P3465" t="str">
            <v>LED 150 HPS_HB 2011 typical (111d)</v>
          </cell>
          <cell r="AB3465" t="str">
            <v>Mature</v>
          </cell>
        </row>
        <row r="3466">
          <cell r="P3466" t="str">
            <v>LED 150 HPS_HB 2020 typical</v>
          </cell>
          <cell r="AB3466" t="str">
            <v>Mature</v>
          </cell>
        </row>
        <row r="3467">
          <cell r="P3467" t="str">
            <v>LED 150 HPS_HB 2020 typical</v>
          </cell>
          <cell r="AB3467" t="str">
            <v>Mature</v>
          </cell>
        </row>
        <row r="3468">
          <cell r="P3468" t="str">
            <v>LED 150 HPS_HB 2020 typical</v>
          </cell>
          <cell r="AB3468" t="str">
            <v>Mature</v>
          </cell>
        </row>
        <row r="3469">
          <cell r="P3469" t="str">
            <v>LED 150 HPS_HB 2020 typical</v>
          </cell>
          <cell r="AB3469" t="str">
            <v>Mature</v>
          </cell>
        </row>
        <row r="3470">
          <cell r="P3470" t="str">
            <v>LED 150 HPS_HB 2020 typical</v>
          </cell>
          <cell r="AB3470" t="str">
            <v>Mature</v>
          </cell>
        </row>
        <row r="3471">
          <cell r="P3471" t="str">
            <v>LED 150 HPS_HB 2020 typical</v>
          </cell>
          <cell r="AB3471" t="str">
            <v>Mature</v>
          </cell>
        </row>
        <row r="3472">
          <cell r="P3472" t="str">
            <v>LED 150 HPS_HB 2020 typical</v>
          </cell>
          <cell r="AB3472" t="str">
            <v>Mature</v>
          </cell>
        </row>
        <row r="3473">
          <cell r="P3473" t="str">
            <v>LED 150 HPS_HB 2020 typical</v>
          </cell>
          <cell r="AB3473" t="str">
            <v>Mature</v>
          </cell>
        </row>
        <row r="3474">
          <cell r="P3474" t="str">
            <v>LED 150 HPS_HB 2020 typical</v>
          </cell>
          <cell r="AB3474" t="str">
            <v>Mature</v>
          </cell>
        </row>
        <row r="3475">
          <cell r="P3475" t="str">
            <v>LED 150 HPS_HB 2020 typical</v>
          </cell>
          <cell r="AB3475" t="str">
            <v>Mature</v>
          </cell>
        </row>
        <row r="3476">
          <cell r="P3476" t="str">
            <v>LED 150 HPS_HB 2020 typical</v>
          </cell>
          <cell r="AB3476" t="str">
            <v>Mature</v>
          </cell>
        </row>
        <row r="3477">
          <cell r="P3477" t="str">
            <v>LED 150 HPS_HB 2030 typical</v>
          </cell>
          <cell r="AB3477" t="str">
            <v>Mature</v>
          </cell>
        </row>
        <row r="3478">
          <cell r="P3478" t="str">
            <v>LED 150 HPS_HB 2030 typical</v>
          </cell>
          <cell r="AB3478" t="str">
            <v>Mature</v>
          </cell>
        </row>
        <row r="3479">
          <cell r="P3479" t="str">
            <v>LED 150 HPS_HB 2030 typical</v>
          </cell>
          <cell r="AB3479" t="str">
            <v>Mature</v>
          </cell>
        </row>
        <row r="3480">
          <cell r="P3480" t="str">
            <v>LED 150 HPS_HB 2030 typical</v>
          </cell>
          <cell r="AB3480" t="str">
            <v>Mature</v>
          </cell>
        </row>
        <row r="3481">
          <cell r="P3481" t="str">
            <v>LED 150 HPS_HB 2030 typical</v>
          </cell>
          <cell r="AB3481" t="str">
            <v>Mature</v>
          </cell>
        </row>
        <row r="3482">
          <cell r="P3482" t="str">
            <v>LED 150 HPS_HB 2030 typical</v>
          </cell>
          <cell r="AB3482" t="str">
            <v>Mature</v>
          </cell>
        </row>
        <row r="3483">
          <cell r="P3483" t="str">
            <v>LED 150 HPS_HB 2030 typical</v>
          </cell>
          <cell r="AB3483" t="str">
            <v>Mature</v>
          </cell>
        </row>
        <row r="3484">
          <cell r="P3484" t="str">
            <v>LED 150 HPS_HB 2030 typical</v>
          </cell>
          <cell r="AB3484" t="str">
            <v>Mature</v>
          </cell>
        </row>
        <row r="3485">
          <cell r="P3485" t="str">
            <v>LED 150 HPS_HB 2030 typical</v>
          </cell>
          <cell r="AB3485" t="str">
            <v>Mature</v>
          </cell>
        </row>
        <row r="3486">
          <cell r="P3486" t="str">
            <v>LED 150 HPS_HB 2030 typical</v>
          </cell>
          <cell r="AB3486" t="str">
            <v>Mature</v>
          </cell>
        </row>
        <row r="3487">
          <cell r="P3487" t="str">
            <v>LED 150 HPS_HB 2030 typical</v>
          </cell>
          <cell r="AB3487" t="str">
            <v>Mature</v>
          </cell>
        </row>
        <row r="3488">
          <cell r="P3488" t="str">
            <v>Supermkt_compressor_rack 2003 installed base</v>
          </cell>
          <cell r="AB3488" t="str">
            <v>Mature</v>
          </cell>
        </row>
        <row r="3489">
          <cell r="P3489" t="str">
            <v>Supermkt_compressor_rack 2003 installed base</v>
          </cell>
          <cell r="AB3489" t="str">
            <v>Mature</v>
          </cell>
        </row>
        <row r="3490">
          <cell r="P3490" t="str">
            <v>Supermkt_compressor_rack 2003 installed base</v>
          </cell>
          <cell r="AB3490" t="str">
            <v>Mature</v>
          </cell>
        </row>
        <row r="3491">
          <cell r="P3491" t="str">
            <v>Supermkt_compressor_rack 2003 installed base</v>
          </cell>
          <cell r="AB3491" t="str">
            <v>Mature</v>
          </cell>
        </row>
        <row r="3492">
          <cell r="P3492" t="str">
            <v>Supermkt_compressor_rack 2003 installed base</v>
          </cell>
          <cell r="AB3492" t="str">
            <v>Mature</v>
          </cell>
        </row>
        <row r="3493">
          <cell r="P3493" t="str">
            <v>Supermkt_compressor_rack 2003 installed base</v>
          </cell>
          <cell r="AB3493" t="str">
            <v>Mature</v>
          </cell>
        </row>
        <row r="3494">
          <cell r="P3494" t="str">
            <v>Supermkt_compressor_rack 2003 installed base</v>
          </cell>
          <cell r="AB3494" t="str">
            <v>Mature</v>
          </cell>
        </row>
        <row r="3495">
          <cell r="P3495" t="str">
            <v>Supermkt_compressor_rack 2003 installed base</v>
          </cell>
          <cell r="AB3495" t="str">
            <v>Mature</v>
          </cell>
        </row>
        <row r="3496">
          <cell r="P3496" t="str">
            <v>Supermkt_compressor_rack 2003 installed base</v>
          </cell>
          <cell r="AB3496" t="str">
            <v>Mature</v>
          </cell>
        </row>
        <row r="3497">
          <cell r="P3497" t="str">
            <v>Supermkt_compressor_rack 2003 installed base</v>
          </cell>
          <cell r="AB3497" t="str">
            <v>Mature</v>
          </cell>
        </row>
        <row r="3498">
          <cell r="P3498" t="str">
            <v>Supermkt_compressor_rack 2003 installed base</v>
          </cell>
          <cell r="AB3498" t="str">
            <v>Mature</v>
          </cell>
        </row>
        <row r="3499">
          <cell r="P3499" t="str">
            <v>Supermkt_compressor_rack 2007 installed base</v>
          </cell>
          <cell r="AB3499" t="str">
            <v>Mature</v>
          </cell>
        </row>
        <row r="3500">
          <cell r="P3500" t="str">
            <v>Supermkt_compressor_rack 2007 installed base</v>
          </cell>
          <cell r="AB3500" t="str">
            <v>Mature</v>
          </cell>
        </row>
        <row r="3501">
          <cell r="P3501" t="str">
            <v>Supermkt_compressor_rack 2007 installed base</v>
          </cell>
          <cell r="AB3501" t="str">
            <v>Mature</v>
          </cell>
        </row>
        <row r="3502">
          <cell r="P3502" t="str">
            <v>Supermkt_compressor_rack 2007 installed base</v>
          </cell>
          <cell r="AB3502" t="str">
            <v>Mature</v>
          </cell>
        </row>
        <row r="3503">
          <cell r="P3503" t="str">
            <v>Supermkt_compressor_rack 2007 installed base</v>
          </cell>
          <cell r="AB3503" t="str">
            <v>Mature</v>
          </cell>
        </row>
        <row r="3504">
          <cell r="P3504" t="str">
            <v>Supermkt_compressor_rack 2007 installed base</v>
          </cell>
          <cell r="AB3504" t="str">
            <v>Mature</v>
          </cell>
        </row>
        <row r="3505">
          <cell r="P3505" t="str">
            <v>Supermkt_compressor_rack 2007 installed base</v>
          </cell>
          <cell r="AB3505" t="str">
            <v>Mature</v>
          </cell>
        </row>
        <row r="3506">
          <cell r="P3506" t="str">
            <v>Supermkt_compressor_rack 2007 installed base</v>
          </cell>
          <cell r="AB3506" t="str">
            <v>Mature</v>
          </cell>
        </row>
        <row r="3507">
          <cell r="P3507" t="str">
            <v>Supermkt_compressor_rack 2007 installed base</v>
          </cell>
          <cell r="AB3507" t="str">
            <v>Mature</v>
          </cell>
        </row>
        <row r="3508">
          <cell r="P3508" t="str">
            <v>Supermkt_compressor_rack 2007 installed base</v>
          </cell>
          <cell r="AB3508" t="str">
            <v>Mature</v>
          </cell>
        </row>
        <row r="3509">
          <cell r="P3509" t="str">
            <v>Supermkt_compressor_rack 2007 installed base</v>
          </cell>
          <cell r="AB3509" t="str">
            <v>Mature</v>
          </cell>
        </row>
        <row r="3510">
          <cell r="P3510" t="str">
            <v>Supermkt_compressor_rack 2011 typical</v>
          </cell>
          <cell r="AB3510" t="str">
            <v>Mature</v>
          </cell>
        </row>
        <row r="3511">
          <cell r="P3511" t="str">
            <v>Supermkt_compressor_rack 2011 typical</v>
          </cell>
          <cell r="AB3511" t="str">
            <v>Mature</v>
          </cell>
        </row>
        <row r="3512">
          <cell r="P3512" t="str">
            <v>Supermkt_compressor_rack 2011 typical</v>
          </cell>
          <cell r="AB3512" t="str">
            <v>Mature</v>
          </cell>
        </row>
        <row r="3513">
          <cell r="P3513" t="str">
            <v>Supermkt_compressor_rack 2011 typical</v>
          </cell>
          <cell r="AB3513" t="str">
            <v>Mature</v>
          </cell>
        </row>
        <row r="3514">
          <cell r="P3514" t="str">
            <v>Supermkt_compressor_rack 2011 typical</v>
          </cell>
          <cell r="AB3514" t="str">
            <v>Mature</v>
          </cell>
        </row>
        <row r="3515">
          <cell r="P3515" t="str">
            <v>Supermkt_compressor_rack 2011 typical</v>
          </cell>
          <cell r="AB3515" t="str">
            <v>Mature</v>
          </cell>
        </row>
        <row r="3516">
          <cell r="P3516" t="str">
            <v>Supermkt_compressor_rack 2011 typical</v>
          </cell>
          <cell r="AB3516" t="str">
            <v>Mature</v>
          </cell>
        </row>
        <row r="3517">
          <cell r="P3517" t="str">
            <v>Supermkt_compressor_rack 2011 typical</v>
          </cell>
          <cell r="AB3517" t="str">
            <v>Mature</v>
          </cell>
        </row>
        <row r="3518">
          <cell r="P3518" t="str">
            <v>Supermkt_compressor_rack 2011 typical</v>
          </cell>
          <cell r="AB3518" t="str">
            <v>Mature</v>
          </cell>
        </row>
        <row r="3519">
          <cell r="P3519" t="str">
            <v>Supermkt_compressor_rack 2011 typical</v>
          </cell>
          <cell r="AB3519" t="str">
            <v>Mature</v>
          </cell>
        </row>
        <row r="3520">
          <cell r="P3520" t="str">
            <v>Supermkt_compressor_rack 2011 typical</v>
          </cell>
          <cell r="AB3520" t="str">
            <v>Mature</v>
          </cell>
        </row>
        <row r="3521">
          <cell r="P3521" t="str">
            <v>Supermkt_compressor_rack 2011 high</v>
          </cell>
          <cell r="AB3521" t="str">
            <v>Mature</v>
          </cell>
        </row>
        <row r="3522">
          <cell r="P3522" t="str">
            <v>Supermkt_compressor_rack 2011 high</v>
          </cell>
          <cell r="AB3522" t="str">
            <v>Mature</v>
          </cell>
        </row>
        <row r="3523">
          <cell r="P3523" t="str">
            <v>Supermkt_compressor_rack 2011 high</v>
          </cell>
          <cell r="AB3523" t="str">
            <v>Mature</v>
          </cell>
        </row>
        <row r="3524">
          <cell r="P3524" t="str">
            <v>Supermkt_compressor_rack 2011 high</v>
          </cell>
          <cell r="AB3524" t="str">
            <v>Mature</v>
          </cell>
        </row>
        <row r="3525">
          <cell r="P3525" t="str">
            <v>Supermkt_compressor_rack 2011 high</v>
          </cell>
          <cell r="AB3525" t="str">
            <v>Mature</v>
          </cell>
        </row>
        <row r="3526">
          <cell r="P3526" t="str">
            <v>Supermkt_compressor_rack 2011 high</v>
          </cell>
          <cell r="AB3526" t="str">
            <v>Mature</v>
          </cell>
        </row>
        <row r="3527">
          <cell r="P3527" t="str">
            <v>Supermkt_compressor_rack 2011 high</v>
          </cell>
          <cell r="AB3527" t="str">
            <v>Mature</v>
          </cell>
        </row>
        <row r="3528">
          <cell r="P3528" t="str">
            <v>Supermkt_compressor_rack 2011 high</v>
          </cell>
          <cell r="AB3528" t="str">
            <v>Mature</v>
          </cell>
        </row>
        <row r="3529">
          <cell r="P3529" t="str">
            <v>Supermkt_compressor_rack 2011 high</v>
          </cell>
          <cell r="AB3529" t="str">
            <v>Mature</v>
          </cell>
        </row>
        <row r="3530">
          <cell r="P3530" t="str">
            <v>Supermkt_compressor_rack 2011 high</v>
          </cell>
          <cell r="AB3530" t="str">
            <v>Mature</v>
          </cell>
        </row>
        <row r="3531">
          <cell r="P3531" t="str">
            <v>Supermkt_compressor_rack 2011 high</v>
          </cell>
          <cell r="AB3531" t="str">
            <v>Mature</v>
          </cell>
        </row>
        <row r="3532">
          <cell r="P3532" t="str">
            <v>Supermkt_compressor_rack 2020 high</v>
          </cell>
          <cell r="AB3532" t="str">
            <v>Mature</v>
          </cell>
        </row>
        <row r="3533">
          <cell r="P3533" t="str">
            <v>Supermkt_compressor_rack 2020 high</v>
          </cell>
          <cell r="AB3533" t="str">
            <v>Mature</v>
          </cell>
        </row>
        <row r="3534">
          <cell r="P3534" t="str">
            <v>Supermkt_compressor_rack 2020 high</v>
          </cell>
          <cell r="AB3534" t="str">
            <v>Mature</v>
          </cell>
        </row>
        <row r="3535">
          <cell r="P3535" t="str">
            <v>Supermkt_compressor_rack 2020 high</v>
          </cell>
          <cell r="AB3535" t="str">
            <v>Mature</v>
          </cell>
        </row>
        <row r="3536">
          <cell r="P3536" t="str">
            <v>Supermkt_compressor_rack 2020 high</v>
          </cell>
          <cell r="AB3536" t="str">
            <v>Mature</v>
          </cell>
        </row>
        <row r="3537">
          <cell r="P3537" t="str">
            <v>Supermkt_compressor_rack 2020 high</v>
          </cell>
          <cell r="AB3537" t="str">
            <v>Mature</v>
          </cell>
        </row>
        <row r="3538">
          <cell r="P3538" t="str">
            <v>Supermkt_compressor_rack 2020 high</v>
          </cell>
          <cell r="AB3538" t="str">
            <v>Mature</v>
          </cell>
        </row>
        <row r="3539">
          <cell r="P3539" t="str">
            <v>Supermkt_compressor_rack 2020 high</v>
          </cell>
          <cell r="AB3539" t="str">
            <v>Mature</v>
          </cell>
        </row>
        <row r="3540">
          <cell r="P3540" t="str">
            <v>Supermkt_compressor_rack 2020 high</v>
          </cell>
          <cell r="AB3540" t="str">
            <v>Mature</v>
          </cell>
        </row>
        <row r="3541">
          <cell r="P3541" t="str">
            <v>Supermkt_compressor_rack 2020 high</v>
          </cell>
          <cell r="AB3541" t="str">
            <v>Mature</v>
          </cell>
        </row>
        <row r="3542">
          <cell r="P3542" t="str">
            <v>Supermkt_compressor_rack 2020 high</v>
          </cell>
          <cell r="AB3542" t="str">
            <v>Mature</v>
          </cell>
        </row>
        <row r="3543">
          <cell r="P3543" t="str">
            <v>Supermkt_compressor_rack 2025 high</v>
          </cell>
          <cell r="AB3543" t="str">
            <v>Mature</v>
          </cell>
        </row>
        <row r="3544">
          <cell r="P3544" t="str">
            <v>Supermkt_compressor_rack 2025 high</v>
          </cell>
          <cell r="AB3544" t="str">
            <v>Mature</v>
          </cell>
        </row>
        <row r="3545">
          <cell r="P3545" t="str">
            <v>Supermkt_compressor_rack 2025 high</v>
          </cell>
          <cell r="AB3545" t="str">
            <v>Mature</v>
          </cell>
        </row>
        <row r="3546">
          <cell r="P3546" t="str">
            <v>Supermkt_compressor_rack 2025 high</v>
          </cell>
          <cell r="AB3546" t="str">
            <v>Mature</v>
          </cell>
        </row>
        <row r="3547">
          <cell r="P3547" t="str">
            <v>Supermkt_compressor_rack 2025 high</v>
          </cell>
          <cell r="AB3547" t="str">
            <v>Mature</v>
          </cell>
        </row>
        <row r="3548">
          <cell r="P3548" t="str">
            <v>Supermkt_compressor_rack 2025 high</v>
          </cell>
          <cell r="AB3548" t="str">
            <v>Mature</v>
          </cell>
        </row>
        <row r="3549">
          <cell r="P3549" t="str">
            <v>Supermkt_compressor_rack 2025 high</v>
          </cell>
          <cell r="AB3549" t="str">
            <v>Mature</v>
          </cell>
        </row>
        <row r="3550">
          <cell r="P3550" t="str">
            <v>Supermkt_compressor_rack 2025 high</v>
          </cell>
          <cell r="AB3550" t="str">
            <v>Mature</v>
          </cell>
        </row>
        <row r="3551">
          <cell r="P3551" t="str">
            <v>Supermkt_compressor_rack 2025 high</v>
          </cell>
          <cell r="AB3551" t="str">
            <v>Mature</v>
          </cell>
        </row>
        <row r="3552">
          <cell r="P3552" t="str">
            <v>Supermkt_compressor_rack 2025 high</v>
          </cell>
          <cell r="AB3552" t="str">
            <v>Mature</v>
          </cell>
        </row>
        <row r="3553">
          <cell r="P3553" t="str">
            <v>Supermkt_compressor_rack 2025 high</v>
          </cell>
          <cell r="AB3553" t="str">
            <v>Mature</v>
          </cell>
        </row>
        <row r="3554">
          <cell r="P3554" t="str">
            <v>Supermkt_condenser 2003 installed base</v>
          </cell>
          <cell r="AB3554" t="str">
            <v>Mature</v>
          </cell>
        </row>
        <row r="3555">
          <cell r="P3555" t="str">
            <v>Supermkt_condenser 2003 installed base</v>
          </cell>
          <cell r="AB3555" t="str">
            <v>Mature</v>
          </cell>
        </row>
        <row r="3556">
          <cell r="P3556" t="str">
            <v>Supermkt_condenser 2003 installed base</v>
          </cell>
          <cell r="AB3556" t="str">
            <v>Mature</v>
          </cell>
        </row>
        <row r="3557">
          <cell r="P3557" t="str">
            <v>Supermkt_condenser 2003 installed base</v>
          </cell>
          <cell r="AB3557" t="str">
            <v>Mature</v>
          </cell>
        </row>
        <row r="3558">
          <cell r="P3558" t="str">
            <v>Supermkt_condenser 2003 installed base</v>
          </cell>
          <cell r="AB3558" t="str">
            <v>Mature</v>
          </cell>
        </row>
        <row r="3559">
          <cell r="P3559" t="str">
            <v>Supermkt_condenser 2003 installed base</v>
          </cell>
          <cell r="AB3559" t="str">
            <v>Mature</v>
          </cell>
        </row>
        <row r="3560">
          <cell r="P3560" t="str">
            <v>Supermkt_condenser 2003 installed base</v>
          </cell>
          <cell r="AB3560" t="str">
            <v>Mature</v>
          </cell>
        </row>
        <row r="3561">
          <cell r="P3561" t="str">
            <v>Supermkt_condenser 2003 installed base</v>
          </cell>
          <cell r="AB3561" t="str">
            <v>Mature</v>
          </cell>
        </row>
        <row r="3562">
          <cell r="P3562" t="str">
            <v>Supermkt_condenser 2003 installed base</v>
          </cell>
          <cell r="AB3562" t="str">
            <v>Mature</v>
          </cell>
        </row>
        <row r="3563">
          <cell r="P3563" t="str">
            <v>Supermkt_condenser 2003 installed base</v>
          </cell>
          <cell r="AB3563" t="str">
            <v>Mature</v>
          </cell>
        </row>
        <row r="3564">
          <cell r="P3564" t="str">
            <v>Supermkt_condenser 2003 installed base</v>
          </cell>
          <cell r="AB3564" t="str">
            <v>Mature</v>
          </cell>
        </row>
        <row r="3565">
          <cell r="P3565" t="str">
            <v>Supermkt_condenser 2007 installed base</v>
          </cell>
          <cell r="AB3565" t="str">
            <v>Mature</v>
          </cell>
        </row>
        <row r="3566">
          <cell r="P3566" t="str">
            <v>Supermkt_condenser 2007 installed base</v>
          </cell>
          <cell r="AB3566" t="str">
            <v>Mature</v>
          </cell>
        </row>
        <row r="3567">
          <cell r="P3567" t="str">
            <v>Supermkt_condenser 2007 installed base</v>
          </cell>
          <cell r="AB3567" t="str">
            <v>Mature</v>
          </cell>
        </row>
        <row r="3568">
          <cell r="P3568" t="str">
            <v>Supermkt_condenser 2007 installed base</v>
          </cell>
          <cell r="AB3568" t="str">
            <v>Mature</v>
          </cell>
        </row>
        <row r="3569">
          <cell r="P3569" t="str">
            <v>Supermkt_condenser 2007 installed base</v>
          </cell>
          <cell r="AB3569" t="str">
            <v>Mature</v>
          </cell>
        </row>
        <row r="3570">
          <cell r="P3570" t="str">
            <v>Supermkt_condenser 2007 installed base</v>
          </cell>
          <cell r="AB3570" t="str">
            <v>Mature</v>
          </cell>
        </row>
        <row r="3571">
          <cell r="P3571" t="str">
            <v>Supermkt_condenser 2007 installed base</v>
          </cell>
          <cell r="AB3571" t="str">
            <v>Mature</v>
          </cell>
        </row>
        <row r="3572">
          <cell r="P3572" t="str">
            <v>Supermkt_condenser 2007 installed base</v>
          </cell>
          <cell r="AB3572" t="str">
            <v>Mature</v>
          </cell>
        </row>
        <row r="3573">
          <cell r="P3573" t="str">
            <v>Supermkt_condenser 2007 installed base</v>
          </cell>
          <cell r="AB3573" t="str">
            <v>Mature</v>
          </cell>
        </row>
        <row r="3574">
          <cell r="P3574" t="str">
            <v>Supermkt_condenser 2007 installed base</v>
          </cell>
          <cell r="AB3574" t="str">
            <v>Mature</v>
          </cell>
        </row>
        <row r="3575">
          <cell r="P3575" t="str">
            <v>Supermkt_condenser 2007 installed base</v>
          </cell>
          <cell r="AB3575" t="str">
            <v>Mature</v>
          </cell>
        </row>
        <row r="3576">
          <cell r="P3576" t="str">
            <v>Supermkt_condenser 2011 typical</v>
          </cell>
          <cell r="AB3576" t="str">
            <v>Mature</v>
          </cell>
        </row>
        <row r="3577">
          <cell r="P3577" t="str">
            <v>Supermkt_condenser 2011 typical</v>
          </cell>
          <cell r="AB3577" t="str">
            <v>Mature</v>
          </cell>
        </row>
        <row r="3578">
          <cell r="P3578" t="str">
            <v>Supermkt_condenser 2011 typical</v>
          </cell>
          <cell r="AB3578" t="str">
            <v>Mature</v>
          </cell>
        </row>
        <row r="3579">
          <cell r="P3579" t="str">
            <v>Supermkt_condenser 2011 typical</v>
          </cell>
          <cell r="AB3579" t="str">
            <v>Mature</v>
          </cell>
        </row>
        <row r="3580">
          <cell r="P3580" t="str">
            <v>Supermkt_condenser 2011 typical</v>
          </cell>
          <cell r="AB3580" t="str">
            <v>Mature</v>
          </cell>
        </row>
        <row r="3581">
          <cell r="P3581" t="str">
            <v>Supermkt_condenser 2011 typical</v>
          </cell>
          <cell r="AB3581" t="str">
            <v>Mature</v>
          </cell>
        </row>
        <row r="3582">
          <cell r="P3582" t="str">
            <v>Supermkt_condenser 2011 typical</v>
          </cell>
          <cell r="AB3582" t="str">
            <v>Mature</v>
          </cell>
        </row>
        <row r="3583">
          <cell r="P3583" t="str">
            <v>Supermkt_condenser 2011 typical</v>
          </cell>
          <cell r="AB3583" t="str">
            <v>Mature</v>
          </cell>
        </row>
        <row r="3584">
          <cell r="P3584" t="str">
            <v>Supermkt_condenser 2011 typical</v>
          </cell>
          <cell r="AB3584" t="str">
            <v>Mature</v>
          </cell>
        </row>
        <row r="3585">
          <cell r="P3585" t="str">
            <v>Supermkt_condenser 2011 typical</v>
          </cell>
          <cell r="AB3585" t="str">
            <v>Mature</v>
          </cell>
        </row>
        <row r="3586">
          <cell r="P3586" t="str">
            <v>Supermkt_condenser 2011 typical</v>
          </cell>
          <cell r="AB3586" t="str">
            <v>Mature</v>
          </cell>
        </row>
        <row r="3587">
          <cell r="P3587" t="str">
            <v>Supermkt_condenser 2011 high</v>
          </cell>
          <cell r="AB3587" t="str">
            <v>Mature</v>
          </cell>
        </row>
        <row r="3588">
          <cell r="P3588" t="str">
            <v>Supermkt_condenser 2011 high</v>
          </cell>
          <cell r="AB3588" t="str">
            <v>Mature</v>
          </cell>
        </row>
        <row r="3589">
          <cell r="P3589" t="str">
            <v>Supermkt_condenser 2011 high</v>
          </cell>
          <cell r="AB3589" t="str">
            <v>Mature</v>
          </cell>
        </row>
        <row r="3590">
          <cell r="P3590" t="str">
            <v>Supermkt_condenser 2011 high</v>
          </cell>
          <cell r="AB3590" t="str">
            <v>Mature</v>
          </cell>
        </row>
        <row r="3591">
          <cell r="P3591" t="str">
            <v>Supermkt_condenser 2011 high</v>
          </cell>
          <cell r="AB3591" t="str">
            <v>Mature</v>
          </cell>
        </row>
        <row r="3592">
          <cell r="P3592" t="str">
            <v>Supermkt_condenser 2011 high</v>
          </cell>
          <cell r="AB3592" t="str">
            <v>Mature</v>
          </cell>
        </row>
        <row r="3593">
          <cell r="P3593" t="str">
            <v>Supermkt_condenser 2011 high</v>
          </cell>
          <cell r="AB3593" t="str">
            <v>Mature</v>
          </cell>
        </row>
        <row r="3594">
          <cell r="P3594" t="str">
            <v>Supermkt_condenser 2011 high</v>
          </cell>
          <cell r="AB3594" t="str">
            <v>Mature</v>
          </cell>
        </row>
        <row r="3595">
          <cell r="P3595" t="str">
            <v>Supermkt_condenser 2011 high</v>
          </cell>
          <cell r="AB3595" t="str">
            <v>Mature</v>
          </cell>
        </row>
        <row r="3596">
          <cell r="P3596" t="str">
            <v>Supermkt_condenser 2011 high</v>
          </cell>
          <cell r="AB3596" t="str">
            <v>Mature</v>
          </cell>
        </row>
        <row r="3597">
          <cell r="P3597" t="str">
            <v>Supermkt_condenser 2011 high</v>
          </cell>
          <cell r="AB3597" t="str">
            <v>Mature</v>
          </cell>
        </row>
        <row r="3598">
          <cell r="P3598" t="str">
            <v>Supermkt_condenser 2020 high</v>
          </cell>
          <cell r="AB3598" t="str">
            <v>Mature</v>
          </cell>
        </row>
        <row r="3599">
          <cell r="P3599" t="str">
            <v>Supermkt_condenser 2020 high</v>
          </cell>
          <cell r="AB3599" t="str">
            <v>Mature</v>
          </cell>
        </row>
        <row r="3600">
          <cell r="P3600" t="str">
            <v>Supermkt_condenser 2020 high</v>
          </cell>
          <cell r="AB3600" t="str">
            <v>Mature</v>
          </cell>
        </row>
        <row r="3601">
          <cell r="P3601" t="str">
            <v>Supermkt_condenser 2020 high</v>
          </cell>
          <cell r="AB3601" t="str">
            <v>Mature</v>
          </cell>
        </row>
        <row r="3602">
          <cell r="P3602" t="str">
            <v>Supermkt_condenser 2020 high</v>
          </cell>
          <cell r="AB3602" t="str">
            <v>Mature</v>
          </cell>
        </row>
        <row r="3603">
          <cell r="P3603" t="str">
            <v>Supermkt_condenser 2020 high</v>
          </cell>
          <cell r="AB3603" t="str">
            <v>Mature</v>
          </cell>
        </row>
        <row r="3604">
          <cell r="P3604" t="str">
            <v>Supermkt_condenser 2020 high</v>
          </cell>
          <cell r="AB3604" t="str">
            <v>Mature</v>
          </cell>
        </row>
        <row r="3605">
          <cell r="P3605" t="str">
            <v>Supermkt_condenser 2020 high</v>
          </cell>
          <cell r="AB3605" t="str">
            <v>Mature</v>
          </cell>
        </row>
        <row r="3606">
          <cell r="P3606" t="str">
            <v>Supermkt_condenser 2020 high</v>
          </cell>
          <cell r="AB3606" t="str">
            <v>Mature</v>
          </cell>
        </row>
        <row r="3607">
          <cell r="P3607" t="str">
            <v>Supermkt_condenser 2020 high</v>
          </cell>
          <cell r="AB3607" t="str">
            <v>Mature</v>
          </cell>
        </row>
        <row r="3608">
          <cell r="P3608" t="str">
            <v>Supermkt_condenser 2020 high</v>
          </cell>
          <cell r="AB3608" t="str">
            <v>Mature</v>
          </cell>
        </row>
        <row r="3609">
          <cell r="P3609" t="str">
            <v>Supermkt_condenser 2025 high</v>
          </cell>
          <cell r="AB3609" t="str">
            <v>Mature</v>
          </cell>
        </row>
        <row r="3610">
          <cell r="P3610" t="str">
            <v>Supermkt_condenser 2025 high</v>
          </cell>
          <cell r="AB3610" t="str">
            <v>Mature</v>
          </cell>
        </row>
        <row r="3611">
          <cell r="P3611" t="str">
            <v>Supermkt_condenser 2025 high</v>
          </cell>
          <cell r="AB3611" t="str">
            <v>Mature</v>
          </cell>
        </row>
        <row r="3612">
          <cell r="P3612" t="str">
            <v>Supermkt_condenser 2025 high</v>
          </cell>
          <cell r="AB3612" t="str">
            <v>Mature</v>
          </cell>
        </row>
        <row r="3613">
          <cell r="P3613" t="str">
            <v>Supermkt_condenser 2025 high</v>
          </cell>
          <cell r="AB3613" t="str">
            <v>Mature</v>
          </cell>
        </row>
        <row r="3614">
          <cell r="P3614" t="str">
            <v>Supermkt_condenser 2025 high</v>
          </cell>
          <cell r="AB3614" t="str">
            <v>Mature</v>
          </cell>
        </row>
        <row r="3615">
          <cell r="P3615" t="str">
            <v>Supermkt_condenser 2025 high</v>
          </cell>
          <cell r="AB3615" t="str">
            <v>Mature</v>
          </cell>
        </row>
        <row r="3616">
          <cell r="P3616" t="str">
            <v>Supermkt_condenser 2025 high</v>
          </cell>
          <cell r="AB3616" t="str">
            <v>Mature</v>
          </cell>
        </row>
        <row r="3617">
          <cell r="P3617" t="str">
            <v>Supermkt_condenser 2025 high</v>
          </cell>
          <cell r="AB3617" t="str">
            <v>Mature</v>
          </cell>
        </row>
        <row r="3618">
          <cell r="P3618" t="str">
            <v>Supermkt_condenser 2025 high</v>
          </cell>
          <cell r="AB3618" t="str">
            <v>Mature</v>
          </cell>
        </row>
        <row r="3619">
          <cell r="P3619" t="str">
            <v>Supermkt_condenser 2025 high</v>
          </cell>
          <cell r="AB3619" t="str">
            <v>Mature</v>
          </cell>
        </row>
        <row r="3620">
          <cell r="P3620" t="str">
            <v>Supermkt_display_case 2003 installed base</v>
          </cell>
          <cell r="AB3620" t="str">
            <v>Mature</v>
          </cell>
        </row>
        <row r="3621">
          <cell r="P3621" t="str">
            <v>Supermkt_display_case 2003 installed base</v>
          </cell>
          <cell r="AB3621" t="str">
            <v>Mature</v>
          </cell>
        </row>
        <row r="3622">
          <cell r="P3622" t="str">
            <v>Supermkt_display_case 2003 installed base</v>
          </cell>
          <cell r="AB3622" t="str">
            <v>Mature</v>
          </cell>
        </row>
        <row r="3623">
          <cell r="P3623" t="str">
            <v>Supermkt_display_case 2003 installed base</v>
          </cell>
          <cell r="AB3623" t="str">
            <v>Mature</v>
          </cell>
        </row>
        <row r="3624">
          <cell r="P3624" t="str">
            <v>Supermkt_display_case 2003 installed base</v>
          </cell>
          <cell r="AB3624" t="str">
            <v>Mature</v>
          </cell>
        </row>
        <row r="3625">
          <cell r="P3625" t="str">
            <v>Supermkt_display_case 2003 installed base</v>
          </cell>
          <cell r="AB3625" t="str">
            <v>Mature</v>
          </cell>
        </row>
        <row r="3626">
          <cell r="P3626" t="str">
            <v>Supermkt_display_case 2003 installed base</v>
          </cell>
          <cell r="AB3626" t="str">
            <v>Mature</v>
          </cell>
        </row>
        <row r="3627">
          <cell r="P3627" t="str">
            <v>Supermkt_display_case 2003 installed base</v>
          </cell>
          <cell r="AB3627" t="str">
            <v>Mature</v>
          </cell>
        </row>
        <row r="3628">
          <cell r="P3628" t="str">
            <v>Supermkt_display_case 2003 installed base</v>
          </cell>
          <cell r="AB3628" t="str">
            <v>Mature</v>
          </cell>
        </row>
        <row r="3629">
          <cell r="P3629" t="str">
            <v>Supermkt_display_case 2003 installed base</v>
          </cell>
          <cell r="AB3629" t="str">
            <v>Mature</v>
          </cell>
        </row>
        <row r="3630">
          <cell r="P3630" t="str">
            <v>Supermkt_display_case 2003 installed base</v>
          </cell>
          <cell r="AB3630" t="str">
            <v>Mature</v>
          </cell>
        </row>
        <row r="3631">
          <cell r="P3631" t="str">
            <v>Supermkt_display_case 2007 installed base</v>
          </cell>
          <cell r="AB3631" t="str">
            <v>Mature</v>
          </cell>
        </row>
        <row r="3632">
          <cell r="P3632" t="str">
            <v>Supermkt_display_case 2007 installed base</v>
          </cell>
          <cell r="AB3632" t="str">
            <v>Mature</v>
          </cell>
        </row>
        <row r="3633">
          <cell r="P3633" t="str">
            <v>Supermkt_display_case 2007 installed base</v>
          </cell>
          <cell r="AB3633" t="str">
            <v>Mature</v>
          </cell>
        </row>
        <row r="3634">
          <cell r="P3634" t="str">
            <v>Supermkt_display_case 2007 installed base</v>
          </cell>
          <cell r="AB3634" t="str">
            <v>Mature</v>
          </cell>
        </row>
        <row r="3635">
          <cell r="P3635" t="str">
            <v>Supermkt_display_case 2007 installed base</v>
          </cell>
          <cell r="AB3635" t="str">
            <v>Mature</v>
          </cell>
        </row>
        <row r="3636">
          <cell r="P3636" t="str">
            <v>Supermkt_display_case 2007 installed base</v>
          </cell>
          <cell r="AB3636" t="str">
            <v>Mature</v>
          </cell>
        </row>
        <row r="3637">
          <cell r="P3637" t="str">
            <v>Supermkt_display_case 2007 installed base</v>
          </cell>
          <cell r="AB3637" t="str">
            <v>Mature</v>
          </cell>
        </row>
        <row r="3638">
          <cell r="P3638" t="str">
            <v>Supermkt_display_case 2007 installed base</v>
          </cell>
          <cell r="AB3638" t="str">
            <v>Mature</v>
          </cell>
        </row>
        <row r="3639">
          <cell r="P3639" t="str">
            <v>Supermkt_display_case 2007 installed base</v>
          </cell>
          <cell r="AB3639" t="str">
            <v>Mature</v>
          </cell>
        </row>
        <row r="3640">
          <cell r="P3640" t="str">
            <v>Supermkt_display_case 2007 installed base</v>
          </cell>
          <cell r="AB3640" t="str">
            <v>Mature</v>
          </cell>
        </row>
        <row r="3641">
          <cell r="P3641" t="str">
            <v>Supermkt_display_case 2007 installed base</v>
          </cell>
          <cell r="AB3641" t="str">
            <v>Mature</v>
          </cell>
        </row>
        <row r="3642">
          <cell r="P3642" t="str">
            <v>Supermkt_display_case 2011 low</v>
          </cell>
          <cell r="AB3642" t="str">
            <v>Mature</v>
          </cell>
        </row>
        <row r="3643">
          <cell r="P3643" t="str">
            <v>Supermkt_display_case 2011 low</v>
          </cell>
          <cell r="AB3643" t="str">
            <v>Mature</v>
          </cell>
        </row>
        <row r="3644">
          <cell r="P3644" t="str">
            <v>Supermkt_display_case 2011 low</v>
          </cell>
          <cell r="AB3644" t="str">
            <v>Mature</v>
          </cell>
        </row>
        <row r="3645">
          <cell r="P3645" t="str">
            <v>Supermkt_display_case 2011 low</v>
          </cell>
          <cell r="AB3645" t="str">
            <v>Mature</v>
          </cell>
        </row>
        <row r="3646">
          <cell r="P3646" t="str">
            <v>Supermkt_display_case 2011 low</v>
          </cell>
          <cell r="AB3646" t="str">
            <v>Mature</v>
          </cell>
        </row>
        <row r="3647">
          <cell r="P3647" t="str">
            <v>Supermkt_display_case 2011 low</v>
          </cell>
          <cell r="AB3647" t="str">
            <v>Mature</v>
          </cell>
        </row>
        <row r="3648">
          <cell r="P3648" t="str">
            <v>Supermkt_display_case 2011 low</v>
          </cell>
          <cell r="AB3648" t="str">
            <v>Mature</v>
          </cell>
        </row>
        <row r="3649">
          <cell r="P3649" t="str">
            <v>Supermkt_display_case 2011 low</v>
          </cell>
          <cell r="AB3649" t="str">
            <v>Mature</v>
          </cell>
        </row>
        <row r="3650">
          <cell r="P3650" t="str">
            <v>Supermkt_display_case 2011 low</v>
          </cell>
          <cell r="AB3650" t="str">
            <v>Mature</v>
          </cell>
        </row>
        <row r="3651">
          <cell r="P3651" t="str">
            <v>Supermkt_display_case 2011 low</v>
          </cell>
          <cell r="AB3651" t="str">
            <v>Mature</v>
          </cell>
        </row>
        <row r="3652">
          <cell r="P3652" t="str">
            <v>Supermkt_display_case 2011 low</v>
          </cell>
          <cell r="AB3652" t="str">
            <v>Mature</v>
          </cell>
        </row>
        <row r="3653">
          <cell r="P3653" t="str">
            <v>Supermkt_display_case 2011 typical</v>
          </cell>
          <cell r="AB3653" t="str">
            <v>Mature</v>
          </cell>
        </row>
        <row r="3654">
          <cell r="P3654" t="str">
            <v>Supermkt_display_case 2011 typical</v>
          </cell>
          <cell r="AB3654" t="str">
            <v>Mature</v>
          </cell>
        </row>
        <row r="3655">
          <cell r="P3655" t="str">
            <v>Supermkt_display_case 2011 typical</v>
          </cell>
          <cell r="AB3655" t="str">
            <v>Mature</v>
          </cell>
        </row>
        <row r="3656">
          <cell r="P3656" t="str">
            <v>Supermkt_display_case 2011 typical</v>
          </cell>
          <cell r="AB3656" t="str">
            <v>Mature</v>
          </cell>
        </row>
        <row r="3657">
          <cell r="P3657" t="str">
            <v>Supermkt_display_case 2011 typical</v>
          </cell>
          <cell r="AB3657" t="str">
            <v>Mature</v>
          </cell>
        </row>
        <row r="3658">
          <cell r="P3658" t="str">
            <v>Supermkt_display_case 2011 typical</v>
          </cell>
          <cell r="AB3658" t="str">
            <v>Mature</v>
          </cell>
        </row>
        <row r="3659">
          <cell r="P3659" t="str">
            <v>Supermkt_display_case 2011 typical</v>
          </cell>
          <cell r="AB3659" t="str">
            <v>Mature</v>
          </cell>
        </row>
        <row r="3660">
          <cell r="P3660" t="str">
            <v>Supermkt_display_case 2011 typical</v>
          </cell>
          <cell r="AB3660" t="str">
            <v>Mature</v>
          </cell>
        </row>
        <row r="3661">
          <cell r="P3661" t="str">
            <v>Supermkt_display_case 2011 typical</v>
          </cell>
          <cell r="AB3661" t="str">
            <v>Mature</v>
          </cell>
        </row>
        <row r="3662">
          <cell r="P3662" t="str">
            <v>Supermkt_display_case 2011 typical</v>
          </cell>
          <cell r="AB3662" t="str">
            <v>Mature</v>
          </cell>
        </row>
        <row r="3663">
          <cell r="P3663" t="str">
            <v>Supermkt_display_case 2011 typical</v>
          </cell>
          <cell r="AB3663" t="str">
            <v>Mature</v>
          </cell>
        </row>
        <row r="3664">
          <cell r="P3664" t="str">
            <v>Supermkt_display_case 2011 high</v>
          </cell>
          <cell r="AB3664" t="str">
            <v>Mature</v>
          </cell>
        </row>
        <row r="3665">
          <cell r="P3665" t="str">
            <v>Supermkt_display_case 2011 high</v>
          </cell>
          <cell r="AB3665" t="str">
            <v>Mature</v>
          </cell>
        </row>
        <row r="3666">
          <cell r="P3666" t="str">
            <v>Supermkt_display_case 2011 high</v>
          </cell>
          <cell r="AB3666" t="str">
            <v>Mature</v>
          </cell>
        </row>
        <row r="3667">
          <cell r="P3667" t="str">
            <v>Supermkt_display_case 2011 high</v>
          </cell>
          <cell r="AB3667" t="str">
            <v>Mature</v>
          </cell>
        </row>
        <row r="3668">
          <cell r="P3668" t="str">
            <v>Supermkt_display_case 2011 high</v>
          </cell>
          <cell r="AB3668" t="str">
            <v>Mature</v>
          </cell>
        </row>
        <row r="3669">
          <cell r="P3669" t="str">
            <v>Supermkt_display_case 2011 high</v>
          </cell>
          <cell r="AB3669" t="str">
            <v>Mature</v>
          </cell>
        </row>
        <row r="3670">
          <cell r="P3670" t="str">
            <v>Supermkt_display_case 2011 high</v>
          </cell>
          <cell r="AB3670" t="str">
            <v>Mature</v>
          </cell>
        </row>
        <row r="3671">
          <cell r="P3671" t="str">
            <v>Supermkt_display_case 2011 high</v>
          </cell>
          <cell r="AB3671" t="str">
            <v>Mature</v>
          </cell>
        </row>
        <row r="3672">
          <cell r="P3672" t="str">
            <v>Supermkt_display_case 2011 high</v>
          </cell>
          <cell r="AB3672" t="str">
            <v>Mature</v>
          </cell>
        </row>
        <row r="3673">
          <cell r="P3673" t="str">
            <v>Supermkt_display_case 2011 high</v>
          </cell>
          <cell r="AB3673" t="str">
            <v>Mature</v>
          </cell>
        </row>
        <row r="3674">
          <cell r="P3674" t="str">
            <v>Supermkt_display_case 2011 high</v>
          </cell>
          <cell r="AB3674" t="str">
            <v>Mature</v>
          </cell>
        </row>
        <row r="3675">
          <cell r="P3675" t="str">
            <v>Supermkt_display_case 2012 standard</v>
          </cell>
          <cell r="AB3675" t="str">
            <v>Mature</v>
          </cell>
        </row>
        <row r="3676">
          <cell r="P3676" t="str">
            <v>Supermkt_display_case 2012 standard</v>
          </cell>
          <cell r="AB3676" t="str">
            <v>Mature</v>
          </cell>
        </row>
        <row r="3677">
          <cell r="P3677" t="str">
            <v>Supermkt_display_case 2012 standard</v>
          </cell>
          <cell r="AB3677" t="str">
            <v>Mature</v>
          </cell>
        </row>
        <row r="3678">
          <cell r="P3678" t="str">
            <v>Supermkt_display_case 2012 standard</v>
          </cell>
          <cell r="AB3678" t="str">
            <v>Mature</v>
          </cell>
        </row>
        <row r="3679">
          <cell r="P3679" t="str">
            <v>Supermkt_display_case 2012 standard</v>
          </cell>
          <cell r="AB3679" t="str">
            <v>Mature</v>
          </cell>
        </row>
        <row r="3680">
          <cell r="P3680" t="str">
            <v>Supermkt_display_case 2012 standard</v>
          </cell>
          <cell r="AB3680" t="str">
            <v>Mature</v>
          </cell>
        </row>
        <row r="3681">
          <cell r="P3681" t="str">
            <v>Supermkt_display_case 2012 standard</v>
          </cell>
          <cell r="AB3681" t="str">
            <v>Mature</v>
          </cell>
        </row>
        <row r="3682">
          <cell r="P3682" t="str">
            <v>Supermkt_display_case 2012 standard</v>
          </cell>
          <cell r="AB3682" t="str">
            <v>Mature</v>
          </cell>
        </row>
        <row r="3683">
          <cell r="P3683" t="str">
            <v>Supermkt_display_case 2012 standard</v>
          </cell>
          <cell r="AB3683" t="str">
            <v>Mature</v>
          </cell>
        </row>
        <row r="3684">
          <cell r="P3684" t="str">
            <v>Supermkt_display_case 2012 standard</v>
          </cell>
          <cell r="AB3684" t="str">
            <v>Mature</v>
          </cell>
        </row>
        <row r="3685">
          <cell r="P3685" t="str">
            <v>Supermkt_display_case 2012 standard</v>
          </cell>
          <cell r="AB3685" t="str">
            <v>Mature</v>
          </cell>
        </row>
        <row r="3686">
          <cell r="P3686" t="str">
            <v>Supermkt_display_case 2020 typical/ 2017 standard</v>
          </cell>
          <cell r="AB3686" t="str">
            <v>Mature</v>
          </cell>
        </row>
        <row r="3687">
          <cell r="P3687" t="str">
            <v>Supermkt_display_case 2020 typical/ 2017 standard</v>
          </cell>
          <cell r="AB3687" t="str">
            <v>Mature</v>
          </cell>
        </row>
        <row r="3688">
          <cell r="P3688" t="str">
            <v>Supermkt_display_case 2020 typical/ 2017 standard</v>
          </cell>
          <cell r="AB3688" t="str">
            <v>Mature</v>
          </cell>
        </row>
        <row r="3689">
          <cell r="P3689" t="str">
            <v>Supermkt_display_case 2020 typical/ 2017 standard</v>
          </cell>
          <cell r="AB3689" t="str">
            <v>Mature</v>
          </cell>
        </row>
        <row r="3690">
          <cell r="P3690" t="str">
            <v>Supermkt_display_case 2020 typical/ 2017 standard</v>
          </cell>
          <cell r="AB3690" t="str">
            <v>Mature</v>
          </cell>
        </row>
        <row r="3691">
          <cell r="P3691" t="str">
            <v>Supermkt_display_case 2020 typical/ 2017 standard</v>
          </cell>
          <cell r="AB3691" t="str">
            <v>Mature</v>
          </cell>
        </row>
        <row r="3692">
          <cell r="P3692" t="str">
            <v>Supermkt_display_case 2020 typical/ 2017 standard</v>
          </cell>
          <cell r="AB3692" t="str">
            <v>Mature</v>
          </cell>
        </row>
        <row r="3693">
          <cell r="P3693" t="str">
            <v>Supermkt_display_case 2020 typical/ 2017 standard</v>
          </cell>
          <cell r="AB3693" t="str">
            <v>Mature</v>
          </cell>
        </row>
        <row r="3694">
          <cell r="P3694" t="str">
            <v>Supermkt_display_case 2020 typical/ 2017 standard</v>
          </cell>
          <cell r="AB3694" t="str">
            <v>Mature</v>
          </cell>
        </row>
        <row r="3695">
          <cell r="P3695" t="str">
            <v>Supermkt_display_case 2020 typical/ 2017 standard</v>
          </cell>
          <cell r="AB3695" t="str">
            <v>Mature</v>
          </cell>
        </row>
        <row r="3696">
          <cell r="P3696" t="str">
            <v>Supermkt_display_case 2020 typical/ 2017 standard</v>
          </cell>
          <cell r="AB3696" t="str">
            <v>Mature</v>
          </cell>
        </row>
        <row r="3697">
          <cell r="P3697" t="str">
            <v>Supermkt_display_case 2020 high</v>
          </cell>
          <cell r="AB3697" t="str">
            <v>Mature</v>
          </cell>
        </row>
        <row r="3698">
          <cell r="P3698" t="str">
            <v>Supermkt_display_case 2020 high</v>
          </cell>
          <cell r="AB3698" t="str">
            <v>Mature</v>
          </cell>
        </row>
        <row r="3699">
          <cell r="P3699" t="str">
            <v>Supermkt_display_case 2020 high</v>
          </cell>
          <cell r="AB3699" t="str">
            <v>Mature</v>
          </cell>
        </row>
        <row r="3700">
          <cell r="P3700" t="str">
            <v>Supermkt_display_case 2020 high</v>
          </cell>
          <cell r="AB3700" t="str">
            <v>Mature</v>
          </cell>
        </row>
        <row r="3701">
          <cell r="P3701" t="str">
            <v>Supermkt_display_case 2020 high</v>
          </cell>
          <cell r="AB3701" t="str">
            <v>Mature</v>
          </cell>
        </row>
        <row r="3702">
          <cell r="P3702" t="str">
            <v>Supermkt_display_case 2020 high</v>
          </cell>
          <cell r="AB3702" t="str">
            <v>Mature</v>
          </cell>
        </row>
        <row r="3703">
          <cell r="P3703" t="str">
            <v>Supermkt_display_case 2020 high</v>
          </cell>
          <cell r="AB3703" t="str">
            <v>Mature</v>
          </cell>
        </row>
        <row r="3704">
          <cell r="P3704" t="str">
            <v>Supermkt_display_case 2020 high</v>
          </cell>
          <cell r="AB3704" t="str">
            <v>Mature</v>
          </cell>
        </row>
        <row r="3705">
          <cell r="P3705" t="str">
            <v>Supermkt_display_case 2020 high</v>
          </cell>
          <cell r="AB3705" t="str">
            <v>Mature</v>
          </cell>
        </row>
        <row r="3706">
          <cell r="P3706" t="str">
            <v>Supermkt_display_case 2020 high</v>
          </cell>
          <cell r="AB3706" t="str">
            <v>Mature</v>
          </cell>
        </row>
        <row r="3707">
          <cell r="P3707" t="str">
            <v>Supermkt_display_case 2020 high</v>
          </cell>
          <cell r="AB3707" t="str">
            <v>Mature</v>
          </cell>
        </row>
        <row r="3708">
          <cell r="P3708" t="str">
            <v>Walk-In_refrig 2003 installed base</v>
          </cell>
          <cell r="AB3708" t="str">
            <v>Mature</v>
          </cell>
        </row>
        <row r="3709">
          <cell r="P3709" t="str">
            <v>Walk-In_refrig 2003 installed base</v>
          </cell>
          <cell r="AB3709" t="str">
            <v>Mature</v>
          </cell>
        </row>
        <row r="3710">
          <cell r="P3710" t="str">
            <v>Walk-In_refrig 2003 installed base</v>
          </cell>
          <cell r="AB3710" t="str">
            <v>Mature</v>
          </cell>
        </row>
        <row r="3711">
          <cell r="P3711" t="str">
            <v>Walk-In_refrig 2003 installed base</v>
          </cell>
          <cell r="AB3711" t="str">
            <v>Mature</v>
          </cell>
        </row>
        <row r="3712">
          <cell r="P3712" t="str">
            <v>Walk-In_refrig 2003 installed base</v>
          </cell>
          <cell r="AB3712" t="str">
            <v>Mature</v>
          </cell>
        </row>
        <row r="3713">
          <cell r="P3713" t="str">
            <v>Walk-In_refrig 2003 installed base</v>
          </cell>
          <cell r="AB3713" t="str">
            <v>Mature</v>
          </cell>
        </row>
        <row r="3714">
          <cell r="P3714" t="str">
            <v>Walk-In_refrig 2003 installed base</v>
          </cell>
          <cell r="AB3714" t="str">
            <v>Mature</v>
          </cell>
        </row>
        <row r="3715">
          <cell r="P3715" t="str">
            <v>Walk-In_refrig 2003 installed base</v>
          </cell>
          <cell r="AB3715" t="str">
            <v>Mature</v>
          </cell>
        </row>
        <row r="3716">
          <cell r="P3716" t="str">
            <v>Walk-In_refrig 2003 installed base</v>
          </cell>
          <cell r="AB3716" t="str">
            <v>Mature</v>
          </cell>
        </row>
        <row r="3717">
          <cell r="P3717" t="str">
            <v>Walk-In_refrig 2003 installed base</v>
          </cell>
          <cell r="AB3717" t="str">
            <v>Mature</v>
          </cell>
        </row>
        <row r="3718">
          <cell r="P3718" t="str">
            <v>Walk-In_refrig 2003 installed base</v>
          </cell>
          <cell r="AB3718" t="str">
            <v>Mature</v>
          </cell>
        </row>
        <row r="3719">
          <cell r="P3719" t="str">
            <v>Walk-In_refrig 2007 installed base</v>
          </cell>
          <cell r="AB3719" t="str">
            <v>Mature</v>
          </cell>
        </row>
        <row r="3720">
          <cell r="P3720" t="str">
            <v>Walk-In_refrig 2007 installed base</v>
          </cell>
          <cell r="AB3720" t="str">
            <v>Mature</v>
          </cell>
        </row>
        <row r="3721">
          <cell r="P3721" t="str">
            <v>Walk-In_refrig 2007 installed base</v>
          </cell>
          <cell r="AB3721" t="str">
            <v>Mature</v>
          </cell>
        </row>
        <row r="3722">
          <cell r="P3722" t="str">
            <v>Walk-In_refrig 2007 installed base</v>
          </cell>
          <cell r="AB3722" t="str">
            <v>Mature</v>
          </cell>
        </row>
        <row r="3723">
          <cell r="P3723" t="str">
            <v>Walk-In_refrig 2007 installed base</v>
          </cell>
          <cell r="AB3723" t="str">
            <v>Mature</v>
          </cell>
        </row>
        <row r="3724">
          <cell r="P3724" t="str">
            <v>Walk-In_refrig 2007 installed base</v>
          </cell>
          <cell r="AB3724" t="str">
            <v>Mature</v>
          </cell>
        </row>
        <row r="3725">
          <cell r="P3725" t="str">
            <v>Walk-In_refrig 2007 installed base</v>
          </cell>
          <cell r="AB3725" t="str">
            <v>Mature</v>
          </cell>
        </row>
        <row r="3726">
          <cell r="P3726" t="str">
            <v>Walk-In_refrig 2007 installed base</v>
          </cell>
          <cell r="AB3726" t="str">
            <v>Mature</v>
          </cell>
        </row>
        <row r="3727">
          <cell r="P3727" t="str">
            <v>Walk-In_refrig 2007 installed base</v>
          </cell>
          <cell r="AB3727" t="str">
            <v>Mature</v>
          </cell>
        </row>
        <row r="3728">
          <cell r="P3728" t="str">
            <v>Walk-In_refrig 2007 installed base</v>
          </cell>
          <cell r="AB3728" t="str">
            <v>Mature</v>
          </cell>
        </row>
        <row r="3729">
          <cell r="P3729" t="str">
            <v>Walk-In_refrig 2007 installed base</v>
          </cell>
          <cell r="AB3729" t="str">
            <v>Mature</v>
          </cell>
        </row>
        <row r="3730">
          <cell r="P3730" t="str">
            <v>Walk-In_refrig 2011 low</v>
          </cell>
          <cell r="AB3730" t="str">
            <v>Mature</v>
          </cell>
        </row>
        <row r="3731">
          <cell r="P3731" t="str">
            <v>Walk-In_refrig 2011 low</v>
          </cell>
          <cell r="AB3731" t="str">
            <v>Mature</v>
          </cell>
        </row>
        <row r="3732">
          <cell r="P3732" t="str">
            <v>Walk-In_refrig 2011 low</v>
          </cell>
          <cell r="AB3732" t="str">
            <v>Mature</v>
          </cell>
        </row>
        <row r="3733">
          <cell r="P3733" t="str">
            <v>Walk-In_refrig 2011 low</v>
          </cell>
          <cell r="AB3733" t="str">
            <v>Mature</v>
          </cell>
        </row>
        <row r="3734">
          <cell r="P3734" t="str">
            <v>Walk-In_refrig 2011 low</v>
          </cell>
          <cell r="AB3734" t="str">
            <v>Mature</v>
          </cell>
        </row>
        <row r="3735">
          <cell r="P3735" t="str">
            <v>Walk-In_refrig 2011 low</v>
          </cell>
          <cell r="AB3735" t="str">
            <v>Mature</v>
          </cell>
        </row>
        <row r="3736">
          <cell r="P3736" t="str">
            <v>Walk-In_refrig 2011 low</v>
          </cell>
          <cell r="AB3736" t="str">
            <v>Mature</v>
          </cell>
        </row>
        <row r="3737">
          <cell r="P3737" t="str">
            <v>Walk-In_refrig 2011 low</v>
          </cell>
          <cell r="AB3737" t="str">
            <v>Mature</v>
          </cell>
        </row>
        <row r="3738">
          <cell r="P3738" t="str">
            <v>Walk-In_refrig 2011 low</v>
          </cell>
          <cell r="AB3738" t="str">
            <v>Mature</v>
          </cell>
        </row>
        <row r="3739">
          <cell r="P3739" t="str">
            <v>Walk-In_refrig 2011 low</v>
          </cell>
          <cell r="AB3739" t="str">
            <v>Mature</v>
          </cell>
        </row>
        <row r="3740">
          <cell r="P3740" t="str">
            <v>Walk-In_refrig 2011 low</v>
          </cell>
          <cell r="AB3740" t="str">
            <v>Mature</v>
          </cell>
        </row>
        <row r="3741">
          <cell r="P3741" t="str">
            <v>Walk-In_refrig 2009 EISA stnd-2011 typical</v>
          </cell>
          <cell r="AB3741" t="str">
            <v>Mature</v>
          </cell>
        </row>
        <row r="3742">
          <cell r="P3742" t="str">
            <v>Walk-In_refrig 2009 EISA stnd-2011 typical</v>
          </cell>
          <cell r="AB3742" t="str">
            <v>Mature</v>
          </cell>
        </row>
        <row r="3743">
          <cell r="P3743" t="str">
            <v>Walk-In_refrig 2009 EISA stnd-2011 typical</v>
          </cell>
          <cell r="AB3743" t="str">
            <v>Mature</v>
          </cell>
        </row>
        <row r="3744">
          <cell r="P3744" t="str">
            <v>Walk-In_refrig 2009 EISA stnd-2011 typical</v>
          </cell>
          <cell r="AB3744" t="str">
            <v>Mature</v>
          </cell>
        </row>
        <row r="3745">
          <cell r="P3745" t="str">
            <v>Walk-In_refrig 2009 EISA stnd-2011 typical</v>
          </cell>
          <cell r="AB3745" t="str">
            <v>Mature</v>
          </cell>
        </row>
        <row r="3746">
          <cell r="P3746" t="str">
            <v>Walk-In_refrig 2009 EISA stnd-2011 typical</v>
          </cell>
          <cell r="AB3746" t="str">
            <v>Mature</v>
          </cell>
        </row>
        <row r="3747">
          <cell r="P3747" t="str">
            <v>Walk-In_refrig 2009 EISA stnd-2011 typical</v>
          </cell>
          <cell r="AB3747" t="str">
            <v>Mature</v>
          </cell>
        </row>
        <row r="3748">
          <cell r="P3748" t="str">
            <v>Walk-In_refrig 2009 EISA stnd-2011 typical</v>
          </cell>
          <cell r="AB3748" t="str">
            <v>Mature</v>
          </cell>
        </row>
        <row r="3749">
          <cell r="P3749" t="str">
            <v>Walk-In_refrig 2009 EISA stnd-2011 typical</v>
          </cell>
          <cell r="AB3749" t="str">
            <v>Mature</v>
          </cell>
        </row>
        <row r="3750">
          <cell r="P3750" t="str">
            <v>Walk-In_refrig 2009 EISA stnd-2011 typical</v>
          </cell>
          <cell r="AB3750" t="str">
            <v>Mature</v>
          </cell>
        </row>
        <row r="3751">
          <cell r="P3751" t="str">
            <v>Walk-In_refrig 2009 EISA stnd-2011 typical</v>
          </cell>
          <cell r="AB3751" t="str">
            <v>Mature</v>
          </cell>
        </row>
        <row r="3752">
          <cell r="P3752" t="str">
            <v>Walk-In_refrig 2011 high</v>
          </cell>
          <cell r="AB3752" t="str">
            <v>Mature</v>
          </cell>
        </row>
        <row r="3753">
          <cell r="P3753" t="str">
            <v>Walk-In_refrig 2011 high</v>
          </cell>
          <cell r="AB3753" t="str">
            <v>Mature</v>
          </cell>
        </row>
        <row r="3754">
          <cell r="P3754" t="str">
            <v>Walk-In_refrig 2011 high</v>
          </cell>
          <cell r="AB3754" t="str">
            <v>Mature</v>
          </cell>
        </row>
        <row r="3755">
          <cell r="P3755" t="str">
            <v>Walk-In_refrig 2011 high</v>
          </cell>
          <cell r="AB3755" t="str">
            <v>Mature</v>
          </cell>
        </row>
        <row r="3756">
          <cell r="P3756" t="str">
            <v>Walk-In_refrig 2011 high</v>
          </cell>
          <cell r="AB3756" t="str">
            <v>Mature</v>
          </cell>
        </row>
        <row r="3757">
          <cell r="P3757" t="str">
            <v>Walk-In_refrig 2011 high</v>
          </cell>
          <cell r="AB3757" t="str">
            <v>Mature</v>
          </cell>
        </row>
        <row r="3758">
          <cell r="P3758" t="str">
            <v>Walk-In_refrig 2011 high</v>
          </cell>
          <cell r="AB3758" t="str">
            <v>Mature</v>
          </cell>
        </row>
        <row r="3759">
          <cell r="P3759" t="str">
            <v>Walk-In_refrig 2011 high</v>
          </cell>
          <cell r="AB3759" t="str">
            <v>Mature</v>
          </cell>
        </row>
        <row r="3760">
          <cell r="P3760" t="str">
            <v>Walk-In_refrig 2011 high</v>
          </cell>
          <cell r="AB3760" t="str">
            <v>Mature</v>
          </cell>
        </row>
        <row r="3761">
          <cell r="P3761" t="str">
            <v>Walk-In_refrig 2011 high</v>
          </cell>
          <cell r="AB3761" t="str">
            <v>Mature</v>
          </cell>
        </row>
        <row r="3762">
          <cell r="P3762" t="str">
            <v>Walk-In_refrig 2011 high</v>
          </cell>
          <cell r="AB3762" t="str">
            <v>Mature</v>
          </cell>
        </row>
        <row r="3763">
          <cell r="P3763" t="str">
            <v>Walk-In_refrig 2020 typical/ 2017 standard</v>
          </cell>
          <cell r="AB3763" t="str">
            <v>Mature</v>
          </cell>
        </row>
        <row r="3764">
          <cell r="P3764" t="str">
            <v>Walk-In_refrig 2020 typical/ 2017 standard</v>
          </cell>
          <cell r="AB3764" t="str">
            <v>Mature</v>
          </cell>
        </row>
        <row r="3765">
          <cell r="P3765" t="str">
            <v>Walk-In_refrig 2020 typical/ 2017 standard</v>
          </cell>
          <cell r="AB3765" t="str">
            <v>Mature</v>
          </cell>
        </row>
        <row r="3766">
          <cell r="P3766" t="str">
            <v>Walk-In_refrig 2020 typical/ 2017 standard</v>
          </cell>
          <cell r="AB3766" t="str">
            <v>Mature</v>
          </cell>
        </row>
        <row r="3767">
          <cell r="P3767" t="str">
            <v>Walk-In_refrig 2020 typical/ 2017 standard</v>
          </cell>
          <cell r="AB3767" t="str">
            <v>Mature</v>
          </cell>
        </row>
        <row r="3768">
          <cell r="P3768" t="str">
            <v>Walk-In_refrig 2020 typical/ 2017 standard</v>
          </cell>
          <cell r="AB3768" t="str">
            <v>Mature</v>
          </cell>
        </row>
        <row r="3769">
          <cell r="P3769" t="str">
            <v>Walk-In_refrig 2020 typical/ 2017 standard</v>
          </cell>
          <cell r="AB3769" t="str">
            <v>Mature</v>
          </cell>
        </row>
        <row r="3770">
          <cell r="P3770" t="str">
            <v>Walk-In_refrig 2020 typical/ 2017 standard</v>
          </cell>
          <cell r="AB3770" t="str">
            <v>Mature</v>
          </cell>
        </row>
        <row r="3771">
          <cell r="P3771" t="str">
            <v>Walk-In_refrig 2020 typical/ 2017 standard</v>
          </cell>
          <cell r="AB3771" t="str">
            <v>Mature</v>
          </cell>
        </row>
        <row r="3772">
          <cell r="P3772" t="str">
            <v>Walk-In_refrig 2020 typical/ 2017 standard</v>
          </cell>
          <cell r="AB3772" t="str">
            <v>Mature</v>
          </cell>
        </row>
        <row r="3773">
          <cell r="P3773" t="str">
            <v>Walk-In_refrig 2020 typical/ 2017 standard</v>
          </cell>
          <cell r="AB3773" t="str">
            <v>Mature</v>
          </cell>
        </row>
        <row r="3774">
          <cell r="P3774" t="str">
            <v>Walk-In_refrig 2020 high</v>
          </cell>
          <cell r="AB3774" t="str">
            <v>Mature</v>
          </cell>
        </row>
        <row r="3775">
          <cell r="P3775" t="str">
            <v>Walk-In_refrig 2020 high</v>
          </cell>
          <cell r="AB3775" t="str">
            <v>Mature</v>
          </cell>
        </row>
        <row r="3776">
          <cell r="P3776" t="str">
            <v>Walk-In_refrig 2020 high</v>
          </cell>
          <cell r="AB3776" t="str">
            <v>Mature</v>
          </cell>
        </row>
        <row r="3777">
          <cell r="P3777" t="str">
            <v>Walk-In_refrig 2020 high</v>
          </cell>
          <cell r="AB3777" t="str">
            <v>Mature</v>
          </cell>
        </row>
        <row r="3778">
          <cell r="P3778" t="str">
            <v>Walk-In_refrig 2020 high</v>
          </cell>
          <cell r="AB3778" t="str">
            <v>Mature</v>
          </cell>
        </row>
        <row r="3779">
          <cell r="P3779" t="str">
            <v>Walk-In_refrig 2020 high</v>
          </cell>
          <cell r="AB3779" t="str">
            <v>Mature</v>
          </cell>
        </row>
        <row r="3780">
          <cell r="P3780" t="str">
            <v>Walk-In_refrig 2020 high</v>
          </cell>
          <cell r="AB3780" t="str">
            <v>Mature</v>
          </cell>
        </row>
        <row r="3781">
          <cell r="P3781" t="str">
            <v>Walk-In_refrig 2020 high</v>
          </cell>
          <cell r="AB3781" t="str">
            <v>Mature</v>
          </cell>
        </row>
        <row r="3782">
          <cell r="P3782" t="str">
            <v>Walk-In_refrig 2020 high</v>
          </cell>
          <cell r="AB3782" t="str">
            <v>Mature</v>
          </cell>
        </row>
        <row r="3783">
          <cell r="P3783" t="str">
            <v>Walk-In_refrig 2020 high</v>
          </cell>
          <cell r="AB3783" t="str">
            <v>Mature</v>
          </cell>
        </row>
        <row r="3784">
          <cell r="P3784" t="str">
            <v>Walk-In_refrig 2020 high</v>
          </cell>
          <cell r="AB3784" t="str">
            <v>Mature</v>
          </cell>
        </row>
        <row r="3785">
          <cell r="P3785" t="str">
            <v>Walk-In_freezer 2003 installed base</v>
          </cell>
          <cell r="AB3785" t="str">
            <v>Mature</v>
          </cell>
        </row>
        <row r="3786">
          <cell r="P3786" t="str">
            <v>Walk-In_freezer 2003 installed base</v>
          </cell>
          <cell r="AB3786" t="str">
            <v>Mature</v>
          </cell>
        </row>
        <row r="3787">
          <cell r="P3787" t="str">
            <v>Walk-In_freezer 2003 installed base</v>
          </cell>
          <cell r="AB3787" t="str">
            <v>Mature</v>
          </cell>
        </row>
        <row r="3788">
          <cell r="P3788" t="str">
            <v>Walk-In_freezer 2003 installed base</v>
          </cell>
          <cell r="AB3788" t="str">
            <v>Mature</v>
          </cell>
        </row>
        <row r="3789">
          <cell r="P3789" t="str">
            <v>Walk-In_freezer 2003 installed base</v>
          </cell>
          <cell r="AB3789" t="str">
            <v>Mature</v>
          </cell>
        </row>
        <row r="3790">
          <cell r="P3790" t="str">
            <v>Walk-In_freezer 2003 installed base</v>
          </cell>
          <cell r="AB3790" t="str">
            <v>Mature</v>
          </cell>
        </row>
        <row r="3791">
          <cell r="P3791" t="str">
            <v>Walk-In_freezer 2003 installed base</v>
          </cell>
          <cell r="AB3791" t="str">
            <v>Mature</v>
          </cell>
        </row>
        <row r="3792">
          <cell r="P3792" t="str">
            <v>Walk-In_freezer 2003 installed base</v>
          </cell>
          <cell r="AB3792" t="str">
            <v>Mature</v>
          </cell>
        </row>
        <row r="3793">
          <cell r="P3793" t="str">
            <v>Walk-In_freezer 2003 installed base</v>
          </cell>
          <cell r="AB3793" t="str">
            <v>Mature</v>
          </cell>
        </row>
        <row r="3794">
          <cell r="P3794" t="str">
            <v>Walk-In_freezer 2003 installed base</v>
          </cell>
          <cell r="AB3794" t="str">
            <v>Mature</v>
          </cell>
        </row>
        <row r="3795">
          <cell r="P3795" t="str">
            <v>Walk-In_freezer 2003 installed base</v>
          </cell>
          <cell r="AB3795" t="str">
            <v>Mature</v>
          </cell>
        </row>
        <row r="3796">
          <cell r="P3796" t="str">
            <v>Walk-In_freezer 2007 installed base</v>
          </cell>
          <cell r="AB3796" t="str">
            <v>Mature</v>
          </cell>
        </row>
        <row r="3797">
          <cell r="P3797" t="str">
            <v>Walk-In_freezer 2007 installed base</v>
          </cell>
          <cell r="AB3797" t="str">
            <v>Mature</v>
          </cell>
        </row>
        <row r="3798">
          <cell r="P3798" t="str">
            <v>Walk-In_freezer 2007 installed base</v>
          </cell>
          <cell r="AB3798" t="str">
            <v>Mature</v>
          </cell>
        </row>
        <row r="3799">
          <cell r="P3799" t="str">
            <v>Walk-In_freezer 2007 installed base</v>
          </cell>
          <cell r="AB3799" t="str">
            <v>Mature</v>
          </cell>
        </row>
        <row r="3800">
          <cell r="P3800" t="str">
            <v>Walk-In_freezer 2007 installed base</v>
          </cell>
          <cell r="AB3800" t="str">
            <v>Mature</v>
          </cell>
        </row>
        <row r="3801">
          <cell r="P3801" t="str">
            <v>Walk-In_freezer 2007 installed base</v>
          </cell>
          <cell r="AB3801" t="str">
            <v>Mature</v>
          </cell>
        </row>
        <row r="3802">
          <cell r="P3802" t="str">
            <v>Walk-In_freezer 2007 installed base</v>
          </cell>
          <cell r="AB3802" t="str">
            <v>Mature</v>
          </cell>
        </row>
        <row r="3803">
          <cell r="P3803" t="str">
            <v>Walk-In_freezer 2007 installed base</v>
          </cell>
          <cell r="AB3803" t="str">
            <v>Mature</v>
          </cell>
        </row>
        <row r="3804">
          <cell r="P3804" t="str">
            <v>Walk-In_freezer 2007 installed base</v>
          </cell>
          <cell r="AB3804" t="str">
            <v>Mature</v>
          </cell>
        </row>
        <row r="3805">
          <cell r="P3805" t="str">
            <v>Walk-In_freezer 2007 installed base</v>
          </cell>
          <cell r="AB3805" t="str">
            <v>Mature</v>
          </cell>
        </row>
        <row r="3806">
          <cell r="P3806" t="str">
            <v>Walk-In_freezer 2007 installed base</v>
          </cell>
          <cell r="AB3806" t="str">
            <v>Mature</v>
          </cell>
        </row>
        <row r="3807">
          <cell r="P3807" t="str">
            <v>Walk-In_freezer 2011 low</v>
          </cell>
          <cell r="AB3807" t="str">
            <v>Mature</v>
          </cell>
        </row>
        <row r="3808">
          <cell r="P3808" t="str">
            <v>Walk-In_freezer 2011 low</v>
          </cell>
          <cell r="AB3808" t="str">
            <v>Mature</v>
          </cell>
        </row>
        <row r="3809">
          <cell r="P3809" t="str">
            <v>Walk-In_freezer 2011 low</v>
          </cell>
          <cell r="AB3809" t="str">
            <v>Mature</v>
          </cell>
        </row>
        <row r="3810">
          <cell r="P3810" t="str">
            <v>Walk-In_freezer 2011 low</v>
          </cell>
          <cell r="AB3810" t="str">
            <v>Mature</v>
          </cell>
        </row>
        <row r="3811">
          <cell r="P3811" t="str">
            <v>Walk-In_freezer 2011 low</v>
          </cell>
          <cell r="AB3811" t="str">
            <v>Mature</v>
          </cell>
        </row>
        <row r="3812">
          <cell r="P3812" t="str">
            <v>Walk-In_freezer 2011 low</v>
          </cell>
          <cell r="AB3812" t="str">
            <v>Mature</v>
          </cell>
        </row>
        <row r="3813">
          <cell r="P3813" t="str">
            <v>Walk-In_freezer 2011 low</v>
          </cell>
          <cell r="AB3813" t="str">
            <v>Mature</v>
          </cell>
        </row>
        <row r="3814">
          <cell r="P3814" t="str">
            <v>Walk-In_freezer 2011 low</v>
          </cell>
          <cell r="AB3814" t="str">
            <v>Mature</v>
          </cell>
        </row>
        <row r="3815">
          <cell r="P3815" t="str">
            <v>Walk-In_freezer 2011 low</v>
          </cell>
          <cell r="AB3815" t="str">
            <v>Mature</v>
          </cell>
        </row>
        <row r="3816">
          <cell r="P3816" t="str">
            <v>Walk-In_freezer 2011 low</v>
          </cell>
          <cell r="AB3816" t="str">
            <v>Mature</v>
          </cell>
        </row>
        <row r="3817">
          <cell r="P3817" t="str">
            <v>Walk-In_freezer 2011 low</v>
          </cell>
          <cell r="AB3817" t="str">
            <v>Mature</v>
          </cell>
        </row>
        <row r="3818">
          <cell r="P3818" t="str">
            <v>Walk-In_freezer 2009 EISA stnd-2011 typical</v>
          </cell>
          <cell r="AB3818" t="str">
            <v>Mature</v>
          </cell>
        </row>
        <row r="3819">
          <cell r="P3819" t="str">
            <v>Walk-In_freezer 2009 EISA stnd-2011 typical</v>
          </cell>
          <cell r="AB3819" t="str">
            <v>Mature</v>
          </cell>
        </row>
        <row r="3820">
          <cell r="P3820" t="str">
            <v>Walk-In_freezer 2009 EISA stnd-2011 typical</v>
          </cell>
          <cell r="AB3820" t="str">
            <v>Mature</v>
          </cell>
        </row>
        <row r="3821">
          <cell r="P3821" t="str">
            <v>Walk-In_freezer 2009 EISA stnd-2011 typical</v>
          </cell>
          <cell r="AB3821" t="str">
            <v>Mature</v>
          </cell>
        </row>
        <row r="3822">
          <cell r="P3822" t="str">
            <v>Walk-In_freezer 2009 EISA stnd-2011 typical</v>
          </cell>
          <cell r="AB3822" t="str">
            <v>Mature</v>
          </cell>
        </row>
        <row r="3823">
          <cell r="P3823" t="str">
            <v>Walk-In_freezer 2009 EISA stnd-2011 typical</v>
          </cell>
          <cell r="AB3823" t="str">
            <v>Mature</v>
          </cell>
        </row>
        <row r="3824">
          <cell r="P3824" t="str">
            <v>Walk-In_freezer 2009 EISA stnd-2011 typical</v>
          </cell>
          <cell r="AB3824" t="str">
            <v>Mature</v>
          </cell>
        </row>
        <row r="3825">
          <cell r="P3825" t="str">
            <v>Walk-In_freezer 2009 EISA stnd-2011 typical</v>
          </cell>
          <cell r="AB3825" t="str">
            <v>Mature</v>
          </cell>
        </row>
        <row r="3826">
          <cell r="P3826" t="str">
            <v>Walk-In_freezer 2009 EISA stnd-2011 typical</v>
          </cell>
          <cell r="AB3826" t="str">
            <v>Mature</v>
          </cell>
        </row>
        <row r="3827">
          <cell r="P3827" t="str">
            <v>Walk-In_freezer 2009 EISA stnd-2011 typical</v>
          </cell>
          <cell r="AB3827" t="str">
            <v>Mature</v>
          </cell>
        </row>
        <row r="3828">
          <cell r="P3828" t="str">
            <v>Walk-In_freezer 2009 EISA stnd-2011 typical</v>
          </cell>
          <cell r="AB3828" t="str">
            <v>Mature</v>
          </cell>
        </row>
        <row r="3829">
          <cell r="P3829" t="str">
            <v>Walk-In_freezer 2011 high</v>
          </cell>
          <cell r="AB3829" t="str">
            <v>Mature</v>
          </cell>
        </row>
        <row r="3830">
          <cell r="P3830" t="str">
            <v>Walk-In_freezer 2011 high</v>
          </cell>
          <cell r="AB3830" t="str">
            <v>Mature</v>
          </cell>
        </row>
        <row r="3831">
          <cell r="P3831" t="str">
            <v>Walk-In_freezer 2011 high</v>
          </cell>
          <cell r="AB3831" t="str">
            <v>Mature</v>
          </cell>
        </row>
        <row r="3832">
          <cell r="P3832" t="str">
            <v>Walk-In_freezer 2011 high</v>
          </cell>
          <cell r="AB3832" t="str">
            <v>Mature</v>
          </cell>
        </row>
        <row r="3833">
          <cell r="P3833" t="str">
            <v>Walk-In_freezer 2011 high</v>
          </cell>
          <cell r="AB3833" t="str">
            <v>Mature</v>
          </cell>
        </row>
        <row r="3834">
          <cell r="P3834" t="str">
            <v>Walk-In_freezer 2011 high</v>
          </cell>
          <cell r="AB3834" t="str">
            <v>Mature</v>
          </cell>
        </row>
        <row r="3835">
          <cell r="P3835" t="str">
            <v>Walk-In_freezer 2011 high</v>
          </cell>
          <cell r="AB3835" t="str">
            <v>Mature</v>
          </cell>
        </row>
        <row r="3836">
          <cell r="P3836" t="str">
            <v>Walk-In_freezer 2011 high</v>
          </cell>
          <cell r="AB3836" t="str">
            <v>Mature</v>
          </cell>
        </row>
        <row r="3837">
          <cell r="P3837" t="str">
            <v>Walk-In_freezer 2011 high</v>
          </cell>
          <cell r="AB3837" t="str">
            <v>Mature</v>
          </cell>
        </row>
        <row r="3838">
          <cell r="P3838" t="str">
            <v>Walk-In_freezer 2011 high</v>
          </cell>
          <cell r="AB3838" t="str">
            <v>Mature</v>
          </cell>
        </row>
        <row r="3839">
          <cell r="P3839" t="str">
            <v>Walk-In_freezer 2011 high</v>
          </cell>
          <cell r="AB3839" t="str">
            <v>Mature</v>
          </cell>
        </row>
        <row r="3840">
          <cell r="P3840" t="str">
            <v>Walk-In_freezer 2020 typical/ 2017 standard</v>
          </cell>
          <cell r="AB3840" t="str">
            <v>Mature</v>
          </cell>
        </row>
        <row r="3841">
          <cell r="P3841" t="str">
            <v>Walk-In_freezer 2020 typical/ 2017 standard</v>
          </cell>
          <cell r="AB3841" t="str">
            <v>Mature</v>
          </cell>
        </row>
        <row r="3842">
          <cell r="P3842" t="str">
            <v>Walk-In_freezer 2020 typical/ 2017 standard</v>
          </cell>
          <cell r="AB3842" t="str">
            <v>Mature</v>
          </cell>
        </row>
        <row r="3843">
          <cell r="P3843" t="str">
            <v>Walk-In_freezer 2020 typical/ 2017 standard</v>
          </cell>
          <cell r="AB3843" t="str">
            <v>Mature</v>
          </cell>
        </row>
        <row r="3844">
          <cell r="P3844" t="str">
            <v>Walk-In_freezer 2020 typical/ 2017 standard</v>
          </cell>
          <cell r="AB3844" t="str">
            <v>Mature</v>
          </cell>
        </row>
        <row r="3845">
          <cell r="P3845" t="str">
            <v>Walk-In_freezer 2020 typical/ 2017 standard</v>
          </cell>
          <cell r="AB3845" t="str">
            <v>Mature</v>
          </cell>
        </row>
        <row r="3846">
          <cell r="P3846" t="str">
            <v>Walk-In_freezer 2020 typical/ 2017 standard</v>
          </cell>
          <cell r="AB3846" t="str">
            <v>Mature</v>
          </cell>
        </row>
        <row r="3847">
          <cell r="P3847" t="str">
            <v>Walk-In_freezer 2020 typical/ 2017 standard</v>
          </cell>
          <cell r="AB3847" t="str">
            <v>Mature</v>
          </cell>
        </row>
        <row r="3848">
          <cell r="P3848" t="str">
            <v>Walk-In_freezer 2020 typical/ 2017 standard</v>
          </cell>
          <cell r="AB3848" t="str">
            <v>Mature</v>
          </cell>
        </row>
        <row r="3849">
          <cell r="P3849" t="str">
            <v>Walk-In_freezer 2020 typical/ 2017 standard</v>
          </cell>
          <cell r="AB3849" t="str">
            <v>Mature</v>
          </cell>
        </row>
        <row r="3850">
          <cell r="P3850" t="str">
            <v>Walk-In_freezer 2020 typical/ 2017 standard</v>
          </cell>
          <cell r="AB3850" t="str">
            <v>Mature</v>
          </cell>
        </row>
        <row r="3851">
          <cell r="P3851" t="str">
            <v>Walk-In_freezer 2020 high</v>
          </cell>
          <cell r="AB3851" t="str">
            <v>Mature</v>
          </cell>
        </row>
        <row r="3852">
          <cell r="P3852" t="str">
            <v>Walk-In_freezer 2020 high</v>
          </cell>
          <cell r="AB3852" t="str">
            <v>Mature</v>
          </cell>
        </row>
        <row r="3853">
          <cell r="P3853" t="str">
            <v>Walk-In_freezer 2020 high</v>
          </cell>
          <cell r="AB3853" t="str">
            <v>Mature</v>
          </cell>
        </row>
        <row r="3854">
          <cell r="P3854" t="str">
            <v>Walk-In_freezer 2020 high</v>
          </cell>
          <cell r="AB3854" t="str">
            <v>Mature</v>
          </cell>
        </row>
        <row r="3855">
          <cell r="P3855" t="str">
            <v>Walk-In_freezer 2020 high</v>
          </cell>
          <cell r="AB3855" t="str">
            <v>Mature</v>
          </cell>
        </row>
        <row r="3856">
          <cell r="P3856" t="str">
            <v>Walk-In_freezer 2020 high</v>
          </cell>
          <cell r="AB3856" t="str">
            <v>Mature</v>
          </cell>
        </row>
        <row r="3857">
          <cell r="P3857" t="str">
            <v>Walk-In_freezer 2020 high</v>
          </cell>
          <cell r="AB3857" t="str">
            <v>Mature</v>
          </cell>
        </row>
        <row r="3858">
          <cell r="P3858" t="str">
            <v>Walk-In_freezer 2020 high</v>
          </cell>
          <cell r="AB3858" t="str">
            <v>Mature</v>
          </cell>
        </row>
        <row r="3859">
          <cell r="P3859" t="str">
            <v>Walk-In_freezer 2020 high</v>
          </cell>
          <cell r="AB3859" t="str">
            <v>Mature</v>
          </cell>
        </row>
        <row r="3860">
          <cell r="P3860" t="str">
            <v>Walk-In_freezer 2020 high</v>
          </cell>
          <cell r="AB3860" t="str">
            <v>Mature</v>
          </cell>
        </row>
        <row r="3861">
          <cell r="P3861" t="str">
            <v>Walk-In_freezer 2020 high</v>
          </cell>
          <cell r="AB3861" t="str">
            <v>Mature</v>
          </cell>
        </row>
        <row r="3862">
          <cell r="P3862" t="str">
            <v>Reach-in_refrig 2003 installed base</v>
          </cell>
          <cell r="AB3862" t="str">
            <v>Mature</v>
          </cell>
        </row>
        <row r="3863">
          <cell r="P3863" t="str">
            <v>Reach-in_refrig 2003 installed base</v>
          </cell>
          <cell r="AB3863" t="str">
            <v>Mature</v>
          </cell>
        </row>
        <row r="3864">
          <cell r="P3864" t="str">
            <v>Reach-in_refrig 2003 installed base</v>
          </cell>
          <cell r="AB3864" t="str">
            <v>Mature</v>
          </cell>
        </row>
        <row r="3865">
          <cell r="P3865" t="str">
            <v>Reach-in_refrig 2003 installed base</v>
          </cell>
          <cell r="AB3865" t="str">
            <v>Mature</v>
          </cell>
        </row>
        <row r="3866">
          <cell r="P3866" t="str">
            <v>Reach-in_refrig 2003 installed base</v>
          </cell>
          <cell r="AB3866" t="str">
            <v>Mature</v>
          </cell>
        </row>
        <row r="3867">
          <cell r="P3867" t="str">
            <v>Reach-in_refrig 2003 installed base</v>
          </cell>
          <cell r="AB3867" t="str">
            <v>Mature</v>
          </cell>
        </row>
        <row r="3868">
          <cell r="P3868" t="str">
            <v>Reach-in_refrig 2003 installed base</v>
          </cell>
          <cell r="AB3868" t="str">
            <v>Mature</v>
          </cell>
        </row>
        <row r="3869">
          <cell r="P3869" t="str">
            <v>Reach-in_refrig 2003 installed base</v>
          </cell>
          <cell r="AB3869" t="str">
            <v>Mature</v>
          </cell>
        </row>
        <row r="3870">
          <cell r="P3870" t="str">
            <v>Reach-in_refrig 2003 installed base</v>
          </cell>
          <cell r="AB3870" t="str">
            <v>Mature</v>
          </cell>
        </row>
        <row r="3871">
          <cell r="P3871" t="str">
            <v>Reach-in_refrig 2003 installed base</v>
          </cell>
          <cell r="AB3871" t="str">
            <v>Mature</v>
          </cell>
        </row>
        <row r="3872">
          <cell r="P3872" t="str">
            <v>Reach-in_refrig 2003 installed base</v>
          </cell>
          <cell r="AB3872" t="str">
            <v>Mature</v>
          </cell>
        </row>
        <row r="3873">
          <cell r="P3873" t="str">
            <v>Reach-in_refrig 2007 installed base</v>
          </cell>
          <cell r="AB3873" t="str">
            <v>Mature</v>
          </cell>
        </row>
        <row r="3874">
          <cell r="P3874" t="str">
            <v>Reach-in_refrig 2007 installed base</v>
          </cell>
          <cell r="AB3874" t="str">
            <v>Mature</v>
          </cell>
        </row>
        <row r="3875">
          <cell r="P3875" t="str">
            <v>Reach-in_refrig 2007 installed base</v>
          </cell>
          <cell r="AB3875" t="str">
            <v>Mature</v>
          </cell>
        </row>
        <row r="3876">
          <cell r="P3876" t="str">
            <v>Reach-in_refrig 2007 installed base</v>
          </cell>
          <cell r="AB3876" t="str">
            <v>Mature</v>
          </cell>
        </row>
        <row r="3877">
          <cell r="P3877" t="str">
            <v>Reach-in_refrig 2007 installed base</v>
          </cell>
          <cell r="AB3877" t="str">
            <v>Mature</v>
          </cell>
        </row>
        <row r="3878">
          <cell r="P3878" t="str">
            <v>Reach-in_refrig 2007 installed base</v>
          </cell>
          <cell r="AB3878" t="str">
            <v>Mature</v>
          </cell>
        </row>
        <row r="3879">
          <cell r="P3879" t="str">
            <v>Reach-in_refrig 2007 installed base</v>
          </cell>
          <cell r="AB3879" t="str">
            <v>Mature</v>
          </cell>
        </row>
        <row r="3880">
          <cell r="P3880" t="str">
            <v>Reach-in_refrig 2007 installed base</v>
          </cell>
          <cell r="AB3880" t="str">
            <v>Mature</v>
          </cell>
        </row>
        <row r="3881">
          <cell r="P3881" t="str">
            <v>Reach-in_refrig 2007 installed base</v>
          </cell>
          <cell r="AB3881" t="str">
            <v>Mature</v>
          </cell>
        </row>
        <row r="3882">
          <cell r="P3882" t="str">
            <v>Reach-in_refrig 2007 installed base</v>
          </cell>
          <cell r="AB3882" t="str">
            <v>Mature</v>
          </cell>
        </row>
        <row r="3883">
          <cell r="P3883" t="str">
            <v>Reach-in_refrig 2007 installed base</v>
          </cell>
          <cell r="AB3883" t="str">
            <v>Mature</v>
          </cell>
        </row>
        <row r="3884">
          <cell r="P3884" t="str">
            <v>Reach-in_refrig 2011 low/ 2010 standard</v>
          </cell>
          <cell r="AB3884" t="str">
            <v>Mature</v>
          </cell>
        </row>
        <row r="3885">
          <cell r="P3885" t="str">
            <v>Reach-in_refrig 2011 low/ 2010 standard</v>
          </cell>
          <cell r="AB3885" t="str">
            <v>Mature</v>
          </cell>
        </row>
        <row r="3886">
          <cell r="P3886" t="str">
            <v>Reach-in_refrig 2011 low/ 2010 standard</v>
          </cell>
          <cell r="AB3886" t="str">
            <v>Mature</v>
          </cell>
        </row>
        <row r="3887">
          <cell r="P3887" t="str">
            <v>Reach-in_refrig 2011 low/ 2010 standard</v>
          </cell>
          <cell r="AB3887" t="str">
            <v>Mature</v>
          </cell>
        </row>
        <row r="3888">
          <cell r="P3888" t="str">
            <v>Reach-in_refrig 2011 low/ 2010 standard</v>
          </cell>
          <cell r="AB3888" t="str">
            <v>Mature</v>
          </cell>
        </row>
        <row r="3889">
          <cell r="P3889" t="str">
            <v>Reach-in_refrig 2011 low/ 2010 standard</v>
          </cell>
          <cell r="AB3889" t="str">
            <v>Mature</v>
          </cell>
        </row>
        <row r="3890">
          <cell r="P3890" t="str">
            <v>Reach-in_refrig 2011 low/ 2010 standard</v>
          </cell>
          <cell r="AB3890" t="str">
            <v>Mature</v>
          </cell>
        </row>
        <row r="3891">
          <cell r="P3891" t="str">
            <v>Reach-in_refrig 2011 low/ 2010 standard</v>
          </cell>
          <cell r="AB3891" t="str">
            <v>Mature</v>
          </cell>
        </row>
        <row r="3892">
          <cell r="P3892" t="str">
            <v>Reach-in_refrig 2011 low/ 2010 standard</v>
          </cell>
          <cell r="AB3892" t="str">
            <v>Mature</v>
          </cell>
        </row>
        <row r="3893">
          <cell r="P3893" t="str">
            <v>Reach-in_refrig 2011 low/ 2010 standard</v>
          </cell>
          <cell r="AB3893" t="str">
            <v>Mature</v>
          </cell>
        </row>
        <row r="3894">
          <cell r="P3894" t="str">
            <v>Reach-in_refrig 2011 low/ 2010 standard</v>
          </cell>
          <cell r="AB3894" t="str">
            <v>Mature</v>
          </cell>
        </row>
        <row r="3895">
          <cell r="P3895" t="str">
            <v>Reach-in_refrig 2011 typical/ ENERGY STAR</v>
          </cell>
          <cell r="AB3895" t="str">
            <v>Mature</v>
          </cell>
        </row>
        <row r="3896">
          <cell r="P3896" t="str">
            <v>Reach-in_refrig 2011 typical/ ENERGY STAR</v>
          </cell>
          <cell r="AB3896" t="str">
            <v>Mature</v>
          </cell>
        </row>
        <row r="3897">
          <cell r="P3897" t="str">
            <v>Reach-in_refrig 2011 typical/ ENERGY STAR</v>
          </cell>
          <cell r="AB3897" t="str">
            <v>Mature</v>
          </cell>
        </row>
        <row r="3898">
          <cell r="P3898" t="str">
            <v>Reach-in_refrig 2011 typical/ ENERGY STAR</v>
          </cell>
          <cell r="AB3898" t="str">
            <v>Mature</v>
          </cell>
        </row>
        <row r="3899">
          <cell r="P3899" t="str">
            <v>Reach-in_refrig 2011 typical/ ENERGY STAR</v>
          </cell>
          <cell r="AB3899" t="str">
            <v>Mature</v>
          </cell>
        </row>
        <row r="3900">
          <cell r="P3900" t="str">
            <v>Reach-in_refrig 2011 typical/ ENERGY STAR</v>
          </cell>
          <cell r="AB3900" t="str">
            <v>Mature</v>
          </cell>
        </row>
        <row r="3901">
          <cell r="P3901" t="str">
            <v>Reach-in_refrig 2011 typical/ ENERGY STAR</v>
          </cell>
          <cell r="AB3901" t="str">
            <v>Mature</v>
          </cell>
        </row>
        <row r="3902">
          <cell r="P3902" t="str">
            <v>Reach-in_refrig 2011 typical/ ENERGY STAR</v>
          </cell>
          <cell r="AB3902" t="str">
            <v>Mature</v>
          </cell>
        </row>
        <row r="3903">
          <cell r="P3903" t="str">
            <v>Reach-in_refrig 2011 typical/ ENERGY STAR</v>
          </cell>
          <cell r="AB3903" t="str">
            <v>Mature</v>
          </cell>
        </row>
        <row r="3904">
          <cell r="P3904" t="str">
            <v>Reach-in_refrig 2011 typical/ ENERGY STAR</v>
          </cell>
          <cell r="AB3904" t="str">
            <v>Mature</v>
          </cell>
        </row>
        <row r="3905">
          <cell r="P3905" t="str">
            <v>Reach-in_refrig 2011 typical/ ENERGY STAR</v>
          </cell>
          <cell r="AB3905" t="str">
            <v>Mature</v>
          </cell>
        </row>
        <row r="3906">
          <cell r="P3906" t="str">
            <v>Reach-in_refrig 2011 high</v>
          </cell>
          <cell r="AB3906" t="str">
            <v>Mature</v>
          </cell>
        </row>
        <row r="3907">
          <cell r="P3907" t="str">
            <v>Reach-in_refrig 2011 high</v>
          </cell>
          <cell r="AB3907" t="str">
            <v>Mature</v>
          </cell>
        </row>
        <row r="3908">
          <cell r="P3908" t="str">
            <v>Reach-in_refrig 2011 high</v>
          </cell>
          <cell r="AB3908" t="str">
            <v>Mature</v>
          </cell>
        </row>
        <row r="3909">
          <cell r="P3909" t="str">
            <v>Reach-in_refrig 2011 high</v>
          </cell>
          <cell r="AB3909" t="str">
            <v>Mature</v>
          </cell>
        </row>
        <row r="3910">
          <cell r="P3910" t="str">
            <v>Reach-in_refrig 2011 high</v>
          </cell>
          <cell r="AB3910" t="str">
            <v>Mature</v>
          </cell>
        </row>
        <row r="3911">
          <cell r="P3911" t="str">
            <v>Reach-in_refrig 2011 high</v>
          </cell>
          <cell r="AB3911" t="str">
            <v>Mature</v>
          </cell>
        </row>
        <row r="3912">
          <cell r="P3912" t="str">
            <v>Reach-in_refrig 2011 high</v>
          </cell>
          <cell r="AB3912" t="str">
            <v>Mature</v>
          </cell>
        </row>
        <row r="3913">
          <cell r="P3913" t="str">
            <v>Reach-in_refrig 2011 high</v>
          </cell>
          <cell r="AB3913" t="str">
            <v>Mature</v>
          </cell>
        </row>
        <row r="3914">
          <cell r="P3914" t="str">
            <v>Reach-in_refrig 2011 high</v>
          </cell>
          <cell r="AB3914" t="str">
            <v>Mature</v>
          </cell>
        </row>
        <row r="3915">
          <cell r="P3915" t="str">
            <v>Reach-in_refrig 2011 high</v>
          </cell>
          <cell r="AB3915" t="str">
            <v>Mature</v>
          </cell>
        </row>
        <row r="3916">
          <cell r="P3916" t="str">
            <v>Reach-in_refrig 2011 high</v>
          </cell>
          <cell r="AB3916" t="str">
            <v>Mature</v>
          </cell>
        </row>
        <row r="3917">
          <cell r="P3917" t="str">
            <v>Reach-in_refrig 2012 standard</v>
          </cell>
          <cell r="AB3917" t="str">
            <v>Mature</v>
          </cell>
        </row>
        <row r="3918">
          <cell r="P3918" t="str">
            <v>Reach-in_refrig 2012 standard</v>
          </cell>
          <cell r="AB3918" t="str">
            <v>Mature</v>
          </cell>
        </row>
        <row r="3919">
          <cell r="P3919" t="str">
            <v>Reach-in_refrig 2012 standard</v>
          </cell>
          <cell r="AB3919" t="str">
            <v>Mature</v>
          </cell>
        </row>
        <row r="3920">
          <cell r="P3920" t="str">
            <v>Reach-in_refrig 2012 standard</v>
          </cell>
          <cell r="AB3920" t="str">
            <v>Mature</v>
          </cell>
        </row>
        <row r="3921">
          <cell r="P3921" t="str">
            <v>Reach-in_refrig 2012 standard</v>
          </cell>
          <cell r="AB3921" t="str">
            <v>Mature</v>
          </cell>
        </row>
        <row r="3922">
          <cell r="P3922" t="str">
            <v>Reach-in_refrig 2012 standard</v>
          </cell>
          <cell r="AB3922" t="str">
            <v>Mature</v>
          </cell>
        </row>
        <row r="3923">
          <cell r="P3923" t="str">
            <v>Reach-in_refrig 2012 standard</v>
          </cell>
          <cell r="AB3923" t="str">
            <v>Mature</v>
          </cell>
        </row>
        <row r="3924">
          <cell r="P3924" t="str">
            <v>Reach-in_refrig 2012 standard</v>
          </cell>
          <cell r="AB3924" t="str">
            <v>Mature</v>
          </cell>
        </row>
        <row r="3925">
          <cell r="P3925" t="str">
            <v>Reach-in_refrig 2012 standard</v>
          </cell>
          <cell r="AB3925" t="str">
            <v>Mature</v>
          </cell>
        </row>
        <row r="3926">
          <cell r="P3926" t="str">
            <v>Reach-in_refrig 2012 standard</v>
          </cell>
          <cell r="AB3926" t="str">
            <v>Mature</v>
          </cell>
        </row>
        <row r="3927">
          <cell r="P3927" t="str">
            <v>Reach-in_refrig 2012 standard</v>
          </cell>
          <cell r="AB3927" t="str">
            <v>Mature</v>
          </cell>
        </row>
        <row r="3928">
          <cell r="P3928" t="str">
            <v>Reach-in_refrig 2017 standard</v>
          </cell>
          <cell r="AB3928" t="str">
            <v>Mature</v>
          </cell>
        </row>
        <row r="3929">
          <cell r="P3929" t="str">
            <v>Reach-in_refrig 2017 standard</v>
          </cell>
          <cell r="AB3929" t="str">
            <v>Mature</v>
          </cell>
        </row>
        <row r="3930">
          <cell r="P3930" t="str">
            <v>Reach-in_refrig 2017 standard</v>
          </cell>
          <cell r="AB3930" t="str">
            <v>Mature</v>
          </cell>
        </row>
        <row r="3931">
          <cell r="P3931" t="str">
            <v>Reach-in_refrig 2017 standard</v>
          </cell>
          <cell r="AB3931" t="str">
            <v>Mature</v>
          </cell>
        </row>
        <row r="3932">
          <cell r="P3932" t="str">
            <v>Reach-in_refrig 2017 standard</v>
          </cell>
          <cell r="AB3932" t="str">
            <v>Mature</v>
          </cell>
        </row>
        <row r="3933">
          <cell r="P3933" t="str">
            <v>Reach-in_refrig 2017 standard</v>
          </cell>
          <cell r="AB3933" t="str">
            <v>Mature</v>
          </cell>
        </row>
        <row r="3934">
          <cell r="P3934" t="str">
            <v>Reach-in_refrig 2017 standard</v>
          </cell>
          <cell r="AB3934" t="str">
            <v>Mature</v>
          </cell>
        </row>
        <row r="3935">
          <cell r="P3935" t="str">
            <v>Reach-in_refrig 2017 standard</v>
          </cell>
          <cell r="AB3935" t="str">
            <v>Mature</v>
          </cell>
        </row>
        <row r="3936">
          <cell r="P3936" t="str">
            <v>Reach-in_refrig 2017 standard</v>
          </cell>
          <cell r="AB3936" t="str">
            <v>Mature</v>
          </cell>
        </row>
        <row r="3937">
          <cell r="P3937" t="str">
            <v>Reach-in_refrig 2017 standard</v>
          </cell>
          <cell r="AB3937" t="str">
            <v>Mature</v>
          </cell>
        </row>
        <row r="3938">
          <cell r="P3938" t="str">
            <v>Reach-in_refrig 2017 standard</v>
          </cell>
          <cell r="AB3938" t="str">
            <v>Mature</v>
          </cell>
        </row>
        <row r="3939">
          <cell r="P3939" t="str">
            <v>Reach-in_freezer 2003 installed base</v>
          </cell>
          <cell r="AB3939" t="str">
            <v>Mature</v>
          </cell>
        </row>
        <row r="3940">
          <cell r="P3940" t="str">
            <v>Reach-in_freezer 2003 installed base</v>
          </cell>
          <cell r="AB3940" t="str">
            <v>Mature</v>
          </cell>
        </row>
        <row r="3941">
          <cell r="P3941" t="str">
            <v>Reach-in_freezer 2003 installed base</v>
          </cell>
          <cell r="AB3941" t="str">
            <v>Mature</v>
          </cell>
        </row>
        <row r="3942">
          <cell r="P3942" t="str">
            <v>Reach-in_freezer 2003 installed base</v>
          </cell>
          <cell r="AB3942" t="str">
            <v>Mature</v>
          </cell>
        </row>
        <row r="3943">
          <cell r="P3943" t="str">
            <v>Reach-in_freezer 2003 installed base</v>
          </cell>
          <cell r="AB3943" t="str">
            <v>Mature</v>
          </cell>
        </row>
        <row r="3944">
          <cell r="P3944" t="str">
            <v>Reach-in_freezer 2003 installed base</v>
          </cell>
          <cell r="AB3944" t="str">
            <v>Mature</v>
          </cell>
        </row>
        <row r="3945">
          <cell r="P3945" t="str">
            <v>Reach-in_freezer 2003 installed base</v>
          </cell>
          <cell r="AB3945" t="str">
            <v>Mature</v>
          </cell>
        </row>
        <row r="3946">
          <cell r="P3946" t="str">
            <v>Reach-in_freezer 2003 installed base</v>
          </cell>
          <cell r="AB3946" t="str">
            <v>Mature</v>
          </cell>
        </row>
        <row r="3947">
          <cell r="P3947" t="str">
            <v>Reach-in_freezer 2003 installed base</v>
          </cell>
          <cell r="AB3947" t="str">
            <v>Mature</v>
          </cell>
        </row>
        <row r="3948">
          <cell r="P3948" t="str">
            <v>Reach-in_freezer 2003 installed base</v>
          </cell>
          <cell r="AB3948" t="str">
            <v>Mature</v>
          </cell>
        </row>
        <row r="3949">
          <cell r="P3949" t="str">
            <v>Reach-in_freezer 2003 installed base</v>
          </cell>
          <cell r="AB3949" t="str">
            <v>Mature</v>
          </cell>
        </row>
        <row r="3950">
          <cell r="P3950" t="str">
            <v>Reach-in_freezer 2007 installed base</v>
          </cell>
          <cell r="AB3950" t="str">
            <v>Mature</v>
          </cell>
        </row>
        <row r="3951">
          <cell r="P3951" t="str">
            <v>Reach-in_freezer 2007 installed base</v>
          </cell>
          <cell r="AB3951" t="str">
            <v>Mature</v>
          </cell>
        </row>
        <row r="3952">
          <cell r="P3952" t="str">
            <v>Reach-in_freezer 2007 installed base</v>
          </cell>
          <cell r="AB3952" t="str">
            <v>Mature</v>
          </cell>
        </row>
        <row r="3953">
          <cell r="P3953" t="str">
            <v>Reach-in_freezer 2007 installed base</v>
          </cell>
          <cell r="AB3953" t="str">
            <v>Mature</v>
          </cell>
        </row>
        <row r="3954">
          <cell r="P3954" t="str">
            <v>Reach-in_freezer 2007 installed base</v>
          </cell>
          <cell r="AB3954" t="str">
            <v>Mature</v>
          </cell>
        </row>
        <row r="3955">
          <cell r="P3955" t="str">
            <v>Reach-in_freezer 2007 installed base</v>
          </cell>
          <cell r="AB3955" t="str">
            <v>Mature</v>
          </cell>
        </row>
        <row r="3956">
          <cell r="P3956" t="str">
            <v>Reach-in_freezer 2007 installed base</v>
          </cell>
          <cell r="AB3956" t="str">
            <v>Mature</v>
          </cell>
        </row>
        <row r="3957">
          <cell r="P3957" t="str">
            <v>Reach-in_freezer 2007 installed base</v>
          </cell>
          <cell r="AB3957" t="str">
            <v>Mature</v>
          </cell>
        </row>
        <row r="3958">
          <cell r="P3958" t="str">
            <v>Reach-in_freezer 2007 installed base</v>
          </cell>
          <cell r="AB3958" t="str">
            <v>Mature</v>
          </cell>
        </row>
        <row r="3959">
          <cell r="P3959" t="str">
            <v>Reach-in_freezer 2007 installed base</v>
          </cell>
          <cell r="AB3959" t="str">
            <v>Mature</v>
          </cell>
        </row>
        <row r="3960">
          <cell r="P3960" t="str">
            <v>Reach-in_freezer 2007 installed base</v>
          </cell>
          <cell r="AB3960" t="str">
            <v>Mature</v>
          </cell>
        </row>
        <row r="3961">
          <cell r="P3961" t="str">
            <v>Reach-in_freezer 2011 low/ 2010 standard</v>
          </cell>
          <cell r="AB3961" t="str">
            <v>Mature</v>
          </cell>
        </row>
        <row r="3962">
          <cell r="P3962" t="str">
            <v>Reach-in_freezer 2011 low/ 2010 standard</v>
          </cell>
          <cell r="AB3962" t="str">
            <v>Mature</v>
          </cell>
        </row>
        <row r="3963">
          <cell r="P3963" t="str">
            <v>Reach-in_freezer 2011 low/ 2010 standard</v>
          </cell>
          <cell r="AB3963" t="str">
            <v>Mature</v>
          </cell>
        </row>
        <row r="3964">
          <cell r="P3964" t="str">
            <v>Reach-in_freezer 2011 low/ 2010 standard</v>
          </cell>
          <cell r="AB3964" t="str">
            <v>Mature</v>
          </cell>
        </row>
        <row r="3965">
          <cell r="P3965" t="str">
            <v>Reach-in_freezer 2011 low/ 2010 standard</v>
          </cell>
          <cell r="AB3965" t="str">
            <v>Mature</v>
          </cell>
        </row>
        <row r="3966">
          <cell r="P3966" t="str">
            <v>Reach-in_freezer 2011 low/ 2010 standard</v>
          </cell>
          <cell r="AB3966" t="str">
            <v>Mature</v>
          </cell>
        </row>
        <row r="3967">
          <cell r="P3967" t="str">
            <v>Reach-in_freezer 2011 low/ 2010 standard</v>
          </cell>
          <cell r="AB3967" t="str">
            <v>Mature</v>
          </cell>
        </row>
        <row r="3968">
          <cell r="P3968" t="str">
            <v>Reach-in_freezer 2011 low/ 2010 standard</v>
          </cell>
          <cell r="AB3968" t="str">
            <v>Mature</v>
          </cell>
        </row>
        <row r="3969">
          <cell r="P3969" t="str">
            <v>Reach-in_freezer 2011 low/ 2010 standard</v>
          </cell>
          <cell r="AB3969" t="str">
            <v>Mature</v>
          </cell>
        </row>
        <row r="3970">
          <cell r="P3970" t="str">
            <v>Reach-in_freezer 2011 low/ 2010 standard</v>
          </cell>
          <cell r="AB3970" t="str">
            <v>Mature</v>
          </cell>
        </row>
        <row r="3971">
          <cell r="P3971" t="str">
            <v>Reach-in_freezer 2011 low/ 2010 standard</v>
          </cell>
          <cell r="AB3971" t="str">
            <v>Mature</v>
          </cell>
        </row>
        <row r="3972">
          <cell r="P3972" t="str">
            <v>Reach-in_freezer 2011 typical/ ENERGY STAR/ 2017 standard</v>
          </cell>
          <cell r="AB3972" t="str">
            <v>Mature</v>
          </cell>
        </row>
        <row r="3973">
          <cell r="P3973" t="str">
            <v>Reach-in_freezer 2011 typical/ ENERGY STAR/ 2017 standard</v>
          </cell>
          <cell r="AB3973" t="str">
            <v>Mature</v>
          </cell>
        </row>
        <row r="3974">
          <cell r="P3974" t="str">
            <v>Reach-in_freezer 2011 typical/ ENERGY STAR/ 2017 standard</v>
          </cell>
          <cell r="AB3974" t="str">
            <v>Mature</v>
          </cell>
        </row>
        <row r="3975">
          <cell r="P3975" t="str">
            <v>Reach-in_freezer 2011 typical/ ENERGY STAR/ 2017 standard</v>
          </cell>
          <cell r="AB3975" t="str">
            <v>Mature</v>
          </cell>
        </row>
        <row r="3976">
          <cell r="P3976" t="str">
            <v>Reach-in_freezer 2011 typical/ ENERGY STAR/ 2017 standard</v>
          </cell>
          <cell r="AB3976" t="str">
            <v>Mature</v>
          </cell>
        </row>
        <row r="3977">
          <cell r="P3977" t="str">
            <v>Reach-in_freezer 2011 typical/ ENERGY STAR/ 2017 standard</v>
          </cell>
          <cell r="AB3977" t="str">
            <v>Mature</v>
          </cell>
        </row>
        <row r="3978">
          <cell r="P3978" t="str">
            <v>Reach-in_freezer 2011 typical/ ENERGY STAR/ 2017 standard</v>
          </cell>
          <cell r="AB3978" t="str">
            <v>Mature</v>
          </cell>
        </row>
        <row r="3979">
          <cell r="P3979" t="str">
            <v>Reach-in_freezer 2011 typical/ ENERGY STAR/ 2017 standard</v>
          </cell>
          <cell r="AB3979" t="str">
            <v>Mature</v>
          </cell>
        </row>
        <row r="3980">
          <cell r="P3980" t="str">
            <v>Reach-in_freezer 2011 typical/ ENERGY STAR/ 2017 standard</v>
          </cell>
          <cell r="AB3980" t="str">
            <v>Mature</v>
          </cell>
        </row>
        <row r="3981">
          <cell r="P3981" t="str">
            <v>Reach-in_freezer 2011 typical/ ENERGY STAR/ 2017 standard</v>
          </cell>
          <cell r="AB3981" t="str">
            <v>Mature</v>
          </cell>
        </row>
        <row r="3982">
          <cell r="P3982" t="str">
            <v>Reach-in_freezer 2011 typical/ ENERGY STAR/ 2017 standard</v>
          </cell>
          <cell r="AB3982" t="str">
            <v>Mature</v>
          </cell>
        </row>
        <row r="3983">
          <cell r="P3983" t="str">
            <v>Reach-in_freezer 2011 high</v>
          </cell>
          <cell r="AB3983" t="str">
            <v>Mature</v>
          </cell>
        </row>
        <row r="3984">
          <cell r="P3984" t="str">
            <v>Reach-in_freezer 2011 high</v>
          </cell>
          <cell r="AB3984" t="str">
            <v>Mature</v>
          </cell>
        </row>
        <row r="3985">
          <cell r="P3985" t="str">
            <v>Reach-in_freezer 2011 high</v>
          </cell>
          <cell r="AB3985" t="str">
            <v>Mature</v>
          </cell>
        </row>
        <row r="3986">
          <cell r="P3986" t="str">
            <v>Reach-in_freezer 2011 high</v>
          </cell>
          <cell r="AB3986" t="str">
            <v>Mature</v>
          </cell>
        </row>
        <row r="3987">
          <cell r="P3987" t="str">
            <v>Reach-in_freezer 2011 high</v>
          </cell>
          <cell r="AB3987" t="str">
            <v>Mature</v>
          </cell>
        </row>
        <row r="3988">
          <cell r="P3988" t="str">
            <v>Reach-in_freezer 2011 high</v>
          </cell>
          <cell r="AB3988" t="str">
            <v>Mature</v>
          </cell>
        </row>
        <row r="3989">
          <cell r="P3989" t="str">
            <v>Reach-in_freezer 2011 high</v>
          </cell>
          <cell r="AB3989" t="str">
            <v>Mature</v>
          </cell>
        </row>
        <row r="3990">
          <cell r="P3990" t="str">
            <v>Reach-in_freezer 2011 high</v>
          </cell>
          <cell r="AB3990" t="str">
            <v>Mature</v>
          </cell>
        </row>
        <row r="3991">
          <cell r="P3991" t="str">
            <v>Reach-in_freezer 2011 high</v>
          </cell>
          <cell r="AB3991" t="str">
            <v>Mature</v>
          </cell>
        </row>
        <row r="3992">
          <cell r="P3992" t="str">
            <v>Reach-in_freezer 2011 high</v>
          </cell>
          <cell r="AB3992" t="str">
            <v>Mature</v>
          </cell>
        </row>
        <row r="3993">
          <cell r="P3993" t="str">
            <v>Reach-in_freezer 2011 high</v>
          </cell>
          <cell r="AB3993" t="str">
            <v>Mature</v>
          </cell>
        </row>
        <row r="3994">
          <cell r="P3994" t="str">
            <v>Reach-in_freezer 2012 standard</v>
          </cell>
          <cell r="AB3994" t="str">
            <v>Mature</v>
          </cell>
        </row>
        <row r="3995">
          <cell r="P3995" t="str">
            <v>Reach-in_freezer 2012 standard</v>
          </cell>
          <cell r="AB3995" t="str">
            <v>Mature</v>
          </cell>
        </row>
        <row r="3996">
          <cell r="P3996" t="str">
            <v>Reach-in_freezer 2012 standard</v>
          </cell>
          <cell r="AB3996" t="str">
            <v>Mature</v>
          </cell>
        </row>
        <row r="3997">
          <cell r="P3997" t="str">
            <v>Reach-in_freezer 2012 standard</v>
          </cell>
          <cell r="AB3997" t="str">
            <v>Mature</v>
          </cell>
        </row>
        <row r="3998">
          <cell r="P3998" t="str">
            <v>Reach-in_freezer 2012 standard</v>
          </cell>
          <cell r="AB3998" t="str">
            <v>Mature</v>
          </cell>
        </row>
        <row r="3999">
          <cell r="P3999" t="str">
            <v>Reach-in_freezer 2012 standard</v>
          </cell>
          <cell r="AB3999" t="str">
            <v>Mature</v>
          </cell>
        </row>
        <row r="4000">
          <cell r="P4000" t="str">
            <v>Reach-in_freezer 2012 standard</v>
          </cell>
          <cell r="AB4000" t="str">
            <v>Mature</v>
          </cell>
        </row>
        <row r="4001">
          <cell r="P4001" t="str">
            <v>Reach-in_freezer 2012 standard</v>
          </cell>
          <cell r="AB4001" t="str">
            <v>Mature</v>
          </cell>
        </row>
        <row r="4002">
          <cell r="P4002" t="str">
            <v>Reach-in_freezer 2012 standard</v>
          </cell>
          <cell r="AB4002" t="str">
            <v>Mature</v>
          </cell>
        </row>
        <row r="4003">
          <cell r="P4003" t="str">
            <v>Reach-in_freezer 2012 standard</v>
          </cell>
          <cell r="AB4003" t="str">
            <v>Mature</v>
          </cell>
        </row>
        <row r="4004">
          <cell r="P4004" t="str">
            <v>Reach-in_freezer 2012 standard</v>
          </cell>
          <cell r="AB4004" t="str">
            <v>Mature</v>
          </cell>
        </row>
        <row r="4005">
          <cell r="P4005" t="str">
            <v>Reach-in_freezer 2020 typical/ 2017 standard</v>
          </cell>
          <cell r="AB4005" t="str">
            <v>Mature</v>
          </cell>
        </row>
        <row r="4006">
          <cell r="P4006" t="str">
            <v>Reach-in_freezer 2020 typical/ 2017 standard</v>
          </cell>
          <cell r="AB4006" t="str">
            <v>Mature</v>
          </cell>
        </row>
        <row r="4007">
          <cell r="P4007" t="str">
            <v>Reach-in_freezer 2020 typical/ 2017 standard</v>
          </cell>
          <cell r="AB4007" t="str">
            <v>Mature</v>
          </cell>
        </row>
        <row r="4008">
          <cell r="P4008" t="str">
            <v>Reach-in_freezer 2020 typical/ 2017 standard</v>
          </cell>
          <cell r="AB4008" t="str">
            <v>Mature</v>
          </cell>
        </row>
        <row r="4009">
          <cell r="P4009" t="str">
            <v>Reach-in_freezer 2020 typical/ 2017 standard</v>
          </cell>
          <cell r="AB4009" t="str">
            <v>Mature</v>
          </cell>
        </row>
        <row r="4010">
          <cell r="P4010" t="str">
            <v>Reach-in_freezer 2020 typical/ 2017 standard</v>
          </cell>
          <cell r="AB4010" t="str">
            <v>Mature</v>
          </cell>
        </row>
        <row r="4011">
          <cell r="P4011" t="str">
            <v>Reach-in_freezer 2020 typical/ 2017 standard</v>
          </cell>
          <cell r="AB4011" t="str">
            <v>Mature</v>
          </cell>
        </row>
        <row r="4012">
          <cell r="P4012" t="str">
            <v>Reach-in_freezer 2020 typical/ 2017 standard</v>
          </cell>
          <cell r="AB4012" t="str">
            <v>Mature</v>
          </cell>
        </row>
        <row r="4013">
          <cell r="P4013" t="str">
            <v>Reach-in_freezer 2020 typical/ 2017 standard</v>
          </cell>
          <cell r="AB4013" t="str">
            <v>Mature</v>
          </cell>
        </row>
        <row r="4014">
          <cell r="P4014" t="str">
            <v>Reach-in_freezer 2020 typical/ 2017 standard</v>
          </cell>
          <cell r="AB4014" t="str">
            <v>Mature</v>
          </cell>
        </row>
        <row r="4015">
          <cell r="P4015" t="str">
            <v>Reach-in_freezer 2020 typical/ 2017 standard</v>
          </cell>
          <cell r="AB4015" t="str">
            <v>Mature</v>
          </cell>
        </row>
        <row r="4016">
          <cell r="P4016" t="str">
            <v>Ice_machine 2003 installed base</v>
          </cell>
          <cell r="AB4016" t="str">
            <v>Mature</v>
          </cell>
        </row>
        <row r="4017">
          <cell r="P4017" t="str">
            <v>Ice_machine 2003 installed base</v>
          </cell>
          <cell r="AB4017" t="str">
            <v>Mature</v>
          </cell>
        </row>
        <row r="4018">
          <cell r="P4018" t="str">
            <v>Ice_machine 2003 installed base</v>
          </cell>
          <cell r="AB4018" t="str">
            <v>Mature</v>
          </cell>
        </row>
        <row r="4019">
          <cell r="P4019" t="str">
            <v>Ice_machine 2003 installed base</v>
          </cell>
          <cell r="AB4019" t="str">
            <v>Mature</v>
          </cell>
        </row>
        <row r="4020">
          <cell r="P4020" t="str">
            <v>Ice_machine 2003 installed base</v>
          </cell>
          <cell r="AB4020" t="str">
            <v>Mature</v>
          </cell>
        </row>
        <row r="4021">
          <cell r="P4021" t="str">
            <v>Ice_machine 2003 installed base</v>
          </cell>
          <cell r="AB4021" t="str">
            <v>Mature</v>
          </cell>
        </row>
        <row r="4022">
          <cell r="P4022" t="str">
            <v>Ice_machine 2003 installed base</v>
          </cell>
          <cell r="AB4022" t="str">
            <v>Mature</v>
          </cell>
        </row>
        <row r="4023">
          <cell r="P4023" t="str">
            <v>Ice_machine 2003 installed base</v>
          </cell>
          <cell r="AB4023" t="str">
            <v>Mature</v>
          </cell>
        </row>
        <row r="4024">
          <cell r="P4024" t="str">
            <v>Ice_machine 2003 installed base</v>
          </cell>
          <cell r="AB4024" t="str">
            <v>Mature</v>
          </cell>
        </row>
        <row r="4025">
          <cell r="P4025" t="str">
            <v>Ice_machine 2003 installed base</v>
          </cell>
          <cell r="AB4025" t="str">
            <v>Mature</v>
          </cell>
        </row>
        <row r="4026">
          <cell r="P4026" t="str">
            <v>Ice_machine 2003 installed base</v>
          </cell>
          <cell r="AB4026" t="str">
            <v>Mature</v>
          </cell>
        </row>
        <row r="4027">
          <cell r="P4027" t="str">
            <v>Ice_machine 2007 installed base</v>
          </cell>
          <cell r="AB4027" t="str">
            <v>Mature</v>
          </cell>
        </row>
        <row r="4028">
          <cell r="P4028" t="str">
            <v>Ice_machine 2007 installed base</v>
          </cell>
          <cell r="AB4028" t="str">
            <v>Mature</v>
          </cell>
        </row>
        <row r="4029">
          <cell r="P4029" t="str">
            <v>Ice_machine 2007 installed base</v>
          </cell>
          <cell r="AB4029" t="str">
            <v>Mature</v>
          </cell>
        </row>
        <row r="4030">
          <cell r="P4030" t="str">
            <v>Ice_machine 2007 installed base</v>
          </cell>
          <cell r="AB4030" t="str">
            <v>Mature</v>
          </cell>
        </row>
        <row r="4031">
          <cell r="P4031" t="str">
            <v>Ice_machine 2007 installed base</v>
          </cell>
          <cell r="AB4031" t="str">
            <v>Mature</v>
          </cell>
        </row>
        <row r="4032">
          <cell r="P4032" t="str">
            <v>Ice_machine 2007 installed base</v>
          </cell>
          <cell r="AB4032" t="str">
            <v>Mature</v>
          </cell>
        </row>
        <row r="4033">
          <cell r="P4033" t="str">
            <v>Ice_machine 2007 installed base</v>
          </cell>
          <cell r="AB4033" t="str">
            <v>Mature</v>
          </cell>
        </row>
        <row r="4034">
          <cell r="P4034" t="str">
            <v>Ice_machine 2007 installed base</v>
          </cell>
          <cell r="AB4034" t="str">
            <v>Mature</v>
          </cell>
        </row>
        <row r="4035">
          <cell r="P4035" t="str">
            <v>Ice_machine 2007 installed base</v>
          </cell>
          <cell r="AB4035" t="str">
            <v>Mature</v>
          </cell>
        </row>
        <row r="4036">
          <cell r="P4036" t="str">
            <v>Ice_machine 2007 installed base</v>
          </cell>
          <cell r="AB4036" t="str">
            <v>Mature</v>
          </cell>
        </row>
        <row r="4037">
          <cell r="P4037" t="str">
            <v>Ice_machine 2007 installed base</v>
          </cell>
          <cell r="AB4037" t="str">
            <v>Mature</v>
          </cell>
        </row>
        <row r="4038">
          <cell r="P4038" t="str">
            <v>Ice_machine 2011 low</v>
          </cell>
          <cell r="AB4038" t="str">
            <v>Mature</v>
          </cell>
        </row>
        <row r="4039">
          <cell r="P4039" t="str">
            <v>Ice_machine 2011 low</v>
          </cell>
          <cell r="AB4039" t="str">
            <v>Mature</v>
          </cell>
        </row>
        <row r="4040">
          <cell r="P4040" t="str">
            <v>Ice_machine 2011 low</v>
          </cell>
          <cell r="AB4040" t="str">
            <v>Mature</v>
          </cell>
        </row>
        <row r="4041">
          <cell r="P4041" t="str">
            <v>Ice_machine 2011 low</v>
          </cell>
          <cell r="AB4041" t="str">
            <v>Mature</v>
          </cell>
        </row>
        <row r="4042">
          <cell r="P4042" t="str">
            <v>Ice_machine 2011 low</v>
          </cell>
          <cell r="AB4042" t="str">
            <v>Mature</v>
          </cell>
        </row>
        <row r="4043">
          <cell r="P4043" t="str">
            <v>Ice_machine 2011 low</v>
          </cell>
          <cell r="AB4043" t="str">
            <v>Mature</v>
          </cell>
        </row>
        <row r="4044">
          <cell r="P4044" t="str">
            <v>Ice_machine 2011 low</v>
          </cell>
          <cell r="AB4044" t="str">
            <v>Mature</v>
          </cell>
        </row>
        <row r="4045">
          <cell r="P4045" t="str">
            <v>Ice_machine 2011 low</v>
          </cell>
          <cell r="AB4045" t="str">
            <v>Mature</v>
          </cell>
        </row>
        <row r="4046">
          <cell r="P4046" t="str">
            <v>Ice_machine 2011 low</v>
          </cell>
          <cell r="AB4046" t="str">
            <v>Mature</v>
          </cell>
        </row>
        <row r="4047">
          <cell r="P4047" t="str">
            <v>Ice_machine 2011 low</v>
          </cell>
          <cell r="AB4047" t="str">
            <v>Mature</v>
          </cell>
        </row>
        <row r="4048">
          <cell r="P4048" t="str">
            <v>Ice_machine 2011 low</v>
          </cell>
          <cell r="AB4048" t="str">
            <v>Mature</v>
          </cell>
        </row>
        <row r="4049">
          <cell r="P4049" t="str">
            <v>Ice_machine 2010 EPACT stnd-2011 typical</v>
          </cell>
          <cell r="AB4049" t="str">
            <v>Mature</v>
          </cell>
        </row>
        <row r="4050">
          <cell r="P4050" t="str">
            <v>Ice_machine 2010 EPACT stnd-2011 typical</v>
          </cell>
          <cell r="AB4050" t="str">
            <v>Mature</v>
          </cell>
        </row>
        <row r="4051">
          <cell r="P4051" t="str">
            <v>Ice_machine 2010 EPACT stnd-2011 typical</v>
          </cell>
          <cell r="AB4051" t="str">
            <v>Mature</v>
          </cell>
        </row>
        <row r="4052">
          <cell r="P4052" t="str">
            <v>Ice_machine 2010 EPACT stnd-2011 typical</v>
          </cell>
          <cell r="AB4052" t="str">
            <v>Mature</v>
          </cell>
        </row>
        <row r="4053">
          <cell r="P4053" t="str">
            <v>Ice_machine 2010 EPACT stnd-2011 typical</v>
          </cell>
          <cell r="AB4053" t="str">
            <v>Mature</v>
          </cell>
        </row>
        <row r="4054">
          <cell r="P4054" t="str">
            <v>Ice_machine 2010 EPACT stnd-2011 typical</v>
          </cell>
          <cell r="AB4054" t="str">
            <v>Mature</v>
          </cell>
        </row>
        <row r="4055">
          <cell r="P4055" t="str">
            <v>Ice_machine 2010 EPACT stnd-2011 typical</v>
          </cell>
          <cell r="AB4055" t="str">
            <v>Mature</v>
          </cell>
        </row>
        <row r="4056">
          <cell r="P4056" t="str">
            <v>Ice_machine 2010 EPACT stnd-2011 typical</v>
          </cell>
          <cell r="AB4056" t="str">
            <v>Mature</v>
          </cell>
        </row>
        <row r="4057">
          <cell r="P4057" t="str">
            <v>Ice_machine 2010 EPACT stnd-2011 typical</v>
          </cell>
          <cell r="AB4057" t="str">
            <v>Mature</v>
          </cell>
        </row>
        <row r="4058">
          <cell r="P4058" t="str">
            <v>Ice_machine 2010 EPACT stnd-2011 typical</v>
          </cell>
          <cell r="AB4058" t="str">
            <v>Mature</v>
          </cell>
        </row>
        <row r="4059">
          <cell r="P4059" t="str">
            <v>Ice_machine 2010 EPACT stnd-2011 typical</v>
          </cell>
          <cell r="AB4059" t="str">
            <v>Mature</v>
          </cell>
        </row>
        <row r="4060">
          <cell r="P4060" t="str">
            <v>Ice_machine 2011 high</v>
          </cell>
          <cell r="AB4060" t="str">
            <v>Mature</v>
          </cell>
        </row>
        <row r="4061">
          <cell r="P4061" t="str">
            <v>Ice_machine 2011 high</v>
          </cell>
          <cell r="AB4061" t="str">
            <v>Mature</v>
          </cell>
        </row>
        <row r="4062">
          <cell r="P4062" t="str">
            <v>Ice_machine 2011 high</v>
          </cell>
          <cell r="AB4062" t="str">
            <v>Mature</v>
          </cell>
        </row>
        <row r="4063">
          <cell r="P4063" t="str">
            <v>Ice_machine 2011 high</v>
          </cell>
          <cell r="AB4063" t="str">
            <v>Mature</v>
          </cell>
        </row>
        <row r="4064">
          <cell r="P4064" t="str">
            <v>Ice_machine 2011 high</v>
          </cell>
          <cell r="AB4064" t="str">
            <v>Mature</v>
          </cell>
        </row>
        <row r="4065">
          <cell r="P4065" t="str">
            <v>Ice_machine 2011 high</v>
          </cell>
          <cell r="AB4065" t="str">
            <v>Mature</v>
          </cell>
        </row>
        <row r="4066">
          <cell r="P4066" t="str">
            <v>Ice_machine 2011 high</v>
          </cell>
          <cell r="AB4066" t="str">
            <v>Mature</v>
          </cell>
        </row>
        <row r="4067">
          <cell r="P4067" t="str">
            <v>Ice_machine 2011 high</v>
          </cell>
          <cell r="AB4067" t="str">
            <v>Mature</v>
          </cell>
        </row>
        <row r="4068">
          <cell r="P4068" t="str">
            <v>Ice_machine 2011 high</v>
          </cell>
          <cell r="AB4068" t="str">
            <v>Mature</v>
          </cell>
        </row>
        <row r="4069">
          <cell r="P4069" t="str">
            <v>Ice_machine 2011 high</v>
          </cell>
          <cell r="AB4069" t="str">
            <v>Mature</v>
          </cell>
        </row>
        <row r="4070">
          <cell r="P4070" t="str">
            <v>Ice_machine 2011 high</v>
          </cell>
          <cell r="AB4070" t="str">
            <v>Mature</v>
          </cell>
        </row>
        <row r="4071">
          <cell r="P4071" t="str">
            <v>Bevrg_Mchndsr 2003 installed base</v>
          </cell>
          <cell r="AB4071" t="str">
            <v>Mature</v>
          </cell>
        </row>
        <row r="4072">
          <cell r="P4072" t="str">
            <v>Bevrg_Mchndsr 2003 installed base</v>
          </cell>
          <cell r="AB4072" t="str">
            <v>Mature</v>
          </cell>
        </row>
        <row r="4073">
          <cell r="P4073" t="str">
            <v>Bevrg_Mchndsr 2003 installed base</v>
          </cell>
          <cell r="AB4073" t="str">
            <v>Mature</v>
          </cell>
        </row>
        <row r="4074">
          <cell r="P4074" t="str">
            <v>Bevrg_Mchndsr 2003 installed base</v>
          </cell>
          <cell r="AB4074" t="str">
            <v>Mature</v>
          </cell>
        </row>
        <row r="4075">
          <cell r="P4075" t="str">
            <v>Bevrg_Mchndsr 2003 installed base</v>
          </cell>
          <cell r="AB4075" t="str">
            <v>Mature</v>
          </cell>
        </row>
        <row r="4076">
          <cell r="P4076" t="str">
            <v>Bevrg_Mchndsr 2003 installed base</v>
          </cell>
          <cell r="AB4076" t="str">
            <v>Mature</v>
          </cell>
        </row>
        <row r="4077">
          <cell r="P4077" t="str">
            <v>Bevrg_Mchndsr 2003 installed base</v>
          </cell>
          <cell r="AB4077" t="str">
            <v>Mature</v>
          </cell>
        </row>
        <row r="4078">
          <cell r="P4078" t="str">
            <v>Bevrg_Mchndsr 2003 installed base</v>
          </cell>
          <cell r="AB4078" t="str">
            <v>Mature</v>
          </cell>
        </row>
        <row r="4079">
          <cell r="P4079" t="str">
            <v>Bevrg_Mchndsr 2003 installed base</v>
          </cell>
          <cell r="AB4079" t="str">
            <v>Mature</v>
          </cell>
        </row>
        <row r="4080">
          <cell r="P4080" t="str">
            <v>Bevrg_Mchndsr 2003 installed base</v>
          </cell>
          <cell r="AB4080" t="str">
            <v>Mature</v>
          </cell>
        </row>
        <row r="4081">
          <cell r="P4081" t="str">
            <v>Bevrg_Mchndsr 2003 installed base</v>
          </cell>
          <cell r="AB4081" t="str">
            <v>Mature</v>
          </cell>
        </row>
        <row r="4082">
          <cell r="P4082" t="str">
            <v>Bevrg_Mchndsr 2007 installed base</v>
          </cell>
          <cell r="AB4082" t="str">
            <v>Mature</v>
          </cell>
        </row>
        <row r="4083">
          <cell r="P4083" t="str">
            <v>Bevrg_Mchndsr 2007 installed base</v>
          </cell>
          <cell r="AB4083" t="str">
            <v>Mature</v>
          </cell>
        </row>
        <row r="4084">
          <cell r="P4084" t="str">
            <v>Bevrg_Mchndsr 2007 installed base</v>
          </cell>
          <cell r="AB4084" t="str">
            <v>Mature</v>
          </cell>
        </row>
        <row r="4085">
          <cell r="P4085" t="str">
            <v>Bevrg_Mchndsr 2007 installed base</v>
          </cell>
          <cell r="AB4085" t="str">
            <v>Mature</v>
          </cell>
        </row>
        <row r="4086">
          <cell r="P4086" t="str">
            <v>Bevrg_Mchndsr 2007 installed base</v>
          </cell>
          <cell r="AB4086" t="str">
            <v>Mature</v>
          </cell>
        </row>
        <row r="4087">
          <cell r="P4087" t="str">
            <v>Bevrg_Mchndsr 2007 installed base</v>
          </cell>
          <cell r="AB4087" t="str">
            <v>Mature</v>
          </cell>
        </row>
        <row r="4088">
          <cell r="P4088" t="str">
            <v>Bevrg_Mchndsr 2007 installed base</v>
          </cell>
          <cell r="AB4088" t="str">
            <v>Mature</v>
          </cell>
        </row>
        <row r="4089">
          <cell r="P4089" t="str">
            <v>Bevrg_Mchndsr 2007 installed base</v>
          </cell>
          <cell r="AB4089" t="str">
            <v>Mature</v>
          </cell>
        </row>
        <row r="4090">
          <cell r="P4090" t="str">
            <v>Bevrg_Mchndsr 2007 installed base</v>
          </cell>
          <cell r="AB4090" t="str">
            <v>Mature</v>
          </cell>
        </row>
        <row r="4091">
          <cell r="P4091" t="str">
            <v>Bevrg_Mchndsr 2007 installed base</v>
          </cell>
          <cell r="AB4091" t="str">
            <v>Mature</v>
          </cell>
        </row>
        <row r="4092">
          <cell r="P4092" t="str">
            <v>Bevrg_Mchndsr 2007 installed base</v>
          </cell>
          <cell r="AB4092" t="str">
            <v>Mature</v>
          </cell>
        </row>
        <row r="4093">
          <cell r="P4093" t="str">
            <v>Bevrg_Mchndsr 2011 low</v>
          </cell>
          <cell r="AB4093" t="str">
            <v>Mature</v>
          </cell>
        </row>
        <row r="4094">
          <cell r="P4094" t="str">
            <v>Bevrg_Mchndsr 2011 low</v>
          </cell>
          <cell r="AB4094" t="str">
            <v>Mature</v>
          </cell>
        </row>
        <row r="4095">
          <cell r="P4095" t="str">
            <v>Bevrg_Mchndsr 2011 low</v>
          </cell>
          <cell r="AB4095" t="str">
            <v>Mature</v>
          </cell>
        </row>
        <row r="4096">
          <cell r="P4096" t="str">
            <v>Bevrg_Mchndsr 2011 low</v>
          </cell>
          <cell r="AB4096" t="str">
            <v>Mature</v>
          </cell>
        </row>
        <row r="4097">
          <cell r="P4097" t="str">
            <v>Bevrg_Mchndsr 2011 low</v>
          </cell>
          <cell r="AB4097" t="str">
            <v>Mature</v>
          </cell>
        </row>
        <row r="4098">
          <cell r="P4098" t="str">
            <v>Bevrg_Mchndsr 2011 low</v>
          </cell>
          <cell r="AB4098" t="str">
            <v>Mature</v>
          </cell>
        </row>
        <row r="4099">
          <cell r="P4099" t="str">
            <v>Bevrg_Mchndsr 2011 low</v>
          </cell>
          <cell r="AB4099" t="str">
            <v>Mature</v>
          </cell>
        </row>
        <row r="4100">
          <cell r="P4100" t="str">
            <v>Bevrg_Mchndsr 2011 low</v>
          </cell>
          <cell r="AB4100" t="str">
            <v>Mature</v>
          </cell>
        </row>
        <row r="4101">
          <cell r="P4101" t="str">
            <v>Bevrg_Mchndsr 2011 low</v>
          </cell>
          <cell r="AB4101" t="str">
            <v>Mature</v>
          </cell>
        </row>
        <row r="4102">
          <cell r="P4102" t="str">
            <v>Bevrg_Mchndsr 2011 low</v>
          </cell>
          <cell r="AB4102" t="str">
            <v>Mature</v>
          </cell>
        </row>
        <row r="4103">
          <cell r="P4103" t="str">
            <v>Bevrg_Mchndsr 2011 low</v>
          </cell>
          <cell r="AB4103" t="str">
            <v>Mature</v>
          </cell>
        </row>
        <row r="4104">
          <cell r="P4104" t="str">
            <v>Bevrg_Mchndsr 2010 EPACT stnd-2011 typical</v>
          </cell>
          <cell r="AB4104" t="str">
            <v>Mature</v>
          </cell>
        </row>
        <row r="4105">
          <cell r="P4105" t="str">
            <v>Bevrg_Mchndsr 2010 EPACT stnd-2011 typical</v>
          </cell>
          <cell r="AB4105" t="str">
            <v>Mature</v>
          </cell>
        </row>
        <row r="4106">
          <cell r="P4106" t="str">
            <v>Bevrg_Mchndsr 2010 EPACT stnd-2011 typical</v>
          </cell>
          <cell r="AB4106" t="str">
            <v>Mature</v>
          </cell>
        </row>
        <row r="4107">
          <cell r="P4107" t="str">
            <v>Bevrg_Mchndsr 2010 EPACT stnd-2011 typical</v>
          </cell>
          <cell r="AB4107" t="str">
            <v>Mature</v>
          </cell>
        </row>
        <row r="4108">
          <cell r="P4108" t="str">
            <v>Bevrg_Mchndsr 2010 EPACT stnd-2011 typical</v>
          </cell>
          <cell r="AB4108" t="str">
            <v>Mature</v>
          </cell>
        </row>
        <row r="4109">
          <cell r="P4109" t="str">
            <v>Bevrg_Mchndsr 2010 EPACT stnd-2011 typical</v>
          </cell>
          <cell r="AB4109" t="str">
            <v>Mature</v>
          </cell>
        </row>
        <row r="4110">
          <cell r="P4110" t="str">
            <v>Bevrg_Mchndsr 2010 EPACT stnd-2011 typical</v>
          </cell>
          <cell r="AB4110" t="str">
            <v>Mature</v>
          </cell>
        </row>
        <row r="4111">
          <cell r="P4111" t="str">
            <v>Bevrg_Mchndsr 2010 EPACT stnd-2011 typical</v>
          </cell>
          <cell r="AB4111" t="str">
            <v>Mature</v>
          </cell>
        </row>
        <row r="4112">
          <cell r="P4112" t="str">
            <v>Bevrg_Mchndsr 2010 EPACT stnd-2011 typical</v>
          </cell>
          <cell r="AB4112" t="str">
            <v>Mature</v>
          </cell>
        </row>
        <row r="4113">
          <cell r="P4113" t="str">
            <v>Bevrg_Mchndsr 2010 EPACT stnd-2011 typical</v>
          </cell>
          <cell r="AB4113" t="str">
            <v>Mature</v>
          </cell>
        </row>
        <row r="4114">
          <cell r="P4114" t="str">
            <v>Bevrg_Mchndsr 2010 EPACT stnd-2011 typical</v>
          </cell>
          <cell r="AB4114" t="str">
            <v>Mature</v>
          </cell>
        </row>
        <row r="4115">
          <cell r="P4115" t="str">
            <v>Bevrg_Mchndsr 2011 high</v>
          </cell>
          <cell r="AB4115" t="str">
            <v>Mature</v>
          </cell>
        </row>
        <row r="4116">
          <cell r="P4116" t="str">
            <v>Bevrg_Mchndsr 2011 high</v>
          </cell>
          <cell r="AB4116" t="str">
            <v>Mature</v>
          </cell>
        </row>
        <row r="4117">
          <cell r="P4117" t="str">
            <v>Bevrg_Mchndsr 2011 high</v>
          </cell>
          <cell r="AB4117" t="str">
            <v>Mature</v>
          </cell>
        </row>
        <row r="4118">
          <cell r="P4118" t="str">
            <v>Bevrg_Mchndsr 2011 high</v>
          </cell>
          <cell r="AB4118" t="str">
            <v>Mature</v>
          </cell>
        </row>
        <row r="4119">
          <cell r="P4119" t="str">
            <v>Bevrg_Mchndsr 2011 high</v>
          </cell>
          <cell r="AB4119" t="str">
            <v>Mature</v>
          </cell>
        </row>
        <row r="4120">
          <cell r="P4120" t="str">
            <v>Bevrg_Mchndsr 2011 high</v>
          </cell>
          <cell r="AB4120" t="str">
            <v>Mature</v>
          </cell>
        </row>
        <row r="4121">
          <cell r="P4121" t="str">
            <v>Bevrg_Mchndsr 2011 high</v>
          </cell>
          <cell r="AB4121" t="str">
            <v>Mature</v>
          </cell>
        </row>
        <row r="4122">
          <cell r="P4122" t="str">
            <v>Bevrg_Mchndsr 2011 high</v>
          </cell>
          <cell r="AB4122" t="str">
            <v>Mature</v>
          </cell>
        </row>
        <row r="4123">
          <cell r="P4123" t="str">
            <v>Bevrg_Mchndsr 2011 high</v>
          </cell>
          <cell r="AB4123" t="str">
            <v>Mature</v>
          </cell>
        </row>
        <row r="4124">
          <cell r="P4124" t="str">
            <v>Bevrg_Mchndsr 2011 high</v>
          </cell>
          <cell r="AB4124" t="str">
            <v>Mature</v>
          </cell>
        </row>
        <row r="4125">
          <cell r="P4125" t="str">
            <v>Bevrg_Mchndsr 2011 high</v>
          </cell>
          <cell r="AB4125" t="str">
            <v>Mature</v>
          </cell>
        </row>
        <row r="4126">
          <cell r="P4126" t="str">
            <v>Vend_Machine 2003 installed base</v>
          </cell>
          <cell r="AB4126" t="str">
            <v>Mature</v>
          </cell>
        </row>
        <row r="4127">
          <cell r="P4127" t="str">
            <v>Vend_Machine 2003 installed base</v>
          </cell>
          <cell r="AB4127" t="str">
            <v>Mature</v>
          </cell>
        </row>
        <row r="4128">
          <cell r="P4128" t="str">
            <v>Vend_Machine 2003 installed base</v>
          </cell>
          <cell r="AB4128" t="str">
            <v>Mature</v>
          </cell>
        </row>
        <row r="4129">
          <cell r="P4129" t="str">
            <v>Vend_Machine 2003 installed base</v>
          </cell>
          <cell r="AB4129" t="str">
            <v>Mature</v>
          </cell>
        </row>
        <row r="4130">
          <cell r="P4130" t="str">
            <v>Vend_Machine 2003 installed base</v>
          </cell>
          <cell r="AB4130" t="str">
            <v>Mature</v>
          </cell>
        </row>
        <row r="4131">
          <cell r="P4131" t="str">
            <v>Vend_Machine 2003 installed base</v>
          </cell>
          <cell r="AB4131" t="str">
            <v>Mature</v>
          </cell>
        </row>
        <row r="4132">
          <cell r="P4132" t="str">
            <v>Vend_Machine 2003 installed base</v>
          </cell>
          <cell r="AB4132" t="str">
            <v>Mature</v>
          </cell>
        </row>
        <row r="4133">
          <cell r="P4133" t="str">
            <v>Vend_Machine 2003 installed base</v>
          </cell>
          <cell r="AB4133" t="str">
            <v>Mature</v>
          </cell>
        </row>
        <row r="4134">
          <cell r="P4134" t="str">
            <v>Vend_Machine 2003 installed base</v>
          </cell>
          <cell r="AB4134" t="str">
            <v>Mature</v>
          </cell>
        </row>
        <row r="4135">
          <cell r="P4135" t="str">
            <v>Vend_Machine 2003 installed base</v>
          </cell>
          <cell r="AB4135" t="str">
            <v>Mature</v>
          </cell>
        </row>
        <row r="4136">
          <cell r="P4136" t="str">
            <v>Vend_Machine 2003 installed base</v>
          </cell>
          <cell r="AB4136" t="str">
            <v>Mature</v>
          </cell>
        </row>
        <row r="4137">
          <cell r="P4137" t="str">
            <v>Vend_Machine 2007 installed base</v>
          </cell>
          <cell r="AB4137" t="str">
            <v>Mature</v>
          </cell>
        </row>
        <row r="4138">
          <cell r="P4138" t="str">
            <v>Vend_Machine 2007 installed base</v>
          </cell>
          <cell r="AB4138" t="str">
            <v>Mature</v>
          </cell>
        </row>
        <row r="4139">
          <cell r="P4139" t="str">
            <v>Vend_Machine 2007 installed base</v>
          </cell>
          <cell r="AB4139" t="str">
            <v>Mature</v>
          </cell>
        </row>
        <row r="4140">
          <cell r="P4140" t="str">
            <v>Vend_Machine 2007 installed base</v>
          </cell>
          <cell r="AB4140" t="str">
            <v>Mature</v>
          </cell>
        </row>
        <row r="4141">
          <cell r="P4141" t="str">
            <v>Vend_Machine 2007 installed base</v>
          </cell>
          <cell r="AB4141" t="str">
            <v>Mature</v>
          </cell>
        </row>
        <row r="4142">
          <cell r="P4142" t="str">
            <v>Vend_Machine 2007 installed base</v>
          </cell>
          <cell r="AB4142" t="str">
            <v>Mature</v>
          </cell>
        </row>
        <row r="4143">
          <cell r="P4143" t="str">
            <v>Vend_Machine 2007 installed base</v>
          </cell>
          <cell r="AB4143" t="str">
            <v>Mature</v>
          </cell>
        </row>
        <row r="4144">
          <cell r="P4144" t="str">
            <v>Vend_Machine 2007 installed base</v>
          </cell>
          <cell r="AB4144" t="str">
            <v>Mature</v>
          </cell>
        </row>
        <row r="4145">
          <cell r="P4145" t="str">
            <v>Vend_Machine 2007 installed base</v>
          </cell>
          <cell r="AB4145" t="str">
            <v>Mature</v>
          </cell>
        </row>
        <row r="4146">
          <cell r="P4146" t="str">
            <v>Vend_Machine 2007 installed base</v>
          </cell>
          <cell r="AB4146" t="str">
            <v>Mature</v>
          </cell>
        </row>
        <row r="4147">
          <cell r="P4147" t="str">
            <v>Vend_Machine 2007 installed base</v>
          </cell>
          <cell r="AB4147" t="str">
            <v>Mature</v>
          </cell>
        </row>
        <row r="4148">
          <cell r="P4148" t="str">
            <v>Vend_Machine 2011 low</v>
          </cell>
          <cell r="AB4148" t="str">
            <v>Mature</v>
          </cell>
        </row>
        <row r="4149">
          <cell r="P4149" t="str">
            <v>Vend_Machine 2011 low</v>
          </cell>
          <cell r="AB4149" t="str">
            <v>Mature</v>
          </cell>
        </row>
        <row r="4150">
          <cell r="P4150" t="str">
            <v>Vend_Machine 2011 low</v>
          </cell>
          <cell r="AB4150" t="str">
            <v>Mature</v>
          </cell>
        </row>
        <row r="4151">
          <cell r="P4151" t="str">
            <v>Vend_Machine 2011 low</v>
          </cell>
          <cell r="AB4151" t="str">
            <v>Mature</v>
          </cell>
        </row>
        <row r="4152">
          <cell r="P4152" t="str">
            <v>Vend_Machine 2011 low</v>
          </cell>
          <cell r="AB4152" t="str">
            <v>Mature</v>
          </cell>
        </row>
        <row r="4153">
          <cell r="P4153" t="str">
            <v>Vend_Machine 2011 low</v>
          </cell>
          <cell r="AB4153" t="str">
            <v>Mature</v>
          </cell>
        </row>
        <row r="4154">
          <cell r="P4154" t="str">
            <v>Vend_Machine 2011 low</v>
          </cell>
          <cell r="AB4154" t="str">
            <v>Mature</v>
          </cell>
        </row>
        <row r="4155">
          <cell r="P4155" t="str">
            <v>Vend_Machine 2011 low</v>
          </cell>
          <cell r="AB4155" t="str">
            <v>Mature</v>
          </cell>
        </row>
        <row r="4156">
          <cell r="P4156" t="str">
            <v>Vend_Machine 2011 low</v>
          </cell>
          <cell r="AB4156" t="str">
            <v>Mature</v>
          </cell>
        </row>
        <row r="4157">
          <cell r="P4157" t="str">
            <v>Vend_Machine 2011 low</v>
          </cell>
          <cell r="AB4157" t="str">
            <v>Mature</v>
          </cell>
        </row>
        <row r="4158">
          <cell r="P4158" t="str">
            <v>Vend_Machine 2011 low</v>
          </cell>
          <cell r="AB4158" t="str">
            <v>Mature</v>
          </cell>
        </row>
        <row r="4159">
          <cell r="P4159" t="str">
            <v>Vend_Machine 2011 typical</v>
          </cell>
          <cell r="AB4159" t="str">
            <v>Mature</v>
          </cell>
        </row>
        <row r="4160">
          <cell r="P4160" t="str">
            <v>Vend_Machine 2011 typical</v>
          </cell>
          <cell r="AB4160" t="str">
            <v>Mature</v>
          </cell>
        </row>
        <row r="4161">
          <cell r="P4161" t="str">
            <v>Vend_Machine 2011 typical</v>
          </cell>
          <cell r="AB4161" t="str">
            <v>Mature</v>
          </cell>
        </row>
        <row r="4162">
          <cell r="P4162" t="str">
            <v>Vend_Machine 2011 typical</v>
          </cell>
          <cell r="AB4162" t="str">
            <v>Mature</v>
          </cell>
        </row>
        <row r="4163">
          <cell r="P4163" t="str">
            <v>Vend_Machine 2011 typical</v>
          </cell>
          <cell r="AB4163" t="str">
            <v>Mature</v>
          </cell>
        </row>
        <row r="4164">
          <cell r="P4164" t="str">
            <v>Vend_Machine 2011 typical</v>
          </cell>
          <cell r="AB4164" t="str">
            <v>Mature</v>
          </cell>
        </row>
        <row r="4165">
          <cell r="P4165" t="str">
            <v>Vend_Machine 2011 typical</v>
          </cell>
          <cell r="AB4165" t="str">
            <v>Mature</v>
          </cell>
        </row>
        <row r="4166">
          <cell r="P4166" t="str">
            <v>Vend_Machine 2011 typical</v>
          </cell>
          <cell r="AB4166" t="str">
            <v>Mature</v>
          </cell>
        </row>
        <row r="4167">
          <cell r="P4167" t="str">
            <v>Vend_Machine 2011 typical</v>
          </cell>
          <cell r="AB4167" t="str">
            <v>Mature</v>
          </cell>
        </row>
        <row r="4168">
          <cell r="P4168" t="str">
            <v>Vend_Machine 2011 typical</v>
          </cell>
          <cell r="AB4168" t="str">
            <v>Mature</v>
          </cell>
        </row>
        <row r="4169">
          <cell r="P4169" t="str">
            <v>Vend_Machine 2011 typical</v>
          </cell>
          <cell r="AB4169" t="str">
            <v>Mature</v>
          </cell>
        </row>
        <row r="4170">
          <cell r="P4170" t="str">
            <v>Vend_Machine 2011 high-2013 standard</v>
          </cell>
          <cell r="AB4170" t="str">
            <v>Mature</v>
          </cell>
        </row>
        <row r="4171">
          <cell r="P4171" t="str">
            <v>Vend_Machine 2011 high-2013 standard</v>
          </cell>
          <cell r="AB4171" t="str">
            <v>Mature</v>
          </cell>
        </row>
        <row r="4172">
          <cell r="P4172" t="str">
            <v>Vend_Machine 2011 high-2013 standard</v>
          </cell>
          <cell r="AB4172" t="str">
            <v>Mature</v>
          </cell>
        </row>
        <row r="4173">
          <cell r="P4173" t="str">
            <v>Vend_Machine 2011 high-2013 standard</v>
          </cell>
          <cell r="AB4173" t="str">
            <v>Mature</v>
          </cell>
        </row>
        <row r="4174">
          <cell r="P4174" t="str">
            <v>Vend_Machine 2011 high-2013 standard</v>
          </cell>
          <cell r="AB4174" t="str">
            <v>Mature</v>
          </cell>
        </row>
        <row r="4175">
          <cell r="P4175" t="str">
            <v>Vend_Machine 2011 high-2013 standard</v>
          </cell>
          <cell r="AB4175" t="str">
            <v>Mature</v>
          </cell>
        </row>
        <row r="4176">
          <cell r="P4176" t="str">
            <v>Vend_Machine 2011 high-2013 standard</v>
          </cell>
          <cell r="AB4176" t="str">
            <v>Mature</v>
          </cell>
        </row>
        <row r="4177">
          <cell r="P4177" t="str">
            <v>Vend_Machine 2011 high-2013 standard</v>
          </cell>
          <cell r="AB4177" t="str">
            <v>Mature</v>
          </cell>
        </row>
        <row r="4178">
          <cell r="P4178" t="str">
            <v>Vend_Machine 2011 high-2013 standard</v>
          </cell>
          <cell r="AB4178" t="str">
            <v>Mature</v>
          </cell>
        </row>
        <row r="4179">
          <cell r="P4179" t="str">
            <v>Vend_Machine 2011 high-2013 standard</v>
          </cell>
          <cell r="AB4179" t="str">
            <v>Mature</v>
          </cell>
        </row>
        <row r="4180">
          <cell r="P4180" t="str">
            <v>Vend_Machine 2011 high-2013 standard</v>
          </cell>
          <cell r="AB4180" t="str">
            <v>Mature</v>
          </cell>
        </row>
        <row r="4181">
          <cell r="P4181" t="str">
            <v>Vend_Machine 2020 typical</v>
          </cell>
          <cell r="AB4181" t="str">
            <v>Mature</v>
          </cell>
        </row>
        <row r="4182">
          <cell r="P4182" t="str">
            <v>Vend_Machine 2020 typical</v>
          </cell>
          <cell r="AB4182" t="str">
            <v>Mature</v>
          </cell>
        </row>
        <row r="4183">
          <cell r="P4183" t="str">
            <v>Vend_Machine 2020 typical</v>
          </cell>
          <cell r="AB4183" t="str">
            <v>Mature</v>
          </cell>
        </row>
        <row r="4184">
          <cell r="P4184" t="str">
            <v>Vend_Machine 2020 typical</v>
          </cell>
          <cell r="AB4184" t="str">
            <v>Mature</v>
          </cell>
        </row>
        <row r="4185">
          <cell r="P4185" t="str">
            <v>Vend_Machine 2020 typical</v>
          </cell>
          <cell r="AB4185" t="str">
            <v>Mature</v>
          </cell>
        </row>
        <row r="4186">
          <cell r="P4186" t="str">
            <v>Vend_Machine 2020 typical</v>
          </cell>
          <cell r="AB4186" t="str">
            <v>Mature</v>
          </cell>
        </row>
        <row r="4187">
          <cell r="P4187" t="str">
            <v>Vend_Machine 2020 typical</v>
          </cell>
          <cell r="AB4187" t="str">
            <v>Mature</v>
          </cell>
        </row>
        <row r="4188">
          <cell r="P4188" t="str">
            <v>Vend_Machine 2020 typical</v>
          </cell>
          <cell r="AB4188" t="str">
            <v>Mature</v>
          </cell>
        </row>
        <row r="4189">
          <cell r="P4189" t="str">
            <v>Vend_Machine 2020 typical</v>
          </cell>
          <cell r="AB4189" t="str">
            <v>Mature</v>
          </cell>
        </row>
        <row r="4190">
          <cell r="P4190" t="str">
            <v>Vend_Machine 2020 typical</v>
          </cell>
          <cell r="AB4190" t="str">
            <v>Mature</v>
          </cell>
        </row>
        <row r="4191">
          <cell r="P4191" t="str">
            <v>Vend_Machine 2020 typical</v>
          </cell>
          <cell r="AB4191" t="str">
            <v>Mature</v>
          </cell>
        </row>
        <row r="4192">
          <cell r="P4192" t="str">
            <v>Vend_Machine 2020 high</v>
          </cell>
          <cell r="AB4192" t="str">
            <v>Mature</v>
          </cell>
        </row>
        <row r="4193">
          <cell r="P4193" t="str">
            <v>Vend_Machine 2020 high</v>
          </cell>
          <cell r="AB4193" t="str">
            <v>Mature</v>
          </cell>
        </row>
        <row r="4194">
          <cell r="P4194" t="str">
            <v>Vend_Machine 2020 high</v>
          </cell>
          <cell r="AB4194" t="str">
            <v>Mature</v>
          </cell>
        </row>
        <row r="4195">
          <cell r="P4195" t="str">
            <v>Vend_Machine 2020 high</v>
          </cell>
          <cell r="AB4195" t="str">
            <v>Mature</v>
          </cell>
        </row>
        <row r="4196">
          <cell r="P4196" t="str">
            <v>Vend_Machine 2020 high</v>
          </cell>
          <cell r="AB4196" t="str">
            <v>Mature</v>
          </cell>
        </row>
        <row r="4197">
          <cell r="P4197" t="str">
            <v>Vend_Machine 2020 high</v>
          </cell>
          <cell r="AB4197" t="str">
            <v>Mature</v>
          </cell>
        </row>
        <row r="4198">
          <cell r="P4198" t="str">
            <v>Vend_Machine 2020 high</v>
          </cell>
          <cell r="AB4198" t="str">
            <v>Mature</v>
          </cell>
        </row>
        <row r="4199">
          <cell r="P4199" t="str">
            <v>Vend_Machine 2020 high</v>
          </cell>
          <cell r="AB4199" t="str">
            <v>Mature</v>
          </cell>
        </row>
        <row r="4200">
          <cell r="P4200" t="str">
            <v>Vend_Machine 2020 high</v>
          </cell>
          <cell r="AB4200" t="str">
            <v>Mature</v>
          </cell>
        </row>
        <row r="4201">
          <cell r="P4201" t="str">
            <v>Vend_Machine 2020 high</v>
          </cell>
          <cell r="AB4201" t="str">
            <v>Mature</v>
          </cell>
        </row>
        <row r="4202">
          <cell r="P4202" t="str">
            <v>Vend_Machine 2020 high</v>
          </cell>
          <cell r="AB4202" t="str">
            <v>Mature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4"/>
  <sheetViews>
    <sheetView topLeftCell="A233" zoomScale="130" zoomScaleNormal="130" zoomScalePageLayoutView="130" workbookViewId="0">
      <selection activeCell="C257" sqref="C257"/>
    </sheetView>
  </sheetViews>
  <sheetFormatPr baseColWidth="10" defaultColWidth="8.83203125" defaultRowHeight="14" x14ac:dyDescent="0"/>
  <cols>
    <col min="1" max="1" width="5.1640625" style="1" customWidth="1"/>
    <col min="2" max="4" width="8.83203125" style="1"/>
    <col min="5" max="5" width="3.83203125" style="2" customWidth="1"/>
    <col min="6" max="6" width="7.5" style="2" customWidth="1"/>
    <col min="7" max="7" width="8.83203125" style="1"/>
    <col min="8" max="15" width="9.1640625" style="1" customWidth="1"/>
    <col min="16" max="16" width="12" style="1" customWidth="1"/>
    <col min="17" max="17" width="8.83203125" style="1"/>
    <col min="18" max="18" width="14.1640625" style="1" customWidth="1"/>
    <col min="19" max="16384" width="8.83203125" style="1"/>
  </cols>
  <sheetData>
    <row r="1" spans="1:17">
      <c r="A1" s="28" t="s">
        <v>0</v>
      </c>
    </row>
    <row r="2" spans="1:17">
      <c r="A2" s="1" t="s">
        <v>573</v>
      </c>
    </row>
    <row r="3" spans="1:17">
      <c r="A3" s="1" t="s">
        <v>572</v>
      </c>
    </row>
    <row r="5" spans="1:17">
      <c r="A5" s="1" t="s">
        <v>1</v>
      </c>
      <c r="B5" s="1" t="s">
        <v>2</v>
      </c>
      <c r="C5" s="1" t="s">
        <v>3</v>
      </c>
      <c r="D5" s="1" t="s">
        <v>4</v>
      </c>
      <c r="E5" s="2" t="s">
        <v>5</v>
      </c>
      <c r="F5" s="2" t="s">
        <v>6</v>
      </c>
      <c r="H5" s="1" t="s">
        <v>7</v>
      </c>
      <c r="I5" s="1" t="s">
        <v>8</v>
      </c>
    </row>
    <row r="6" spans="1:17">
      <c r="A6" s="1" t="s">
        <v>9</v>
      </c>
      <c r="B6" s="1" t="s">
        <v>10</v>
      </c>
      <c r="C6" s="1" t="s">
        <v>11</v>
      </c>
      <c r="D6" s="1" t="s">
        <v>11</v>
      </c>
      <c r="E6" s="2" t="s">
        <v>12</v>
      </c>
      <c r="F6" s="2" t="s">
        <v>13</v>
      </c>
      <c r="G6" s="1" t="s">
        <v>14</v>
      </c>
      <c r="H6" s="1" t="s">
        <v>15</v>
      </c>
      <c r="I6" s="1" t="s">
        <v>15</v>
      </c>
      <c r="J6" s="1" t="s">
        <v>638</v>
      </c>
      <c r="K6" s="1" t="s">
        <v>639</v>
      </c>
      <c r="L6" s="1" t="s">
        <v>640</v>
      </c>
      <c r="M6" s="1" t="s">
        <v>641</v>
      </c>
      <c r="N6" s="1" t="s">
        <v>642</v>
      </c>
      <c r="O6" s="1" t="s">
        <v>643</v>
      </c>
    </row>
    <row r="7" spans="1:17">
      <c r="B7" s="1" t="s">
        <v>16</v>
      </c>
      <c r="C7" s="1" t="s">
        <v>17</v>
      </c>
      <c r="D7" s="1" t="s">
        <v>18</v>
      </c>
      <c r="E7" s="2" t="s">
        <v>19</v>
      </c>
      <c r="F7" s="2" t="s">
        <v>20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652</v>
      </c>
    </row>
    <row r="8" spans="1:17" ht="15" customHeight="1">
      <c r="A8" s="1">
        <v>1</v>
      </c>
      <c r="B8" s="1">
        <v>1</v>
      </c>
      <c r="C8" s="1">
        <v>2010</v>
      </c>
      <c r="D8" s="1">
        <v>2050</v>
      </c>
      <c r="E8" s="2">
        <v>0</v>
      </c>
      <c r="F8" s="2">
        <v>0</v>
      </c>
      <c r="G8" s="1">
        <v>0.99</v>
      </c>
      <c r="H8" s="1">
        <v>1100</v>
      </c>
      <c r="I8" s="1">
        <v>650</v>
      </c>
      <c r="J8" s="1">
        <v>0</v>
      </c>
      <c r="K8" s="1">
        <v>0</v>
      </c>
      <c r="L8" s="1">
        <v>0</v>
      </c>
      <c r="M8" s="1">
        <v>0</v>
      </c>
      <c r="N8" s="1">
        <v>-1.8E-3</v>
      </c>
      <c r="O8" s="1">
        <v>-1.2E-2</v>
      </c>
      <c r="P8" s="1" t="s">
        <v>31</v>
      </c>
      <c r="Q8" s="1">
        <f>N8/O8</f>
        <v>0.15</v>
      </c>
    </row>
    <row r="9" spans="1:17" ht="15" customHeight="1">
      <c r="A9" s="1">
        <v>1</v>
      </c>
      <c r="B9" s="1">
        <v>2</v>
      </c>
      <c r="C9" s="1">
        <v>2010</v>
      </c>
      <c r="D9" s="1">
        <v>2050</v>
      </c>
      <c r="E9" s="2">
        <v>0</v>
      </c>
      <c r="F9" s="2">
        <v>0</v>
      </c>
      <c r="G9" s="1">
        <v>2.4510000000000001</v>
      </c>
      <c r="H9" s="1">
        <v>1575</v>
      </c>
      <c r="I9" s="1">
        <v>2700</v>
      </c>
      <c r="J9" s="1">
        <v>0</v>
      </c>
      <c r="K9" s="1">
        <v>0</v>
      </c>
      <c r="L9" s="1">
        <v>0</v>
      </c>
      <c r="M9" s="1">
        <v>0</v>
      </c>
      <c r="N9" s="1">
        <v>-3.0000000000000001E-3</v>
      </c>
      <c r="O9" s="1">
        <v>-1.2E-2</v>
      </c>
      <c r="P9" s="1" t="s">
        <v>32</v>
      </c>
      <c r="Q9" s="1">
        <f t="shared" ref="Q9:Q72" si="0">N9/O9</f>
        <v>0.25</v>
      </c>
    </row>
    <row r="10" spans="1:17" ht="15" customHeight="1">
      <c r="A10" s="1">
        <v>1</v>
      </c>
      <c r="B10" s="1">
        <v>2</v>
      </c>
      <c r="C10" s="1">
        <v>2010</v>
      </c>
      <c r="D10" s="1">
        <v>2010</v>
      </c>
      <c r="E10" s="2">
        <v>0</v>
      </c>
      <c r="F10" s="2">
        <v>0</v>
      </c>
      <c r="G10" s="1">
        <v>2.6419999999999999</v>
      </c>
      <c r="H10" s="1">
        <v>1650</v>
      </c>
      <c r="I10" s="1">
        <v>2850</v>
      </c>
      <c r="J10" s="1">
        <v>495</v>
      </c>
      <c r="K10" s="1">
        <v>855</v>
      </c>
      <c r="L10" s="1">
        <v>0</v>
      </c>
      <c r="M10" s="1">
        <v>0</v>
      </c>
      <c r="N10" s="1">
        <v>-3.0000000000000001E-3</v>
      </c>
      <c r="O10" s="1">
        <v>-1.2E-2</v>
      </c>
      <c r="P10" s="1" t="s">
        <v>33</v>
      </c>
      <c r="Q10" s="1">
        <f t="shared" si="0"/>
        <v>0.25</v>
      </c>
    </row>
    <row r="11" spans="1:17" ht="15" customHeight="1">
      <c r="A11" s="1">
        <v>1</v>
      </c>
      <c r="B11" s="1">
        <v>2</v>
      </c>
      <c r="C11" s="1">
        <v>2011</v>
      </c>
      <c r="D11" s="1">
        <v>2013</v>
      </c>
      <c r="E11" s="2">
        <v>0</v>
      </c>
      <c r="F11" s="2">
        <v>0</v>
      </c>
      <c r="G11" s="1">
        <v>2.61</v>
      </c>
      <c r="H11" s="1">
        <v>1700</v>
      </c>
      <c r="I11" s="1">
        <v>2900</v>
      </c>
      <c r="J11" s="1">
        <v>150</v>
      </c>
      <c r="K11" s="1">
        <v>180</v>
      </c>
      <c r="L11" s="1">
        <v>0</v>
      </c>
      <c r="M11" s="1">
        <v>0</v>
      </c>
      <c r="N11" s="1">
        <v>-3.0000000000000001E-3</v>
      </c>
      <c r="O11" s="1">
        <v>-1.2E-2</v>
      </c>
      <c r="P11" s="1" t="s">
        <v>33</v>
      </c>
      <c r="Q11" s="1">
        <f t="shared" si="0"/>
        <v>0.25</v>
      </c>
    </row>
    <row r="12" spans="1:17" s="2" customFormat="1" ht="15" customHeight="1">
      <c r="A12" s="2">
        <v>1</v>
      </c>
      <c r="B12" s="2">
        <v>2</v>
      </c>
      <c r="C12" s="2">
        <v>2014</v>
      </c>
      <c r="D12" s="2">
        <v>2019</v>
      </c>
      <c r="E12" s="2">
        <v>0</v>
      </c>
      <c r="F12" s="2">
        <v>0</v>
      </c>
      <c r="G12" s="2">
        <v>2.8639999999999999</v>
      </c>
      <c r="H12" s="2">
        <v>2250</v>
      </c>
      <c r="I12" s="2">
        <v>4000</v>
      </c>
      <c r="J12" s="2">
        <v>0</v>
      </c>
      <c r="K12" s="2">
        <v>0</v>
      </c>
      <c r="L12" s="1">
        <v>0</v>
      </c>
      <c r="M12" s="1">
        <v>0</v>
      </c>
      <c r="N12" s="2">
        <v>-3.0000000000000001E-3</v>
      </c>
      <c r="O12" s="2">
        <v>-1.2E-2</v>
      </c>
      <c r="P12" s="2" t="s">
        <v>33</v>
      </c>
      <c r="Q12" s="1">
        <f t="shared" si="0"/>
        <v>0.25</v>
      </c>
    </row>
    <row r="13" spans="1:17" s="2" customFormat="1" ht="15" customHeight="1">
      <c r="A13" s="2">
        <v>1</v>
      </c>
      <c r="B13" s="2">
        <v>2</v>
      </c>
      <c r="C13" s="2">
        <v>2020</v>
      </c>
      <c r="D13" s="2">
        <v>2029</v>
      </c>
      <c r="E13" s="2">
        <v>0</v>
      </c>
      <c r="F13" s="2">
        <v>0</v>
      </c>
      <c r="G13" s="2">
        <v>2.673</v>
      </c>
      <c r="H13" s="2">
        <v>1700</v>
      </c>
      <c r="I13" s="2">
        <v>2900</v>
      </c>
      <c r="J13" s="2">
        <v>0</v>
      </c>
      <c r="K13" s="2">
        <v>0</v>
      </c>
      <c r="L13" s="1">
        <v>0</v>
      </c>
      <c r="M13" s="1">
        <v>0</v>
      </c>
      <c r="N13" s="2">
        <v>-3.0000000000000001E-3</v>
      </c>
      <c r="O13" s="2">
        <v>-1.2E-2</v>
      </c>
      <c r="P13" s="2" t="s">
        <v>33</v>
      </c>
      <c r="Q13" s="1">
        <f t="shared" si="0"/>
        <v>0.25</v>
      </c>
    </row>
    <row r="14" spans="1:17" s="2" customFormat="1" ht="15" customHeight="1">
      <c r="A14" s="2">
        <v>1</v>
      </c>
      <c r="B14" s="2">
        <v>2</v>
      </c>
      <c r="C14" s="2">
        <v>2030</v>
      </c>
      <c r="D14" s="2">
        <v>2039</v>
      </c>
      <c r="E14" s="2">
        <v>0</v>
      </c>
      <c r="F14" s="2">
        <v>0</v>
      </c>
      <c r="G14" s="2">
        <v>2.7370000000000001</v>
      </c>
      <c r="H14" s="2">
        <v>1825</v>
      </c>
      <c r="I14" s="2">
        <v>3150</v>
      </c>
      <c r="J14" s="2">
        <v>0</v>
      </c>
      <c r="K14" s="2">
        <v>0</v>
      </c>
      <c r="L14" s="1">
        <v>0</v>
      </c>
      <c r="M14" s="1">
        <v>0</v>
      </c>
      <c r="N14" s="2">
        <v>-3.0000000000000001E-3</v>
      </c>
      <c r="O14" s="2">
        <v>-1.2E-2</v>
      </c>
      <c r="P14" s="2" t="s">
        <v>33</v>
      </c>
      <c r="Q14" s="1">
        <f t="shared" si="0"/>
        <v>0.25</v>
      </c>
    </row>
    <row r="15" spans="1:17" s="2" customFormat="1" ht="15" customHeight="1">
      <c r="A15" s="2">
        <v>1</v>
      </c>
      <c r="B15" s="2">
        <v>2</v>
      </c>
      <c r="C15" s="2">
        <v>2040</v>
      </c>
      <c r="D15" s="2">
        <v>2050</v>
      </c>
      <c r="E15" s="2">
        <v>0</v>
      </c>
      <c r="F15" s="2">
        <v>0</v>
      </c>
      <c r="G15" s="2">
        <v>2.7690000000000001</v>
      </c>
      <c r="H15" s="2">
        <v>1875</v>
      </c>
      <c r="I15" s="2">
        <v>3250</v>
      </c>
      <c r="J15" s="2">
        <v>0</v>
      </c>
      <c r="K15" s="2">
        <v>0</v>
      </c>
      <c r="L15" s="1">
        <v>0</v>
      </c>
      <c r="M15" s="1">
        <v>0</v>
      </c>
      <c r="N15" s="2">
        <v>-3.0000000000000001E-3</v>
      </c>
      <c r="O15" s="2">
        <v>-1.2E-2</v>
      </c>
      <c r="P15" s="2" t="s">
        <v>33</v>
      </c>
      <c r="Q15" s="1">
        <f t="shared" si="0"/>
        <v>0.25</v>
      </c>
    </row>
    <row r="16" spans="1:17" s="2" customFormat="1" ht="15" customHeight="1">
      <c r="A16" s="2">
        <v>1</v>
      </c>
      <c r="B16" s="2">
        <v>2</v>
      </c>
      <c r="C16" s="2">
        <v>2010</v>
      </c>
      <c r="D16" s="2">
        <v>2010</v>
      </c>
      <c r="E16" s="2">
        <v>0</v>
      </c>
      <c r="F16" s="2">
        <v>0</v>
      </c>
      <c r="G16" s="2">
        <v>2.8639999999999999</v>
      </c>
      <c r="H16" s="2">
        <v>2250</v>
      </c>
      <c r="I16" s="2">
        <v>4000</v>
      </c>
      <c r="J16" s="2">
        <v>675</v>
      </c>
      <c r="K16" s="2">
        <v>1200</v>
      </c>
      <c r="L16" s="1">
        <v>0</v>
      </c>
      <c r="M16" s="1">
        <v>0</v>
      </c>
      <c r="N16" s="2">
        <v>-3.0000000000000001E-3</v>
      </c>
      <c r="O16" s="2">
        <v>-1.2E-2</v>
      </c>
      <c r="P16" s="2" t="s">
        <v>34</v>
      </c>
      <c r="Q16" s="1">
        <f t="shared" si="0"/>
        <v>0.25</v>
      </c>
    </row>
    <row r="17" spans="1:17" s="2" customFormat="1" ht="15" customHeight="1">
      <c r="A17" s="2">
        <v>1</v>
      </c>
      <c r="B17" s="2">
        <v>2</v>
      </c>
      <c r="C17" s="2">
        <v>2011</v>
      </c>
      <c r="D17" s="2">
        <v>2013</v>
      </c>
      <c r="E17" s="2">
        <v>0</v>
      </c>
      <c r="F17" s="2">
        <v>0</v>
      </c>
      <c r="G17" s="2">
        <v>2.8639999999999999</v>
      </c>
      <c r="H17" s="2">
        <v>2250</v>
      </c>
      <c r="I17" s="2">
        <v>4000</v>
      </c>
      <c r="J17" s="2">
        <v>150</v>
      </c>
      <c r="K17" s="2">
        <v>180</v>
      </c>
      <c r="L17" s="1">
        <v>0</v>
      </c>
      <c r="M17" s="1">
        <v>0</v>
      </c>
      <c r="N17" s="2">
        <v>-3.0000000000000001E-3</v>
      </c>
      <c r="O17" s="2">
        <v>-1.2E-2</v>
      </c>
      <c r="P17" s="2" t="s">
        <v>34</v>
      </c>
      <c r="Q17" s="1">
        <f t="shared" si="0"/>
        <v>0.25</v>
      </c>
    </row>
    <row r="18" spans="1:17" s="2" customFormat="1" ht="15" customHeight="1">
      <c r="A18" s="2">
        <v>1</v>
      </c>
      <c r="B18" s="2">
        <v>2</v>
      </c>
      <c r="C18" s="2">
        <v>2014</v>
      </c>
      <c r="D18" s="2">
        <v>2016</v>
      </c>
      <c r="E18" s="2">
        <v>0</v>
      </c>
      <c r="F18" s="2">
        <v>0</v>
      </c>
      <c r="G18" s="2">
        <v>2.8639999999999999</v>
      </c>
      <c r="H18" s="2">
        <v>2250</v>
      </c>
      <c r="I18" s="2">
        <v>4000</v>
      </c>
      <c r="J18" s="2">
        <v>0</v>
      </c>
      <c r="K18" s="2">
        <v>0</v>
      </c>
      <c r="L18" s="1">
        <v>0</v>
      </c>
      <c r="M18" s="1">
        <v>0</v>
      </c>
      <c r="N18" s="2">
        <v>-3.0000000000000001E-3</v>
      </c>
      <c r="O18" s="2">
        <v>-1.2E-2</v>
      </c>
      <c r="P18" s="2" t="s">
        <v>34</v>
      </c>
      <c r="Q18" s="1">
        <f t="shared" si="0"/>
        <v>0.25</v>
      </c>
    </row>
    <row r="19" spans="1:17" s="2" customFormat="1" ht="15" customHeight="1">
      <c r="A19" s="2">
        <v>1</v>
      </c>
      <c r="B19" s="2">
        <v>2</v>
      </c>
      <c r="C19" s="2">
        <v>2017</v>
      </c>
      <c r="D19" s="2">
        <v>2019</v>
      </c>
      <c r="E19" s="2">
        <v>0</v>
      </c>
      <c r="F19" s="2">
        <v>0</v>
      </c>
      <c r="G19" s="2">
        <v>2.8639999999999999</v>
      </c>
      <c r="H19" s="2">
        <v>2250</v>
      </c>
      <c r="I19" s="2">
        <v>4000</v>
      </c>
      <c r="J19" s="2">
        <v>0</v>
      </c>
      <c r="K19" s="2">
        <v>0</v>
      </c>
      <c r="L19" s="1">
        <v>225</v>
      </c>
      <c r="M19" s="1">
        <v>400</v>
      </c>
      <c r="N19" s="2">
        <v>-3.0000000000000001E-3</v>
      </c>
      <c r="O19" s="2">
        <v>-1.2E-2</v>
      </c>
      <c r="P19" s="2" t="s">
        <v>34</v>
      </c>
      <c r="Q19" s="1">
        <f t="shared" si="0"/>
        <v>0.25</v>
      </c>
    </row>
    <row r="20" spans="1:17" s="2" customFormat="1" ht="15" customHeight="1">
      <c r="A20" s="2">
        <v>1</v>
      </c>
      <c r="B20" s="2">
        <v>2</v>
      </c>
      <c r="C20" s="2">
        <v>2020</v>
      </c>
      <c r="D20" s="2">
        <v>2021</v>
      </c>
      <c r="E20" s="2">
        <v>0</v>
      </c>
      <c r="F20" s="2">
        <v>0</v>
      </c>
      <c r="G20" s="2">
        <v>3.4369999999999998</v>
      </c>
      <c r="H20" s="2">
        <v>2300</v>
      </c>
      <c r="I20" s="2">
        <v>4150</v>
      </c>
      <c r="J20" s="2">
        <v>0</v>
      </c>
      <c r="K20" s="2">
        <v>0</v>
      </c>
      <c r="L20" s="1">
        <v>230</v>
      </c>
      <c r="M20" s="1">
        <v>415</v>
      </c>
      <c r="N20" s="2">
        <v>-3.0000000000000001E-3</v>
      </c>
      <c r="O20" s="2">
        <v>-1.2E-2</v>
      </c>
      <c r="P20" s="2" t="s">
        <v>34</v>
      </c>
      <c r="Q20" s="1">
        <f t="shared" si="0"/>
        <v>0.25</v>
      </c>
    </row>
    <row r="21" spans="1:17" s="2" customFormat="1" ht="15" customHeight="1">
      <c r="A21" s="2">
        <v>1</v>
      </c>
      <c r="B21" s="2">
        <v>2</v>
      </c>
      <c r="C21" s="2">
        <v>2022</v>
      </c>
      <c r="D21" s="2">
        <v>2029</v>
      </c>
      <c r="E21" s="2">
        <v>0</v>
      </c>
      <c r="F21" s="2">
        <v>0</v>
      </c>
      <c r="G21" s="2">
        <v>3.4369999999999998</v>
      </c>
      <c r="H21" s="2">
        <v>2300</v>
      </c>
      <c r="I21" s="2">
        <v>4150</v>
      </c>
      <c r="J21" s="2">
        <v>0</v>
      </c>
      <c r="K21" s="2">
        <v>0</v>
      </c>
      <c r="L21" s="1">
        <v>345</v>
      </c>
      <c r="M21" s="1">
        <v>622.5</v>
      </c>
      <c r="N21" s="2">
        <v>-3.0000000000000001E-3</v>
      </c>
      <c r="O21" s="2">
        <v>-1.2E-2</v>
      </c>
      <c r="P21" s="2" t="s">
        <v>34</v>
      </c>
      <c r="Q21" s="1">
        <f t="shared" si="0"/>
        <v>0.25</v>
      </c>
    </row>
    <row r="22" spans="1:17" s="2" customFormat="1" ht="15" customHeight="1">
      <c r="A22" s="2">
        <v>1</v>
      </c>
      <c r="B22" s="2">
        <v>2</v>
      </c>
      <c r="C22" s="2">
        <v>2030</v>
      </c>
      <c r="D22" s="2">
        <v>2039</v>
      </c>
      <c r="E22" s="2">
        <v>0</v>
      </c>
      <c r="F22" s="2">
        <v>0</v>
      </c>
      <c r="G22" s="2">
        <v>3.4689999999999999</v>
      </c>
      <c r="H22" s="2">
        <v>2375</v>
      </c>
      <c r="I22" s="2">
        <v>4250</v>
      </c>
      <c r="J22" s="2">
        <v>0</v>
      </c>
      <c r="K22" s="2">
        <v>0</v>
      </c>
      <c r="L22" s="1">
        <v>356.3</v>
      </c>
      <c r="M22" s="1">
        <v>637.5</v>
      </c>
      <c r="N22" s="2">
        <v>-3.0000000000000001E-3</v>
      </c>
      <c r="O22" s="2">
        <v>-1.2E-2</v>
      </c>
      <c r="P22" s="2" t="s">
        <v>34</v>
      </c>
      <c r="Q22" s="1">
        <f t="shared" si="0"/>
        <v>0.25</v>
      </c>
    </row>
    <row r="23" spans="1:17" s="2" customFormat="1" ht="15" customHeight="1">
      <c r="A23" s="2">
        <v>1</v>
      </c>
      <c r="B23" s="2">
        <v>2</v>
      </c>
      <c r="C23" s="2">
        <v>2040</v>
      </c>
      <c r="D23" s="2">
        <v>2050</v>
      </c>
      <c r="E23" s="2">
        <v>0</v>
      </c>
      <c r="F23" s="2">
        <v>0</v>
      </c>
      <c r="G23" s="2">
        <v>3.5009999999999999</v>
      </c>
      <c r="H23" s="2">
        <v>2450</v>
      </c>
      <c r="I23" s="2">
        <v>4400</v>
      </c>
      <c r="J23" s="2">
        <v>0</v>
      </c>
      <c r="K23" s="2">
        <v>0</v>
      </c>
      <c r="L23" s="1">
        <v>367.5</v>
      </c>
      <c r="M23" s="1">
        <v>660</v>
      </c>
      <c r="N23" s="2">
        <v>-3.0000000000000001E-3</v>
      </c>
      <c r="O23" s="2">
        <v>-1.2E-2</v>
      </c>
      <c r="P23" s="2" t="s">
        <v>34</v>
      </c>
      <c r="Q23" s="1">
        <f t="shared" si="0"/>
        <v>0.25</v>
      </c>
    </row>
    <row r="24" spans="1:17" s="2" customFormat="1" ht="15" customHeight="1">
      <c r="A24" s="2">
        <v>1</v>
      </c>
      <c r="B24" s="2">
        <v>3</v>
      </c>
      <c r="C24" s="2">
        <v>2010</v>
      </c>
      <c r="D24" s="2">
        <v>2012</v>
      </c>
      <c r="E24" s="2">
        <v>0</v>
      </c>
      <c r="F24" s="2">
        <v>0</v>
      </c>
      <c r="G24" s="2">
        <v>0.78</v>
      </c>
      <c r="H24" s="2">
        <v>1900</v>
      </c>
      <c r="I24" s="2">
        <v>925</v>
      </c>
      <c r="J24" s="2">
        <v>0</v>
      </c>
      <c r="K24" s="2">
        <v>0</v>
      </c>
      <c r="L24" s="1">
        <v>0</v>
      </c>
      <c r="M24" s="1">
        <v>0</v>
      </c>
      <c r="N24" s="2">
        <v>-1.8E-3</v>
      </c>
      <c r="O24" s="2">
        <v>-1.2E-2</v>
      </c>
      <c r="P24" s="2" t="s">
        <v>35</v>
      </c>
      <c r="Q24" s="1">
        <f t="shared" si="0"/>
        <v>0.15</v>
      </c>
    </row>
    <row r="25" spans="1:17" s="2" customFormat="1" ht="15" customHeight="1">
      <c r="A25" s="2">
        <v>1</v>
      </c>
      <c r="B25" s="2">
        <v>3</v>
      </c>
      <c r="C25" s="2">
        <v>2010</v>
      </c>
      <c r="D25" s="2">
        <v>2012</v>
      </c>
      <c r="E25" s="2">
        <v>0</v>
      </c>
      <c r="F25" s="2">
        <v>0</v>
      </c>
      <c r="G25" s="2">
        <v>0.8</v>
      </c>
      <c r="H25" s="2">
        <v>1900</v>
      </c>
      <c r="I25" s="2">
        <v>925</v>
      </c>
      <c r="J25" s="2">
        <v>0</v>
      </c>
      <c r="K25" s="2">
        <v>0</v>
      </c>
      <c r="L25" s="1">
        <v>0</v>
      </c>
      <c r="M25" s="1">
        <v>0</v>
      </c>
      <c r="N25" s="2">
        <v>-1.8E-3</v>
      </c>
      <c r="O25" s="2">
        <v>-1.2E-2</v>
      </c>
      <c r="P25" s="2" t="s">
        <v>36</v>
      </c>
      <c r="Q25" s="1">
        <f t="shared" si="0"/>
        <v>0.15</v>
      </c>
    </row>
    <row r="26" spans="1:17" s="2" customFormat="1" ht="15" customHeight="1">
      <c r="A26" s="2">
        <v>1</v>
      </c>
      <c r="B26" s="2">
        <v>3</v>
      </c>
      <c r="C26" s="2">
        <v>2013</v>
      </c>
      <c r="D26" s="2">
        <v>2050</v>
      </c>
      <c r="E26" s="2">
        <v>0</v>
      </c>
      <c r="F26" s="2">
        <v>0</v>
      </c>
      <c r="G26" s="2">
        <v>0.8</v>
      </c>
      <c r="H26" s="2">
        <v>1900</v>
      </c>
      <c r="I26" s="2">
        <v>925</v>
      </c>
      <c r="J26" s="2">
        <v>0</v>
      </c>
      <c r="K26" s="2">
        <v>0</v>
      </c>
      <c r="L26" s="1">
        <v>0</v>
      </c>
      <c r="M26" s="1">
        <v>0</v>
      </c>
      <c r="N26" s="2">
        <v>-1.8E-3</v>
      </c>
      <c r="O26" s="2">
        <v>-1.2E-2</v>
      </c>
      <c r="P26" s="2" t="s">
        <v>36</v>
      </c>
      <c r="Q26" s="1">
        <f t="shared" si="0"/>
        <v>0.15</v>
      </c>
    </row>
    <row r="27" spans="1:17" s="2" customFormat="1" ht="15" customHeight="1">
      <c r="A27" s="2">
        <v>1</v>
      </c>
      <c r="B27" s="2">
        <v>3</v>
      </c>
      <c r="C27" s="2">
        <v>2010</v>
      </c>
      <c r="D27" s="2">
        <v>2010</v>
      </c>
      <c r="E27" s="2">
        <v>0</v>
      </c>
      <c r="F27" s="2">
        <v>0</v>
      </c>
      <c r="G27" s="2">
        <v>0.9</v>
      </c>
      <c r="H27" s="2">
        <v>2500</v>
      </c>
      <c r="I27" s="2">
        <v>1150</v>
      </c>
      <c r="J27" s="2">
        <v>0</v>
      </c>
      <c r="K27" s="2">
        <v>0</v>
      </c>
      <c r="L27" s="1">
        <v>0</v>
      </c>
      <c r="M27" s="1">
        <v>0</v>
      </c>
      <c r="N27" s="2">
        <v>-1.8E-3</v>
      </c>
      <c r="O27" s="2">
        <v>-1.2E-2</v>
      </c>
      <c r="P27" s="2" t="s">
        <v>37</v>
      </c>
      <c r="Q27" s="1">
        <f t="shared" si="0"/>
        <v>0.15</v>
      </c>
    </row>
    <row r="28" spans="1:17" s="2" customFormat="1" ht="15" customHeight="1">
      <c r="A28" s="2">
        <v>1</v>
      </c>
      <c r="B28" s="2">
        <v>3</v>
      </c>
      <c r="C28" s="2">
        <v>2011</v>
      </c>
      <c r="D28" s="2">
        <v>2029</v>
      </c>
      <c r="E28" s="2">
        <v>0</v>
      </c>
      <c r="F28" s="2">
        <v>0</v>
      </c>
      <c r="G28" s="2">
        <v>0.9</v>
      </c>
      <c r="H28" s="2">
        <v>2500</v>
      </c>
      <c r="I28" s="2">
        <v>1150</v>
      </c>
      <c r="J28" s="2">
        <v>0</v>
      </c>
      <c r="K28" s="2">
        <v>0</v>
      </c>
      <c r="L28" s="1">
        <v>0</v>
      </c>
      <c r="M28" s="1">
        <v>0</v>
      </c>
      <c r="N28" s="2">
        <v>-1.8E-3</v>
      </c>
      <c r="O28" s="2">
        <v>-1.2E-2</v>
      </c>
      <c r="P28" s="2" t="s">
        <v>37</v>
      </c>
      <c r="Q28" s="1">
        <f t="shared" si="0"/>
        <v>0.15</v>
      </c>
    </row>
    <row r="29" spans="1:17" s="2" customFormat="1" ht="15" customHeight="1">
      <c r="A29" s="2">
        <v>1</v>
      </c>
      <c r="B29" s="2">
        <v>3</v>
      </c>
      <c r="C29" s="2">
        <v>2030</v>
      </c>
      <c r="D29" s="2">
        <v>2050</v>
      </c>
      <c r="E29" s="2">
        <v>0</v>
      </c>
      <c r="F29" s="2">
        <v>0</v>
      </c>
      <c r="G29" s="2">
        <v>0.92</v>
      </c>
      <c r="H29" s="2">
        <v>2550</v>
      </c>
      <c r="I29" s="2">
        <v>1200</v>
      </c>
      <c r="J29" s="2">
        <v>0</v>
      </c>
      <c r="K29" s="2">
        <v>0</v>
      </c>
      <c r="L29" s="1">
        <v>0</v>
      </c>
      <c r="M29" s="1">
        <v>0</v>
      </c>
      <c r="N29" s="2">
        <v>-1.8E-3</v>
      </c>
      <c r="O29" s="2">
        <v>-1.2E-2</v>
      </c>
      <c r="P29" s="2" t="s">
        <v>37</v>
      </c>
      <c r="Q29" s="1">
        <f t="shared" si="0"/>
        <v>0.15</v>
      </c>
    </row>
    <row r="30" spans="1:17" s="2" customFormat="1" ht="15" customHeight="1">
      <c r="A30" s="2">
        <v>1</v>
      </c>
      <c r="B30" s="2">
        <v>3</v>
      </c>
      <c r="C30" s="2">
        <v>2010</v>
      </c>
      <c r="D30" s="2">
        <v>2010</v>
      </c>
      <c r="E30" s="2">
        <v>0</v>
      </c>
      <c r="F30" s="2">
        <v>0</v>
      </c>
      <c r="G30" s="2">
        <v>0.98</v>
      </c>
      <c r="H30" s="2">
        <v>2950</v>
      </c>
      <c r="I30" s="2">
        <v>1600</v>
      </c>
      <c r="J30" s="2">
        <v>885</v>
      </c>
      <c r="K30" s="2">
        <v>576</v>
      </c>
      <c r="L30" s="1">
        <v>0</v>
      </c>
      <c r="M30" s="1">
        <v>0</v>
      </c>
      <c r="N30" s="2">
        <v>-1.8E-3</v>
      </c>
      <c r="O30" s="2">
        <v>-1.2E-2</v>
      </c>
      <c r="P30" s="2" t="s">
        <v>38</v>
      </c>
      <c r="Q30" s="1">
        <f t="shared" si="0"/>
        <v>0.15</v>
      </c>
    </row>
    <row r="31" spans="1:17" s="2" customFormat="1" ht="15" customHeight="1">
      <c r="A31" s="2">
        <v>1</v>
      </c>
      <c r="B31" s="2">
        <v>3</v>
      </c>
      <c r="C31" s="2">
        <v>2011</v>
      </c>
      <c r="D31" s="2">
        <v>2013</v>
      </c>
      <c r="E31" s="2">
        <v>0</v>
      </c>
      <c r="F31" s="2">
        <v>0</v>
      </c>
      <c r="G31" s="2">
        <v>0.98</v>
      </c>
      <c r="H31" s="2">
        <v>2950</v>
      </c>
      <c r="I31" s="2">
        <v>1600</v>
      </c>
      <c r="J31" s="2">
        <v>150</v>
      </c>
      <c r="K31" s="2">
        <v>90</v>
      </c>
      <c r="L31" s="1">
        <v>0</v>
      </c>
      <c r="M31" s="1">
        <v>0</v>
      </c>
      <c r="N31" s="2">
        <v>-1.8E-3</v>
      </c>
      <c r="O31" s="2">
        <v>-1.2E-2</v>
      </c>
      <c r="P31" s="2" t="s">
        <v>38</v>
      </c>
      <c r="Q31" s="1">
        <f t="shared" si="0"/>
        <v>0.15</v>
      </c>
    </row>
    <row r="32" spans="1:17" s="2" customFormat="1" ht="15" customHeight="1">
      <c r="A32" s="2">
        <v>1</v>
      </c>
      <c r="B32" s="2">
        <v>3</v>
      </c>
      <c r="C32" s="2">
        <v>2014</v>
      </c>
      <c r="D32" s="2">
        <v>2019</v>
      </c>
      <c r="E32" s="2">
        <v>0</v>
      </c>
      <c r="F32" s="2">
        <v>0</v>
      </c>
      <c r="G32" s="2">
        <v>0.98</v>
      </c>
      <c r="H32" s="2">
        <v>2950</v>
      </c>
      <c r="I32" s="2">
        <v>1600</v>
      </c>
      <c r="J32" s="2">
        <v>0</v>
      </c>
      <c r="K32" s="2">
        <v>0</v>
      </c>
      <c r="L32" s="1">
        <v>0</v>
      </c>
      <c r="M32" s="1">
        <v>0</v>
      </c>
      <c r="N32" s="2">
        <v>-1.8E-3</v>
      </c>
      <c r="O32" s="2">
        <v>-1.2E-2</v>
      </c>
      <c r="P32" s="2" t="s">
        <v>38</v>
      </c>
      <c r="Q32" s="1">
        <f t="shared" si="0"/>
        <v>0.15</v>
      </c>
    </row>
    <row r="33" spans="1:17" s="2" customFormat="1" ht="15" customHeight="1">
      <c r="A33" s="2">
        <v>1</v>
      </c>
      <c r="B33" s="2">
        <v>3</v>
      </c>
      <c r="C33" s="2">
        <v>2020</v>
      </c>
      <c r="D33" s="2">
        <v>2029</v>
      </c>
      <c r="E33" s="2">
        <v>0</v>
      </c>
      <c r="F33" s="2">
        <v>0</v>
      </c>
      <c r="G33" s="2">
        <v>0.98</v>
      </c>
      <c r="H33" s="2">
        <v>2950</v>
      </c>
      <c r="I33" s="2">
        <v>1600</v>
      </c>
      <c r="J33" s="2">
        <v>0</v>
      </c>
      <c r="K33" s="2">
        <v>0</v>
      </c>
      <c r="L33" s="1">
        <v>0</v>
      </c>
      <c r="M33" s="1">
        <v>0</v>
      </c>
      <c r="N33" s="2">
        <v>-1.8E-3</v>
      </c>
      <c r="O33" s="2">
        <v>-1.2E-2</v>
      </c>
      <c r="P33" s="2" t="s">
        <v>38</v>
      </c>
      <c r="Q33" s="1">
        <f t="shared" si="0"/>
        <v>0.15</v>
      </c>
    </row>
    <row r="34" spans="1:17" s="2" customFormat="1" ht="15" customHeight="1">
      <c r="A34" s="2">
        <v>1</v>
      </c>
      <c r="B34" s="2">
        <v>3</v>
      </c>
      <c r="C34" s="2">
        <v>2030</v>
      </c>
      <c r="D34" s="2">
        <v>2050</v>
      </c>
      <c r="E34" s="2">
        <v>0</v>
      </c>
      <c r="F34" s="2">
        <v>0</v>
      </c>
      <c r="G34" s="2">
        <v>0.98</v>
      </c>
      <c r="H34" s="2">
        <v>2950</v>
      </c>
      <c r="I34" s="2">
        <v>1600</v>
      </c>
      <c r="J34" s="2">
        <v>0</v>
      </c>
      <c r="K34" s="2">
        <v>0</v>
      </c>
      <c r="L34" s="1">
        <v>0</v>
      </c>
      <c r="M34" s="1">
        <v>0</v>
      </c>
      <c r="N34" s="2">
        <v>-1.8E-3</v>
      </c>
      <c r="O34" s="2">
        <v>-1.2E-2</v>
      </c>
      <c r="P34" s="2" t="s">
        <v>38</v>
      </c>
      <c r="Q34" s="1">
        <f t="shared" si="0"/>
        <v>0.15</v>
      </c>
    </row>
    <row r="35" spans="1:17" s="2" customFormat="1" ht="15" customHeight="1">
      <c r="A35" s="2">
        <v>1</v>
      </c>
      <c r="B35" s="2">
        <v>4</v>
      </c>
      <c r="C35" s="2">
        <v>2010</v>
      </c>
      <c r="D35" s="2">
        <v>2012</v>
      </c>
      <c r="E35" s="2">
        <v>0</v>
      </c>
      <c r="F35" s="2">
        <v>0</v>
      </c>
      <c r="G35" s="2">
        <v>0.8</v>
      </c>
      <c r="H35" s="2">
        <v>4200</v>
      </c>
      <c r="I35" s="2">
        <v>2250</v>
      </c>
      <c r="J35" s="2">
        <v>0</v>
      </c>
      <c r="K35" s="2">
        <v>0</v>
      </c>
      <c r="L35" s="1">
        <v>0</v>
      </c>
      <c r="M35" s="1">
        <v>0</v>
      </c>
      <c r="N35" s="2">
        <v>-1.8E-3</v>
      </c>
      <c r="O35" s="2">
        <v>-1.2E-2</v>
      </c>
      <c r="P35" s="2" t="s">
        <v>39</v>
      </c>
      <c r="Q35" s="1">
        <f t="shared" si="0"/>
        <v>0.15</v>
      </c>
    </row>
    <row r="36" spans="1:17" s="2" customFormat="1" ht="15" customHeight="1">
      <c r="A36" s="2">
        <v>1</v>
      </c>
      <c r="B36" s="2">
        <v>4</v>
      </c>
      <c r="C36" s="2">
        <v>2013</v>
      </c>
      <c r="D36" s="2">
        <v>2050</v>
      </c>
      <c r="E36" s="2">
        <v>0</v>
      </c>
      <c r="F36" s="2">
        <v>0</v>
      </c>
      <c r="G36" s="2">
        <v>0.82</v>
      </c>
      <c r="H36" s="2">
        <v>4450</v>
      </c>
      <c r="I36" s="2">
        <v>2500</v>
      </c>
      <c r="J36" s="2">
        <v>0</v>
      </c>
      <c r="K36" s="2">
        <v>0</v>
      </c>
      <c r="L36" s="1">
        <v>0</v>
      </c>
      <c r="M36" s="1">
        <v>0</v>
      </c>
      <c r="N36" s="2">
        <v>-1.8E-3</v>
      </c>
      <c r="O36" s="2">
        <v>-1.2E-2</v>
      </c>
      <c r="P36" s="2" t="s">
        <v>39</v>
      </c>
      <c r="Q36" s="1">
        <f t="shared" si="0"/>
        <v>0.15</v>
      </c>
    </row>
    <row r="37" spans="1:17" s="2" customFormat="1" ht="15" customHeight="1">
      <c r="A37" s="2">
        <v>1</v>
      </c>
      <c r="B37" s="2">
        <v>4</v>
      </c>
      <c r="C37" s="2">
        <v>2010</v>
      </c>
      <c r="D37" s="2">
        <v>2019</v>
      </c>
      <c r="E37" s="2">
        <v>0</v>
      </c>
      <c r="F37" s="2">
        <v>0</v>
      </c>
      <c r="G37" s="2">
        <v>0.85</v>
      </c>
      <c r="H37" s="2">
        <v>5100</v>
      </c>
      <c r="I37" s="2">
        <v>2700</v>
      </c>
      <c r="J37" s="2">
        <v>0</v>
      </c>
      <c r="K37" s="2">
        <v>0</v>
      </c>
      <c r="L37" s="1">
        <v>0</v>
      </c>
      <c r="M37" s="1">
        <v>0</v>
      </c>
      <c r="N37" s="2">
        <v>-1.8E-3</v>
      </c>
      <c r="O37" s="2">
        <v>-1.2E-2</v>
      </c>
      <c r="P37" s="2" t="s">
        <v>40</v>
      </c>
      <c r="Q37" s="1">
        <f t="shared" si="0"/>
        <v>0.15</v>
      </c>
    </row>
    <row r="38" spans="1:17" s="2" customFormat="1" ht="15" customHeight="1">
      <c r="A38" s="2">
        <v>1</v>
      </c>
      <c r="B38" s="2">
        <v>4</v>
      </c>
      <c r="C38" s="2">
        <v>2020</v>
      </c>
      <c r="D38" s="2">
        <v>2050</v>
      </c>
      <c r="E38" s="2">
        <v>0</v>
      </c>
      <c r="F38" s="2">
        <v>0</v>
      </c>
      <c r="G38" s="2">
        <v>0.9</v>
      </c>
      <c r="H38" s="2">
        <v>6400</v>
      </c>
      <c r="I38" s="2">
        <v>3400</v>
      </c>
      <c r="J38" s="2">
        <v>0</v>
      </c>
      <c r="K38" s="2">
        <v>0</v>
      </c>
      <c r="L38" s="1">
        <v>0</v>
      </c>
      <c r="M38" s="1">
        <v>0</v>
      </c>
      <c r="N38" s="2">
        <v>-1.8E-3</v>
      </c>
      <c r="O38" s="2">
        <v>-1.2E-2</v>
      </c>
      <c r="P38" s="2" t="s">
        <v>40</v>
      </c>
      <c r="Q38" s="1">
        <f t="shared" si="0"/>
        <v>0.15</v>
      </c>
    </row>
    <row r="39" spans="1:17" s="2" customFormat="1" ht="15" customHeight="1">
      <c r="A39" s="2">
        <v>1</v>
      </c>
      <c r="B39" s="2">
        <v>4</v>
      </c>
      <c r="C39" s="2">
        <v>2010</v>
      </c>
      <c r="D39" s="2">
        <v>2010</v>
      </c>
      <c r="E39" s="2">
        <v>0</v>
      </c>
      <c r="F39" s="2">
        <v>0</v>
      </c>
      <c r="G39" s="2">
        <v>0.96</v>
      </c>
      <c r="H39" s="2">
        <v>6975</v>
      </c>
      <c r="I39" s="2">
        <v>3975</v>
      </c>
      <c r="J39" s="2">
        <v>2093</v>
      </c>
      <c r="K39" s="2">
        <v>1193</v>
      </c>
      <c r="L39" s="1">
        <v>0</v>
      </c>
      <c r="M39" s="1">
        <v>0</v>
      </c>
      <c r="N39" s="2">
        <v>-1.8E-3</v>
      </c>
      <c r="O39" s="2">
        <v>-1.2E-2</v>
      </c>
      <c r="P39" s="2" t="s">
        <v>41</v>
      </c>
      <c r="Q39" s="1">
        <f t="shared" si="0"/>
        <v>0.15</v>
      </c>
    </row>
    <row r="40" spans="1:17" s="2" customFormat="1" ht="15" customHeight="1">
      <c r="A40" s="2">
        <v>1</v>
      </c>
      <c r="B40" s="2">
        <v>4</v>
      </c>
      <c r="C40" s="2">
        <v>2011</v>
      </c>
      <c r="D40" s="2">
        <v>2013</v>
      </c>
      <c r="E40" s="2">
        <v>0</v>
      </c>
      <c r="F40" s="2">
        <v>0</v>
      </c>
      <c r="G40" s="2">
        <v>0.96</v>
      </c>
      <c r="H40" s="2">
        <v>6975</v>
      </c>
      <c r="I40" s="2">
        <v>3975</v>
      </c>
      <c r="J40" s="2">
        <v>150</v>
      </c>
      <c r="K40" s="2">
        <v>90</v>
      </c>
      <c r="L40" s="1">
        <v>0</v>
      </c>
      <c r="M40" s="1">
        <v>0</v>
      </c>
      <c r="N40" s="2">
        <v>-1.8E-3</v>
      </c>
      <c r="O40" s="2">
        <v>-1.2E-2</v>
      </c>
      <c r="P40" s="2" t="s">
        <v>41</v>
      </c>
      <c r="Q40" s="1">
        <f t="shared" si="0"/>
        <v>0.15</v>
      </c>
    </row>
    <row r="41" spans="1:17" s="2" customFormat="1" ht="15" customHeight="1">
      <c r="A41" s="2">
        <v>1</v>
      </c>
      <c r="B41" s="2">
        <v>4</v>
      </c>
      <c r="C41" s="2">
        <v>2014</v>
      </c>
      <c r="D41" s="2">
        <v>2050</v>
      </c>
      <c r="E41" s="2">
        <v>0</v>
      </c>
      <c r="F41" s="2">
        <v>0</v>
      </c>
      <c r="G41" s="2">
        <v>0.96</v>
      </c>
      <c r="H41" s="2">
        <v>6975</v>
      </c>
      <c r="I41" s="2">
        <v>3975</v>
      </c>
      <c r="J41" s="2">
        <v>0</v>
      </c>
      <c r="K41" s="2">
        <v>0</v>
      </c>
      <c r="L41" s="1">
        <v>0</v>
      </c>
      <c r="M41" s="1">
        <v>0</v>
      </c>
      <c r="N41" s="2">
        <v>-1.8E-3</v>
      </c>
      <c r="O41" s="2">
        <v>-1.2E-2</v>
      </c>
      <c r="P41" s="2" t="s">
        <v>41</v>
      </c>
      <c r="Q41" s="1">
        <f t="shared" si="0"/>
        <v>0.15</v>
      </c>
    </row>
    <row r="42" spans="1:17" s="2" customFormat="1" ht="15" customHeight="1">
      <c r="A42" s="2">
        <v>1</v>
      </c>
      <c r="B42" s="2">
        <v>5</v>
      </c>
      <c r="C42" s="2">
        <v>2010</v>
      </c>
      <c r="D42" s="2">
        <v>2012</v>
      </c>
      <c r="E42" s="2">
        <v>0</v>
      </c>
      <c r="F42" s="2">
        <v>0</v>
      </c>
      <c r="G42" s="2">
        <v>0.8</v>
      </c>
      <c r="H42" s="2">
        <v>2925</v>
      </c>
      <c r="I42" s="2">
        <v>2150</v>
      </c>
      <c r="J42" s="2">
        <v>0</v>
      </c>
      <c r="K42" s="2">
        <v>0</v>
      </c>
      <c r="L42" s="1">
        <v>0</v>
      </c>
      <c r="M42" s="1">
        <v>0</v>
      </c>
      <c r="N42" s="2">
        <v>-1.8E-3</v>
      </c>
      <c r="O42" s="2">
        <v>-1.2E-2</v>
      </c>
      <c r="P42" s="2" t="s">
        <v>42</v>
      </c>
      <c r="Q42" s="1">
        <f t="shared" si="0"/>
        <v>0.15</v>
      </c>
    </row>
    <row r="43" spans="1:17" s="2" customFormat="1" ht="15" customHeight="1">
      <c r="A43" s="2">
        <v>1</v>
      </c>
      <c r="B43" s="2">
        <v>5</v>
      </c>
      <c r="C43" s="2">
        <v>2013</v>
      </c>
      <c r="D43" s="2">
        <v>2050</v>
      </c>
      <c r="E43" s="2">
        <v>0</v>
      </c>
      <c r="F43" s="2">
        <v>0</v>
      </c>
      <c r="G43" s="2">
        <v>0.83</v>
      </c>
      <c r="H43" s="2">
        <v>3300</v>
      </c>
      <c r="I43" s="2">
        <v>2350</v>
      </c>
      <c r="J43" s="2">
        <v>0</v>
      </c>
      <c r="K43" s="2">
        <v>0</v>
      </c>
      <c r="L43" s="1">
        <v>0</v>
      </c>
      <c r="M43" s="1">
        <v>0</v>
      </c>
      <c r="N43" s="2">
        <v>-1.8E-3</v>
      </c>
      <c r="O43" s="2">
        <v>-1.2E-2</v>
      </c>
      <c r="P43" s="2" t="s">
        <v>42</v>
      </c>
      <c r="Q43" s="1">
        <f t="shared" si="0"/>
        <v>0.15</v>
      </c>
    </row>
    <row r="44" spans="1:17" s="2" customFormat="1" ht="15" customHeight="1">
      <c r="A44" s="2">
        <v>1</v>
      </c>
      <c r="B44" s="2">
        <v>5</v>
      </c>
      <c r="C44" s="2">
        <v>2010</v>
      </c>
      <c r="D44" s="2">
        <v>2010</v>
      </c>
      <c r="E44" s="2">
        <v>0</v>
      </c>
      <c r="F44" s="2">
        <v>0</v>
      </c>
      <c r="G44" s="2">
        <v>0.85</v>
      </c>
      <c r="H44" s="2">
        <v>3900</v>
      </c>
      <c r="I44" s="2">
        <v>2350</v>
      </c>
      <c r="J44" s="2">
        <v>1170</v>
      </c>
      <c r="K44" s="2">
        <v>705</v>
      </c>
      <c r="L44" s="1">
        <v>0</v>
      </c>
      <c r="M44" s="1">
        <v>0</v>
      </c>
      <c r="N44" s="2">
        <v>-1.8E-3</v>
      </c>
      <c r="O44" s="2">
        <v>-1.2E-2</v>
      </c>
      <c r="P44" s="2" t="s">
        <v>43</v>
      </c>
      <c r="Q44" s="1">
        <f t="shared" si="0"/>
        <v>0.15</v>
      </c>
    </row>
    <row r="45" spans="1:17" s="2" customFormat="1" ht="15" customHeight="1">
      <c r="A45" s="2">
        <v>1</v>
      </c>
      <c r="B45" s="2">
        <v>5</v>
      </c>
      <c r="C45" s="2">
        <v>2010</v>
      </c>
      <c r="D45" s="2">
        <v>2010</v>
      </c>
      <c r="E45" s="2">
        <v>0</v>
      </c>
      <c r="F45" s="2">
        <v>0</v>
      </c>
      <c r="G45" s="2">
        <v>0.97</v>
      </c>
      <c r="H45" s="2">
        <v>4875</v>
      </c>
      <c r="I45" s="2">
        <v>2800</v>
      </c>
      <c r="J45" s="2">
        <v>1462.5</v>
      </c>
      <c r="K45" s="2">
        <v>840</v>
      </c>
      <c r="L45" s="1">
        <v>0</v>
      </c>
      <c r="M45" s="1">
        <v>0</v>
      </c>
      <c r="N45" s="2">
        <v>-1.8E-3</v>
      </c>
      <c r="O45" s="2">
        <v>-1.2E-2</v>
      </c>
      <c r="P45" s="2" t="s">
        <v>44</v>
      </c>
      <c r="Q45" s="1">
        <f t="shared" si="0"/>
        <v>0.15</v>
      </c>
    </row>
    <row r="46" spans="1:17" s="2" customFormat="1" ht="15" customHeight="1">
      <c r="A46" s="2">
        <v>1</v>
      </c>
      <c r="B46" s="2">
        <v>5</v>
      </c>
      <c r="C46" s="2">
        <v>2011</v>
      </c>
      <c r="D46" s="2">
        <v>2013</v>
      </c>
      <c r="E46" s="2">
        <v>0</v>
      </c>
      <c r="F46" s="2">
        <v>0</v>
      </c>
      <c r="G46" s="2">
        <v>0.85</v>
      </c>
      <c r="H46" s="2">
        <v>3900</v>
      </c>
      <c r="I46" s="2">
        <v>2350</v>
      </c>
      <c r="J46" s="2">
        <v>150</v>
      </c>
      <c r="K46" s="2">
        <v>90</v>
      </c>
      <c r="L46" s="1">
        <v>0</v>
      </c>
      <c r="M46" s="1">
        <v>0</v>
      </c>
      <c r="N46" s="2">
        <v>-1.8E-3</v>
      </c>
      <c r="O46" s="2">
        <v>-1.2E-2</v>
      </c>
      <c r="P46" s="2" t="s">
        <v>43</v>
      </c>
      <c r="Q46" s="1">
        <f t="shared" si="0"/>
        <v>0.15</v>
      </c>
    </row>
    <row r="47" spans="1:17" s="2" customFormat="1" ht="15" customHeight="1">
      <c r="A47" s="2">
        <v>1</v>
      </c>
      <c r="B47" s="2">
        <v>5</v>
      </c>
      <c r="C47" s="2">
        <v>2011</v>
      </c>
      <c r="D47" s="2">
        <v>2013</v>
      </c>
      <c r="E47" s="2">
        <v>0</v>
      </c>
      <c r="F47" s="2">
        <v>0</v>
      </c>
      <c r="G47" s="2">
        <v>0.97</v>
      </c>
      <c r="H47" s="2">
        <v>4875</v>
      </c>
      <c r="I47" s="2">
        <v>2800</v>
      </c>
      <c r="J47" s="2">
        <v>150</v>
      </c>
      <c r="K47" s="2">
        <v>90</v>
      </c>
      <c r="L47" s="1">
        <v>0</v>
      </c>
      <c r="M47" s="1">
        <v>0</v>
      </c>
      <c r="N47" s="2">
        <v>-1.8E-3</v>
      </c>
      <c r="O47" s="2">
        <v>-1.2E-2</v>
      </c>
      <c r="P47" s="2" t="s">
        <v>44</v>
      </c>
      <c r="Q47" s="1">
        <f t="shared" si="0"/>
        <v>0.15</v>
      </c>
    </row>
    <row r="48" spans="1:17" s="2" customFormat="1" ht="15" customHeight="1">
      <c r="A48" s="2">
        <v>1</v>
      </c>
      <c r="B48" s="2">
        <v>5</v>
      </c>
      <c r="C48" s="2">
        <v>2014</v>
      </c>
      <c r="D48" s="2">
        <v>2050</v>
      </c>
      <c r="E48" s="2">
        <v>0</v>
      </c>
      <c r="F48" s="2">
        <v>0</v>
      </c>
      <c r="G48" s="2">
        <v>0.85</v>
      </c>
      <c r="H48" s="2">
        <v>3900</v>
      </c>
      <c r="I48" s="2">
        <v>2350</v>
      </c>
      <c r="J48" s="2">
        <v>0</v>
      </c>
      <c r="K48" s="2">
        <v>0</v>
      </c>
      <c r="L48" s="1">
        <v>0</v>
      </c>
      <c r="M48" s="1">
        <v>0</v>
      </c>
      <c r="N48" s="2">
        <v>-1.8E-3</v>
      </c>
      <c r="O48" s="2">
        <v>-1.2E-2</v>
      </c>
      <c r="P48" s="2" t="s">
        <v>43</v>
      </c>
      <c r="Q48" s="1">
        <f t="shared" si="0"/>
        <v>0.15</v>
      </c>
    </row>
    <row r="49" spans="1:17" s="2" customFormat="1" ht="15" customHeight="1">
      <c r="A49" s="2">
        <v>1</v>
      </c>
      <c r="B49" s="2">
        <v>5</v>
      </c>
      <c r="C49" s="2">
        <v>2014</v>
      </c>
      <c r="D49" s="2">
        <v>2050</v>
      </c>
      <c r="E49" s="2">
        <v>0</v>
      </c>
      <c r="F49" s="2">
        <v>0</v>
      </c>
      <c r="G49" s="2">
        <v>0.97</v>
      </c>
      <c r="H49" s="2">
        <v>4875</v>
      </c>
      <c r="I49" s="2">
        <v>2800</v>
      </c>
      <c r="J49" s="2">
        <v>0</v>
      </c>
      <c r="K49" s="2">
        <v>0</v>
      </c>
      <c r="L49" s="1">
        <v>0</v>
      </c>
      <c r="M49" s="1">
        <v>0</v>
      </c>
      <c r="N49" s="2">
        <v>-1.8E-3</v>
      </c>
      <c r="O49" s="2">
        <v>-1.2E-2</v>
      </c>
      <c r="P49" s="2" t="s">
        <v>44</v>
      </c>
      <c r="Q49" s="1">
        <f t="shared" si="0"/>
        <v>0.15</v>
      </c>
    </row>
    <row r="50" spans="1:17" s="2" customFormat="1" ht="15" customHeight="1">
      <c r="A50" s="2">
        <v>1</v>
      </c>
      <c r="B50" s="2">
        <v>6</v>
      </c>
      <c r="C50" s="2">
        <v>2010</v>
      </c>
      <c r="D50" s="2">
        <v>2012</v>
      </c>
      <c r="E50" s="2">
        <v>0</v>
      </c>
      <c r="F50" s="2">
        <v>0</v>
      </c>
      <c r="G50" s="2">
        <v>0.78</v>
      </c>
      <c r="H50" s="2">
        <v>1900</v>
      </c>
      <c r="I50" s="2">
        <v>925</v>
      </c>
      <c r="J50" s="2">
        <v>0</v>
      </c>
      <c r="K50" s="2">
        <v>0</v>
      </c>
      <c r="L50" s="1">
        <v>0</v>
      </c>
      <c r="M50" s="1">
        <v>0</v>
      </c>
      <c r="N50" s="2">
        <v>-1.8E-3</v>
      </c>
      <c r="O50" s="2">
        <v>-1.2E-2</v>
      </c>
      <c r="P50" s="2" t="s">
        <v>45</v>
      </c>
      <c r="Q50" s="1">
        <f t="shared" si="0"/>
        <v>0.15</v>
      </c>
    </row>
    <row r="51" spans="1:17" s="2" customFormat="1" ht="15" customHeight="1">
      <c r="A51" s="2">
        <v>1</v>
      </c>
      <c r="B51" s="2">
        <v>6</v>
      </c>
      <c r="C51" s="2">
        <v>2010</v>
      </c>
      <c r="D51" s="2">
        <v>2012</v>
      </c>
      <c r="E51" s="2">
        <v>0</v>
      </c>
      <c r="F51" s="2">
        <v>0</v>
      </c>
      <c r="G51" s="2">
        <v>0.8</v>
      </c>
      <c r="H51" s="2">
        <v>1900</v>
      </c>
      <c r="I51" s="2">
        <v>925</v>
      </c>
      <c r="J51" s="2">
        <v>0</v>
      </c>
      <c r="K51" s="2">
        <v>0</v>
      </c>
      <c r="L51" s="1">
        <v>0</v>
      </c>
      <c r="M51" s="1">
        <v>0</v>
      </c>
      <c r="N51" s="2">
        <v>-1.8E-3</v>
      </c>
      <c r="O51" s="2">
        <v>-1.2E-2</v>
      </c>
      <c r="P51" s="2" t="s">
        <v>46</v>
      </c>
      <c r="Q51" s="1">
        <f t="shared" si="0"/>
        <v>0.15</v>
      </c>
    </row>
    <row r="52" spans="1:17" s="2" customFormat="1" ht="15" customHeight="1">
      <c r="A52" s="2">
        <v>1</v>
      </c>
      <c r="B52" s="2">
        <v>6</v>
      </c>
      <c r="C52" s="2">
        <v>2013</v>
      </c>
      <c r="D52" s="2">
        <v>2050</v>
      </c>
      <c r="E52" s="2">
        <v>0</v>
      </c>
      <c r="F52" s="2">
        <v>0</v>
      </c>
      <c r="G52" s="2">
        <v>0.8</v>
      </c>
      <c r="H52" s="2">
        <v>1900</v>
      </c>
      <c r="I52" s="2">
        <v>925</v>
      </c>
      <c r="J52" s="2">
        <v>0</v>
      </c>
      <c r="K52" s="2">
        <v>0</v>
      </c>
      <c r="L52" s="1">
        <v>0</v>
      </c>
      <c r="M52" s="1">
        <v>0</v>
      </c>
      <c r="N52" s="2">
        <v>-1.8E-3</v>
      </c>
      <c r="O52" s="2">
        <v>-1.2E-2</v>
      </c>
      <c r="P52" s="2" t="s">
        <v>46</v>
      </c>
      <c r="Q52" s="1">
        <f t="shared" si="0"/>
        <v>0.15</v>
      </c>
    </row>
    <row r="53" spans="1:17" s="2" customFormat="1" ht="15" customHeight="1">
      <c r="A53" s="2">
        <v>1</v>
      </c>
      <c r="B53" s="2">
        <v>6</v>
      </c>
      <c r="C53" s="2">
        <v>2010</v>
      </c>
      <c r="D53" s="2">
        <v>2010</v>
      </c>
      <c r="E53" s="2">
        <v>0</v>
      </c>
      <c r="F53" s="2">
        <v>0</v>
      </c>
      <c r="G53" s="2">
        <v>0.9</v>
      </c>
      <c r="H53" s="2">
        <v>2500</v>
      </c>
      <c r="I53" s="2">
        <v>1150</v>
      </c>
      <c r="J53" s="2">
        <v>0</v>
      </c>
      <c r="K53" s="2">
        <v>0</v>
      </c>
      <c r="L53" s="1">
        <v>0</v>
      </c>
      <c r="M53" s="1">
        <v>0</v>
      </c>
      <c r="N53" s="2">
        <v>-1.8E-3</v>
      </c>
      <c r="O53" s="2">
        <v>-1.2E-2</v>
      </c>
      <c r="P53" s="2" t="s">
        <v>47</v>
      </c>
      <c r="Q53" s="1">
        <f t="shared" si="0"/>
        <v>0.15</v>
      </c>
    </row>
    <row r="54" spans="1:17" s="2" customFormat="1" ht="15" customHeight="1">
      <c r="A54" s="2">
        <v>1</v>
      </c>
      <c r="B54" s="2">
        <v>6</v>
      </c>
      <c r="C54" s="2">
        <v>2011</v>
      </c>
      <c r="D54" s="2">
        <v>2029</v>
      </c>
      <c r="E54" s="2">
        <v>0</v>
      </c>
      <c r="F54" s="2">
        <v>0</v>
      </c>
      <c r="G54" s="2">
        <v>0.9</v>
      </c>
      <c r="H54" s="2">
        <v>2500</v>
      </c>
      <c r="I54" s="2">
        <v>1150</v>
      </c>
      <c r="J54" s="2">
        <v>0</v>
      </c>
      <c r="K54" s="2">
        <v>0</v>
      </c>
      <c r="L54" s="1">
        <v>0</v>
      </c>
      <c r="M54" s="1">
        <v>0</v>
      </c>
      <c r="N54" s="2">
        <v>-1.8E-3</v>
      </c>
      <c r="O54" s="2">
        <v>-1.2E-2</v>
      </c>
      <c r="P54" s="2" t="s">
        <v>47</v>
      </c>
      <c r="Q54" s="1">
        <f t="shared" si="0"/>
        <v>0.15</v>
      </c>
    </row>
    <row r="55" spans="1:17" s="2" customFormat="1" ht="15" customHeight="1">
      <c r="A55" s="2">
        <v>1</v>
      </c>
      <c r="B55" s="2">
        <v>6</v>
      </c>
      <c r="C55" s="2">
        <v>2010</v>
      </c>
      <c r="D55" s="2">
        <v>2010</v>
      </c>
      <c r="E55" s="2">
        <v>0</v>
      </c>
      <c r="F55" s="2">
        <v>0</v>
      </c>
      <c r="G55" s="2">
        <v>0.98</v>
      </c>
      <c r="H55" s="2">
        <v>2950</v>
      </c>
      <c r="I55" s="2">
        <v>1600</v>
      </c>
      <c r="J55" s="2">
        <v>885</v>
      </c>
      <c r="K55" s="2">
        <v>576</v>
      </c>
      <c r="L55" s="1">
        <v>0</v>
      </c>
      <c r="M55" s="1">
        <v>0</v>
      </c>
      <c r="N55" s="2">
        <v>-1.8E-3</v>
      </c>
      <c r="O55" s="2">
        <v>-1.2E-2</v>
      </c>
      <c r="P55" s="2" t="s">
        <v>48</v>
      </c>
      <c r="Q55" s="1">
        <f t="shared" si="0"/>
        <v>0.15</v>
      </c>
    </row>
    <row r="56" spans="1:17" s="2" customFormat="1" ht="15" customHeight="1">
      <c r="A56" s="2">
        <v>1</v>
      </c>
      <c r="B56" s="2">
        <v>6</v>
      </c>
      <c r="C56" s="2">
        <v>2030</v>
      </c>
      <c r="D56" s="2">
        <v>2050</v>
      </c>
      <c r="E56" s="2">
        <v>0</v>
      </c>
      <c r="F56" s="2">
        <v>0</v>
      </c>
      <c r="G56" s="2">
        <v>0.92</v>
      </c>
      <c r="H56" s="2">
        <v>2550</v>
      </c>
      <c r="I56" s="2">
        <v>1200</v>
      </c>
      <c r="J56" s="2">
        <v>0</v>
      </c>
      <c r="K56" s="2">
        <v>0</v>
      </c>
      <c r="L56" s="1">
        <v>0</v>
      </c>
      <c r="M56" s="1">
        <v>0</v>
      </c>
      <c r="N56" s="2">
        <v>-1.8E-3</v>
      </c>
      <c r="O56" s="2">
        <v>-1.2E-2</v>
      </c>
      <c r="P56" s="2" t="s">
        <v>47</v>
      </c>
      <c r="Q56" s="1">
        <f t="shared" si="0"/>
        <v>0.15</v>
      </c>
    </row>
    <row r="57" spans="1:17" s="2" customFormat="1" ht="15" customHeight="1">
      <c r="A57" s="2">
        <v>1</v>
      </c>
      <c r="B57" s="2">
        <v>6</v>
      </c>
      <c r="C57" s="2">
        <v>2011</v>
      </c>
      <c r="D57" s="2">
        <v>2013</v>
      </c>
      <c r="E57" s="2">
        <v>0</v>
      </c>
      <c r="F57" s="2">
        <v>0</v>
      </c>
      <c r="G57" s="2">
        <v>0.98</v>
      </c>
      <c r="H57" s="2">
        <v>2950</v>
      </c>
      <c r="I57" s="2">
        <v>1600</v>
      </c>
      <c r="J57" s="2">
        <v>150</v>
      </c>
      <c r="K57" s="2">
        <v>90</v>
      </c>
      <c r="L57" s="1">
        <v>0</v>
      </c>
      <c r="M57" s="1">
        <v>0</v>
      </c>
      <c r="N57" s="2">
        <v>-1.8E-3</v>
      </c>
      <c r="O57" s="2">
        <v>-1.2E-2</v>
      </c>
      <c r="P57" s="2" t="s">
        <v>48</v>
      </c>
      <c r="Q57" s="1">
        <f t="shared" si="0"/>
        <v>0.15</v>
      </c>
    </row>
    <row r="58" spans="1:17" s="2" customFormat="1" ht="15" customHeight="1">
      <c r="A58" s="2">
        <v>1</v>
      </c>
      <c r="B58" s="2">
        <v>6</v>
      </c>
      <c r="C58" s="2">
        <v>2014</v>
      </c>
      <c r="D58" s="2">
        <v>2019</v>
      </c>
      <c r="E58" s="2">
        <v>0</v>
      </c>
      <c r="F58" s="2">
        <v>0</v>
      </c>
      <c r="G58" s="2">
        <v>0.98</v>
      </c>
      <c r="H58" s="2">
        <v>2950</v>
      </c>
      <c r="I58" s="2">
        <v>1600</v>
      </c>
      <c r="J58" s="2">
        <v>0</v>
      </c>
      <c r="K58" s="2">
        <v>0</v>
      </c>
      <c r="L58" s="1">
        <v>0</v>
      </c>
      <c r="M58" s="1">
        <v>0</v>
      </c>
      <c r="N58" s="2">
        <v>-1.8E-3</v>
      </c>
      <c r="O58" s="2">
        <v>-1.2E-2</v>
      </c>
      <c r="P58" s="2" t="s">
        <v>48</v>
      </c>
      <c r="Q58" s="1">
        <f t="shared" si="0"/>
        <v>0.15</v>
      </c>
    </row>
    <row r="59" spans="1:17" s="2" customFormat="1" ht="15" customHeight="1">
      <c r="A59" s="2">
        <v>1</v>
      </c>
      <c r="B59" s="2">
        <v>6</v>
      </c>
      <c r="C59" s="2">
        <v>2020</v>
      </c>
      <c r="D59" s="2">
        <v>2029</v>
      </c>
      <c r="E59" s="2">
        <v>0</v>
      </c>
      <c r="F59" s="2">
        <v>0</v>
      </c>
      <c r="G59" s="2">
        <v>0.98</v>
      </c>
      <c r="H59" s="2">
        <v>2950</v>
      </c>
      <c r="I59" s="2">
        <v>1600</v>
      </c>
      <c r="J59" s="2">
        <v>0</v>
      </c>
      <c r="K59" s="2">
        <v>0</v>
      </c>
      <c r="L59" s="1">
        <v>0</v>
      </c>
      <c r="M59" s="1">
        <v>0</v>
      </c>
      <c r="N59" s="2">
        <v>-1.8E-3</v>
      </c>
      <c r="O59" s="2">
        <v>-1.2E-2</v>
      </c>
      <c r="P59" s="2" t="s">
        <v>48</v>
      </c>
      <c r="Q59" s="1">
        <f t="shared" si="0"/>
        <v>0.15</v>
      </c>
    </row>
    <row r="60" spans="1:17" s="2" customFormat="1" ht="15" customHeight="1">
      <c r="A60" s="2">
        <v>1</v>
      </c>
      <c r="B60" s="2">
        <v>6</v>
      </c>
      <c r="C60" s="2">
        <v>2030</v>
      </c>
      <c r="D60" s="2">
        <v>2050</v>
      </c>
      <c r="E60" s="2">
        <v>0</v>
      </c>
      <c r="F60" s="2">
        <v>0</v>
      </c>
      <c r="G60" s="2">
        <v>0.98</v>
      </c>
      <c r="H60" s="2">
        <v>2950</v>
      </c>
      <c r="I60" s="2">
        <v>1600</v>
      </c>
      <c r="J60" s="2">
        <v>0</v>
      </c>
      <c r="K60" s="2">
        <v>0</v>
      </c>
      <c r="L60" s="1">
        <v>0</v>
      </c>
      <c r="M60" s="1">
        <v>0</v>
      </c>
      <c r="N60" s="2">
        <v>-1.8E-3</v>
      </c>
      <c r="O60" s="2">
        <v>-1.2E-2</v>
      </c>
      <c r="P60" s="2" t="s">
        <v>48</v>
      </c>
      <c r="Q60" s="1">
        <f t="shared" si="0"/>
        <v>0.15</v>
      </c>
    </row>
    <row r="61" spans="1:17" s="2" customFormat="1" ht="15" customHeight="1">
      <c r="A61" s="2">
        <v>1</v>
      </c>
      <c r="B61" s="2">
        <v>7</v>
      </c>
      <c r="C61" s="2">
        <v>2010</v>
      </c>
      <c r="D61" s="2">
        <v>2012</v>
      </c>
      <c r="E61" s="2">
        <v>0</v>
      </c>
      <c r="F61" s="2">
        <v>0</v>
      </c>
      <c r="G61" s="2">
        <v>0.8</v>
      </c>
      <c r="H61" s="2">
        <v>2925</v>
      </c>
      <c r="I61" s="2">
        <v>2150</v>
      </c>
      <c r="J61" s="2">
        <v>0</v>
      </c>
      <c r="K61" s="2">
        <v>0</v>
      </c>
      <c r="L61" s="1">
        <v>0</v>
      </c>
      <c r="M61" s="1">
        <v>0</v>
      </c>
      <c r="N61" s="2">
        <v>-1.8E-3</v>
      </c>
      <c r="O61" s="2">
        <v>-1.2E-2</v>
      </c>
      <c r="P61" s="2" t="s">
        <v>49</v>
      </c>
      <c r="Q61" s="1">
        <f t="shared" si="0"/>
        <v>0.15</v>
      </c>
    </row>
    <row r="62" spans="1:17" s="2" customFormat="1" ht="15" customHeight="1">
      <c r="A62" s="2">
        <v>1</v>
      </c>
      <c r="B62" s="2">
        <v>7</v>
      </c>
      <c r="C62" s="2">
        <v>2013</v>
      </c>
      <c r="D62" s="2">
        <v>2050</v>
      </c>
      <c r="E62" s="2">
        <v>0</v>
      </c>
      <c r="F62" s="2">
        <v>0</v>
      </c>
      <c r="G62" s="2">
        <v>0.83</v>
      </c>
      <c r="H62" s="2">
        <v>3300</v>
      </c>
      <c r="I62" s="2">
        <v>2350</v>
      </c>
      <c r="J62" s="2">
        <v>0</v>
      </c>
      <c r="K62" s="2">
        <v>0</v>
      </c>
      <c r="L62" s="1">
        <v>0</v>
      </c>
      <c r="M62" s="1">
        <v>0</v>
      </c>
      <c r="N62" s="2">
        <v>-1.8E-3</v>
      </c>
      <c r="O62" s="2">
        <v>-1.2E-2</v>
      </c>
      <c r="P62" s="2" t="s">
        <v>49</v>
      </c>
      <c r="Q62" s="1">
        <f t="shared" si="0"/>
        <v>0.15</v>
      </c>
    </row>
    <row r="63" spans="1:17" s="2" customFormat="1" ht="15" customHeight="1">
      <c r="A63" s="2">
        <v>1</v>
      </c>
      <c r="B63" s="2">
        <v>7</v>
      </c>
      <c r="C63" s="2">
        <v>2010</v>
      </c>
      <c r="D63" s="2">
        <v>2010</v>
      </c>
      <c r="E63" s="2">
        <v>0</v>
      </c>
      <c r="F63" s="2">
        <v>0</v>
      </c>
      <c r="G63" s="2">
        <v>0.85</v>
      </c>
      <c r="H63" s="2">
        <v>3900</v>
      </c>
      <c r="I63" s="2">
        <v>2350</v>
      </c>
      <c r="J63" s="2">
        <v>1170</v>
      </c>
      <c r="K63" s="2">
        <v>705</v>
      </c>
      <c r="L63" s="1">
        <v>0</v>
      </c>
      <c r="M63" s="1">
        <v>0</v>
      </c>
      <c r="N63" s="2">
        <v>-1.8E-3</v>
      </c>
      <c r="O63" s="2">
        <v>-1.2E-2</v>
      </c>
      <c r="P63" s="2" t="s">
        <v>50</v>
      </c>
      <c r="Q63" s="1">
        <f t="shared" si="0"/>
        <v>0.15</v>
      </c>
    </row>
    <row r="64" spans="1:17" s="2" customFormat="1" ht="15" customHeight="1">
      <c r="A64" s="2">
        <v>1</v>
      </c>
      <c r="B64" s="2">
        <v>7</v>
      </c>
      <c r="C64" s="2">
        <v>2011</v>
      </c>
      <c r="D64" s="2">
        <v>2013</v>
      </c>
      <c r="E64" s="2">
        <v>0</v>
      </c>
      <c r="F64" s="2">
        <v>0</v>
      </c>
      <c r="G64" s="2">
        <v>0.85</v>
      </c>
      <c r="H64" s="2">
        <v>3900</v>
      </c>
      <c r="I64" s="2">
        <v>2350</v>
      </c>
      <c r="J64" s="2">
        <v>150</v>
      </c>
      <c r="K64" s="2">
        <v>90</v>
      </c>
      <c r="L64" s="1">
        <v>0</v>
      </c>
      <c r="M64" s="1">
        <v>0</v>
      </c>
      <c r="N64" s="2">
        <v>-1.8E-3</v>
      </c>
      <c r="O64" s="2">
        <v>-1.2E-2</v>
      </c>
      <c r="P64" s="2" t="s">
        <v>50</v>
      </c>
      <c r="Q64" s="1">
        <f t="shared" si="0"/>
        <v>0.15</v>
      </c>
    </row>
    <row r="65" spans="1:17" s="2" customFormat="1" ht="15" customHeight="1">
      <c r="A65" s="2">
        <v>1</v>
      </c>
      <c r="B65" s="2">
        <v>7</v>
      </c>
      <c r="C65" s="2">
        <v>2014</v>
      </c>
      <c r="D65" s="2">
        <v>2050</v>
      </c>
      <c r="E65" s="2">
        <v>0</v>
      </c>
      <c r="F65" s="2">
        <v>0</v>
      </c>
      <c r="G65" s="2">
        <v>0.85</v>
      </c>
      <c r="H65" s="2">
        <v>3900</v>
      </c>
      <c r="I65" s="2">
        <v>2350</v>
      </c>
      <c r="J65" s="2">
        <v>0</v>
      </c>
      <c r="K65" s="2">
        <v>0</v>
      </c>
      <c r="L65" s="1">
        <v>0</v>
      </c>
      <c r="M65" s="1">
        <v>0</v>
      </c>
      <c r="N65" s="2">
        <v>-1.8E-3</v>
      </c>
      <c r="O65" s="2">
        <v>-1.2E-2</v>
      </c>
      <c r="P65" s="2" t="s">
        <v>50</v>
      </c>
      <c r="Q65" s="1">
        <f t="shared" si="0"/>
        <v>0.15</v>
      </c>
    </row>
    <row r="66" spans="1:17" s="2" customFormat="1" ht="15" customHeight="1">
      <c r="A66" s="2">
        <v>1</v>
      </c>
      <c r="B66" s="2">
        <v>7</v>
      </c>
      <c r="C66" s="2">
        <v>2010</v>
      </c>
      <c r="D66" s="2">
        <v>2010</v>
      </c>
      <c r="E66" s="2">
        <v>0</v>
      </c>
      <c r="F66" s="2">
        <v>0</v>
      </c>
      <c r="G66" s="2">
        <v>0.97</v>
      </c>
      <c r="H66" s="2">
        <v>4875</v>
      </c>
      <c r="I66" s="2">
        <v>2800</v>
      </c>
      <c r="J66" s="2">
        <v>1463</v>
      </c>
      <c r="K66" s="2">
        <v>840</v>
      </c>
      <c r="L66" s="1">
        <v>0</v>
      </c>
      <c r="M66" s="1">
        <v>0</v>
      </c>
      <c r="N66" s="2">
        <v>-1.8E-3</v>
      </c>
      <c r="O66" s="2">
        <v>-1.2E-2</v>
      </c>
      <c r="P66" s="2" t="s">
        <v>51</v>
      </c>
      <c r="Q66" s="1">
        <f t="shared" si="0"/>
        <v>0.15</v>
      </c>
    </row>
    <row r="67" spans="1:17" s="2" customFormat="1" ht="15" customHeight="1">
      <c r="A67" s="2">
        <v>1</v>
      </c>
      <c r="B67" s="2">
        <v>7</v>
      </c>
      <c r="C67" s="2">
        <v>2011</v>
      </c>
      <c r="D67" s="2">
        <v>2013</v>
      </c>
      <c r="E67" s="2">
        <v>0</v>
      </c>
      <c r="F67" s="2">
        <v>0</v>
      </c>
      <c r="G67" s="2">
        <v>0.97</v>
      </c>
      <c r="H67" s="2">
        <v>4875</v>
      </c>
      <c r="I67" s="2">
        <v>2800</v>
      </c>
      <c r="J67" s="2">
        <v>150</v>
      </c>
      <c r="K67" s="2">
        <v>90</v>
      </c>
      <c r="L67" s="1">
        <v>0</v>
      </c>
      <c r="M67" s="1">
        <v>0</v>
      </c>
      <c r="N67" s="2">
        <v>-1.8E-3</v>
      </c>
      <c r="O67" s="2">
        <v>-1.2E-2</v>
      </c>
      <c r="P67" s="2" t="s">
        <v>51</v>
      </c>
      <c r="Q67" s="1">
        <f t="shared" si="0"/>
        <v>0.15</v>
      </c>
    </row>
    <row r="68" spans="1:17" s="2" customFormat="1" ht="15" customHeight="1">
      <c r="A68" s="2">
        <v>1</v>
      </c>
      <c r="B68" s="2">
        <v>7</v>
      </c>
      <c r="C68" s="2">
        <v>2014</v>
      </c>
      <c r="D68" s="2">
        <v>2050</v>
      </c>
      <c r="E68" s="2">
        <v>0</v>
      </c>
      <c r="F68" s="2">
        <v>0</v>
      </c>
      <c r="G68" s="2">
        <v>0.97</v>
      </c>
      <c r="H68" s="2">
        <v>4875</v>
      </c>
      <c r="I68" s="2">
        <v>2800</v>
      </c>
      <c r="J68" s="2">
        <v>0</v>
      </c>
      <c r="K68" s="2">
        <v>0</v>
      </c>
      <c r="L68" s="1">
        <v>0</v>
      </c>
      <c r="M68" s="1">
        <v>0</v>
      </c>
      <c r="N68" s="2">
        <v>-1.8E-3</v>
      </c>
      <c r="O68" s="2">
        <v>-1.2E-2</v>
      </c>
      <c r="P68" s="2" t="s">
        <v>51</v>
      </c>
      <c r="Q68" s="1">
        <f t="shared" si="0"/>
        <v>0.15</v>
      </c>
    </row>
    <row r="69" spans="1:17" s="2" customFormat="1" ht="15" customHeight="1">
      <c r="A69" s="2">
        <v>1</v>
      </c>
      <c r="B69" s="2">
        <v>8</v>
      </c>
      <c r="C69" s="2">
        <v>2010</v>
      </c>
      <c r="D69" s="2">
        <v>2012</v>
      </c>
      <c r="E69" s="2">
        <v>0</v>
      </c>
      <c r="F69" s="2">
        <v>0</v>
      </c>
      <c r="G69" s="2">
        <v>0.8</v>
      </c>
      <c r="H69" s="2">
        <v>4450</v>
      </c>
      <c r="I69" s="2">
        <v>2600</v>
      </c>
      <c r="J69" s="2">
        <v>0</v>
      </c>
      <c r="K69" s="2">
        <v>0</v>
      </c>
      <c r="L69" s="1">
        <v>0</v>
      </c>
      <c r="M69" s="1">
        <v>0</v>
      </c>
      <c r="N69" s="2">
        <v>-1.8E-3</v>
      </c>
      <c r="O69" s="2">
        <v>-1.2E-2</v>
      </c>
      <c r="P69" s="2" t="s">
        <v>52</v>
      </c>
      <c r="Q69" s="1">
        <f t="shared" si="0"/>
        <v>0.15</v>
      </c>
    </row>
    <row r="70" spans="1:17" s="2" customFormat="1" ht="15" customHeight="1">
      <c r="A70" s="2">
        <v>1</v>
      </c>
      <c r="B70" s="2">
        <v>8</v>
      </c>
      <c r="C70" s="2">
        <v>2013</v>
      </c>
      <c r="D70" s="2">
        <v>2050</v>
      </c>
      <c r="E70" s="2">
        <v>0</v>
      </c>
      <c r="F70" s="2">
        <v>0</v>
      </c>
      <c r="G70" s="2">
        <v>0.84</v>
      </c>
      <c r="H70" s="2">
        <v>4450</v>
      </c>
      <c r="I70" s="2">
        <v>2600</v>
      </c>
      <c r="J70" s="2">
        <v>0</v>
      </c>
      <c r="K70" s="2">
        <v>0</v>
      </c>
      <c r="L70" s="1">
        <v>0</v>
      </c>
      <c r="M70" s="1">
        <v>0</v>
      </c>
      <c r="N70" s="2">
        <v>-1.8E-3</v>
      </c>
      <c r="O70" s="2">
        <v>-1.2E-2</v>
      </c>
      <c r="P70" s="2" t="s">
        <v>52</v>
      </c>
      <c r="Q70" s="1">
        <f t="shared" si="0"/>
        <v>0.15</v>
      </c>
    </row>
    <row r="71" spans="1:17" s="2" customFormat="1" ht="15" customHeight="1">
      <c r="A71" s="2">
        <v>1</v>
      </c>
      <c r="B71" s="2">
        <v>8</v>
      </c>
      <c r="C71" s="2">
        <v>2010</v>
      </c>
      <c r="D71" s="2">
        <v>2010</v>
      </c>
      <c r="E71" s="2">
        <v>0</v>
      </c>
      <c r="F71" s="2">
        <v>0</v>
      </c>
      <c r="G71" s="2">
        <v>0.85</v>
      </c>
      <c r="H71" s="2">
        <v>5300</v>
      </c>
      <c r="I71" s="2">
        <v>2825</v>
      </c>
      <c r="J71" s="2">
        <v>1590</v>
      </c>
      <c r="K71" s="2">
        <v>848</v>
      </c>
      <c r="L71" s="1">
        <v>0</v>
      </c>
      <c r="M71" s="1">
        <v>0</v>
      </c>
      <c r="N71" s="2">
        <v>-1.8E-3</v>
      </c>
      <c r="O71" s="2">
        <v>-1.2E-2</v>
      </c>
      <c r="P71" s="2" t="s">
        <v>53</v>
      </c>
      <c r="Q71" s="1">
        <f t="shared" si="0"/>
        <v>0.15</v>
      </c>
    </row>
    <row r="72" spans="1:17" s="2" customFormat="1" ht="15" customHeight="1">
      <c r="A72" s="2">
        <v>1</v>
      </c>
      <c r="B72" s="2">
        <v>8</v>
      </c>
      <c r="C72" s="2">
        <v>2011</v>
      </c>
      <c r="D72" s="2">
        <v>2013</v>
      </c>
      <c r="E72" s="2">
        <v>0</v>
      </c>
      <c r="F72" s="2">
        <v>0</v>
      </c>
      <c r="G72" s="2">
        <v>0.85</v>
      </c>
      <c r="H72" s="2">
        <v>5300</v>
      </c>
      <c r="I72" s="2">
        <v>2825</v>
      </c>
      <c r="J72" s="2">
        <v>150</v>
      </c>
      <c r="K72" s="2">
        <v>90</v>
      </c>
      <c r="L72" s="1">
        <v>0</v>
      </c>
      <c r="M72" s="1">
        <v>0</v>
      </c>
      <c r="N72" s="2">
        <v>-1.8E-3</v>
      </c>
      <c r="O72" s="2">
        <v>-1.2E-2</v>
      </c>
      <c r="P72" s="2" t="s">
        <v>53</v>
      </c>
      <c r="Q72" s="1">
        <f t="shared" si="0"/>
        <v>0.15</v>
      </c>
    </row>
    <row r="73" spans="1:17" s="2" customFormat="1" ht="15" customHeight="1">
      <c r="A73" s="2">
        <v>1</v>
      </c>
      <c r="B73" s="2">
        <v>8</v>
      </c>
      <c r="C73" s="2">
        <v>2014</v>
      </c>
      <c r="D73" s="2">
        <v>2050</v>
      </c>
      <c r="E73" s="2">
        <v>0</v>
      </c>
      <c r="F73" s="2">
        <v>0</v>
      </c>
      <c r="G73" s="2">
        <v>0.85</v>
      </c>
      <c r="H73" s="2">
        <v>5300</v>
      </c>
      <c r="I73" s="2">
        <v>2825</v>
      </c>
      <c r="J73" s="2">
        <v>0</v>
      </c>
      <c r="K73" s="2">
        <v>0</v>
      </c>
      <c r="L73" s="1">
        <v>0</v>
      </c>
      <c r="M73" s="1">
        <v>0</v>
      </c>
      <c r="N73" s="2">
        <v>-1.8E-3</v>
      </c>
      <c r="O73" s="2">
        <v>-1.2E-2</v>
      </c>
      <c r="P73" s="2" t="s">
        <v>53</v>
      </c>
      <c r="Q73" s="1">
        <f t="shared" ref="Q73:Q136" si="1">N73/O73</f>
        <v>0.15</v>
      </c>
    </row>
    <row r="74" spans="1:17" s="2" customFormat="1" ht="15" customHeight="1">
      <c r="A74" s="2">
        <v>1</v>
      </c>
      <c r="B74" s="2">
        <v>8</v>
      </c>
      <c r="C74" s="2">
        <v>2010</v>
      </c>
      <c r="D74" s="2">
        <v>2010</v>
      </c>
      <c r="E74" s="2">
        <v>0</v>
      </c>
      <c r="F74" s="2">
        <v>0</v>
      </c>
      <c r="G74" s="2">
        <v>0.91</v>
      </c>
      <c r="H74" s="2">
        <v>6725</v>
      </c>
      <c r="I74" s="2">
        <v>3725</v>
      </c>
      <c r="J74" s="2">
        <v>2018</v>
      </c>
      <c r="K74" s="2">
        <v>1118</v>
      </c>
      <c r="L74" s="1">
        <v>0</v>
      </c>
      <c r="M74" s="1">
        <v>0</v>
      </c>
      <c r="N74" s="2">
        <v>-1.8E-3</v>
      </c>
      <c r="O74" s="2">
        <v>-1.2E-2</v>
      </c>
      <c r="P74" s="2" t="s">
        <v>54</v>
      </c>
      <c r="Q74" s="1">
        <f t="shared" si="1"/>
        <v>0.15</v>
      </c>
    </row>
    <row r="75" spans="1:17" s="2" customFormat="1" ht="15" customHeight="1">
      <c r="A75" s="2">
        <v>1</v>
      </c>
      <c r="B75" s="2">
        <v>8</v>
      </c>
      <c r="C75" s="2">
        <v>2011</v>
      </c>
      <c r="D75" s="2">
        <v>2013</v>
      </c>
      <c r="E75" s="2">
        <v>0</v>
      </c>
      <c r="F75" s="2">
        <v>0</v>
      </c>
      <c r="G75" s="2">
        <v>0.91</v>
      </c>
      <c r="H75" s="2">
        <v>6725</v>
      </c>
      <c r="I75" s="2">
        <v>3725</v>
      </c>
      <c r="J75" s="2">
        <v>150</v>
      </c>
      <c r="K75" s="2">
        <v>90</v>
      </c>
      <c r="L75" s="1">
        <v>0</v>
      </c>
      <c r="M75" s="1">
        <v>0</v>
      </c>
      <c r="N75" s="2">
        <v>-1.8E-3</v>
      </c>
      <c r="O75" s="2">
        <v>-1.2E-2</v>
      </c>
      <c r="P75" s="2" t="s">
        <v>54</v>
      </c>
      <c r="Q75" s="1">
        <f t="shared" si="1"/>
        <v>0.15</v>
      </c>
    </row>
    <row r="76" spans="1:17" s="2" customFormat="1" ht="15" customHeight="1">
      <c r="A76" s="2">
        <v>1</v>
      </c>
      <c r="B76" s="2">
        <v>8</v>
      </c>
      <c r="C76" s="2">
        <v>2014</v>
      </c>
      <c r="D76" s="2">
        <v>2050</v>
      </c>
      <c r="E76" s="2">
        <v>0</v>
      </c>
      <c r="F76" s="2">
        <v>0</v>
      </c>
      <c r="G76" s="2">
        <v>0.91</v>
      </c>
      <c r="H76" s="2">
        <v>6725</v>
      </c>
      <c r="I76" s="2">
        <v>3725</v>
      </c>
      <c r="J76" s="2">
        <v>0</v>
      </c>
      <c r="K76" s="2">
        <v>0</v>
      </c>
      <c r="L76" s="1">
        <v>0</v>
      </c>
      <c r="M76" s="1">
        <v>0</v>
      </c>
      <c r="N76" s="2">
        <v>-1.8E-3</v>
      </c>
      <c r="O76" s="2">
        <v>-1.2E-2</v>
      </c>
      <c r="P76" s="2" t="s">
        <v>54</v>
      </c>
      <c r="Q76" s="1">
        <f t="shared" si="1"/>
        <v>0.15</v>
      </c>
    </row>
    <row r="77" spans="1:17" s="2" customFormat="1" ht="15" customHeight="1">
      <c r="A77" s="2">
        <v>1</v>
      </c>
      <c r="B77" s="2">
        <v>9</v>
      </c>
      <c r="C77" s="2">
        <v>2010</v>
      </c>
      <c r="D77" s="2">
        <v>2010</v>
      </c>
      <c r="E77" s="2">
        <v>0</v>
      </c>
      <c r="F77" s="2">
        <v>0</v>
      </c>
      <c r="G77" s="2">
        <v>0.78</v>
      </c>
      <c r="H77" s="2">
        <v>4700</v>
      </c>
      <c r="I77" s="2">
        <v>3300</v>
      </c>
      <c r="J77" s="2">
        <v>1410</v>
      </c>
      <c r="K77" s="2">
        <v>990</v>
      </c>
      <c r="L77" s="1">
        <v>0</v>
      </c>
      <c r="M77" s="1">
        <v>0</v>
      </c>
      <c r="N77" s="2">
        <v>-1.8E-3</v>
      </c>
      <c r="O77" s="2">
        <v>-1.2E-2</v>
      </c>
      <c r="P77" s="2" t="s">
        <v>55</v>
      </c>
      <c r="Q77" s="1">
        <f t="shared" si="1"/>
        <v>0.15</v>
      </c>
    </row>
    <row r="78" spans="1:17" s="2" customFormat="1" ht="15" customHeight="1">
      <c r="A78" s="2">
        <v>1</v>
      </c>
      <c r="B78" s="2">
        <v>9</v>
      </c>
      <c r="C78" s="2">
        <v>2011</v>
      </c>
      <c r="D78" s="2">
        <v>2013</v>
      </c>
      <c r="E78" s="2">
        <v>0</v>
      </c>
      <c r="F78" s="2">
        <v>0</v>
      </c>
      <c r="G78" s="2">
        <v>0.78</v>
      </c>
      <c r="H78" s="2">
        <v>4700</v>
      </c>
      <c r="I78" s="2">
        <v>3300</v>
      </c>
      <c r="J78" s="2">
        <v>450</v>
      </c>
      <c r="K78" s="2">
        <v>270</v>
      </c>
      <c r="L78" s="1">
        <v>0</v>
      </c>
      <c r="M78" s="1">
        <v>0</v>
      </c>
      <c r="N78" s="2">
        <v>-1.8E-3</v>
      </c>
      <c r="O78" s="2">
        <v>-1.2E-2</v>
      </c>
      <c r="P78" s="2" t="s">
        <v>55</v>
      </c>
      <c r="Q78" s="1">
        <f t="shared" si="1"/>
        <v>0.15</v>
      </c>
    </row>
    <row r="79" spans="1:17" ht="15" customHeight="1">
      <c r="A79" s="1">
        <v>1</v>
      </c>
      <c r="B79" s="1">
        <v>9</v>
      </c>
      <c r="C79" s="1">
        <v>2014</v>
      </c>
      <c r="D79" s="1">
        <v>2019</v>
      </c>
      <c r="E79" s="2">
        <v>0</v>
      </c>
      <c r="F79" s="2">
        <v>0</v>
      </c>
      <c r="G79" s="1">
        <v>0.78</v>
      </c>
      <c r="H79" s="1">
        <v>4700</v>
      </c>
      <c r="I79" s="1">
        <v>3300</v>
      </c>
      <c r="J79" s="1">
        <v>0</v>
      </c>
      <c r="K79" s="1">
        <v>0</v>
      </c>
      <c r="L79" s="1">
        <v>0</v>
      </c>
      <c r="M79" s="1">
        <v>0</v>
      </c>
      <c r="N79" s="1">
        <v>-1.8E-3</v>
      </c>
      <c r="O79" s="1">
        <v>-1.2E-2</v>
      </c>
      <c r="P79" s="1" t="s">
        <v>55</v>
      </c>
      <c r="Q79" s="1">
        <f t="shared" si="1"/>
        <v>0.15</v>
      </c>
    </row>
    <row r="80" spans="1:17" ht="15" customHeight="1">
      <c r="A80" s="1">
        <v>1</v>
      </c>
      <c r="B80" s="1">
        <v>9</v>
      </c>
      <c r="C80" s="1">
        <v>2020</v>
      </c>
      <c r="D80" s="1">
        <v>2029</v>
      </c>
      <c r="E80" s="2">
        <v>0</v>
      </c>
      <c r="F80" s="2">
        <v>0</v>
      </c>
      <c r="G80" s="1">
        <v>0.81</v>
      </c>
      <c r="H80" s="1">
        <v>4900</v>
      </c>
      <c r="I80" s="1">
        <v>3500</v>
      </c>
      <c r="J80" s="1">
        <v>0</v>
      </c>
      <c r="K80" s="1">
        <v>0</v>
      </c>
      <c r="L80" s="1">
        <v>0</v>
      </c>
      <c r="M80" s="1">
        <v>0</v>
      </c>
      <c r="N80" s="1">
        <v>-1.8E-3</v>
      </c>
      <c r="O80" s="1">
        <v>-1.2E-2</v>
      </c>
      <c r="P80" s="1" t="s">
        <v>55</v>
      </c>
      <c r="Q80" s="1">
        <f t="shared" si="1"/>
        <v>0.15</v>
      </c>
    </row>
    <row r="81" spans="1:17" ht="15" customHeight="1">
      <c r="A81" s="1">
        <v>1</v>
      </c>
      <c r="B81" s="1">
        <v>9</v>
      </c>
      <c r="C81" s="1">
        <v>2030</v>
      </c>
      <c r="D81" s="1">
        <v>2039</v>
      </c>
      <c r="E81" s="2">
        <v>0</v>
      </c>
      <c r="F81" s="2">
        <v>0</v>
      </c>
      <c r="G81" s="1">
        <v>0.83</v>
      </c>
      <c r="H81" s="1">
        <v>5100</v>
      </c>
      <c r="I81" s="1">
        <v>3700</v>
      </c>
      <c r="J81" s="1">
        <v>0</v>
      </c>
      <c r="K81" s="1">
        <v>0</v>
      </c>
      <c r="L81" s="1">
        <v>0</v>
      </c>
      <c r="M81" s="1">
        <v>0</v>
      </c>
      <c r="N81" s="1">
        <v>-1.8E-3</v>
      </c>
      <c r="O81" s="1">
        <v>-1.2E-2</v>
      </c>
      <c r="P81" s="1" t="s">
        <v>55</v>
      </c>
      <c r="Q81" s="1">
        <f t="shared" si="1"/>
        <v>0.15</v>
      </c>
    </row>
    <row r="82" spans="1:17" ht="15" customHeight="1">
      <c r="A82" s="1">
        <v>1</v>
      </c>
      <c r="B82" s="1">
        <v>9</v>
      </c>
      <c r="C82" s="1">
        <v>2040</v>
      </c>
      <c r="D82" s="1">
        <v>2050</v>
      </c>
      <c r="E82" s="2">
        <v>0</v>
      </c>
      <c r="F82" s="2">
        <v>0</v>
      </c>
      <c r="G82" s="1">
        <v>0.84</v>
      </c>
      <c r="H82" s="1">
        <v>5300</v>
      </c>
      <c r="I82" s="1">
        <v>3900</v>
      </c>
      <c r="J82" s="1">
        <v>0</v>
      </c>
      <c r="K82" s="1">
        <v>0</v>
      </c>
      <c r="L82" s="1">
        <v>0</v>
      </c>
      <c r="M82" s="1">
        <v>0</v>
      </c>
      <c r="N82" s="1">
        <v>-1.8E-3</v>
      </c>
      <c r="O82" s="1">
        <v>-1.2E-2</v>
      </c>
      <c r="P82" s="1" t="s">
        <v>55</v>
      </c>
      <c r="Q82" s="1">
        <f t="shared" si="1"/>
        <v>0.15</v>
      </c>
    </row>
    <row r="83" spans="1:17" ht="15" customHeight="1">
      <c r="A83" s="1">
        <v>1</v>
      </c>
      <c r="B83" s="1">
        <v>10</v>
      </c>
      <c r="C83" s="1">
        <v>2010</v>
      </c>
      <c r="D83" s="1">
        <v>2016</v>
      </c>
      <c r="E83" s="2">
        <v>0</v>
      </c>
      <c r="F83" s="2">
        <v>0</v>
      </c>
      <c r="G83" s="1">
        <v>3.1</v>
      </c>
      <c r="H83" s="1">
        <v>6250</v>
      </c>
      <c r="I83" s="1">
        <v>4000</v>
      </c>
      <c r="J83" s="1">
        <v>1875</v>
      </c>
      <c r="K83" s="1">
        <v>1200</v>
      </c>
      <c r="L83" s="1">
        <v>0</v>
      </c>
      <c r="M83" s="1">
        <v>0</v>
      </c>
      <c r="N83" s="1">
        <v>-1.8E-3</v>
      </c>
      <c r="O83" s="1">
        <v>-1.2E-2</v>
      </c>
      <c r="P83" s="1" t="s">
        <v>56</v>
      </c>
      <c r="Q83" s="1">
        <f t="shared" si="1"/>
        <v>0.15</v>
      </c>
    </row>
    <row r="84" spans="1:17" ht="15" customHeight="1">
      <c r="A84" s="1">
        <v>1</v>
      </c>
      <c r="B84" s="1">
        <v>10</v>
      </c>
      <c r="C84" s="1">
        <v>2017</v>
      </c>
      <c r="D84" s="1">
        <v>2021</v>
      </c>
      <c r="E84" s="2">
        <v>0</v>
      </c>
      <c r="F84" s="2">
        <v>0</v>
      </c>
      <c r="G84" s="1">
        <v>3.6</v>
      </c>
      <c r="H84" s="1">
        <v>8750</v>
      </c>
      <c r="I84" s="1">
        <v>6000</v>
      </c>
      <c r="J84" s="1">
        <v>0</v>
      </c>
      <c r="K84" s="1">
        <v>0</v>
      </c>
      <c r="L84" s="1">
        <v>875</v>
      </c>
      <c r="M84" s="1">
        <v>600</v>
      </c>
      <c r="N84" s="1">
        <v>-1.8E-3</v>
      </c>
      <c r="O84" s="1">
        <v>-1.2E-2</v>
      </c>
      <c r="P84" s="1" t="s">
        <v>56</v>
      </c>
      <c r="Q84" s="1">
        <f t="shared" si="1"/>
        <v>0.15</v>
      </c>
    </row>
    <row r="85" spans="1:17" ht="15" customHeight="1">
      <c r="A85" s="1">
        <v>1</v>
      </c>
      <c r="B85" s="1">
        <v>10</v>
      </c>
      <c r="C85" s="1">
        <v>2022</v>
      </c>
      <c r="D85" s="1">
        <v>2029</v>
      </c>
      <c r="E85" s="2">
        <v>0</v>
      </c>
      <c r="F85" s="2">
        <v>0</v>
      </c>
      <c r="G85" s="1">
        <v>3.6</v>
      </c>
      <c r="H85" s="1">
        <v>8750</v>
      </c>
      <c r="I85" s="1">
        <v>6000</v>
      </c>
      <c r="J85" s="1">
        <v>0</v>
      </c>
      <c r="K85" s="1">
        <v>0</v>
      </c>
      <c r="L85" s="1">
        <v>875</v>
      </c>
      <c r="M85" s="1">
        <v>600</v>
      </c>
      <c r="N85" s="1">
        <v>-1.8E-3</v>
      </c>
      <c r="O85" s="1">
        <v>-1.2E-2</v>
      </c>
      <c r="P85" s="1" t="s">
        <v>56</v>
      </c>
      <c r="Q85" s="1">
        <f t="shared" si="1"/>
        <v>0.15</v>
      </c>
    </row>
    <row r="86" spans="1:17" ht="15" customHeight="1">
      <c r="A86" s="1">
        <v>1</v>
      </c>
      <c r="B86" s="1">
        <v>10</v>
      </c>
      <c r="C86" s="1">
        <v>2030</v>
      </c>
      <c r="D86" s="1">
        <v>2039</v>
      </c>
      <c r="E86" s="2">
        <v>0</v>
      </c>
      <c r="F86" s="2">
        <v>0</v>
      </c>
      <c r="G86" s="1">
        <v>3.8</v>
      </c>
      <c r="H86" s="1">
        <v>8750</v>
      </c>
      <c r="I86" s="1">
        <v>6000</v>
      </c>
      <c r="J86" s="1">
        <v>0</v>
      </c>
      <c r="K86" s="1">
        <v>0</v>
      </c>
      <c r="L86" s="1">
        <v>875</v>
      </c>
      <c r="M86" s="1">
        <v>600</v>
      </c>
      <c r="N86" s="1">
        <v>-1.8E-3</v>
      </c>
      <c r="O86" s="1">
        <v>-1.2E-2</v>
      </c>
      <c r="P86" s="1" t="s">
        <v>56</v>
      </c>
      <c r="Q86" s="1">
        <f t="shared" si="1"/>
        <v>0.15</v>
      </c>
    </row>
    <row r="87" spans="1:17" ht="15" customHeight="1">
      <c r="A87" s="1">
        <v>1</v>
      </c>
      <c r="B87" s="1">
        <v>10</v>
      </c>
      <c r="C87" s="1">
        <v>2040</v>
      </c>
      <c r="D87" s="1">
        <v>2050</v>
      </c>
      <c r="E87" s="2">
        <v>0</v>
      </c>
      <c r="F87" s="2">
        <v>0</v>
      </c>
      <c r="G87" s="1">
        <v>4</v>
      </c>
      <c r="H87" s="1">
        <v>8750</v>
      </c>
      <c r="I87" s="1">
        <v>6000</v>
      </c>
      <c r="J87" s="1">
        <v>0</v>
      </c>
      <c r="K87" s="1">
        <v>0</v>
      </c>
      <c r="L87" s="1">
        <v>875</v>
      </c>
      <c r="M87" s="1">
        <v>600</v>
      </c>
      <c r="N87" s="1">
        <v>-1.8E-3</v>
      </c>
      <c r="O87" s="1">
        <v>-1.2E-2</v>
      </c>
      <c r="P87" s="1" t="s">
        <v>56</v>
      </c>
      <c r="Q87" s="1">
        <f t="shared" si="1"/>
        <v>0.15</v>
      </c>
    </row>
    <row r="88" spans="1:17" ht="15" customHeight="1">
      <c r="A88" s="1">
        <v>1</v>
      </c>
      <c r="B88" s="1">
        <v>10</v>
      </c>
      <c r="C88" s="1">
        <v>2010</v>
      </c>
      <c r="D88" s="1">
        <v>2016</v>
      </c>
      <c r="E88" s="2">
        <v>0</v>
      </c>
      <c r="F88" s="2">
        <v>0</v>
      </c>
      <c r="G88" s="1">
        <v>4.5</v>
      </c>
      <c r="H88" s="1">
        <v>11750</v>
      </c>
      <c r="I88" s="1">
        <v>8000</v>
      </c>
      <c r="J88" s="1">
        <v>3525</v>
      </c>
      <c r="K88" s="1">
        <v>2400</v>
      </c>
      <c r="L88" s="1">
        <v>0</v>
      </c>
      <c r="M88" s="1">
        <v>0</v>
      </c>
      <c r="N88" s="1">
        <v>-1.8E-3</v>
      </c>
      <c r="O88" s="1">
        <v>-1.2E-2</v>
      </c>
      <c r="P88" s="1" t="s">
        <v>57</v>
      </c>
      <c r="Q88" s="1">
        <f t="shared" si="1"/>
        <v>0.15</v>
      </c>
    </row>
    <row r="89" spans="1:17" ht="15" customHeight="1">
      <c r="A89" s="1">
        <v>1</v>
      </c>
      <c r="B89" s="1">
        <v>10</v>
      </c>
      <c r="C89" s="1">
        <v>2017</v>
      </c>
      <c r="D89" s="1">
        <v>2019</v>
      </c>
      <c r="E89" s="2">
        <v>0</v>
      </c>
      <c r="F89" s="2">
        <v>0</v>
      </c>
      <c r="G89" s="1">
        <v>4.5</v>
      </c>
      <c r="H89" s="1">
        <v>11750</v>
      </c>
      <c r="I89" s="1">
        <v>8000</v>
      </c>
      <c r="J89" s="1">
        <v>0</v>
      </c>
      <c r="K89" s="1">
        <v>0</v>
      </c>
      <c r="L89" s="1">
        <v>1175</v>
      </c>
      <c r="M89" s="1">
        <v>800</v>
      </c>
      <c r="N89" s="1">
        <v>-1.8E-3</v>
      </c>
      <c r="O89" s="1">
        <v>-1.2E-2</v>
      </c>
      <c r="P89" s="1" t="s">
        <v>57</v>
      </c>
      <c r="Q89" s="1">
        <f t="shared" si="1"/>
        <v>0.15</v>
      </c>
    </row>
    <row r="90" spans="1:17" ht="15" customHeight="1">
      <c r="A90" s="1">
        <v>1</v>
      </c>
      <c r="B90" s="1">
        <v>10</v>
      </c>
      <c r="C90" s="1">
        <v>2020</v>
      </c>
      <c r="D90" s="1">
        <v>2021</v>
      </c>
      <c r="E90" s="2">
        <v>0</v>
      </c>
      <c r="F90" s="2">
        <v>0</v>
      </c>
      <c r="G90" s="1">
        <v>4.9000000000000004</v>
      </c>
      <c r="H90" s="1">
        <v>11750</v>
      </c>
      <c r="I90" s="1">
        <v>8000</v>
      </c>
      <c r="J90" s="1">
        <v>0</v>
      </c>
      <c r="K90" s="1">
        <v>0</v>
      </c>
      <c r="L90" s="1">
        <v>1175</v>
      </c>
      <c r="M90" s="1">
        <v>800</v>
      </c>
      <c r="N90" s="1">
        <v>-1.8E-3</v>
      </c>
      <c r="O90" s="1">
        <v>-1.2E-2</v>
      </c>
      <c r="P90" s="1" t="s">
        <v>57</v>
      </c>
      <c r="Q90" s="1">
        <f t="shared" si="1"/>
        <v>0.15</v>
      </c>
    </row>
    <row r="91" spans="1:17" ht="15" customHeight="1">
      <c r="A91" s="1">
        <v>1</v>
      </c>
      <c r="B91" s="1">
        <v>10</v>
      </c>
      <c r="C91" s="1">
        <v>2022</v>
      </c>
      <c r="D91" s="1">
        <v>2029</v>
      </c>
      <c r="E91" s="2">
        <v>0</v>
      </c>
      <c r="F91" s="2">
        <v>0</v>
      </c>
      <c r="G91" s="1">
        <v>4.9000000000000004</v>
      </c>
      <c r="H91" s="1">
        <v>11750</v>
      </c>
      <c r="I91" s="1">
        <v>8000</v>
      </c>
      <c r="J91" s="1">
        <v>0</v>
      </c>
      <c r="K91" s="1">
        <v>0</v>
      </c>
      <c r="L91" s="1">
        <v>1762.5</v>
      </c>
      <c r="M91" s="1">
        <v>1200</v>
      </c>
      <c r="N91" s="1">
        <v>-1.8E-3</v>
      </c>
      <c r="O91" s="1">
        <v>-1.2E-2</v>
      </c>
      <c r="P91" s="1" t="s">
        <v>57</v>
      </c>
      <c r="Q91" s="1">
        <f t="shared" si="1"/>
        <v>0.15</v>
      </c>
    </row>
    <row r="92" spans="1:17" ht="15" customHeight="1">
      <c r="A92" s="1">
        <v>1</v>
      </c>
      <c r="B92" s="1">
        <v>10</v>
      </c>
      <c r="C92" s="1">
        <v>2030</v>
      </c>
      <c r="D92" s="1">
        <v>2039</v>
      </c>
      <c r="E92" s="2">
        <v>0</v>
      </c>
      <c r="F92" s="2">
        <v>0</v>
      </c>
      <c r="G92" s="1">
        <v>5.2</v>
      </c>
      <c r="H92" s="1">
        <v>11750</v>
      </c>
      <c r="I92" s="1">
        <v>8000</v>
      </c>
      <c r="J92" s="1">
        <v>0</v>
      </c>
      <c r="K92" s="1">
        <v>0</v>
      </c>
      <c r="L92" s="1">
        <v>1762.5</v>
      </c>
      <c r="M92" s="1">
        <v>1200</v>
      </c>
      <c r="N92" s="1">
        <v>-1.8E-3</v>
      </c>
      <c r="O92" s="1">
        <v>-1.2E-2</v>
      </c>
      <c r="P92" s="1" t="s">
        <v>57</v>
      </c>
      <c r="Q92" s="1">
        <f t="shared" si="1"/>
        <v>0.15</v>
      </c>
    </row>
    <row r="93" spans="1:17" ht="15" customHeight="1">
      <c r="A93" s="1">
        <v>1</v>
      </c>
      <c r="B93" s="1">
        <v>10</v>
      </c>
      <c r="C93" s="1">
        <v>2040</v>
      </c>
      <c r="D93" s="1">
        <v>2050</v>
      </c>
      <c r="E93" s="2">
        <v>0</v>
      </c>
      <c r="F93" s="2">
        <v>0</v>
      </c>
      <c r="G93" s="1">
        <v>5.4</v>
      </c>
      <c r="H93" s="1">
        <v>11750</v>
      </c>
      <c r="I93" s="1">
        <v>8000</v>
      </c>
      <c r="J93" s="1">
        <v>0</v>
      </c>
      <c r="K93" s="1">
        <v>0</v>
      </c>
      <c r="L93" s="1">
        <v>1762.5</v>
      </c>
      <c r="M93" s="1">
        <v>1200</v>
      </c>
      <c r="N93" s="1">
        <v>-1.8E-3</v>
      </c>
      <c r="O93" s="1">
        <v>-1.2E-2</v>
      </c>
      <c r="P93" s="1" t="s">
        <v>57</v>
      </c>
      <c r="Q93" s="1">
        <f t="shared" si="1"/>
        <v>0.15</v>
      </c>
    </row>
    <row r="94" spans="1:17" ht="15" customHeight="1">
      <c r="A94" s="1">
        <v>1</v>
      </c>
      <c r="B94" s="1">
        <v>11</v>
      </c>
      <c r="C94" s="1">
        <v>2010</v>
      </c>
      <c r="D94" s="1">
        <v>2019</v>
      </c>
      <c r="E94" s="2">
        <v>0</v>
      </c>
      <c r="F94" s="2">
        <v>0</v>
      </c>
      <c r="G94" s="1">
        <v>1.3</v>
      </c>
      <c r="H94" s="1">
        <v>6550</v>
      </c>
      <c r="I94" s="1">
        <v>11100</v>
      </c>
      <c r="J94" s="1">
        <v>0</v>
      </c>
      <c r="K94" s="1">
        <v>0</v>
      </c>
      <c r="L94" s="1">
        <v>0</v>
      </c>
      <c r="M94" s="1">
        <v>0</v>
      </c>
      <c r="N94" s="1">
        <v>-1.8E-3</v>
      </c>
      <c r="O94" s="1">
        <v>-1.2E-2</v>
      </c>
      <c r="P94" s="1" t="s">
        <v>58</v>
      </c>
      <c r="Q94" s="1">
        <f t="shared" si="1"/>
        <v>0.15</v>
      </c>
    </row>
    <row r="95" spans="1:17" ht="15" customHeight="1">
      <c r="A95" s="1">
        <v>1</v>
      </c>
      <c r="B95" s="1">
        <v>11</v>
      </c>
      <c r="C95" s="1">
        <v>2020</v>
      </c>
      <c r="D95" s="1">
        <v>2050</v>
      </c>
      <c r="E95" s="2">
        <v>0</v>
      </c>
      <c r="F95" s="2">
        <v>0</v>
      </c>
      <c r="G95" s="1">
        <v>1.3</v>
      </c>
      <c r="H95" s="1">
        <v>6550</v>
      </c>
      <c r="I95" s="1">
        <v>11100</v>
      </c>
      <c r="J95" s="1">
        <v>0</v>
      </c>
      <c r="K95" s="1">
        <v>0</v>
      </c>
      <c r="L95" s="1">
        <v>0</v>
      </c>
      <c r="M95" s="1">
        <v>0</v>
      </c>
      <c r="N95" s="1">
        <v>-1.8E-3</v>
      </c>
      <c r="O95" s="1">
        <v>-1.2E-2</v>
      </c>
      <c r="P95" s="1" t="s">
        <v>58</v>
      </c>
      <c r="Q95" s="1">
        <f t="shared" si="1"/>
        <v>0.15</v>
      </c>
    </row>
    <row r="96" spans="1:17" ht="15" customHeight="1">
      <c r="A96" s="1">
        <v>2</v>
      </c>
      <c r="B96" s="1">
        <v>1</v>
      </c>
      <c r="C96" s="1">
        <v>2010</v>
      </c>
      <c r="D96" s="1">
        <v>2050</v>
      </c>
      <c r="E96" s="2">
        <v>0</v>
      </c>
      <c r="F96" s="2">
        <v>0</v>
      </c>
      <c r="G96" s="1">
        <v>2.87</v>
      </c>
      <c r="H96" s="1">
        <v>385</v>
      </c>
      <c r="I96" s="1">
        <v>285</v>
      </c>
      <c r="J96" s="1">
        <v>0</v>
      </c>
      <c r="K96" s="1">
        <v>0</v>
      </c>
      <c r="L96" s="1">
        <v>0</v>
      </c>
      <c r="M96" s="1">
        <v>0</v>
      </c>
      <c r="N96" s="1">
        <v>-5.0000000000000001E-3</v>
      </c>
      <c r="O96" s="1">
        <v>-1.2E-2</v>
      </c>
      <c r="P96" s="1" t="s">
        <v>59</v>
      </c>
      <c r="Q96" s="1">
        <f t="shared" si="1"/>
        <v>0.41666666666666669</v>
      </c>
    </row>
    <row r="97" spans="1:17" ht="15" customHeight="1">
      <c r="A97" s="1">
        <v>2</v>
      </c>
      <c r="B97" s="1">
        <v>1</v>
      </c>
      <c r="C97" s="1">
        <v>2010</v>
      </c>
      <c r="D97" s="1">
        <v>2013</v>
      </c>
      <c r="E97" s="2">
        <v>0</v>
      </c>
      <c r="F97" s="2">
        <v>0</v>
      </c>
      <c r="G97" s="1">
        <v>3.17</v>
      </c>
      <c r="H97" s="1">
        <v>405</v>
      </c>
      <c r="I97" s="1">
        <v>305</v>
      </c>
      <c r="J97" s="1">
        <v>0</v>
      </c>
      <c r="K97" s="1">
        <v>0</v>
      </c>
      <c r="L97" s="1">
        <v>0</v>
      </c>
      <c r="M97" s="1">
        <v>0</v>
      </c>
      <c r="N97" s="1">
        <v>-5.0000000000000001E-3</v>
      </c>
      <c r="O97" s="1">
        <v>-1.2E-2</v>
      </c>
      <c r="P97" s="1" t="s">
        <v>60</v>
      </c>
      <c r="Q97" s="1">
        <f t="shared" si="1"/>
        <v>0.41666666666666669</v>
      </c>
    </row>
    <row r="98" spans="1:17" ht="15" customHeight="1">
      <c r="A98" s="1">
        <v>2</v>
      </c>
      <c r="B98" s="1">
        <v>1</v>
      </c>
      <c r="C98" s="1">
        <v>2014</v>
      </c>
      <c r="D98" s="1">
        <v>2029</v>
      </c>
      <c r="E98" s="2">
        <v>0</v>
      </c>
      <c r="F98" s="2">
        <v>0</v>
      </c>
      <c r="G98" s="1">
        <v>3.17</v>
      </c>
      <c r="H98" s="1">
        <v>405</v>
      </c>
      <c r="I98" s="1">
        <v>305</v>
      </c>
      <c r="J98" s="1">
        <v>0</v>
      </c>
      <c r="K98" s="1">
        <v>0</v>
      </c>
      <c r="L98" s="1">
        <v>0</v>
      </c>
      <c r="M98" s="1">
        <v>0</v>
      </c>
      <c r="N98" s="1">
        <v>-5.0000000000000001E-3</v>
      </c>
      <c r="O98" s="1">
        <v>-1.2E-2</v>
      </c>
      <c r="P98" s="1" t="s">
        <v>60</v>
      </c>
      <c r="Q98" s="1">
        <f t="shared" si="1"/>
        <v>0.41666666666666669</v>
      </c>
    </row>
    <row r="99" spans="1:17" ht="15" customHeight="1">
      <c r="A99" s="1">
        <v>2</v>
      </c>
      <c r="B99" s="1">
        <v>1</v>
      </c>
      <c r="C99" s="1">
        <v>2030</v>
      </c>
      <c r="D99" s="1">
        <v>2050</v>
      </c>
      <c r="E99" s="2">
        <v>0</v>
      </c>
      <c r="F99" s="2">
        <v>0</v>
      </c>
      <c r="G99" s="1">
        <v>3.19</v>
      </c>
      <c r="H99" s="1">
        <v>405</v>
      </c>
      <c r="I99" s="1">
        <v>305</v>
      </c>
      <c r="J99" s="1">
        <v>0</v>
      </c>
      <c r="K99" s="1">
        <v>0</v>
      </c>
      <c r="L99" s="1">
        <v>0</v>
      </c>
      <c r="M99" s="1">
        <v>0</v>
      </c>
      <c r="N99" s="1">
        <v>-5.0000000000000001E-3</v>
      </c>
      <c r="O99" s="1">
        <v>-1.2E-2</v>
      </c>
      <c r="P99" s="1" t="s">
        <v>60</v>
      </c>
      <c r="Q99" s="1">
        <f t="shared" si="1"/>
        <v>0.41666666666666669</v>
      </c>
    </row>
    <row r="100" spans="1:17" ht="15" customHeight="1">
      <c r="A100" s="1">
        <v>2</v>
      </c>
      <c r="B100" s="1">
        <v>1</v>
      </c>
      <c r="C100" s="1">
        <v>2010</v>
      </c>
      <c r="D100" s="1">
        <v>2016</v>
      </c>
      <c r="E100" s="2">
        <v>0</v>
      </c>
      <c r="F100" s="2">
        <v>0</v>
      </c>
      <c r="G100" s="1">
        <v>3.37</v>
      </c>
      <c r="H100" s="1">
        <v>565</v>
      </c>
      <c r="I100" s="1">
        <v>465</v>
      </c>
      <c r="J100" s="1">
        <v>0</v>
      </c>
      <c r="K100" s="1">
        <v>0</v>
      </c>
      <c r="L100" s="1">
        <v>0</v>
      </c>
      <c r="M100" s="1">
        <v>0</v>
      </c>
      <c r="N100" s="1">
        <v>-5.0000000000000001E-3</v>
      </c>
      <c r="O100" s="1">
        <v>-1.2E-2</v>
      </c>
      <c r="P100" s="1" t="s">
        <v>61</v>
      </c>
      <c r="Q100" s="1">
        <f t="shared" si="1"/>
        <v>0.41666666666666669</v>
      </c>
    </row>
    <row r="101" spans="1:17" ht="15" customHeight="1">
      <c r="A101" s="1">
        <v>2</v>
      </c>
      <c r="B101" s="1">
        <v>1</v>
      </c>
      <c r="C101" s="1">
        <v>2017</v>
      </c>
      <c r="D101" s="1">
        <v>2019</v>
      </c>
      <c r="E101" s="2">
        <v>0</v>
      </c>
      <c r="F101" s="2">
        <v>0</v>
      </c>
      <c r="G101" s="1">
        <v>3.37</v>
      </c>
      <c r="H101" s="1">
        <v>565</v>
      </c>
      <c r="I101" s="1">
        <v>465</v>
      </c>
      <c r="J101" s="1">
        <v>0</v>
      </c>
      <c r="K101" s="1">
        <v>0</v>
      </c>
      <c r="L101" s="1">
        <v>0</v>
      </c>
      <c r="M101" s="1">
        <v>0</v>
      </c>
      <c r="N101" s="1">
        <v>-5.0000000000000001E-3</v>
      </c>
      <c r="O101" s="1">
        <v>-1.2E-2</v>
      </c>
      <c r="P101" s="1" t="s">
        <v>61</v>
      </c>
      <c r="Q101" s="1">
        <f t="shared" si="1"/>
        <v>0.41666666666666669</v>
      </c>
    </row>
    <row r="102" spans="1:17" ht="15" customHeight="1">
      <c r="A102" s="1">
        <v>2</v>
      </c>
      <c r="B102" s="1">
        <v>1</v>
      </c>
      <c r="C102" s="1">
        <v>2020</v>
      </c>
      <c r="D102" s="1">
        <v>2021</v>
      </c>
      <c r="E102" s="2">
        <v>0</v>
      </c>
      <c r="F102" s="2">
        <v>0</v>
      </c>
      <c r="G102" s="1">
        <v>3.49</v>
      </c>
      <c r="H102" s="1">
        <v>615</v>
      </c>
      <c r="I102" s="1">
        <v>515</v>
      </c>
      <c r="J102" s="1">
        <v>0</v>
      </c>
      <c r="K102" s="1">
        <v>0</v>
      </c>
      <c r="L102" s="1">
        <v>0</v>
      </c>
      <c r="M102" s="1">
        <v>0</v>
      </c>
      <c r="N102" s="1">
        <v>-5.0000000000000001E-3</v>
      </c>
      <c r="O102" s="1">
        <v>-1.2E-2</v>
      </c>
      <c r="P102" s="1" t="s">
        <v>61</v>
      </c>
      <c r="Q102" s="1">
        <f t="shared" si="1"/>
        <v>0.41666666666666669</v>
      </c>
    </row>
    <row r="103" spans="1:17" ht="15" customHeight="1">
      <c r="A103" s="1">
        <v>2</v>
      </c>
      <c r="B103" s="1">
        <v>1</v>
      </c>
      <c r="C103" s="1">
        <v>2022</v>
      </c>
      <c r="D103" s="1">
        <v>2029</v>
      </c>
      <c r="E103" s="2">
        <v>0</v>
      </c>
      <c r="F103" s="2">
        <v>0</v>
      </c>
      <c r="G103" s="1">
        <v>3.49</v>
      </c>
      <c r="H103" s="1">
        <v>615</v>
      </c>
      <c r="I103" s="1">
        <v>515</v>
      </c>
      <c r="J103" s="1">
        <v>0</v>
      </c>
      <c r="K103" s="1">
        <v>0</v>
      </c>
      <c r="L103" s="1">
        <v>0</v>
      </c>
      <c r="M103" s="1">
        <v>0</v>
      </c>
      <c r="N103" s="1">
        <v>-5.0000000000000001E-3</v>
      </c>
      <c r="O103" s="1">
        <v>-1.2E-2</v>
      </c>
      <c r="P103" s="1" t="s">
        <v>61</v>
      </c>
      <c r="Q103" s="1">
        <f t="shared" si="1"/>
        <v>0.41666666666666669</v>
      </c>
    </row>
    <row r="104" spans="1:17" ht="15" customHeight="1">
      <c r="A104" s="1">
        <v>2</v>
      </c>
      <c r="B104" s="1">
        <v>1</v>
      </c>
      <c r="C104" s="1">
        <v>2030</v>
      </c>
      <c r="D104" s="1">
        <v>2050</v>
      </c>
      <c r="E104" s="2">
        <v>0</v>
      </c>
      <c r="F104" s="2">
        <v>0</v>
      </c>
      <c r="G104" s="1">
        <v>3.78</v>
      </c>
      <c r="H104" s="1">
        <v>650</v>
      </c>
      <c r="I104" s="1">
        <v>550</v>
      </c>
      <c r="J104" s="1">
        <v>0</v>
      </c>
      <c r="K104" s="1">
        <v>0</v>
      </c>
      <c r="L104" s="1">
        <v>0</v>
      </c>
      <c r="M104" s="1">
        <v>0</v>
      </c>
      <c r="N104" s="1">
        <v>-5.0000000000000001E-3</v>
      </c>
      <c r="O104" s="1">
        <v>-1.2E-2</v>
      </c>
      <c r="P104" s="1" t="s">
        <v>61</v>
      </c>
      <c r="Q104" s="1">
        <f t="shared" si="1"/>
        <v>0.41666666666666669</v>
      </c>
    </row>
    <row r="105" spans="1:17" ht="15" customHeight="1">
      <c r="A105" s="1">
        <v>2</v>
      </c>
      <c r="B105" s="1">
        <v>2</v>
      </c>
      <c r="C105" s="1">
        <v>2010</v>
      </c>
      <c r="D105" s="1">
        <v>2050</v>
      </c>
      <c r="E105" s="2">
        <v>0</v>
      </c>
      <c r="F105" s="2">
        <v>0</v>
      </c>
      <c r="G105" s="1">
        <v>3.81</v>
      </c>
      <c r="H105" s="1">
        <v>2100</v>
      </c>
      <c r="I105" s="1">
        <v>1700</v>
      </c>
      <c r="J105" s="1">
        <v>0</v>
      </c>
      <c r="K105" s="1">
        <v>0</v>
      </c>
      <c r="L105" s="1">
        <v>0</v>
      </c>
      <c r="M105" s="1">
        <v>0</v>
      </c>
      <c r="N105" s="1">
        <v>-3.0000000000000001E-3</v>
      </c>
      <c r="O105" s="1">
        <v>-1.2E-2</v>
      </c>
      <c r="P105" s="1" t="s">
        <v>62</v>
      </c>
      <c r="Q105" s="1">
        <f t="shared" si="1"/>
        <v>0.25</v>
      </c>
    </row>
    <row r="106" spans="1:17" ht="15" customHeight="1">
      <c r="A106" s="1">
        <v>2</v>
      </c>
      <c r="B106" s="1">
        <v>2</v>
      </c>
      <c r="C106" s="1">
        <v>2010</v>
      </c>
      <c r="D106" s="1">
        <v>2010</v>
      </c>
      <c r="E106" s="2">
        <v>0</v>
      </c>
      <c r="F106" s="2">
        <v>0</v>
      </c>
      <c r="G106" s="1">
        <v>3.96</v>
      </c>
      <c r="H106" s="1">
        <v>2150</v>
      </c>
      <c r="I106" s="1">
        <v>1750</v>
      </c>
      <c r="J106" s="1">
        <v>0</v>
      </c>
      <c r="K106" s="1">
        <v>0</v>
      </c>
      <c r="L106" s="1">
        <v>0</v>
      </c>
      <c r="M106" s="1">
        <v>0</v>
      </c>
      <c r="N106" s="1">
        <v>-3.0000000000000001E-3</v>
      </c>
      <c r="O106" s="1">
        <v>-1.2E-2</v>
      </c>
      <c r="P106" s="1" t="s">
        <v>63</v>
      </c>
      <c r="Q106" s="1">
        <f t="shared" si="1"/>
        <v>0.25</v>
      </c>
    </row>
    <row r="107" spans="1:17" ht="15" customHeight="1">
      <c r="A107" s="1">
        <v>2</v>
      </c>
      <c r="B107" s="1">
        <v>2</v>
      </c>
      <c r="C107" s="1">
        <v>2010</v>
      </c>
      <c r="D107" s="1">
        <v>2010</v>
      </c>
      <c r="E107" s="2">
        <v>0</v>
      </c>
      <c r="F107" s="2">
        <v>0</v>
      </c>
      <c r="G107" s="1">
        <v>4.25</v>
      </c>
      <c r="H107" s="1">
        <v>2300</v>
      </c>
      <c r="I107" s="1">
        <v>1900</v>
      </c>
      <c r="J107" s="1">
        <v>0</v>
      </c>
      <c r="K107" s="1">
        <v>0</v>
      </c>
      <c r="L107" s="1">
        <v>0</v>
      </c>
      <c r="M107" s="1">
        <v>0</v>
      </c>
      <c r="N107" s="1">
        <v>-3.0000000000000001E-3</v>
      </c>
      <c r="O107" s="1">
        <v>-1.2E-2</v>
      </c>
      <c r="P107" s="1" t="s">
        <v>63</v>
      </c>
      <c r="Q107" s="1">
        <f t="shared" si="1"/>
        <v>0.25</v>
      </c>
    </row>
    <row r="108" spans="1:17" ht="15" customHeight="1">
      <c r="A108" s="1">
        <v>2</v>
      </c>
      <c r="B108" s="1">
        <v>2</v>
      </c>
      <c r="C108" s="1">
        <v>2014</v>
      </c>
      <c r="D108" s="1">
        <v>2050</v>
      </c>
      <c r="E108" s="2">
        <v>0</v>
      </c>
      <c r="F108" s="2">
        <v>0</v>
      </c>
      <c r="G108" s="1">
        <v>4.25</v>
      </c>
      <c r="H108" s="1">
        <v>2300</v>
      </c>
      <c r="I108" s="1">
        <v>1900</v>
      </c>
      <c r="J108" s="1">
        <v>0</v>
      </c>
      <c r="K108" s="1">
        <v>0</v>
      </c>
      <c r="L108" s="1">
        <v>0</v>
      </c>
      <c r="M108" s="1">
        <v>0</v>
      </c>
      <c r="N108" s="1">
        <v>-3.0000000000000001E-3</v>
      </c>
      <c r="O108" s="1">
        <v>-1.2E-2</v>
      </c>
      <c r="P108" s="1" t="s">
        <v>63</v>
      </c>
      <c r="Q108" s="1">
        <f t="shared" si="1"/>
        <v>0.25</v>
      </c>
    </row>
    <row r="109" spans="1:17" ht="15" customHeight="1">
      <c r="A109" s="1">
        <v>2</v>
      </c>
      <c r="B109" s="1">
        <v>2</v>
      </c>
      <c r="C109" s="1">
        <v>2010</v>
      </c>
      <c r="D109" s="1">
        <v>2010</v>
      </c>
      <c r="E109" s="2">
        <v>0</v>
      </c>
      <c r="F109" s="2">
        <v>0</v>
      </c>
      <c r="G109" s="1">
        <v>7.03</v>
      </c>
      <c r="H109" s="1">
        <v>5100</v>
      </c>
      <c r="I109" s="1">
        <v>4550</v>
      </c>
      <c r="J109" s="1">
        <v>1530</v>
      </c>
      <c r="K109" s="1">
        <v>918</v>
      </c>
      <c r="L109" s="1">
        <v>0</v>
      </c>
      <c r="M109" s="1">
        <v>0</v>
      </c>
      <c r="N109" s="1">
        <v>-3.0000000000000001E-3</v>
      </c>
      <c r="O109" s="1">
        <v>-1.2E-2</v>
      </c>
      <c r="P109" s="1" t="s">
        <v>64</v>
      </c>
      <c r="Q109" s="1">
        <f t="shared" si="1"/>
        <v>0.25</v>
      </c>
    </row>
    <row r="110" spans="1:17" ht="15" customHeight="1">
      <c r="A110" s="1">
        <v>2</v>
      </c>
      <c r="B110" s="1">
        <v>2</v>
      </c>
      <c r="C110" s="1">
        <v>2011</v>
      </c>
      <c r="D110" s="1">
        <v>2013</v>
      </c>
      <c r="E110" s="2">
        <v>0</v>
      </c>
      <c r="F110" s="2">
        <v>0</v>
      </c>
      <c r="G110" s="1">
        <v>7.03</v>
      </c>
      <c r="H110" s="1">
        <v>5100</v>
      </c>
      <c r="I110" s="1">
        <v>4550</v>
      </c>
      <c r="J110" s="1">
        <v>300</v>
      </c>
      <c r="K110" s="1">
        <v>180</v>
      </c>
      <c r="L110" s="1">
        <v>0</v>
      </c>
      <c r="M110" s="1">
        <v>0</v>
      </c>
      <c r="N110" s="1">
        <v>-3.0000000000000001E-3</v>
      </c>
      <c r="O110" s="1">
        <v>-1.2E-2</v>
      </c>
      <c r="P110" s="1" t="s">
        <v>64</v>
      </c>
      <c r="Q110" s="1">
        <f t="shared" si="1"/>
        <v>0.25</v>
      </c>
    </row>
    <row r="111" spans="1:17" ht="15" customHeight="1">
      <c r="A111" s="1">
        <v>2</v>
      </c>
      <c r="B111" s="1">
        <v>2</v>
      </c>
      <c r="C111" s="1">
        <v>2014</v>
      </c>
      <c r="D111" s="1">
        <v>2016</v>
      </c>
      <c r="E111" s="2">
        <v>0</v>
      </c>
      <c r="F111" s="2">
        <v>0</v>
      </c>
      <c r="G111" s="1">
        <v>7.03</v>
      </c>
      <c r="H111" s="1">
        <v>5100</v>
      </c>
      <c r="I111" s="1">
        <v>4550</v>
      </c>
      <c r="J111" s="1">
        <v>0</v>
      </c>
      <c r="K111" s="1">
        <v>0</v>
      </c>
      <c r="L111" s="1">
        <v>0</v>
      </c>
      <c r="M111" s="1">
        <v>0</v>
      </c>
      <c r="N111" s="1">
        <v>-3.0000000000000001E-3</v>
      </c>
      <c r="O111" s="1">
        <v>-1.2E-2</v>
      </c>
      <c r="P111" s="1" t="s">
        <v>64</v>
      </c>
      <c r="Q111" s="1">
        <f t="shared" si="1"/>
        <v>0.25</v>
      </c>
    </row>
    <row r="112" spans="1:17" ht="15" customHeight="1">
      <c r="A112" s="1">
        <v>2</v>
      </c>
      <c r="B112" s="1">
        <v>2</v>
      </c>
      <c r="C112" s="1">
        <v>2017</v>
      </c>
      <c r="D112" s="1">
        <v>2021</v>
      </c>
      <c r="E112" s="2">
        <v>0</v>
      </c>
      <c r="F112" s="2">
        <v>0</v>
      </c>
      <c r="G112" s="1">
        <v>7.03</v>
      </c>
      <c r="H112" s="1">
        <v>5100</v>
      </c>
      <c r="I112" s="1">
        <v>4550</v>
      </c>
      <c r="J112" s="1">
        <v>0</v>
      </c>
      <c r="K112" s="1">
        <v>0</v>
      </c>
      <c r="L112" s="1">
        <v>510</v>
      </c>
      <c r="M112" s="1">
        <v>455</v>
      </c>
      <c r="N112" s="1">
        <v>-3.0000000000000001E-3</v>
      </c>
      <c r="O112" s="1">
        <v>-1.2E-2</v>
      </c>
      <c r="P112" s="1" t="s">
        <v>64</v>
      </c>
      <c r="Q112" s="1">
        <f t="shared" si="1"/>
        <v>0.25</v>
      </c>
    </row>
    <row r="113" spans="1:17" ht="15" customHeight="1">
      <c r="A113" s="1">
        <v>2</v>
      </c>
      <c r="B113" s="1">
        <v>2</v>
      </c>
      <c r="C113" s="1">
        <v>2022</v>
      </c>
      <c r="D113" s="1">
        <v>2050</v>
      </c>
      <c r="E113" s="2">
        <v>0</v>
      </c>
      <c r="F113" s="2">
        <v>0</v>
      </c>
      <c r="G113" s="1">
        <v>7.03</v>
      </c>
      <c r="H113" s="1">
        <v>5100</v>
      </c>
      <c r="I113" s="1">
        <v>4550</v>
      </c>
      <c r="J113" s="1">
        <v>0</v>
      </c>
      <c r="K113" s="1">
        <v>0</v>
      </c>
      <c r="L113" s="1">
        <v>765</v>
      </c>
      <c r="M113" s="1">
        <v>682.5</v>
      </c>
      <c r="N113" s="1">
        <v>-3.0000000000000001E-3</v>
      </c>
      <c r="O113" s="1">
        <v>-1.2E-2</v>
      </c>
      <c r="P113" s="1" t="s">
        <v>64</v>
      </c>
      <c r="Q113" s="1">
        <f t="shared" si="1"/>
        <v>0.25</v>
      </c>
    </row>
    <row r="114" spans="1:17" ht="15" customHeight="1">
      <c r="A114" s="1">
        <v>2</v>
      </c>
      <c r="B114" s="1">
        <v>3</v>
      </c>
      <c r="C114" s="1">
        <v>2010</v>
      </c>
      <c r="D114" s="1">
        <v>2050</v>
      </c>
      <c r="E114" s="2">
        <v>0</v>
      </c>
      <c r="F114" s="2">
        <v>0</v>
      </c>
      <c r="G114" s="1">
        <v>3.81</v>
      </c>
      <c r="H114" s="1">
        <v>1575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-1.8E-3</v>
      </c>
      <c r="O114" s="1">
        <v>-1.2E-2</v>
      </c>
      <c r="P114" s="1" t="s">
        <v>32</v>
      </c>
      <c r="Q114" s="1">
        <f t="shared" si="1"/>
        <v>0.15</v>
      </c>
    </row>
    <row r="115" spans="1:17" ht="15" customHeight="1">
      <c r="A115" s="1">
        <v>2</v>
      </c>
      <c r="B115" s="1">
        <v>3</v>
      </c>
      <c r="C115" s="1">
        <v>2010</v>
      </c>
      <c r="D115" s="1">
        <v>2019</v>
      </c>
      <c r="E115" s="2">
        <v>0</v>
      </c>
      <c r="F115" s="2">
        <v>0</v>
      </c>
      <c r="G115" s="1">
        <v>4.0999999999999996</v>
      </c>
      <c r="H115" s="1">
        <v>1650</v>
      </c>
      <c r="I115" s="1">
        <v>0</v>
      </c>
      <c r="J115" s="1">
        <v>495</v>
      </c>
      <c r="K115" s="1">
        <v>0</v>
      </c>
      <c r="L115" s="1">
        <v>0</v>
      </c>
      <c r="M115" s="1">
        <v>0</v>
      </c>
      <c r="N115" s="1">
        <v>-1.8E-3</v>
      </c>
      <c r="O115" s="1">
        <v>-1.2E-2</v>
      </c>
      <c r="P115" s="1" t="s">
        <v>33</v>
      </c>
      <c r="Q115" s="1">
        <f t="shared" si="1"/>
        <v>0.15</v>
      </c>
    </row>
    <row r="116" spans="1:17" ht="15" customHeight="1">
      <c r="A116" s="1">
        <v>2</v>
      </c>
      <c r="B116" s="1">
        <v>3</v>
      </c>
      <c r="C116" s="1">
        <v>2020</v>
      </c>
      <c r="D116" s="1">
        <v>2029</v>
      </c>
      <c r="E116" s="2">
        <v>0</v>
      </c>
      <c r="F116" s="2">
        <v>0</v>
      </c>
      <c r="G116" s="1">
        <v>4.25</v>
      </c>
      <c r="H116" s="1">
        <v>1700</v>
      </c>
      <c r="I116" s="1">
        <v>0</v>
      </c>
      <c r="J116" s="1">
        <v>150</v>
      </c>
      <c r="K116" s="1">
        <v>0</v>
      </c>
      <c r="L116" s="1">
        <v>0</v>
      </c>
      <c r="M116" s="1">
        <v>0</v>
      </c>
      <c r="N116" s="1">
        <v>-1.8E-3</v>
      </c>
      <c r="O116" s="1">
        <v>-1.2E-2</v>
      </c>
      <c r="P116" s="1" t="s">
        <v>33</v>
      </c>
      <c r="Q116" s="1">
        <f t="shared" si="1"/>
        <v>0.15</v>
      </c>
    </row>
    <row r="117" spans="1:17" ht="15" customHeight="1">
      <c r="A117" s="1">
        <v>2</v>
      </c>
      <c r="B117" s="1">
        <v>3</v>
      </c>
      <c r="C117" s="1">
        <v>2030</v>
      </c>
      <c r="D117" s="1">
        <v>2039</v>
      </c>
      <c r="E117" s="2">
        <v>0</v>
      </c>
      <c r="F117" s="2">
        <v>0</v>
      </c>
      <c r="G117" s="1">
        <v>4.54</v>
      </c>
      <c r="H117" s="1">
        <v>1825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-1.8E-3</v>
      </c>
      <c r="O117" s="1">
        <v>-1.2E-2</v>
      </c>
      <c r="P117" s="1" t="s">
        <v>33</v>
      </c>
      <c r="Q117" s="1">
        <f t="shared" si="1"/>
        <v>0.15</v>
      </c>
    </row>
    <row r="118" spans="1:17" ht="15" customHeight="1">
      <c r="A118" s="1">
        <v>2</v>
      </c>
      <c r="B118" s="1">
        <v>3</v>
      </c>
      <c r="C118" s="1">
        <v>2040</v>
      </c>
      <c r="D118" s="1">
        <v>2050</v>
      </c>
      <c r="E118" s="2">
        <v>0</v>
      </c>
      <c r="F118" s="2">
        <v>0</v>
      </c>
      <c r="G118" s="1">
        <v>4.6900000000000004</v>
      </c>
      <c r="H118" s="1">
        <v>1875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-1.8E-3</v>
      </c>
      <c r="O118" s="1">
        <v>-1.2E-2</v>
      </c>
      <c r="P118" s="1" t="s">
        <v>33</v>
      </c>
      <c r="Q118" s="1">
        <f t="shared" si="1"/>
        <v>0.15</v>
      </c>
    </row>
    <row r="119" spans="1:17" ht="15" customHeight="1">
      <c r="A119" s="1">
        <v>2</v>
      </c>
      <c r="B119" s="1">
        <v>3</v>
      </c>
      <c r="C119" s="1">
        <v>2010</v>
      </c>
      <c r="D119" s="1">
        <v>2010</v>
      </c>
      <c r="E119" s="2">
        <v>0</v>
      </c>
      <c r="F119" s="2">
        <v>0</v>
      </c>
      <c r="G119" s="1">
        <v>6.45</v>
      </c>
      <c r="H119" s="1">
        <v>2250</v>
      </c>
      <c r="I119" s="1">
        <v>0</v>
      </c>
      <c r="J119" s="1">
        <v>675</v>
      </c>
      <c r="K119" s="1">
        <v>0</v>
      </c>
      <c r="L119" s="1">
        <v>0</v>
      </c>
      <c r="M119" s="1">
        <v>0</v>
      </c>
      <c r="N119" s="1">
        <v>-1.8E-3</v>
      </c>
      <c r="O119" s="1">
        <v>-1.2E-2</v>
      </c>
      <c r="P119" s="1" t="s">
        <v>34</v>
      </c>
      <c r="Q119" s="1">
        <f t="shared" si="1"/>
        <v>0.15</v>
      </c>
    </row>
    <row r="120" spans="1:17" ht="15" customHeight="1">
      <c r="A120" s="1">
        <v>2</v>
      </c>
      <c r="B120" s="1">
        <v>3</v>
      </c>
      <c r="C120" s="1">
        <v>2011</v>
      </c>
      <c r="D120" s="1">
        <v>2013</v>
      </c>
      <c r="E120" s="2">
        <v>0</v>
      </c>
      <c r="F120" s="2">
        <v>0</v>
      </c>
      <c r="G120" s="1">
        <v>6.45</v>
      </c>
      <c r="H120" s="1">
        <v>2250</v>
      </c>
      <c r="I120" s="1">
        <v>0</v>
      </c>
      <c r="J120" s="1">
        <v>150</v>
      </c>
      <c r="K120" s="1">
        <v>0</v>
      </c>
      <c r="L120" s="1">
        <v>0</v>
      </c>
      <c r="M120" s="1">
        <v>0</v>
      </c>
      <c r="N120" s="1">
        <v>-1.8E-3</v>
      </c>
      <c r="O120" s="1">
        <v>-1.2E-2</v>
      </c>
      <c r="P120" s="1" t="s">
        <v>34</v>
      </c>
      <c r="Q120" s="1">
        <f t="shared" si="1"/>
        <v>0.15</v>
      </c>
    </row>
    <row r="121" spans="1:17" ht="15" customHeight="1">
      <c r="A121" s="1">
        <v>2</v>
      </c>
      <c r="B121" s="1">
        <v>3</v>
      </c>
      <c r="C121" s="1">
        <v>2014</v>
      </c>
      <c r="D121" s="1">
        <v>2016</v>
      </c>
      <c r="E121" s="2">
        <v>0</v>
      </c>
      <c r="F121" s="2">
        <v>0</v>
      </c>
      <c r="G121" s="1">
        <v>6.45</v>
      </c>
      <c r="H121" s="1">
        <v>2250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-1.8E-3</v>
      </c>
      <c r="O121" s="1">
        <v>-1.2E-2</v>
      </c>
      <c r="P121" s="1" t="s">
        <v>34</v>
      </c>
      <c r="Q121" s="1">
        <f t="shared" si="1"/>
        <v>0.15</v>
      </c>
    </row>
    <row r="122" spans="1:17" ht="15" customHeight="1">
      <c r="A122" s="1">
        <v>2</v>
      </c>
      <c r="B122" s="1">
        <v>3</v>
      </c>
      <c r="C122" s="1">
        <v>2017</v>
      </c>
      <c r="D122" s="1">
        <v>2019</v>
      </c>
      <c r="E122" s="2">
        <v>0</v>
      </c>
      <c r="F122" s="2">
        <v>0</v>
      </c>
      <c r="G122" s="1">
        <v>6.45</v>
      </c>
      <c r="H122" s="1">
        <v>2250</v>
      </c>
      <c r="I122" s="1">
        <v>0</v>
      </c>
      <c r="J122" s="1">
        <v>0</v>
      </c>
      <c r="K122" s="1">
        <v>0</v>
      </c>
      <c r="L122" s="1">
        <v>225</v>
      </c>
      <c r="M122" s="1">
        <v>0</v>
      </c>
      <c r="N122" s="1">
        <v>-1.8E-3</v>
      </c>
      <c r="O122" s="1">
        <v>-1.2E-2</v>
      </c>
      <c r="P122" s="1" t="s">
        <v>34</v>
      </c>
      <c r="Q122" s="1">
        <f t="shared" si="1"/>
        <v>0.15</v>
      </c>
    </row>
    <row r="123" spans="1:17" ht="15" customHeight="1">
      <c r="A123" s="1">
        <v>2</v>
      </c>
      <c r="B123" s="1">
        <v>3</v>
      </c>
      <c r="C123" s="1">
        <v>2020</v>
      </c>
      <c r="D123" s="1">
        <v>2021</v>
      </c>
      <c r="E123" s="2">
        <v>0</v>
      </c>
      <c r="F123" s="2">
        <v>0</v>
      </c>
      <c r="G123" s="1">
        <v>6.74</v>
      </c>
      <c r="H123" s="1">
        <v>2300</v>
      </c>
      <c r="I123" s="1">
        <v>0</v>
      </c>
      <c r="J123" s="1">
        <v>0</v>
      </c>
      <c r="K123" s="1">
        <v>0</v>
      </c>
      <c r="L123" s="1">
        <v>230</v>
      </c>
      <c r="M123" s="1">
        <v>0</v>
      </c>
      <c r="N123" s="1">
        <v>-1.8E-3</v>
      </c>
      <c r="O123" s="1">
        <v>-1.2E-2</v>
      </c>
      <c r="P123" s="1" t="s">
        <v>34</v>
      </c>
      <c r="Q123" s="1">
        <f t="shared" si="1"/>
        <v>0.15</v>
      </c>
    </row>
    <row r="124" spans="1:17" ht="15" customHeight="1">
      <c r="A124" s="1">
        <v>2</v>
      </c>
      <c r="B124" s="1">
        <v>3</v>
      </c>
      <c r="C124" s="1">
        <v>2022</v>
      </c>
      <c r="D124" s="1">
        <v>2029</v>
      </c>
      <c r="E124" s="2">
        <v>0</v>
      </c>
      <c r="F124" s="2">
        <v>0</v>
      </c>
      <c r="G124" s="1">
        <v>6.74</v>
      </c>
      <c r="H124" s="1">
        <v>2300</v>
      </c>
      <c r="I124" s="1">
        <v>0</v>
      </c>
      <c r="J124" s="1">
        <v>0</v>
      </c>
      <c r="K124" s="1">
        <v>0</v>
      </c>
      <c r="L124" s="1">
        <v>345</v>
      </c>
      <c r="M124" s="1">
        <v>0</v>
      </c>
      <c r="N124" s="1">
        <v>-1.8E-3</v>
      </c>
      <c r="O124" s="1">
        <v>-1.2E-2</v>
      </c>
      <c r="P124" s="1" t="s">
        <v>34</v>
      </c>
      <c r="Q124" s="1">
        <f t="shared" si="1"/>
        <v>0.15</v>
      </c>
    </row>
    <row r="125" spans="1:17" ht="15" customHeight="1">
      <c r="A125" s="1">
        <v>2</v>
      </c>
      <c r="B125" s="1">
        <v>3</v>
      </c>
      <c r="C125" s="1">
        <v>2030</v>
      </c>
      <c r="D125" s="1">
        <v>2039</v>
      </c>
      <c r="E125" s="2">
        <v>0</v>
      </c>
      <c r="F125" s="2">
        <v>0</v>
      </c>
      <c r="G125" s="1">
        <v>7.03</v>
      </c>
      <c r="H125" s="1">
        <v>2375</v>
      </c>
      <c r="I125" s="1">
        <v>0</v>
      </c>
      <c r="J125" s="1">
        <v>0</v>
      </c>
      <c r="K125" s="1">
        <v>0</v>
      </c>
      <c r="L125" s="1">
        <v>356.3</v>
      </c>
      <c r="M125" s="1">
        <v>0</v>
      </c>
      <c r="N125" s="1">
        <v>-1.8E-3</v>
      </c>
      <c r="O125" s="1">
        <v>-1.2E-2</v>
      </c>
      <c r="P125" s="1" t="s">
        <v>34</v>
      </c>
      <c r="Q125" s="1">
        <f t="shared" si="1"/>
        <v>0.15</v>
      </c>
    </row>
    <row r="126" spans="1:17" ht="15" customHeight="1">
      <c r="A126" s="1">
        <v>2</v>
      </c>
      <c r="B126" s="1">
        <v>3</v>
      </c>
      <c r="C126" s="1">
        <v>2040</v>
      </c>
      <c r="D126" s="1">
        <v>2050</v>
      </c>
      <c r="E126" s="2">
        <v>0</v>
      </c>
      <c r="F126" s="2">
        <v>0</v>
      </c>
      <c r="G126" s="1">
        <v>7.33</v>
      </c>
      <c r="H126" s="1">
        <v>2450</v>
      </c>
      <c r="I126" s="1">
        <v>0</v>
      </c>
      <c r="J126" s="1">
        <v>0</v>
      </c>
      <c r="K126" s="1">
        <v>0</v>
      </c>
      <c r="L126" s="1">
        <v>367.5</v>
      </c>
      <c r="M126" s="1">
        <v>0</v>
      </c>
      <c r="N126" s="1">
        <v>-1.8E-3</v>
      </c>
      <c r="O126" s="1">
        <v>-1.2E-2</v>
      </c>
      <c r="P126" s="1" t="s">
        <v>34</v>
      </c>
      <c r="Q126" s="1">
        <f t="shared" si="1"/>
        <v>0.15</v>
      </c>
    </row>
    <row r="127" spans="1:17" ht="15" customHeight="1">
      <c r="A127" s="1">
        <v>2</v>
      </c>
      <c r="B127" s="1">
        <v>4</v>
      </c>
      <c r="C127" s="1">
        <v>2010</v>
      </c>
      <c r="D127" s="1">
        <v>2016</v>
      </c>
      <c r="E127" s="2">
        <v>0</v>
      </c>
      <c r="F127" s="2">
        <v>0</v>
      </c>
      <c r="G127" s="1">
        <v>14.2</v>
      </c>
      <c r="H127" s="1">
        <v>6250</v>
      </c>
      <c r="I127" s="1">
        <v>0</v>
      </c>
      <c r="J127" s="1">
        <v>1875</v>
      </c>
      <c r="K127" s="1">
        <v>0</v>
      </c>
      <c r="L127" s="1">
        <v>0</v>
      </c>
      <c r="M127" s="1">
        <v>0</v>
      </c>
      <c r="N127" s="1">
        <v>-1.8E-3</v>
      </c>
      <c r="O127" s="1">
        <v>-1.2E-2</v>
      </c>
      <c r="P127" s="1" t="s">
        <v>56</v>
      </c>
      <c r="Q127" s="1">
        <f t="shared" si="1"/>
        <v>0.15</v>
      </c>
    </row>
    <row r="128" spans="1:17" ht="15" customHeight="1">
      <c r="A128" s="1">
        <v>2</v>
      </c>
      <c r="B128" s="1">
        <v>4</v>
      </c>
      <c r="C128" s="1">
        <v>2017</v>
      </c>
      <c r="D128" s="1">
        <v>2019</v>
      </c>
      <c r="E128" s="2">
        <v>0</v>
      </c>
      <c r="F128" s="2">
        <v>0</v>
      </c>
      <c r="G128" s="1">
        <v>14.2</v>
      </c>
      <c r="H128" s="1">
        <v>6250</v>
      </c>
      <c r="I128" s="1">
        <v>0</v>
      </c>
      <c r="J128" s="1">
        <v>0</v>
      </c>
      <c r="K128" s="1">
        <v>0</v>
      </c>
      <c r="L128" s="1">
        <v>625</v>
      </c>
      <c r="M128" s="1">
        <v>0</v>
      </c>
      <c r="N128" s="1">
        <v>-1.8E-3</v>
      </c>
      <c r="O128" s="1">
        <v>-1.2E-2</v>
      </c>
      <c r="P128" s="1" t="s">
        <v>56</v>
      </c>
      <c r="Q128" s="1">
        <f t="shared" si="1"/>
        <v>0.15</v>
      </c>
    </row>
    <row r="129" spans="1:17" ht="15" customHeight="1">
      <c r="A129" s="1">
        <v>2</v>
      </c>
      <c r="B129" s="1">
        <v>4</v>
      </c>
      <c r="C129" s="1">
        <v>2020</v>
      </c>
      <c r="D129" s="1">
        <v>2021</v>
      </c>
      <c r="E129" s="2">
        <v>0</v>
      </c>
      <c r="F129" s="2">
        <v>0</v>
      </c>
      <c r="G129" s="1">
        <v>17.100000000000001</v>
      </c>
      <c r="H129" s="1">
        <v>8750</v>
      </c>
      <c r="I129" s="1">
        <v>0</v>
      </c>
      <c r="J129" s="1">
        <v>0</v>
      </c>
      <c r="K129" s="1">
        <v>0</v>
      </c>
      <c r="L129" s="1">
        <v>875</v>
      </c>
      <c r="M129" s="1">
        <v>0</v>
      </c>
      <c r="N129" s="1">
        <v>-1.8E-3</v>
      </c>
      <c r="O129" s="1">
        <v>-1.2E-2</v>
      </c>
      <c r="P129" s="1" t="s">
        <v>56</v>
      </c>
      <c r="Q129" s="1">
        <f t="shared" si="1"/>
        <v>0.15</v>
      </c>
    </row>
    <row r="130" spans="1:17" ht="15" customHeight="1">
      <c r="A130" s="1">
        <v>2</v>
      </c>
      <c r="B130" s="1">
        <v>4</v>
      </c>
      <c r="C130" s="1">
        <v>2022</v>
      </c>
      <c r="D130" s="1">
        <v>2029</v>
      </c>
      <c r="E130" s="2">
        <v>0</v>
      </c>
      <c r="F130" s="2">
        <v>0</v>
      </c>
      <c r="G130" s="1">
        <v>17.100000000000001</v>
      </c>
      <c r="H130" s="1">
        <v>8750</v>
      </c>
      <c r="I130" s="1">
        <v>0</v>
      </c>
      <c r="J130" s="1">
        <v>0</v>
      </c>
      <c r="K130" s="1">
        <v>0</v>
      </c>
      <c r="L130" s="1">
        <v>875</v>
      </c>
      <c r="M130" s="1">
        <v>0</v>
      </c>
      <c r="N130" s="1">
        <v>-1.8E-3</v>
      </c>
      <c r="O130" s="1">
        <v>-1.2E-2</v>
      </c>
      <c r="P130" s="1" t="s">
        <v>56</v>
      </c>
      <c r="Q130" s="1">
        <f t="shared" si="1"/>
        <v>0.15</v>
      </c>
    </row>
    <row r="131" spans="1:17" ht="15" customHeight="1">
      <c r="A131" s="1">
        <v>2</v>
      </c>
      <c r="B131" s="1">
        <v>4</v>
      </c>
      <c r="C131" s="1">
        <v>2030</v>
      </c>
      <c r="D131" s="1">
        <v>2039</v>
      </c>
      <c r="E131" s="2">
        <v>0</v>
      </c>
      <c r="F131" s="2">
        <v>0</v>
      </c>
      <c r="G131" s="1">
        <v>21</v>
      </c>
      <c r="H131" s="1">
        <v>8750</v>
      </c>
      <c r="I131" s="1">
        <v>0</v>
      </c>
      <c r="J131" s="1">
        <v>0</v>
      </c>
      <c r="K131" s="1">
        <v>0</v>
      </c>
      <c r="L131" s="1">
        <v>875</v>
      </c>
      <c r="M131" s="1">
        <v>0</v>
      </c>
      <c r="N131" s="1">
        <v>-1.8E-3</v>
      </c>
      <c r="O131" s="1">
        <v>-1.2E-2</v>
      </c>
      <c r="P131" s="1" t="s">
        <v>56</v>
      </c>
      <c r="Q131" s="1">
        <f t="shared" si="1"/>
        <v>0.15</v>
      </c>
    </row>
    <row r="132" spans="1:17" ht="15" customHeight="1">
      <c r="A132" s="1">
        <v>2</v>
      </c>
      <c r="B132" s="1">
        <v>4</v>
      </c>
      <c r="C132" s="1">
        <v>2040</v>
      </c>
      <c r="D132" s="1">
        <v>2050</v>
      </c>
      <c r="E132" s="2">
        <v>0</v>
      </c>
      <c r="F132" s="2">
        <v>0</v>
      </c>
      <c r="G132" s="1">
        <v>24</v>
      </c>
      <c r="H132" s="1">
        <v>8750</v>
      </c>
      <c r="I132" s="1">
        <v>0</v>
      </c>
      <c r="J132" s="1">
        <v>0</v>
      </c>
      <c r="K132" s="1">
        <v>0</v>
      </c>
      <c r="L132" s="1">
        <v>875</v>
      </c>
      <c r="M132" s="1">
        <v>0</v>
      </c>
      <c r="N132" s="1">
        <v>-1.8E-3</v>
      </c>
      <c r="O132" s="1">
        <v>-1.2E-2</v>
      </c>
      <c r="P132" s="1" t="s">
        <v>56</v>
      </c>
      <c r="Q132" s="1">
        <f t="shared" si="1"/>
        <v>0.15</v>
      </c>
    </row>
    <row r="133" spans="1:17" ht="15" customHeight="1">
      <c r="A133" s="1">
        <v>2</v>
      </c>
      <c r="B133" s="1">
        <v>4</v>
      </c>
      <c r="C133" s="1">
        <v>2010</v>
      </c>
      <c r="D133" s="1">
        <v>2016</v>
      </c>
      <c r="E133" s="2">
        <v>0</v>
      </c>
      <c r="F133" s="2">
        <v>0</v>
      </c>
      <c r="G133" s="1">
        <v>28</v>
      </c>
      <c r="H133" s="1">
        <v>11750</v>
      </c>
      <c r="I133" s="1">
        <v>0</v>
      </c>
      <c r="J133" s="1">
        <v>3525</v>
      </c>
      <c r="K133" s="1">
        <v>0</v>
      </c>
      <c r="L133" s="1">
        <v>0</v>
      </c>
      <c r="M133" s="1">
        <v>0</v>
      </c>
      <c r="N133" s="1">
        <v>-1.8E-3</v>
      </c>
      <c r="O133" s="1">
        <v>-1.2E-2</v>
      </c>
      <c r="P133" s="1" t="s">
        <v>57</v>
      </c>
      <c r="Q133" s="1">
        <f t="shared" si="1"/>
        <v>0.15</v>
      </c>
    </row>
    <row r="134" spans="1:17" ht="15" customHeight="1">
      <c r="A134" s="1">
        <v>2</v>
      </c>
      <c r="B134" s="1">
        <v>4</v>
      </c>
      <c r="C134" s="1">
        <v>2017</v>
      </c>
      <c r="D134" s="1">
        <v>2019</v>
      </c>
      <c r="E134" s="2">
        <v>0</v>
      </c>
      <c r="F134" s="2">
        <v>0</v>
      </c>
      <c r="G134" s="1">
        <v>28</v>
      </c>
      <c r="H134" s="1">
        <v>11750</v>
      </c>
      <c r="I134" s="1">
        <v>0</v>
      </c>
      <c r="J134" s="1">
        <v>0</v>
      </c>
      <c r="K134" s="1">
        <v>0</v>
      </c>
      <c r="L134" s="1">
        <v>1175</v>
      </c>
      <c r="M134" s="1">
        <v>0</v>
      </c>
      <c r="N134" s="1">
        <v>-1.8E-3</v>
      </c>
      <c r="O134" s="1">
        <v>-1.2E-2</v>
      </c>
      <c r="P134" s="1" t="s">
        <v>57</v>
      </c>
      <c r="Q134" s="1">
        <f t="shared" si="1"/>
        <v>0.15</v>
      </c>
    </row>
    <row r="135" spans="1:17" ht="15" customHeight="1">
      <c r="A135" s="1">
        <v>2</v>
      </c>
      <c r="B135" s="1">
        <v>4</v>
      </c>
      <c r="C135" s="1">
        <v>2020</v>
      </c>
      <c r="D135" s="1">
        <v>2021</v>
      </c>
      <c r="E135" s="2">
        <v>0</v>
      </c>
      <c r="F135" s="2">
        <v>0</v>
      </c>
      <c r="G135" s="1">
        <v>36</v>
      </c>
      <c r="H135" s="1">
        <v>11750</v>
      </c>
      <c r="I135" s="1">
        <v>0</v>
      </c>
      <c r="J135" s="1">
        <v>0</v>
      </c>
      <c r="K135" s="1">
        <v>0</v>
      </c>
      <c r="L135" s="1">
        <v>1175</v>
      </c>
      <c r="M135" s="1">
        <v>0</v>
      </c>
      <c r="N135" s="1">
        <v>-1.8E-3</v>
      </c>
      <c r="O135" s="1">
        <v>-1.2E-2</v>
      </c>
      <c r="P135" s="1" t="s">
        <v>57</v>
      </c>
      <c r="Q135" s="1">
        <f t="shared" si="1"/>
        <v>0.15</v>
      </c>
    </row>
    <row r="136" spans="1:17" ht="15" customHeight="1">
      <c r="A136" s="1">
        <v>2</v>
      </c>
      <c r="B136" s="1">
        <v>4</v>
      </c>
      <c r="C136" s="1">
        <v>2022</v>
      </c>
      <c r="D136" s="1">
        <v>2029</v>
      </c>
      <c r="E136" s="2">
        <v>0</v>
      </c>
      <c r="F136" s="2">
        <v>0</v>
      </c>
      <c r="G136" s="1">
        <v>36</v>
      </c>
      <c r="H136" s="1">
        <v>11750</v>
      </c>
      <c r="I136" s="1">
        <v>0</v>
      </c>
      <c r="J136" s="1">
        <v>0</v>
      </c>
      <c r="K136" s="1">
        <v>0</v>
      </c>
      <c r="L136" s="1">
        <v>1762.5</v>
      </c>
      <c r="M136" s="1">
        <v>0</v>
      </c>
      <c r="N136" s="1">
        <v>-1.8E-3</v>
      </c>
      <c r="O136" s="1">
        <v>-1.2E-2</v>
      </c>
      <c r="P136" s="1" t="s">
        <v>57</v>
      </c>
      <c r="Q136" s="1">
        <f t="shared" si="1"/>
        <v>0.15</v>
      </c>
    </row>
    <row r="137" spans="1:17" ht="15" customHeight="1">
      <c r="A137" s="1">
        <v>2</v>
      </c>
      <c r="B137" s="1">
        <v>4</v>
      </c>
      <c r="C137" s="1">
        <v>2030</v>
      </c>
      <c r="D137" s="1">
        <v>2039</v>
      </c>
      <c r="E137" s="2">
        <v>0</v>
      </c>
      <c r="F137" s="2">
        <v>0</v>
      </c>
      <c r="G137" s="1">
        <v>42</v>
      </c>
      <c r="H137" s="1">
        <v>11750</v>
      </c>
      <c r="I137" s="1">
        <v>0</v>
      </c>
      <c r="J137" s="1">
        <v>0</v>
      </c>
      <c r="K137" s="1">
        <v>0</v>
      </c>
      <c r="L137" s="1">
        <v>1762.5</v>
      </c>
      <c r="M137" s="1">
        <v>0</v>
      </c>
      <c r="N137" s="1">
        <v>-1.8E-3</v>
      </c>
      <c r="O137" s="1">
        <v>-1.2E-2</v>
      </c>
      <c r="P137" s="1" t="s">
        <v>57</v>
      </c>
      <c r="Q137" s="1">
        <f t="shared" ref="Q137:Q200" si="2">N137/O137</f>
        <v>0.15</v>
      </c>
    </row>
    <row r="138" spans="1:17" ht="15" customHeight="1">
      <c r="A138" s="1">
        <v>2</v>
      </c>
      <c r="B138" s="1">
        <v>4</v>
      </c>
      <c r="C138" s="1">
        <v>2040</v>
      </c>
      <c r="D138" s="1">
        <v>2050</v>
      </c>
      <c r="E138" s="2">
        <v>0</v>
      </c>
      <c r="F138" s="2">
        <v>0</v>
      </c>
      <c r="G138" s="1">
        <v>46</v>
      </c>
      <c r="H138" s="1">
        <v>11750</v>
      </c>
      <c r="I138" s="1">
        <v>0</v>
      </c>
      <c r="J138" s="1">
        <v>0</v>
      </c>
      <c r="K138" s="1">
        <v>0</v>
      </c>
      <c r="L138" s="1">
        <v>1762.5</v>
      </c>
      <c r="M138" s="1">
        <v>0</v>
      </c>
      <c r="N138" s="1">
        <v>-1.8E-3</v>
      </c>
      <c r="O138" s="1">
        <v>-1.2E-2</v>
      </c>
      <c r="P138" s="1" t="s">
        <v>57</v>
      </c>
      <c r="Q138" s="1">
        <f t="shared" si="2"/>
        <v>0.15</v>
      </c>
    </row>
    <row r="139" spans="1:17" ht="15" customHeight="1">
      <c r="A139" s="1">
        <v>2</v>
      </c>
      <c r="B139" s="1">
        <v>5</v>
      </c>
      <c r="C139" s="1">
        <v>2010</v>
      </c>
      <c r="D139" s="1">
        <v>2019</v>
      </c>
      <c r="E139" s="2">
        <v>0</v>
      </c>
      <c r="F139" s="2">
        <v>0</v>
      </c>
      <c r="G139" s="1">
        <v>0.6</v>
      </c>
      <c r="H139" s="1">
        <v>6550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-1.8E-3</v>
      </c>
      <c r="O139" s="1">
        <v>-1.2E-2</v>
      </c>
      <c r="P139" s="1" t="s">
        <v>58</v>
      </c>
      <c r="Q139" s="1">
        <f t="shared" si="2"/>
        <v>0.15</v>
      </c>
    </row>
    <row r="140" spans="1:17" ht="15" customHeight="1">
      <c r="A140" s="1">
        <v>2</v>
      </c>
      <c r="B140" s="1">
        <v>5</v>
      </c>
      <c r="C140" s="1">
        <v>2020</v>
      </c>
      <c r="D140" s="1">
        <v>2050</v>
      </c>
      <c r="E140" s="2">
        <v>0</v>
      </c>
      <c r="F140" s="2">
        <v>0</v>
      </c>
      <c r="G140" s="1">
        <v>0.7</v>
      </c>
      <c r="H140" s="1">
        <v>6550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-1.8E-3</v>
      </c>
      <c r="O140" s="1">
        <v>-1.2E-2</v>
      </c>
      <c r="P140" s="1" t="s">
        <v>58</v>
      </c>
      <c r="Q140" s="1">
        <f t="shared" si="2"/>
        <v>0.15</v>
      </c>
    </row>
    <row r="141" spans="1:17" ht="15" customHeight="1">
      <c r="A141" s="1">
        <v>3</v>
      </c>
      <c r="B141" s="1">
        <v>1</v>
      </c>
      <c r="C141" s="1">
        <v>2009</v>
      </c>
      <c r="D141" s="1">
        <v>2009</v>
      </c>
      <c r="E141" s="2">
        <v>1.26</v>
      </c>
      <c r="F141" s="2">
        <v>1.0900000000000001</v>
      </c>
      <c r="G141" s="1">
        <v>0.28000000000000003</v>
      </c>
      <c r="H141" s="1">
        <v>450</v>
      </c>
      <c r="I141" s="1">
        <v>350</v>
      </c>
      <c r="J141" s="1">
        <v>0</v>
      </c>
      <c r="K141" s="1">
        <v>0</v>
      </c>
      <c r="L141" s="1">
        <v>0</v>
      </c>
      <c r="M141" s="1">
        <v>0</v>
      </c>
      <c r="N141" s="1">
        <v>-2.7380000000000002E-2</v>
      </c>
      <c r="O141" s="1">
        <v>-9.1270000000000004E-2</v>
      </c>
      <c r="P141" s="1" t="s">
        <v>65</v>
      </c>
      <c r="Q141" s="1">
        <f t="shared" si="2"/>
        <v>0.29998904349731564</v>
      </c>
    </row>
    <row r="142" spans="1:17" ht="15" customHeight="1">
      <c r="A142" s="1">
        <v>3</v>
      </c>
      <c r="B142" s="1">
        <v>1</v>
      </c>
      <c r="C142" s="1">
        <v>2010</v>
      </c>
      <c r="D142" s="1">
        <v>2017</v>
      </c>
      <c r="E142" s="2">
        <v>2.08</v>
      </c>
      <c r="F142" s="2">
        <v>0.56000000000000005</v>
      </c>
      <c r="G142" s="1">
        <v>0.22</v>
      </c>
      <c r="H142" s="1">
        <v>730</v>
      </c>
      <c r="I142" s="1">
        <v>630</v>
      </c>
      <c r="J142" s="1">
        <v>0</v>
      </c>
      <c r="K142" s="1">
        <v>0</v>
      </c>
      <c r="L142" s="1">
        <v>0</v>
      </c>
      <c r="M142" s="1">
        <v>0</v>
      </c>
      <c r="N142" s="1">
        <v>-2.7380000000000002E-2</v>
      </c>
      <c r="O142" s="1">
        <v>-9.1270000000000004E-2</v>
      </c>
      <c r="P142" s="1" t="s">
        <v>66</v>
      </c>
      <c r="Q142" s="1">
        <f t="shared" si="2"/>
        <v>0.29998904349731564</v>
      </c>
    </row>
    <row r="143" spans="1:17" ht="15" customHeight="1">
      <c r="A143" s="1">
        <v>3</v>
      </c>
      <c r="B143" s="1">
        <v>1</v>
      </c>
      <c r="C143" s="1">
        <v>2018</v>
      </c>
      <c r="D143" s="1">
        <v>2050</v>
      </c>
      <c r="E143" s="2">
        <v>2.44</v>
      </c>
      <c r="F143" s="2">
        <v>0.46</v>
      </c>
      <c r="G143" s="1">
        <v>0.1</v>
      </c>
      <c r="H143" s="1">
        <v>790</v>
      </c>
      <c r="I143" s="1">
        <v>690</v>
      </c>
      <c r="J143" s="1">
        <v>0</v>
      </c>
      <c r="K143" s="1">
        <v>0</v>
      </c>
      <c r="L143" s="1">
        <v>0</v>
      </c>
      <c r="M143" s="1">
        <v>0</v>
      </c>
      <c r="N143" s="1">
        <v>-2.7380000000000002E-2</v>
      </c>
      <c r="O143" s="1">
        <v>-9.1270000000000004E-2</v>
      </c>
      <c r="P143" s="1" t="s">
        <v>66</v>
      </c>
      <c r="Q143" s="1">
        <f t="shared" si="2"/>
        <v>0.29998904349731564</v>
      </c>
    </row>
    <row r="144" spans="1:17" ht="15" customHeight="1">
      <c r="A144" s="1">
        <v>3</v>
      </c>
      <c r="B144" s="1">
        <v>1</v>
      </c>
      <c r="C144" s="1">
        <v>2010</v>
      </c>
      <c r="D144" s="1">
        <v>2013</v>
      </c>
      <c r="E144" s="2">
        <v>2</v>
      </c>
      <c r="F144" s="2">
        <v>0.53</v>
      </c>
      <c r="G144" s="1">
        <v>0.11</v>
      </c>
      <c r="H144" s="1">
        <v>750</v>
      </c>
      <c r="I144" s="1">
        <v>650</v>
      </c>
      <c r="J144" s="1">
        <v>250</v>
      </c>
      <c r="K144" s="1">
        <v>250</v>
      </c>
      <c r="L144" s="1">
        <v>0</v>
      </c>
      <c r="M144" s="1">
        <v>0</v>
      </c>
      <c r="N144" s="1">
        <v>-2.7380000000000002E-2</v>
      </c>
      <c r="O144" s="1">
        <v>-9.1270000000000004E-2</v>
      </c>
      <c r="P144" s="1" t="s">
        <v>67</v>
      </c>
      <c r="Q144" s="1">
        <f t="shared" si="2"/>
        <v>0.29998904349731564</v>
      </c>
    </row>
    <row r="145" spans="1:17" ht="15" customHeight="1">
      <c r="A145" s="1">
        <v>3</v>
      </c>
      <c r="B145" s="1">
        <v>1</v>
      </c>
      <c r="C145" s="1">
        <v>2014</v>
      </c>
      <c r="D145" s="1">
        <v>2019</v>
      </c>
      <c r="E145" s="2">
        <v>2</v>
      </c>
      <c r="F145" s="2">
        <v>0.53</v>
      </c>
      <c r="G145" s="1">
        <v>0.11</v>
      </c>
      <c r="H145" s="1">
        <v>750</v>
      </c>
      <c r="I145" s="1">
        <v>650</v>
      </c>
      <c r="J145" s="1">
        <v>0</v>
      </c>
      <c r="K145" s="1">
        <v>0</v>
      </c>
      <c r="L145" s="1">
        <v>0</v>
      </c>
      <c r="M145" s="1">
        <v>0</v>
      </c>
      <c r="N145" s="1">
        <v>-2.7380000000000002E-2</v>
      </c>
      <c r="O145" s="1">
        <v>-9.1270000000000004E-2</v>
      </c>
      <c r="P145" s="1" t="s">
        <v>67</v>
      </c>
      <c r="Q145" s="1">
        <f t="shared" si="2"/>
        <v>0.29998904349731564</v>
      </c>
    </row>
    <row r="146" spans="1:17" ht="15" customHeight="1">
      <c r="A146" s="1">
        <v>3</v>
      </c>
      <c r="B146" s="1">
        <v>1</v>
      </c>
      <c r="C146" s="1">
        <v>2020</v>
      </c>
      <c r="D146" s="1">
        <v>2050</v>
      </c>
      <c r="E146" s="2">
        <v>3.1</v>
      </c>
      <c r="F146" s="2">
        <v>0.43</v>
      </c>
      <c r="G146" s="1">
        <v>0.09</v>
      </c>
      <c r="H146" s="1">
        <v>1090</v>
      </c>
      <c r="I146" s="1">
        <v>990</v>
      </c>
      <c r="J146" s="1">
        <v>0</v>
      </c>
      <c r="K146" s="1">
        <v>0</v>
      </c>
      <c r="L146" s="1">
        <v>0</v>
      </c>
      <c r="M146" s="1">
        <v>0</v>
      </c>
      <c r="N146" s="1">
        <v>-2.7380000000000002E-2</v>
      </c>
      <c r="O146" s="1">
        <v>-9.1270000000000004E-2</v>
      </c>
      <c r="P146" s="1" t="s">
        <v>67</v>
      </c>
      <c r="Q146" s="1">
        <f t="shared" si="2"/>
        <v>0.29998904349731564</v>
      </c>
    </row>
    <row r="147" spans="1:17" ht="15" customHeight="1">
      <c r="A147" s="1">
        <v>4</v>
      </c>
      <c r="B147" s="1">
        <v>1</v>
      </c>
      <c r="C147" s="1">
        <v>2010</v>
      </c>
      <c r="D147" s="1">
        <v>2012</v>
      </c>
      <c r="E147" s="2">
        <v>0</v>
      </c>
      <c r="F147" s="2">
        <v>1</v>
      </c>
      <c r="G147" s="1">
        <v>0.7</v>
      </c>
      <c r="H147" s="1">
        <v>715</v>
      </c>
      <c r="I147" s="1">
        <v>395</v>
      </c>
      <c r="J147" s="1">
        <v>0</v>
      </c>
      <c r="K147" s="1">
        <v>0</v>
      </c>
      <c r="L147" s="1">
        <v>0</v>
      </c>
      <c r="M147" s="1">
        <v>0</v>
      </c>
      <c r="N147" s="1">
        <v>-2.7380000000000002E-2</v>
      </c>
      <c r="O147" s="1">
        <v>-0.18253</v>
      </c>
      <c r="P147" s="1" t="s">
        <v>68</v>
      </c>
      <c r="Q147" s="1">
        <f t="shared" si="2"/>
        <v>0.15000273927573551</v>
      </c>
    </row>
    <row r="148" spans="1:17" ht="15" customHeight="1">
      <c r="A148" s="1">
        <v>4</v>
      </c>
      <c r="B148" s="1">
        <v>1</v>
      </c>
      <c r="C148" s="1">
        <v>2013</v>
      </c>
      <c r="D148" s="1">
        <v>2050</v>
      </c>
      <c r="E148" s="2">
        <v>0</v>
      </c>
      <c r="F148" s="2">
        <v>1</v>
      </c>
      <c r="G148" s="1">
        <v>0.7</v>
      </c>
      <c r="H148" s="1">
        <v>715</v>
      </c>
      <c r="I148" s="1">
        <v>395</v>
      </c>
      <c r="J148" s="1">
        <v>0</v>
      </c>
      <c r="K148" s="1">
        <v>0</v>
      </c>
      <c r="L148" s="1">
        <v>0</v>
      </c>
      <c r="M148" s="1">
        <v>0</v>
      </c>
      <c r="N148" s="1">
        <v>-2.7380000000000002E-2</v>
      </c>
      <c r="O148" s="1">
        <v>-0.18253</v>
      </c>
      <c r="P148" s="1" t="s">
        <v>68</v>
      </c>
      <c r="Q148" s="1">
        <f t="shared" si="2"/>
        <v>0.15000273927573551</v>
      </c>
    </row>
    <row r="149" spans="1:17" ht="15" customHeight="1">
      <c r="A149" s="1">
        <v>4</v>
      </c>
      <c r="B149" s="1">
        <v>1</v>
      </c>
      <c r="C149" s="1">
        <v>2010</v>
      </c>
      <c r="D149" s="1">
        <v>2050</v>
      </c>
      <c r="E149" s="2">
        <v>0</v>
      </c>
      <c r="F149" s="2">
        <v>0.94</v>
      </c>
      <c r="G149" s="1">
        <v>0.73</v>
      </c>
      <c r="H149" s="1">
        <v>770</v>
      </c>
      <c r="I149" s="1">
        <v>450</v>
      </c>
      <c r="J149" s="1">
        <v>0</v>
      </c>
      <c r="K149" s="1">
        <v>0</v>
      </c>
      <c r="L149" s="1">
        <v>0</v>
      </c>
      <c r="M149" s="1">
        <v>0</v>
      </c>
      <c r="N149" s="1">
        <v>-2.7380000000000002E-2</v>
      </c>
      <c r="O149" s="1">
        <v>-0.18253</v>
      </c>
      <c r="P149" s="1" t="s">
        <v>69</v>
      </c>
      <c r="Q149" s="1">
        <f t="shared" si="2"/>
        <v>0.15000273927573551</v>
      </c>
    </row>
    <row r="150" spans="1:17" ht="15" customHeight="1">
      <c r="A150" s="1">
        <v>4</v>
      </c>
      <c r="B150" s="1">
        <v>1</v>
      </c>
      <c r="C150" s="1">
        <v>2010</v>
      </c>
      <c r="D150" s="1">
        <v>2013</v>
      </c>
      <c r="E150" s="2">
        <v>0</v>
      </c>
      <c r="F150" s="2">
        <v>0.49</v>
      </c>
      <c r="G150" s="1">
        <v>1.2</v>
      </c>
      <c r="H150" s="1">
        <v>790</v>
      </c>
      <c r="I150" s="1">
        <v>470</v>
      </c>
      <c r="J150" s="1">
        <v>75</v>
      </c>
      <c r="K150" s="1">
        <v>75</v>
      </c>
      <c r="L150" s="1">
        <v>0</v>
      </c>
      <c r="M150" s="1">
        <v>0</v>
      </c>
      <c r="N150" s="1">
        <v>-2.7380000000000002E-2</v>
      </c>
      <c r="O150" s="1">
        <v>-0.18253</v>
      </c>
      <c r="P150" s="1" t="s">
        <v>70</v>
      </c>
      <c r="Q150" s="1">
        <f t="shared" si="2"/>
        <v>0.15000273927573551</v>
      </c>
    </row>
    <row r="151" spans="1:17" ht="15" customHeight="1">
      <c r="A151" s="1">
        <v>4</v>
      </c>
      <c r="B151" s="1">
        <v>1</v>
      </c>
      <c r="C151" s="1">
        <v>2014</v>
      </c>
      <c r="D151" s="1">
        <v>2050</v>
      </c>
      <c r="E151" s="2">
        <v>0</v>
      </c>
      <c r="F151" s="2">
        <v>0.49</v>
      </c>
      <c r="G151" s="1">
        <v>1.2</v>
      </c>
      <c r="H151" s="1">
        <v>790</v>
      </c>
      <c r="I151" s="1">
        <v>470</v>
      </c>
      <c r="J151" s="1">
        <v>0</v>
      </c>
      <c r="K151" s="1">
        <v>0</v>
      </c>
      <c r="L151" s="1">
        <v>0</v>
      </c>
      <c r="M151" s="1">
        <v>0</v>
      </c>
      <c r="N151" s="1">
        <v>-2.7380000000000002E-2</v>
      </c>
      <c r="O151" s="1">
        <v>-0.18253</v>
      </c>
      <c r="P151" s="1" t="s">
        <v>70</v>
      </c>
      <c r="Q151" s="1">
        <f t="shared" si="2"/>
        <v>0.15000273927573551</v>
      </c>
    </row>
    <row r="152" spans="1:17" ht="15" customHeight="1">
      <c r="A152" s="1">
        <v>5</v>
      </c>
      <c r="B152" s="1">
        <v>1</v>
      </c>
      <c r="C152" s="1">
        <v>2010</v>
      </c>
      <c r="D152" s="1">
        <v>2014</v>
      </c>
      <c r="E152" s="2">
        <v>0</v>
      </c>
      <c r="F152" s="2">
        <v>0</v>
      </c>
      <c r="G152" s="1">
        <v>0.59</v>
      </c>
      <c r="H152" s="1">
        <v>1000</v>
      </c>
      <c r="I152" s="1">
        <v>520</v>
      </c>
      <c r="J152" s="1">
        <v>0</v>
      </c>
      <c r="K152" s="1">
        <v>0</v>
      </c>
      <c r="L152" s="1">
        <v>0</v>
      </c>
      <c r="M152" s="1">
        <v>0</v>
      </c>
      <c r="N152" s="1">
        <v>-1.6199999999999999E-2</v>
      </c>
      <c r="O152" s="1">
        <v>-5.3999999999999999E-2</v>
      </c>
      <c r="P152" s="1" t="s">
        <v>71</v>
      </c>
      <c r="Q152" s="1">
        <f t="shared" si="2"/>
        <v>0.3</v>
      </c>
    </row>
    <row r="153" spans="1:17" ht="15" customHeight="1">
      <c r="A153" s="1">
        <v>5</v>
      </c>
      <c r="B153" s="1">
        <v>1</v>
      </c>
      <c r="C153" s="1">
        <v>2015</v>
      </c>
      <c r="D153" s="1">
        <v>2050</v>
      </c>
      <c r="E153" s="2">
        <v>0</v>
      </c>
      <c r="F153" s="2">
        <v>0</v>
      </c>
      <c r="G153" s="1">
        <v>0.62</v>
      </c>
      <c r="H153" s="1">
        <v>1005</v>
      </c>
      <c r="I153" s="1">
        <v>525</v>
      </c>
      <c r="J153" s="1">
        <v>0</v>
      </c>
      <c r="K153" s="1">
        <v>0</v>
      </c>
      <c r="L153" s="1">
        <v>0</v>
      </c>
      <c r="M153" s="1">
        <v>0</v>
      </c>
      <c r="N153" s="1">
        <v>-1.6199999999999999E-2</v>
      </c>
      <c r="O153" s="1">
        <v>-5.3999999999999999E-2</v>
      </c>
      <c r="P153" s="1" t="s">
        <v>71</v>
      </c>
      <c r="Q153" s="1">
        <f t="shared" si="2"/>
        <v>0.3</v>
      </c>
    </row>
    <row r="154" spans="1:17" ht="15" customHeight="1">
      <c r="A154" s="1">
        <v>5</v>
      </c>
      <c r="B154" s="1">
        <v>1</v>
      </c>
      <c r="C154" s="1">
        <v>2010</v>
      </c>
      <c r="D154" s="1">
        <v>2050</v>
      </c>
      <c r="E154" s="2">
        <v>0</v>
      </c>
      <c r="F154" s="2">
        <v>0</v>
      </c>
      <c r="G154" s="1">
        <v>0.67</v>
      </c>
      <c r="H154" s="1">
        <v>1325</v>
      </c>
      <c r="I154" s="1">
        <v>845</v>
      </c>
      <c r="J154" s="1">
        <v>0</v>
      </c>
      <c r="K154" s="1">
        <v>0</v>
      </c>
      <c r="L154" s="1">
        <v>0</v>
      </c>
      <c r="M154" s="1">
        <v>0</v>
      </c>
      <c r="N154" s="1">
        <v>-1.6199999999999999E-2</v>
      </c>
      <c r="O154" s="1">
        <v>-5.3999999999999999E-2</v>
      </c>
      <c r="P154" s="1" t="s">
        <v>72</v>
      </c>
      <c r="Q154" s="1">
        <f t="shared" si="2"/>
        <v>0.3</v>
      </c>
    </row>
    <row r="155" spans="1:17" ht="15" customHeight="1">
      <c r="A155" s="1">
        <v>5</v>
      </c>
      <c r="B155" s="1">
        <v>1</v>
      </c>
      <c r="C155" s="1">
        <v>2010</v>
      </c>
      <c r="D155" s="1">
        <v>2010</v>
      </c>
      <c r="E155" s="2">
        <v>0</v>
      </c>
      <c r="F155" s="2">
        <v>0</v>
      </c>
      <c r="G155" s="1">
        <v>0.82</v>
      </c>
      <c r="H155" s="1">
        <v>1680</v>
      </c>
      <c r="I155" s="1">
        <v>1150</v>
      </c>
      <c r="J155" s="1">
        <v>600</v>
      </c>
      <c r="K155" s="1">
        <v>560</v>
      </c>
      <c r="L155" s="1">
        <v>0</v>
      </c>
      <c r="M155" s="1">
        <v>0</v>
      </c>
      <c r="N155" s="1">
        <v>-1.6199999999999999E-2</v>
      </c>
      <c r="O155" s="1">
        <v>-5.3999999999999999E-2</v>
      </c>
      <c r="P155" s="1" t="s">
        <v>73</v>
      </c>
      <c r="Q155" s="1">
        <f t="shared" si="2"/>
        <v>0.3</v>
      </c>
    </row>
    <row r="156" spans="1:17" ht="15" customHeight="1">
      <c r="A156" s="1">
        <v>5</v>
      </c>
      <c r="B156" s="1">
        <v>1</v>
      </c>
      <c r="C156" s="1">
        <v>2011</v>
      </c>
      <c r="D156" s="1">
        <v>2013</v>
      </c>
      <c r="E156" s="2">
        <v>0</v>
      </c>
      <c r="F156" s="2">
        <v>0</v>
      </c>
      <c r="G156" s="1">
        <v>0.82</v>
      </c>
      <c r="H156" s="1">
        <v>1680</v>
      </c>
      <c r="I156" s="1">
        <v>1150</v>
      </c>
      <c r="J156" s="1">
        <v>300</v>
      </c>
      <c r="K156" s="1">
        <v>300</v>
      </c>
      <c r="L156" s="1">
        <v>0</v>
      </c>
      <c r="M156" s="1">
        <v>0</v>
      </c>
      <c r="N156" s="1">
        <v>-1.6199999999999999E-2</v>
      </c>
      <c r="O156" s="1">
        <v>-5.3999999999999999E-2</v>
      </c>
      <c r="P156" s="1" t="s">
        <v>73</v>
      </c>
      <c r="Q156" s="1">
        <f t="shared" si="2"/>
        <v>0.3</v>
      </c>
    </row>
    <row r="157" spans="1:17" ht="15" customHeight="1">
      <c r="A157" s="1">
        <v>5</v>
      </c>
      <c r="B157" s="1">
        <v>1</v>
      </c>
      <c r="C157" s="1">
        <v>2014</v>
      </c>
      <c r="D157" s="1">
        <v>2050</v>
      </c>
      <c r="E157" s="2">
        <v>0</v>
      </c>
      <c r="F157" s="2">
        <v>0</v>
      </c>
      <c r="G157" s="1">
        <v>0.82</v>
      </c>
      <c r="H157" s="1">
        <v>1680</v>
      </c>
      <c r="I157" s="1">
        <v>1150</v>
      </c>
      <c r="J157" s="1">
        <v>0</v>
      </c>
      <c r="K157" s="1">
        <v>0</v>
      </c>
      <c r="L157" s="1">
        <v>0</v>
      </c>
      <c r="M157" s="1">
        <v>0</v>
      </c>
      <c r="N157" s="1">
        <v>-1.6199999999999999E-2</v>
      </c>
      <c r="O157" s="1">
        <v>-5.3999999999999999E-2</v>
      </c>
      <c r="P157" s="1" t="s">
        <v>73</v>
      </c>
      <c r="Q157" s="1">
        <f t="shared" si="2"/>
        <v>0.3</v>
      </c>
    </row>
    <row r="158" spans="1:17" ht="15" customHeight="1">
      <c r="A158" s="1">
        <v>5</v>
      </c>
      <c r="B158" s="1">
        <v>1</v>
      </c>
      <c r="C158" s="1">
        <v>2010</v>
      </c>
      <c r="D158" s="1">
        <v>2010</v>
      </c>
      <c r="E158" s="2">
        <v>0</v>
      </c>
      <c r="F158" s="2">
        <v>0</v>
      </c>
      <c r="G158" s="1">
        <v>0.8</v>
      </c>
      <c r="H158" s="1">
        <v>2730</v>
      </c>
      <c r="I158" s="1">
        <v>2250</v>
      </c>
      <c r="J158" s="1">
        <v>600</v>
      </c>
      <c r="K158" s="1">
        <v>560</v>
      </c>
      <c r="L158" s="1">
        <v>0</v>
      </c>
      <c r="M158" s="1">
        <v>0</v>
      </c>
      <c r="N158" s="1">
        <v>-1.6199999999999999E-2</v>
      </c>
      <c r="O158" s="1">
        <v>-5.3999999999999999E-2</v>
      </c>
      <c r="P158" s="1" t="s">
        <v>74</v>
      </c>
      <c r="Q158" s="1">
        <f t="shared" si="2"/>
        <v>0.3</v>
      </c>
    </row>
    <row r="159" spans="1:17" ht="15" customHeight="1">
      <c r="A159" s="1">
        <v>5</v>
      </c>
      <c r="B159" s="1">
        <v>1</v>
      </c>
      <c r="C159" s="1">
        <v>2011</v>
      </c>
      <c r="D159" s="1">
        <v>2013</v>
      </c>
      <c r="E159" s="2">
        <v>0</v>
      </c>
      <c r="F159" s="2">
        <v>0</v>
      </c>
      <c r="G159" s="1">
        <v>0.8</v>
      </c>
      <c r="H159" s="1">
        <v>2730</v>
      </c>
      <c r="I159" s="1">
        <v>2250</v>
      </c>
      <c r="J159" s="1">
        <v>300</v>
      </c>
      <c r="K159" s="1">
        <v>300</v>
      </c>
      <c r="L159" s="1">
        <v>0</v>
      </c>
      <c r="M159" s="1">
        <v>0</v>
      </c>
      <c r="N159" s="1">
        <v>-1.6199999999999999E-2</v>
      </c>
      <c r="O159" s="1">
        <v>-5.3999999999999999E-2</v>
      </c>
      <c r="P159" s="1" t="s">
        <v>74</v>
      </c>
      <c r="Q159" s="1">
        <f t="shared" si="2"/>
        <v>0.3</v>
      </c>
    </row>
    <row r="160" spans="1:17" ht="15" customHeight="1">
      <c r="A160" s="1">
        <v>5</v>
      </c>
      <c r="B160" s="1">
        <v>1</v>
      </c>
      <c r="C160" s="1">
        <v>2014</v>
      </c>
      <c r="D160" s="1">
        <v>2029</v>
      </c>
      <c r="E160" s="2">
        <v>0</v>
      </c>
      <c r="F160" s="2">
        <v>0</v>
      </c>
      <c r="G160" s="1">
        <v>0.85</v>
      </c>
      <c r="H160" s="1">
        <v>2765</v>
      </c>
      <c r="I160" s="1">
        <v>2285</v>
      </c>
      <c r="J160" s="1">
        <v>0</v>
      </c>
      <c r="K160" s="1">
        <v>0</v>
      </c>
      <c r="L160" s="1">
        <v>0</v>
      </c>
      <c r="M160" s="1">
        <v>0</v>
      </c>
      <c r="N160" s="1">
        <v>-1.6199999999999999E-2</v>
      </c>
      <c r="O160" s="1">
        <v>-5.3999999999999999E-2</v>
      </c>
      <c r="P160" s="1" t="s">
        <v>74</v>
      </c>
      <c r="Q160" s="1">
        <f t="shared" si="2"/>
        <v>0.3</v>
      </c>
    </row>
    <row r="161" spans="1:17" ht="15" customHeight="1">
      <c r="A161" s="1">
        <v>5</v>
      </c>
      <c r="B161" s="1">
        <v>1</v>
      </c>
      <c r="C161" s="1">
        <v>2030</v>
      </c>
      <c r="D161" s="1">
        <v>2039</v>
      </c>
      <c r="E161" s="2">
        <v>0</v>
      </c>
      <c r="F161" s="2">
        <v>0</v>
      </c>
      <c r="G161" s="1">
        <v>0.85</v>
      </c>
      <c r="H161" s="1">
        <v>2610</v>
      </c>
      <c r="I161" s="1">
        <v>2130</v>
      </c>
      <c r="J161" s="1">
        <v>0</v>
      </c>
      <c r="K161" s="1">
        <v>0</v>
      </c>
      <c r="L161" s="1">
        <v>0</v>
      </c>
      <c r="M161" s="1">
        <v>0</v>
      </c>
      <c r="N161" s="1">
        <v>-1.6199999999999999E-2</v>
      </c>
      <c r="O161" s="1">
        <v>-5.3999999999999999E-2</v>
      </c>
      <c r="P161" s="1" t="s">
        <v>74</v>
      </c>
      <c r="Q161" s="1">
        <f t="shared" si="2"/>
        <v>0.3</v>
      </c>
    </row>
    <row r="162" spans="1:17" ht="15" customHeight="1">
      <c r="A162" s="1">
        <v>5</v>
      </c>
      <c r="B162" s="1">
        <v>1</v>
      </c>
      <c r="C162" s="1">
        <v>2040</v>
      </c>
      <c r="D162" s="1">
        <v>2050</v>
      </c>
      <c r="E162" s="2">
        <v>0</v>
      </c>
      <c r="F162" s="2">
        <v>0</v>
      </c>
      <c r="G162" s="1">
        <v>0.85</v>
      </c>
      <c r="H162" s="1">
        <v>2555</v>
      </c>
      <c r="I162" s="1">
        <v>2075</v>
      </c>
      <c r="J162" s="1">
        <v>0</v>
      </c>
      <c r="K162" s="1">
        <v>0</v>
      </c>
      <c r="L162" s="1">
        <v>0</v>
      </c>
      <c r="M162" s="1">
        <v>0</v>
      </c>
      <c r="N162" s="1">
        <v>-1.6199999999999999E-2</v>
      </c>
      <c r="O162" s="1">
        <v>-5.3999999999999999E-2</v>
      </c>
      <c r="P162" s="1" t="s">
        <v>74</v>
      </c>
      <c r="Q162" s="1">
        <f t="shared" si="2"/>
        <v>0.3</v>
      </c>
    </row>
    <row r="163" spans="1:17" ht="15" customHeight="1">
      <c r="A163" s="1">
        <v>5</v>
      </c>
      <c r="B163" s="1">
        <v>2</v>
      </c>
      <c r="C163" s="1">
        <v>2010</v>
      </c>
      <c r="D163" s="1">
        <v>2050</v>
      </c>
      <c r="E163" s="2">
        <v>0</v>
      </c>
      <c r="F163" s="2">
        <v>0</v>
      </c>
      <c r="G163" s="1">
        <v>0.9</v>
      </c>
      <c r="H163" s="1">
        <v>615</v>
      </c>
      <c r="I163" s="1">
        <v>295</v>
      </c>
      <c r="J163" s="1">
        <v>0</v>
      </c>
      <c r="K163" s="1">
        <v>0</v>
      </c>
      <c r="L163" s="1">
        <v>0</v>
      </c>
      <c r="M163" s="1">
        <v>0</v>
      </c>
      <c r="N163" s="1">
        <v>-1.6199999999999999E-2</v>
      </c>
      <c r="O163" s="1">
        <v>-3.2399999999999998E-2</v>
      </c>
      <c r="P163" s="1" t="s">
        <v>75</v>
      </c>
      <c r="Q163" s="1">
        <f t="shared" si="2"/>
        <v>0.5</v>
      </c>
    </row>
    <row r="164" spans="1:17" ht="15" customHeight="1">
      <c r="A164" s="1">
        <v>5</v>
      </c>
      <c r="B164" s="1">
        <v>2</v>
      </c>
      <c r="C164" s="1">
        <v>2010</v>
      </c>
      <c r="D164" s="1">
        <v>2019</v>
      </c>
      <c r="E164" s="2">
        <v>0</v>
      </c>
      <c r="F164" s="2">
        <v>0</v>
      </c>
      <c r="G164" s="1">
        <v>0.92</v>
      </c>
      <c r="H164" s="1">
        <v>640</v>
      </c>
      <c r="I164" s="1">
        <v>320</v>
      </c>
      <c r="J164" s="1">
        <v>0</v>
      </c>
      <c r="K164" s="1">
        <v>0</v>
      </c>
      <c r="L164" s="1">
        <v>0</v>
      </c>
      <c r="M164" s="1">
        <v>0</v>
      </c>
      <c r="N164" s="1">
        <v>-1.6199999999999999E-2</v>
      </c>
      <c r="O164" s="1">
        <v>-3.2399999999999998E-2</v>
      </c>
      <c r="P164" s="1" t="s">
        <v>76</v>
      </c>
      <c r="Q164" s="1">
        <f t="shared" si="2"/>
        <v>0.5</v>
      </c>
    </row>
    <row r="165" spans="1:17" ht="15" customHeight="1">
      <c r="A165" s="1">
        <v>5</v>
      </c>
      <c r="B165" s="1">
        <v>2</v>
      </c>
      <c r="C165" s="1">
        <v>2020</v>
      </c>
      <c r="D165" s="1">
        <v>2050</v>
      </c>
      <c r="E165" s="2">
        <v>0</v>
      </c>
      <c r="F165" s="2">
        <v>0</v>
      </c>
      <c r="G165" s="1">
        <v>0.95</v>
      </c>
      <c r="H165" s="1">
        <v>640</v>
      </c>
      <c r="I165" s="1">
        <v>320</v>
      </c>
      <c r="J165" s="1">
        <v>0</v>
      </c>
      <c r="K165" s="1">
        <v>0</v>
      </c>
      <c r="L165" s="1">
        <v>0</v>
      </c>
      <c r="M165" s="1">
        <v>0</v>
      </c>
      <c r="N165" s="1">
        <v>-1.6199999999999999E-2</v>
      </c>
      <c r="O165" s="1">
        <v>-3.2399999999999998E-2</v>
      </c>
      <c r="P165" s="1" t="s">
        <v>76</v>
      </c>
      <c r="Q165" s="1">
        <f t="shared" si="2"/>
        <v>0.5</v>
      </c>
    </row>
    <row r="166" spans="1:17" ht="15" customHeight="1">
      <c r="A166" s="1">
        <v>5</v>
      </c>
      <c r="B166" s="1">
        <v>2</v>
      </c>
      <c r="C166" s="1">
        <v>2010</v>
      </c>
      <c r="D166" s="1">
        <v>2019</v>
      </c>
      <c r="E166" s="2">
        <v>0</v>
      </c>
      <c r="F166" s="2">
        <v>0</v>
      </c>
      <c r="G166" s="1">
        <v>0.95</v>
      </c>
      <c r="H166" s="1">
        <v>730</v>
      </c>
      <c r="I166" s="1">
        <v>410</v>
      </c>
      <c r="J166" s="1">
        <v>0</v>
      </c>
      <c r="K166" s="1">
        <v>0</v>
      </c>
      <c r="L166" s="1">
        <v>0</v>
      </c>
      <c r="M166" s="1">
        <v>0</v>
      </c>
      <c r="N166" s="1">
        <v>-1.6199999999999999E-2</v>
      </c>
      <c r="O166" s="1">
        <v>-3.2399999999999998E-2</v>
      </c>
      <c r="P166" s="1" t="s">
        <v>77</v>
      </c>
      <c r="Q166" s="1">
        <f t="shared" si="2"/>
        <v>0.5</v>
      </c>
    </row>
    <row r="167" spans="1:17" ht="15" customHeight="1">
      <c r="A167" s="1">
        <v>5</v>
      </c>
      <c r="B167" s="1">
        <v>2</v>
      </c>
      <c r="C167" s="1">
        <v>2020</v>
      </c>
      <c r="D167" s="1">
        <v>2050</v>
      </c>
      <c r="E167" s="2">
        <v>0</v>
      </c>
      <c r="F167" s="2">
        <v>0</v>
      </c>
      <c r="G167" s="1">
        <v>0.96</v>
      </c>
      <c r="H167" s="1">
        <v>730</v>
      </c>
      <c r="I167" s="1">
        <v>410</v>
      </c>
      <c r="J167" s="1">
        <v>0</v>
      </c>
      <c r="K167" s="1">
        <v>0</v>
      </c>
      <c r="L167" s="1">
        <v>0</v>
      </c>
      <c r="M167" s="1">
        <v>0</v>
      </c>
      <c r="N167" s="1">
        <v>-1.6199999999999999E-2</v>
      </c>
      <c r="O167" s="1">
        <v>-3.2399999999999998E-2</v>
      </c>
      <c r="P167" s="1" t="s">
        <v>77</v>
      </c>
      <c r="Q167" s="1">
        <f t="shared" si="2"/>
        <v>0.5</v>
      </c>
    </row>
    <row r="168" spans="1:17" ht="15" customHeight="1">
      <c r="A168" s="1">
        <v>5</v>
      </c>
      <c r="B168" s="1">
        <v>2</v>
      </c>
      <c r="C168" s="1">
        <v>2010</v>
      </c>
      <c r="D168" s="1">
        <v>2010</v>
      </c>
      <c r="E168" s="2">
        <v>0</v>
      </c>
      <c r="F168" s="2">
        <v>0</v>
      </c>
      <c r="G168" s="1">
        <v>2</v>
      </c>
      <c r="H168" s="1">
        <v>1970</v>
      </c>
      <c r="I168" s="1">
        <v>1650</v>
      </c>
      <c r="J168" s="1">
        <v>615</v>
      </c>
      <c r="K168" s="1">
        <v>575</v>
      </c>
      <c r="L168" s="1">
        <v>0</v>
      </c>
      <c r="M168" s="1">
        <v>0</v>
      </c>
      <c r="N168" s="1">
        <v>-1.6199999999999999E-2</v>
      </c>
      <c r="O168" s="1">
        <v>-3.2399999999999998E-2</v>
      </c>
      <c r="P168" s="1" t="s">
        <v>78</v>
      </c>
      <c r="Q168" s="1">
        <f t="shared" si="2"/>
        <v>0.5</v>
      </c>
    </row>
    <row r="169" spans="1:17" ht="15" customHeight="1">
      <c r="A169" s="1">
        <v>5</v>
      </c>
      <c r="B169" s="1">
        <v>2</v>
      </c>
      <c r="C169" s="1">
        <v>2011</v>
      </c>
      <c r="D169" s="1">
        <v>2013</v>
      </c>
      <c r="E169" s="2">
        <v>0</v>
      </c>
      <c r="F169" s="2">
        <v>0</v>
      </c>
      <c r="G169" s="1">
        <v>2</v>
      </c>
      <c r="H169" s="1">
        <v>1970</v>
      </c>
      <c r="I169" s="1">
        <v>1650</v>
      </c>
      <c r="J169" s="1">
        <v>300</v>
      </c>
      <c r="K169" s="1">
        <v>300</v>
      </c>
      <c r="L169" s="1">
        <v>0</v>
      </c>
      <c r="M169" s="1">
        <v>0</v>
      </c>
      <c r="N169" s="1">
        <v>-1.6199999999999999E-2</v>
      </c>
      <c r="O169" s="1">
        <v>-3.2399999999999998E-2</v>
      </c>
      <c r="P169" s="1" t="s">
        <v>78</v>
      </c>
      <c r="Q169" s="1">
        <f t="shared" si="2"/>
        <v>0.5</v>
      </c>
    </row>
    <row r="170" spans="1:17" ht="15" customHeight="1">
      <c r="A170" s="1">
        <v>5</v>
      </c>
      <c r="B170" s="1">
        <v>2</v>
      </c>
      <c r="C170" s="1">
        <v>2014</v>
      </c>
      <c r="D170" s="1">
        <v>2029</v>
      </c>
      <c r="E170" s="2">
        <v>0</v>
      </c>
      <c r="F170" s="2">
        <v>0</v>
      </c>
      <c r="G170" s="1">
        <v>2.2999999999999998</v>
      </c>
      <c r="H170" s="1">
        <v>1870</v>
      </c>
      <c r="I170" s="1">
        <v>1550</v>
      </c>
      <c r="J170" s="1">
        <v>0</v>
      </c>
      <c r="K170" s="1">
        <v>0</v>
      </c>
      <c r="L170" s="1">
        <v>0</v>
      </c>
      <c r="M170" s="1">
        <v>0</v>
      </c>
      <c r="N170" s="1">
        <v>-1.6199999999999999E-2</v>
      </c>
      <c r="O170" s="1">
        <v>-3.2399999999999998E-2</v>
      </c>
      <c r="P170" s="1" t="s">
        <v>78</v>
      </c>
      <c r="Q170" s="1">
        <f t="shared" si="2"/>
        <v>0.5</v>
      </c>
    </row>
    <row r="171" spans="1:17" ht="15" customHeight="1">
      <c r="A171" s="1">
        <v>5</v>
      </c>
      <c r="B171" s="1">
        <v>2</v>
      </c>
      <c r="C171" s="1">
        <v>2030</v>
      </c>
      <c r="D171" s="1">
        <v>2039</v>
      </c>
      <c r="E171" s="2">
        <v>0</v>
      </c>
      <c r="F171" s="2">
        <v>0</v>
      </c>
      <c r="G171" s="1">
        <v>2.4500000000000002</v>
      </c>
      <c r="H171" s="1">
        <v>1870</v>
      </c>
      <c r="I171" s="1">
        <v>1550</v>
      </c>
      <c r="J171" s="1">
        <v>0</v>
      </c>
      <c r="K171" s="1">
        <v>0</v>
      </c>
      <c r="L171" s="1">
        <v>0</v>
      </c>
      <c r="M171" s="1">
        <v>0</v>
      </c>
      <c r="N171" s="1">
        <v>-1.6199999999999999E-2</v>
      </c>
      <c r="O171" s="1">
        <v>-3.2399999999999998E-2</v>
      </c>
      <c r="P171" s="1" t="s">
        <v>78</v>
      </c>
      <c r="Q171" s="1">
        <f t="shared" si="2"/>
        <v>0.5</v>
      </c>
    </row>
    <row r="172" spans="1:17" ht="15" customHeight="1">
      <c r="A172" s="1">
        <v>5</v>
      </c>
      <c r="B172" s="1">
        <v>2</v>
      </c>
      <c r="C172" s="1">
        <v>2040</v>
      </c>
      <c r="D172" s="1">
        <v>2050</v>
      </c>
      <c r="E172" s="2">
        <v>0</v>
      </c>
      <c r="F172" s="2">
        <v>0</v>
      </c>
      <c r="G172" s="1">
        <v>2.5</v>
      </c>
      <c r="H172" s="1">
        <v>1870</v>
      </c>
      <c r="I172" s="1">
        <v>1550</v>
      </c>
      <c r="J172" s="1">
        <v>0</v>
      </c>
      <c r="K172" s="1">
        <v>0</v>
      </c>
      <c r="L172" s="1">
        <v>0</v>
      </c>
      <c r="M172" s="1">
        <v>0</v>
      </c>
      <c r="N172" s="1">
        <v>-1.6199999999999999E-2</v>
      </c>
      <c r="O172" s="1">
        <v>-3.2399999999999998E-2</v>
      </c>
      <c r="P172" s="1" t="s">
        <v>78</v>
      </c>
      <c r="Q172" s="1">
        <f t="shared" si="2"/>
        <v>0.5</v>
      </c>
    </row>
    <row r="173" spans="1:17" ht="15" customHeight="1">
      <c r="A173" s="1">
        <v>5</v>
      </c>
      <c r="B173" s="1">
        <v>2</v>
      </c>
      <c r="C173" s="1">
        <v>2010</v>
      </c>
      <c r="D173" s="1">
        <v>2010</v>
      </c>
      <c r="E173" s="2">
        <v>0</v>
      </c>
      <c r="F173" s="2">
        <v>0</v>
      </c>
      <c r="G173" s="1">
        <v>2.4500000000000002</v>
      </c>
      <c r="H173" s="1">
        <v>2170</v>
      </c>
      <c r="I173" s="1">
        <v>1850</v>
      </c>
      <c r="J173" s="1">
        <v>680</v>
      </c>
      <c r="K173" s="1">
        <v>640</v>
      </c>
      <c r="L173" s="1">
        <v>0</v>
      </c>
      <c r="M173" s="1">
        <v>0</v>
      </c>
      <c r="N173" s="1">
        <v>-1.6199999999999999E-2</v>
      </c>
      <c r="O173" s="1">
        <v>-3.2399999999999998E-2</v>
      </c>
      <c r="P173" s="1" t="s">
        <v>79</v>
      </c>
      <c r="Q173" s="1">
        <f t="shared" si="2"/>
        <v>0.5</v>
      </c>
    </row>
    <row r="174" spans="1:17" ht="15" customHeight="1">
      <c r="A174" s="1">
        <v>5</v>
      </c>
      <c r="B174" s="1">
        <v>2</v>
      </c>
      <c r="C174" s="1">
        <v>2011</v>
      </c>
      <c r="D174" s="1">
        <v>2013</v>
      </c>
      <c r="E174" s="2">
        <v>0</v>
      </c>
      <c r="F174" s="2">
        <v>0</v>
      </c>
      <c r="G174" s="1">
        <v>2.4500000000000002</v>
      </c>
      <c r="H174" s="1">
        <v>2170</v>
      </c>
      <c r="I174" s="1">
        <v>1850</v>
      </c>
      <c r="J174" s="1">
        <v>300</v>
      </c>
      <c r="K174" s="1">
        <v>300</v>
      </c>
      <c r="L174" s="1">
        <v>0</v>
      </c>
      <c r="M174" s="1">
        <v>0</v>
      </c>
      <c r="N174" s="1">
        <v>-1.6199999999999999E-2</v>
      </c>
      <c r="O174" s="1">
        <v>-3.2399999999999998E-2</v>
      </c>
      <c r="P174" s="1" t="s">
        <v>79</v>
      </c>
      <c r="Q174" s="1">
        <f t="shared" si="2"/>
        <v>0.5</v>
      </c>
    </row>
    <row r="175" spans="1:17" ht="15" customHeight="1">
      <c r="A175" s="1">
        <v>5</v>
      </c>
      <c r="B175" s="1">
        <v>2</v>
      </c>
      <c r="C175" s="1">
        <v>2014</v>
      </c>
      <c r="D175" s="1">
        <v>2016</v>
      </c>
      <c r="E175" s="2">
        <v>0</v>
      </c>
      <c r="F175" s="2">
        <v>0</v>
      </c>
      <c r="G175" s="1">
        <v>2.75</v>
      </c>
      <c r="H175" s="1">
        <v>2170</v>
      </c>
      <c r="I175" s="1">
        <v>1850</v>
      </c>
      <c r="J175" s="1">
        <v>0</v>
      </c>
      <c r="K175" s="1">
        <v>0</v>
      </c>
      <c r="L175" s="1">
        <v>0</v>
      </c>
      <c r="M175" s="1">
        <v>0</v>
      </c>
      <c r="N175" s="1">
        <v>-1.6199999999999999E-2</v>
      </c>
      <c r="O175" s="1">
        <v>-3.2399999999999998E-2</v>
      </c>
      <c r="P175" s="1" t="s">
        <v>79</v>
      </c>
      <c r="Q175" s="1">
        <f t="shared" si="2"/>
        <v>0.5</v>
      </c>
    </row>
    <row r="176" spans="1:17" ht="15" customHeight="1">
      <c r="A176" s="1">
        <v>5</v>
      </c>
      <c r="B176" s="1">
        <v>2</v>
      </c>
      <c r="C176" s="1">
        <v>2017</v>
      </c>
      <c r="D176" s="1">
        <v>2021</v>
      </c>
      <c r="E176" s="2">
        <v>0</v>
      </c>
      <c r="F176" s="2">
        <v>0</v>
      </c>
      <c r="G176" s="1">
        <v>2.75</v>
      </c>
      <c r="H176" s="1">
        <v>2170</v>
      </c>
      <c r="I176" s="1">
        <v>1850</v>
      </c>
      <c r="J176" s="1">
        <v>0</v>
      </c>
      <c r="K176" s="1">
        <v>0</v>
      </c>
      <c r="L176" s="1">
        <v>0</v>
      </c>
      <c r="M176" s="1">
        <v>0</v>
      </c>
      <c r="N176" s="1">
        <v>-1.6199999999999999E-2</v>
      </c>
      <c r="O176" s="1">
        <v>-3.2399999999999998E-2</v>
      </c>
      <c r="P176" s="1" t="s">
        <v>79</v>
      </c>
      <c r="Q176" s="1">
        <f t="shared" si="2"/>
        <v>0.5</v>
      </c>
    </row>
    <row r="177" spans="1:17" ht="15" customHeight="1">
      <c r="A177" s="1">
        <v>5</v>
      </c>
      <c r="B177" s="1">
        <v>2</v>
      </c>
      <c r="C177" s="1">
        <v>2022</v>
      </c>
      <c r="D177" s="1">
        <v>2029</v>
      </c>
      <c r="E177" s="2">
        <v>0</v>
      </c>
      <c r="F177" s="2">
        <v>0</v>
      </c>
      <c r="G177" s="1">
        <v>2.75</v>
      </c>
      <c r="H177" s="1">
        <v>2170</v>
      </c>
      <c r="I177" s="1">
        <v>1850</v>
      </c>
      <c r="J177" s="1">
        <v>0</v>
      </c>
      <c r="K177" s="1">
        <v>0</v>
      </c>
      <c r="L177" s="1">
        <v>0</v>
      </c>
      <c r="M177" s="1">
        <v>0</v>
      </c>
      <c r="N177" s="1">
        <v>-1.6199999999999999E-2</v>
      </c>
      <c r="O177" s="1">
        <v>-3.2399999999999998E-2</v>
      </c>
      <c r="P177" s="1" t="s">
        <v>79</v>
      </c>
      <c r="Q177" s="1">
        <f t="shared" si="2"/>
        <v>0.5</v>
      </c>
    </row>
    <row r="178" spans="1:17" ht="15" customHeight="1">
      <c r="A178" s="1">
        <v>5</v>
      </c>
      <c r="B178" s="1">
        <v>2</v>
      </c>
      <c r="C178" s="1">
        <v>2030</v>
      </c>
      <c r="D178" s="1">
        <v>2039</v>
      </c>
      <c r="E178" s="2">
        <v>0</v>
      </c>
      <c r="F178" s="2">
        <v>0</v>
      </c>
      <c r="G178" s="1">
        <v>3.6</v>
      </c>
      <c r="H178" s="1">
        <v>6695</v>
      </c>
      <c r="I178" s="1">
        <v>6375</v>
      </c>
      <c r="J178" s="1">
        <v>0</v>
      </c>
      <c r="K178" s="1">
        <v>0</v>
      </c>
      <c r="L178" s="1">
        <v>0</v>
      </c>
      <c r="M178" s="1">
        <v>0</v>
      </c>
      <c r="N178" s="1">
        <v>-1.6199999999999999E-2</v>
      </c>
      <c r="O178" s="1">
        <v>-3.2399999999999998E-2</v>
      </c>
      <c r="P178" s="1" t="s">
        <v>79</v>
      </c>
      <c r="Q178" s="1">
        <f t="shared" si="2"/>
        <v>0.5</v>
      </c>
    </row>
    <row r="179" spans="1:17" ht="15" customHeight="1">
      <c r="A179" s="1">
        <v>5</v>
      </c>
      <c r="B179" s="1">
        <v>2</v>
      </c>
      <c r="C179" s="1">
        <v>2040</v>
      </c>
      <c r="D179" s="1">
        <v>2050</v>
      </c>
      <c r="E179" s="2">
        <v>0</v>
      </c>
      <c r="F179" s="2">
        <v>0</v>
      </c>
      <c r="G179" s="1">
        <v>3.6</v>
      </c>
      <c r="H179" s="1">
        <v>5945</v>
      </c>
      <c r="I179" s="1">
        <v>5625</v>
      </c>
      <c r="J179" s="1">
        <v>0</v>
      </c>
      <c r="K179" s="1">
        <v>0</v>
      </c>
      <c r="L179" s="1">
        <v>0</v>
      </c>
      <c r="M179" s="1">
        <v>0</v>
      </c>
      <c r="N179" s="1">
        <v>-1.6199999999999999E-2</v>
      </c>
      <c r="O179" s="1">
        <v>-3.2399999999999998E-2</v>
      </c>
      <c r="P179" s="1" t="s">
        <v>79</v>
      </c>
      <c r="Q179" s="1">
        <f t="shared" si="2"/>
        <v>0.5</v>
      </c>
    </row>
    <row r="180" spans="1:17" ht="15" customHeight="1">
      <c r="A180" s="1">
        <v>5</v>
      </c>
      <c r="B180" s="1">
        <v>3</v>
      </c>
      <c r="C180" s="1">
        <v>2010</v>
      </c>
      <c r="D180" s="1">
        <v>2050</v>
      </c>
      <c r="E180" s="2">
        <v>0</v>
      </c>
      <c r="F180" s="2">
        <v>0</v>
      </c>
      <c r="G180" s="1">
        <v>0.53</v>
      </c>
      <c r="H180" s="1">
        <v>2075</v>
      </c>
      <c r="I180" s="1">
        <v>1435</v>
      </c>
      <c r="J180" s="1">
        <v>0</v>
      </c>
      <c r="K180" s="1">
        <v>0</v>
      </c>
      <c r="L180" s="1">
        <v>0</v>
      </c>
      <c r="M180" s="1">
        <v>0</v>
      </c>
      <c r="N180" s="1">
        <v>-1.8E-3</v>
      </c>
      <c r="O180" s="1">
        <v>-1.2E-2</v>
      </c>
      <c r="P180" s="1" t="s">
        <v>80</v>
      </c>
      <c r="Q180" s="1">
        <f t="shared" si="2"/>
        <v>0.15</v>
      </c>
    </row>
    <row r="181" spans="1:17" ht="15" customHeight="1">
      <c r="A181" s="1">
        <v>5</v>
      </c>
      <c r="B181" s="1">
        <v>3</v>
      </c>
      <c r="C181" s="1">
        <v>2010</v>
      </c>
      <c r="D181" s="1">
        <v>2050</v>
      </c>
      <c r="E181" s="2">
        <v>0</v>
      </c>
      <c r="F181" s="2">
        <v>0</v>
      </c>
      <c r="G181" s="1">
        <v>0.62</v>
      </c>
      <c r="H181" s="1">
        <v>2235</v>
      </c>
      <c r="I181" s="1">
        <v>1595</v>
      </c>
      <c r="J181" s="1">
        <v>0</v>
      </c>
      <c r="K181" s="1">
        <v>0</v>
      </c>
      <c r="L181" s="1">
        <v>0</v>
      </c>
      <c r="M181" s="1">
        <v>0</v>
      </c>
      <c r="N181" s="1">
        <v>-1.8E-3</v>
      </c>
      <c r="O181" s="1">
        <v>-1.2E-2</v>
      </c>
      <c r="P181" s="1" t="s">
        <v>81</v>
      </c>
      <c r="Q181" s="1">
        <f t="shared" si="2"/>
        <v>0.15</v>
      </c>
    </row>
    <row r="182" spans="1:17" ht="15" customHeight="1">
      <c r="A182" s="1">
        <v>5</v>
      </c>
      <c r="B182" s="1">
        <v>3</v>
      </c>
      <c r="C182" s="1">
        <v>2010</v>
      </c>
      <c r="D182" s="1">
        <v>2050</v>
      </c>
      <c r="E182" s="2">
        <v>0</v>
      </c>
      <c r="F182" s="2">
        <v>0</v>
      </c>
      <c r="G182" s="1">
        <v>0.68</v>
      </c>
      <c r="H182" s="1">
        <v>2395</v>
      </c>
      <c r="I182" s="1">
        <v>1755</v>
      </c>
      <c r="J182" s="1">
        <v>0</v>
      </c>
      <c r="K182" s="1">
        <v>0</v>
      </c>
      <c r="L182" s="1">
        <v>0</v>
      </c>
      <c r="M182" s="1">
        <v>0</v>
      </c>
      <c r="N182" s="1">
        <v>-1.8E-3</v>
      </c>
      <c r="O182" s="1">
        <v>-1.2E-2</v>
      </c>
      <c r="P182" s="1" t="s">
        <v>82</v>
      </c>
      <c r="Q182" s="1">
        <f t="shared" si="2"/>
        <v>0.15</v>
      </c>
    </row>
    <row r="183" spans="1:17" ht="15" customHeight="1">
      <c r="A183" s="1">
        <v>5</v>
      </c>
      <c r="B183" s="1">
        <v>4</v>
      </c>
      <c r="C183" s="1">
        <v>2010</v>
      </c>
      <c r="D183" s="1">
        <v>2014</v>
      </c>
      <c r="E183" s="2">
        <v>0</v>
      </c>
      <c r="F183" s="2">
        <v>0</v>
      </c>
      <c r="G183" s="1">
        <v>0.59</v>
      </c>
      <c r="H183" s="1">
        <v>1000</v>
      </c>
      <c r="I183" s="1">
        <v>520</v>
      </c>
      <c r="J183" s="1">
        <v>0</v>
      </c>
      <c r="K183" s="1">
        <v>0</v>
      </c>
      <c r="L183" s="1">
        <v>0</v>
      </c>
      <c r="M183" s="1">
        <v>0</v>
      </c>
      <c r="N183" s="1">
        <v>-1.6199999999999999E-2</v>
      </c>
      <c r="O183" s="1">
        <v>-5.3999999999999999E-2</v>
      </c>
      <c r="P183" s="1" t="s">
        <v>83</v>
      </c>
      <c r="Q183" s="1">
        <f t="shared" si="2"/>
        <v>0.3</v>
      </c>
    </row>
    <row r="184" spans="1:17" ht="15" customHeight="1">
      <c r="A184" s="1">
        <v>5</v>
      </c>
      <c r="B184" s="1">
        <v>4</v>
      </c>
      <c r="C184" s="1">
        <v>2015</v>
      </c>
      <c r="D184" s="1">
        <v>2050</v>
      </c>
      <c r="E184" s="2">
        <v>0</v>
      </c>
      <c r="F184" s="2">
        <v>0</v>
      </c>
      <c r="G184" s="1">
        <v>0.62</v>
      </c>
      <c r="H184" s="1">
        <v>1005</v>
      </c>
      <c r="I184" s="1">
        <v>525</v>
      </c>
      <c r="J184" s="1">
        <v>0</v>
      </c>
      <c r="K184" s="1">
        <v>0</v>
      </c>
      <c r="L184" s="1">
        <v>0</v>
      </c>
      <c r="M184" s="1">
        <v>0</v>
      </c>
      <c r="N184" s="1">
        <v>-1.6199999999999999E-2</v>
      </c>
      <c r="O184" s="1">
        <v>-5.3999999999999999E-2</v>
      </c>
      <c r="P184" s="1" t="s">
        <v>83</v>
      </c>
      <c r="Q184" s="1">
        <f t="shared" si="2"/>
        <v>0.3</v>
      </c>
    </row>
    <row r="185" spans="1:17" ht="15" customHeight="1">
      <c r="A185" s="1">
        <v>5</v>
      </c>
      <c r="B185" s="1">
        <v>4</v>
      </c>
      <c r="C185" s="1">
        <v>2010</v>
      </c>
      <c r="D185" s="1">
        <v>2050</v>
      </c>
      <c r="E185" s="2">
        <v>0</v>
      </c>
      <c r="F185" s="2">
        <v>0</v>
      </c>
      <c r="G185" s="1">
        <v>0.67</v>
      </c>
      <c r="H185" s="1">
        <v>1325</v>
      </c>
      <c r="I185" s="1">
        <v>845</v>
      </c>
      <c r="J185" s="1">
        <v>0</v>
      </c>
      <c r="K185" s="1">
        <v>0</v>
      </c>
      <c r="L185" s="1">
        <v>0</v>
      </c>
      <c r="M185" s="1">
        <v>0</v>
      </c>
      <c r="N185" s="1">
        <v>-1.6199999999999999E-2</v>
      </c>
      <c r="O185" s="1">
        <v>-5.3999999999999999E-2</v>
      </c>
      <c r="P185" s="1" t="s">
        <v>84</v>
      </c>
      <c r="Q185" s="1">
        <f t="shared" si="2"/>
        <v>0.3</v>
      </c>
    </row>
    <row r="186" spans="1:17" ht="15" customHeight="1">
      <c r="A186" s="1">
        <v>5</v>
      </c>
      <c r="B186" s="1">
        <v>4</v>
      </c>
      <c r="C186" s="1">
        <v>2010</v>
      </c>
      <c r="D186" s="1">
        <v>2010</v>
      </c>
      <c r="E186" s="2">
        <v>0</v>
      </c>
      <c r="F186" s="2">
        <v>0</v>
      </c>
      <c r="G186" s="1">
        <v>0.82</v>
      </c>
      <c r="H186" s="1">
        <v>1680</v>
      </c>
      <c r="I186" s="1">
        <v>1150</v>
      </c>
      <c r="J186" s="1">
        <v>600</v>
      </c>
      <c r="K186" s="1">
        <v>560</v>
      </c>
      <c r="L186" s="1">
        <v>0</v>
      </c>
      <c r="M186" s="1">
        <v>0</v>
      </c>
      <c r="N186" s="1">
        <v>-1.6199999999999999E-2</v>
      </c>
      <c r="O186" s="1">
        <v>-5.3999999999999999E-2</v>
      </c>
      <c r="P186" s="1" t="s">
        <v>85</v>
      </c>
      <c r="Q186" s="1">
        <f t="shared" si="2"/>
        <v>0.3</v>
      </c>
    </row>
    <row r="187" spans="1:17" ht="15" customHeight="1">
      <c r="A187" s="1">
        <v>5</v>
      </c>
      <c r="B187" s="1">
        <v>4</v>
      </c>
      <c r="C187" s="1">
        <v>2011</v>
      </c>
      <c r="D187" s="1">
        <v>2013</v>
      </c>
      <c r="E187" s="2">
        <v>0</v>
      </c>
      <c r="F187" s="2">
        <v>0</v>
      </c>
      <c r="G187" s="1">
        <v>0.82</v>
      </c>
      <c r="H187" s="1">
        <v>1680</v>
      </c>
      <c r="I187" s="1">
        <v>1150</v>
      </c>
      <c r="J187" s="1">
        <v>300</v>
      </c>
      <c r="K187" s="1">
        <v>300</v>
      </c>
      <c r="L187" s="1">
        <v>0</v>
      </c>
      <c r="M187" s="1">
        <v>0</v>
      </c>
      <c r="N187" s="1">
        <v>-1.6199999999999999E-2</v>
      </c>
      <c r="O187" s="1">
        <v>-5.3999999999999999E-2</v>
      </c>
      <c r="P187" s="1" t="s">
        <v>85</v>
      </c>
      <c r="Q187" s="1">
        <f t="shared" si="2"/>
        <v>0.3</v>
      </c>
    </row>
    <row r="188" spans="1:17" ht="15" customHeight="1">
      <c r="A188" s="1">
        <v>5</v>
      </c>
      <c r="B188" s="1">
        <v>4</v>
      </c>
      <c r="C188" s="1">
        <v>2014</v>
      </c>
      <c r="D188" s="1">
        <v>2050</v>
      </c>
      <c r="E188" s="2">
        <v>0</v>
      </c>
      <c r="F188" s="2">
        <v>0</v>
      </c>
      <c r="G188" s="1">
        <v>0.82</v>
      </c>
      <c r="H188" s="1">
        <v>1680</v>
      </c>
      <c r="I188" s="1">
        <v>1150</v>
      </c>
      <c r="J188" s="1">
        <v>0</v>
      </c>
      <c r="K188" s="1">
        <v>0</v>
      </c>
      <c r="L188" s="1">
        <v>0</v>
      </c>
      <c r="M188" s="1">
        <v>0</v>
      </c>
      <c r="N188" s="1">
        <v>-1.6199999999999999E-2</v>
      </c>
      <c r="O188" s="1">
        <v>-5.3999999999999999E-2</v>
      </c>
      <c r="P188" s="1" t="s">
        <v>85</v>
      </c>
      <c r="Q188" s="1">
        <f t="shared" si="2"/>
        <v>0.3</v>
      </c>
    </row>
    <row r="189" spans="1:17" ht="15" customHeight="1">
      <c r="A189" s="1">
        <v>5</v>
      </c>
      <c r="B189" s="1">
        <v>4</v>
      </c>
      <c r="C189" s="1">
        <v>2010</v>
      </c>
      <c r="D189" s="1">
        <v>2010</v>
      </c>
      <c r="E189" s="2">
        <v>0</v>
      </c>
      <c r="F189" s="2">
        <v>0</v>
      </c>
      <c r="G189" s="1">
        <v>0.8</v>
      </c>
      <c r="H189" s="1">
        <v>2730</v>
      </c>
      <c r="I189" s="1">
        <v>2250</v>
      </c>
      <c r="J189" s="1">
        <v>600</v>
      </c>
      <c r="K189" s="1">
        <v>560</v>
      </c>
      <c r="L189" s="1">
        <v>0</v>
      </c>
      <c r="M189" s="1">
        <v>0</v>
      </c>
      <c r="N189" s="1">
        <v>-1.6199999999999999E-2</v>
      </c>
      <c r="O189" s="1">
        <v>-5.3999999999999999E-2</v>
      </c>
      <c r="P189" s="1" t="s">
        <v>85</v>
      </c>
      <c r="Q189" s="1">
        <f t="shared" si="2"/>
        <v>0.3</v>
      </c>
    </row>
    <row r="190" spans="1:17" ht="15" customHeight="1">
      <c r="A190" s="1">
        <v>5</v>
      </c>
      <c r="B190" s="1">
        <v>4</v>
      </c>
      <c r="C190" s="1">
        <v>2011</v>
      </c>
      <c r="D190" s="1">
        <v>2013</v>
      </c>
      <c r="E190" s="2">
        <v>0</v>
      </c>
      <c r="F190" s="2">
        <v>0</v>
      </c>
      <c r="G190" s="1">
        <v>0.8</v>
      </c>
      <c r="H190" s="1">
        <v>2730</v>
      </c>
      <c r="I190" s="1">
        <v>2250</v>
      </c>
      <c r="J190" s="1">
        <v>300</v>
      </c>
      <c r="K190" s="1">
        <v>300</v>
      </c>
      <c r="L190" s="1">
        <v>0</v>
      </c>
      <c r="M190" s="1">
        <v>0</v>
      </c>
      <c r="N190" s="1">
        <v>-1.6199999999999999E-2</v>
      </c>
      <c r="O190" s="1">
        <v>-5.3999999999999999E-2</v>
      </c>
      <c r="P190" s="1" t="s">
        <v>85</v>
      </c>
      <c r="Q190" s="1">
        <f t="shared" si="2"/>
        <v>0.3</v>
      </c>
    </row>
    <row r="191" spans="1:17" ht="15" customHeight="1">
      <c r="A191" s="1">
        <v>5</v>
      </c>
      <c r="B191" s="1">
        <v>4</v>
      </c>
      <c r="C191" s="1">
        <v>2014</v>
      </c>
      <c r="D191" s="1">
        <v>2029</v>
      </c>
      <c r="E191" s="2">
        <v>0</v>
      </c>
      <c r="F191" s="2">
        <v>0</v>
      </c>
      <c r="G191" s="1">
        <v>0.85</v>
      </c>
      <c r="H191" s="1">
        <v>2765</v>
      </c>
      <c r="I191" s="1">
        <v>2285</v>
      </c>
      <c r="J191" s="1">
        <v>0</v>
      </c>
      <c r="K191" s="1">
        <v>0</v>
      </c>
      <c r="L191" s="1">
        <v>0</v>
      </c>
      <c r="M191" s="1">
        <v>0</v>
      </c>
      <c r="N191" s="1">
        <v>-1.6199999999999999E-2</v>
      </c>
      <c r="O191" s="1">
        <v>-5.3999999999999999E-2</v>
      </c>
      <c r="P191" s="1" t="s">
        <v>85</v>
      </c>
      <c r="Q191" s="1">
        <f t="shared" si="2"/>
        <v>0.3</v>
      </c>
    </row>
    <row r="192" spans="1:17" ht="15" customHeight="1">
      <c r="A192" s="1">
        <v>5</v>
      </c>
      <c r="B192" s="1">
        <v>4</v>
      </c>
      <c r="C192" s="1">
        <v>2030</v>
      </c>
      <c r="D192" s="1">
        <v>2039</v>
      </c>
      <c r="E192" s="2">
        <v>0</v>
      </c>
      <c r="F192" s="2">
        <v>0</v>
      </c>
      <c r="G192" s="1">
        <v>0.85</v>
      </c>
      <c r="H192" s="1">
        <v>2610</v>
      </c>
      <c r="I192" s="1">
        <v>2130</v>
      </c>
      <c r="J192" s="1">
        <v>0</v>
      </c>
      <c r="K192" s="1">
        <v>0</v>
      </c>
      <c r="L192" s="1">
        <v>0</v>
      </c>
      <c r="M192" s="1">
        <v>0</v>
      </c>
      <c r="N192" s="1">
        <v>-1.6199999999999999E-2</v>
      </c>
      <c r="O192" s="1">
        <v>-5.3999999999999999E-2</v>
      </c>
      <c r="P192" s="1" t="s">
        <v>85</v>
      </c>
      <c r="Q192" s="1">
        <f t="shared" si="2"/>
        <v>0.3</v>
      </c>
    </row>
    <row r="193" spans="1:17" ht="15" customHeight="1">
      <c r="A193" s="1">
        <v>5</v>
      </c>
      <c r="B193" s="1">
        <v>4</v>
      </c>
      <c r="C193" s="1">
        <v>2040</v>
      </c>
      <c r="D193" s="1">
        <v>2050</v>
      </c>
      <c r="E193" s="2">
        <v>0</v>
      </c>
      <c r="F193" s="2">
        <v>0</v>
      </c>
      <c r="G193" s="1">
        <v>0.85</v>
      </c>
      <c r="H193" s="1">
        <v>2555</v>
      </c>
      <c r="I193" s="1">
        <v>2075</v>
      </c>
      <c r="J193" s="1">
        <v>0</v>
      </c>
      <c r="K193" s="1">
        <v>0</v>
      </c>
      <c r="L193" s="1">
        <v>0</v>
      </c>
      <c r="M193" s="1">
        <v>0</v>
      </c>
      <c r="N193" s="1">
        <v>-1.6199999999999999E-2</v>
      </c>
      <c r="O193" s="1">
        <v>-5.3999999999999999E-2</v>
      </c>
      <c r="P193" s="1" t="s">
        <v>86</v>
      </c>
      <c r="Q193" s="1">
        <f t="shared" si="2"/>
        <v>0.3</v>
      </c>
    </row>
    <row r="194" spans="1:17" ht="15" customHeight="1">
      <c r="A194" s="1">
        <v>5</v>
      </c>
      <c r="B194" s="1">
        <v>5</v>
      </c>
      <c r="C194" s="1">
        <v>2010</v>
      </c>
      <c r="D194" s="1">
        <v>2016</v>
      </c>
      <c r="E194" s="2">
        <v>0</v>
      </c>
      <c r="F194" s="2">
        <v>0</v>
      </c>
      <c r="G194" s="1">
        <v>1</v>
      </c>
      <c r="H194" s="1">
        <v>7840</v>
      </c>
      <c r="I194" s="1">
        <v>6214</v>
      </c>
      <c r="J194" s="1">
        <v>2352</v>
      </c>
      <c r="K194" s="1">
        <v>1864.2</v>
      </c>
      <c r="L194" s="1">
        <v>0</v>
      </c>
      <c r="M194" s="1">
        <v>0</v>
      </c>
      <c r="N194" s="1">
        <v>-1.6199999999999999E-2</v>
      </c>
      <c r="O194" s="1">
        <v>-5.3999999999999999E-2</v>
      </c>
      <c r="P194" s="1" t="s">
        <v>87</v>
      </c>
      <c r="Q194" s="1">
        <f t="shared" si="2"/>
        <v>0.3</v>
      </c>
    </row>
    <row r="195" spans="1:17" ht="15" customHeight="1">
      <c r="A195" s="1">
        <v>5</v>
      </c>
      <c r="B195" s="1">
        <v>5</v>
      </c>
      <c r="C195" s="1">
        <v>2017</v>
      </c>
      <c r="D195" s="1">
        <v>2019</v>
      </c>
      <c r="E195" s="2">
        <v>0</v>
      </c>
      <c r="F195" s="2">
        <v>0</v>
      </c>
      <c r="G195" s="1">
        <v>1</v>
      </c>
      <c r="H195" s="1">
        <v>7840</v>
      </c>
      <c r="I195" s="1">
        <v>6214</v>
      </c>
      <c r="J195" s="1">
        <v>2352</v>
      </c>
      <c r="K195" s="1">
        <v>1864.2</v>
      </c>
      <c r="L195" s="1">
        <v>0</v>
      </c>
      <c r="M195" s="1">
        <v>0</v>
      </c>
      <c r="N195" s="1">
        <v>-1.6199999999999999E-2</v>
      </c>
      <c r="O195" s="1">
        <v>-5.3999999999999999E-2</v>
      </c>
      <c r="P195" s="1" t="s">
        <v>87</v>
      </c>
      <c r="Q195" s="1">
        <f t="shared" si="2"/>
        <v>0.3</v>
      </c>
    </row>
    <row r="196" spans="1:17" ht="15" customHeight="1">
      <c r="A196" s="1">
        <v>5</v>
      </c>
      <c r="B196" s="1">
        <v>5</v>
      </c>
      <c r="C196" s="1">
        <v>2020</v>
      </c>
      <c r="D196" s="1">
        <v>2020</v>
      </c>
      <c r="E196" s="2">
        <v>0</v>
      </c>
      <c r="F196" s="2">
        <v>0</v>
      </c>
      <c r="G196" s="1">
        <v>1</v>
      </c>
      <c r="H196" s="1">
        <v>7520</v>
      </c>
      <c r="I196" s="1">
        <v>5882</v>
      </c>
      <c r="J196" s="1">
        <v>1955.2</v>
      </c>
      <c r="K196" s="1">
        <v>1529.32</v>
      </c>
      <c r="L196" s="1">
        <v>1128</v>
      </c>
      <c r="M196" s="1">
        <v>882.3</v>
      </c>
      <c r="N196" s="1">
        <v>-1.6199999999999999E-2</v>
      </c>
      <c r="O196" s="1">
        <v>-5.3999999999999999E-2</v>
      </c>
      <c r="P196" s="1" t="s">
        <v>87</v>
      </c>
      <c r="Q196" s="1">
        <f t="shared" si="2"/>
        <v>0.3</v>
      </c>
    </row>
    <row r="197" spans="1:17" ht="15" customHeight="1">
      <c r="A197" s="1">
        <v>5</v>
      </c>
      <c r="B197" s="1">
        <v>5</v>
      </c>
      <c r="C197" s="1">
        <v>2021</v>
      </c>
      <c r="D197" s="1">
        <v>2021</v>
      </c>
      <c r="E197" s="2">
        <v>0</v>
      </c>
      <c r="F197" s="2">
        <v>0</v>
      </c>
      <c r="G197" s="1">
        <v>1</v>
      </c>
      <c r="H197" s="1">
        <v>7520</v>
      </c>
      <c r="I197" s="1">
        <v>5882</v>
      </c>
      <c r="J197" s="1">
        <v>1654.4</v>
      </c>
      <c r="K197" s="1">
        <v>1294.04</v>
      </c>
      <c r="L197" s="1">
        <v>1128</v>
      </c>
      <c r="M197" s="1">
        <v>882.3</v>
      </c>
      <c r="N197" s="1">
        <v>-1.6199999999999999E-2</v>
      </c>
      <c r="O197" s="1">
        <v>-5.3999999999999999E-2</v>
      </c>
      <c r="P197" s="1" t="s">
        <v>87</v>
      </c>
      <c r="Q197" s="1">
        <f t="shared" si="2"/>
        <v>0.3</v>
      </c>
    </row>
    <row r="198" spans="1:17" ht="15" customHeight="1">
      <c r="A198" s="1">
        <v>5</v>
      </c>
      <c r="B198" s="1">
        <v>5</v>
      </c>
      <c r="C198" s="1">
        <v>2022</v>
      </c>
      <c r="D198" s="1">
        <v>2029</v>
      </c>
      <c r="E198" s="2">
        <v>0</v>
      </c>
      <c r="F198" s="2">
        <v>0</v>
      </c>
      <c r="G198" s="1">
        <v>1</v>
      </c>
      <c r="H198" s="1">
        <v>7520</v>
      </c>
      <c r="I198" s="1">
        <v>5882</v>
      </c>
      <c r="J198" s="1">
        <v>0</v>
      </c>
      <c r="K198" s="1">
        <v>0</v>
      </c>
      <c r="L198" s="1">
        <v>1128</v>
      </c>
      <c r="M198" s="1">
        <v>882.3</v>
      </c>
      <c r="N198" s="1">
        <v>-1.6199999999999999E-2</v>
      </c>
      <c r="O198" s="1">
        <v>-5.3999999999999999E-2</v>
      </c>
      <c r="P198" s="1" t="s">
        <v>87</v>
      </c>
      <c r="Q198" s="1">
        <f t="shared" si="2"/>
        <v>0.3</v>
      </c>
    </row>
    <row r="199" spans="1:17" ht="15" customHeight="1">
      <c r="A199" s="1">
        <v>5</v>
      </c>
      <c r="B199" s="1">
        <v>5</v>
      </c>
      <c r="C199" s="1">
        <v>2030</v>
      </c>
      <c r="D199" s="1">
        <v>2050</v>
      </c>
      <c r="E199" s="2">
        <v>0</v>
      </c>
      <c r="F199" s="2">
        <v>0</v>
      </c>
      <c r="G199" s="1">
        <v>1</v>
      </c>
      <c r="H199" s="1">
        <v>7100</v>
      </c>
      <c r="I199" s="1">
        <v>5450</v>
      </c>
      <c r="J199" s="1">
        <v>0</v>
      </c>
      <c r="K199" s="1">
        <v>0</v>
      </c>
      <c r="L199" s="1">
        <v>1065</v>
      </c>
      <c r="M199" s="1">
        <v>817.5</v>
      </c>
      <c r="N199" s="1">
        <v>-1.6199999999999999E-2</v>
      </c>
      <c r="O199" s="1">
        <v>-5.3999999999999999E-2</v>
      </c>
      <c r="P199" s="1" t="s">
        <v>87</v>
      </c>
      <c r="Q199" s="1">
        <f t="shared" si="2"/>
        <v>0.3</v>
      </c>
    </row>
    <row r="200" spans="1:17" ht="15" customHeight="1">
      <c r="A200" s="1">
        <v>6</v>
      </c>
      <c r="B200" s="1">
        <v>1</v>
      </c>
      <c r="C200" s="1">
        <v>2010</v>
      </c>
      <c r="D200" s="1">
        <v>2050</v>
      </c>
      <c r="E200" s="2">
        <v>0</v>
      </c>
      <c r="F200" s="2">
        <v>0</v>
      </c>
      <c r="G200" s="1">
        <v>0.39900000000000002</v>
      </c>
      <c r="H200" s="1">
        <v>350</v>
      </c>
      <c r="I200" s="1">
        <v>300</v>
      </c>
      <c r="J200" s="1">
        <v>0</v>
      </c>
      <c r="K200" s="1">
        <v>0</v>
      </c>
      <c r="L200" s="1">
        <v>0</v>
      </c>
      <c r="M200" s="1">
        <v>0</v>
      </c>
      <c r="N200" s="1">
        <v>-1.619E-2</v>
      </c>
      <c r="O200" s="1">
        <v>-1.9519999999999999E-2</v>
      </c>
      <c r="P200" s="1" t="s">
        <v>88</v>
      </c>
      <c r="Q200" s="1">
        <f t="shared" si="2"/>
        <v>0.82940573770491799</v>
      </c>
    </row>
    <row r="201" spans="1:17" ht="15" customHeight="1">
      <c r="A201" s="1">
        <v>6</v>
      </c>
      <c r="B201" s="1">
        <v>1</v>
      </c>
      <c r="C201" s="1">
        <v>2010</v>
      </c>
      <c r="D201" s="1">
        <v>2050</v>
      </c>
      <c r="E201" s="2">
        <v>0</v>
      </c>
      <c r="F201" s="2">
        <v>0</v>
      </c>
      <c r="G201" s="1">
        <v>0.42</v>
      </c>
      <c r="H201" s="1">
        <v>400</v>
      </c>
      <c r="I201" s="1">
        <v>350</v>
      </c>
      <c r="J201" s="1">
        <v>0</v>
      </c>
      <c r="K201" s="1">
        <v>0</v>
      </c>
      <c r="L201" s="1">
        <v>0</v>
      </c>
      <c r="M201" s="1">
        <v>0</v>
      </c>
      <c r="N201" s="1">
        <v>-1.619E-2</v>
      </c>
      <c r="O201" s="1">
        <v>-1.9519999999999999E-2</v>
      </c>
      <c r="P201" s="1" t="s">
        <v>89</v>
      </c>
      <c r="Q201" s="1">
        <f t="shared" ref="Q201:Q249" si="3">N201/O201</f>
        <v>0.82940573770491799</v>
      </c>
    </row>
    <row r="202" spans="1:17" ht="15" customHeight="1">
      <c r="A202" s="1">
        <v>6</v>
      </c>
      <c r="B202" s="1">
        <v>2</v>
      </c>
      <c r="C202" s="1">
        <v>2010</v>
      </c>
      <c r="D202" s="1">
        <v>2050</v>
      </c>
      <c r="E202" s="2">
        <v>0</v>
      </c>
      <c r="F202" s="2">
        <v>0</v>
      </c>
      <c r="G202" s="1">
        <v>0.39900000000000002</v>
      </c>
      <c r="H202" s="1">
        <v>350</v>
      </c>
      <c r="I202" s="1">
        <v>300</v>
      </c>
      <c r="J202" s="1">
        <v>0</v>
      </c>
      <c r="K202" s="1">
        <v>0</v>
      </c>
      <c r="L202" s="1">
        <v>0</v>
      </c>
      <c r="M202" s="1">
        <v>0</v>
      </c>
      <c r="N202" s="1">
        <v>-1.619E-2</v>
      </c>
      <c r="O202" s="1">
        <v>-1.9519999999999999E-2</v>
      </c>
      <c r="P202" s="1" t="s">
        <v>90</v>
      </c>
      <c r="Q202" s="1">
        <f t="shared" si="3"/>
        <v>0.82940573770491799</v>
      </c>
    </row>
    <row r="203" spans="1:17" ht="15" customHeight="1">
      <c r="A203" s="1">
        <v>6</v>
      </c>
      <c r="B203" s="1">
        <v>2</v>
      </c>
      <c r="C203" s="1">
        <v>2010</v>
      </c>
      <c r="D203" s="1">
        <v>2050</v>
      </c>
      <c r="E203" s="2">
        <v>0</v>
      </c>
      <c r="F203" s="2">
        <v>0</v>
      </c>
      <c r="G203" s="1">
        <v>0.42</v>
      </c>
      <c r="H203" s="1">
        <v>400</v>
      </c>
      <c r="I203" s="1">
        <v>350</v>
      </c>
      <c r="J203" s="1">
        <v>0</v>
      </c>
      <c r="K203" s="1">
        <v>0</v>
      </c>
      <c r="L203" s="1">
        <v>0</v>
      </c>
      <c r="M203" s="1">
        <v>0</v>
      </c>
      <c r="N203" s="1">
        <v>-1.619E-2</v>
      </c>
      <c r="O203" s="1">
        <v>-1.9519999999999999E-2</v>
      </c>
      <c r="P203" s="1" t="s">
        <v>91</v>
      </c>
      <c r="Q203" s="1">
        <f t="shared" si="3"/>
        <v>0.82940573770491799</v>
      </c>
    </row>
    <row r="204" spans="1:17" ht="15" customHeight="1">
      <c r="A204" s="1">
        <v>6</v>
      </c>
      <c r="B204" s="1">
        <v>3</v>
      </c>
      <c r="C204" s="1">
        <v>2010</v>
      </c>
      <c r="D204" s="1">
        <v>2050</v>
      </c>
      <c r="E204" s="2">
        <v>0</v>
      </c>
      <c r="F204" s="2">
        <v>0</v>
      </c>
      <c r="G204" s="1">
        <v>601</v>
      </c>
      <c r="H204" s="1">
        <v>350</v>
      </c>
      <c r="I204" s="1">
        <v>300</v>
      </c>
      <c r="J204" s="1">
        <v>0</v>
      </c>
      <c r="K204" s="1">
        <v>0</v>
      </c>
      <c r="L204" s="1">
        <v>0</v>
      </c>
      <c r="M204" s="1">
        <v>0</v>
      </c>
      <c r="N204" s="1">
        <v>-1.619E-2</v>
      </c>
      <c r="O204" s="1">
        <v>-1.9519999999999999E-2</v>
      </c>
      <c r="P204" s="1" t="s">
        <v>92</v>
      </c>
      <c r="Q204" s="1">
        <f t="shared" si="3"/>
        <v>0.82940573770491799</v>
      </c>
    </row>
    <row r="205" spans="1:17" ht="15" customHeight="1">
      <c r="A205" s="1">
        <v>7</v>
      </c>
      <c r="B205" s="1">
        <v>1</v>
      </c>
      <c r="C205" s="1">
        <v>2010</v>
      </c>
      <c r="D205" s="1">
        <v>2014</v>
      </c>
      <c r="E205" s="2">
        <v>0</v>
      </c>
      <c r="F205" s="2">
        <v>0</v>
      </c>
      <c r="G205" s="1">
        <v>3.14</v>
      </c>
      <c r="H205" s="1">
        <v>450</v>
      </c>
      <c r="I205" s="1">
        <v>425</v>
      </c>
      <c r="J205" s="1">
        <v>0</v>
      </c>
      <c r="K205" s="1">
        <v>0</v>
      </c>
      <c r="L205" s="1">
        <v>0</v>
      </c>
      <c r="M205" s="1">
        <v>0</v>
      </c>
      <c r="N205" s="1">
        <v>-4.65E-2</v>
      </c>
      <c r="O205" s="1">
        <v>-0.1</v>
      </c>
      <c r="P205" s="1" t="s">
        <v>93</v>
      </c>
      <c r="Q205" s="1">
        <f t="shared" si="3"/>
        <v>0.46499999999999997</v>
      </c>
    </row>
    <row r="206" spans="1:17" ht="15" customHeight="1">
      <c r="A206" s="1">
        <v>7</v>
      </c>
      <c r="B206" s="1">
        <v>1</v>
      </c>
      <c r="C206" s="1">
        <v>2015</v>
      </c>
      <c r="D206" s="1">
        <v>2050</v>
      </c>
      <c r="E206" s="2">
        <v>0</v>
      </c>
      <c r="F206" s="2">
        <v>0</v>
      </c>
      <c r="G206" s="1">
        <v>3.3</v>
      </c>
      <c r="H206" s="1">
        <v>475</v>
      </c>
      <c r="I206" s="1">
        <v>450</v>
      </c>
      <c r="J206" s="1">
        <v>0</v>
      </c>
      <c r="K206" s="1">
        <v>0</v>
      </c>
      <c r="L206" s="1">
        <v>0</v>
      </c>
      <c r="M206" s="1">
        <v>0</v>
      </c>
      <c r="N206" s="1">
        <v>-4.65E-2</v>
      </c>
      <c r="O206" s="1">
        <v>-0.1</v>
      </c>
      <c r="P206" s="1" t="s">
        <v>93</v>
      </c>
      <c r="Q206" s="1">
        <f t="shared" si="3"/>
        <v>0.46499999999999997</v>
      </c>
    </row>
    <row r="207" spans="1:17" ht="15" customHeight="1">
      <c r="A207" s="1">
        <v>7</v>
      </c>
      <c r="B207" s="1">
        <v>1</v>
      </c>
      <c r="C207" s="1">
        <v>2010</v>
      </c>
      <c r="D207" s="1">
        <v>2014</v>
      </c>
      <c r="E207" s="2">
        <v>0</v>
      </c>
      <c r="F207" s="2">
        <v>0</v>
      </c>
      <c r="G207" s="1">
        <v>3.35</v>
      </c>
      <c r="H207" s="1">
        <v>525</v>
      </c>
      <c r="I207" s="1">
        <v>500</v>
      </c>
      <c r="J207" s="1">
        <v>0</v>
      </c>
      <c r="K207" s="1">
        <v>0</v>
      </c>
      <c r="L207" s="1">
        <v>0</v>
      </c>
      <c r="M207" s="1">
        <v>0</v>
      </c>
      <c r="N207" s="1">
        <v>-4.65E-2</v>
      </c>
      <c r="O207" s="1">
        <v>-0.1</v>
      </c>
      <c r="P207" s="1" t="s">
        <v>94</v>
      </c>
      <c r="Q207" s="1">
        <f t="shared" si="3"/>
        <v>0.46499999999999997</v>
      </c>
    </row>
    <row r="208" spans="1:17" ht="15" customHeight="1">
      <c r="A208" s="1">
        <v>7</v>
      </c>
      <c r="B208" s="1">
        <v>1</v>
      </c>
      <c r="C208" s="1">
        <v>2015</v>
      </c>
      <c r="D208" s="1">
        <v>2050</v>
      </c>
      <c r="E208" s="2">
        <v>0</v>
      </c>
      <c r="F208" s="2">
        <v>0</v>
      </c>
      <c r="G208" s="1">
        <v>3.61</v>
      </c>
      <c r="H208" s="1">
        <v>625</v>
      </c>
      <c r="I208" s="1">
        <v>600</v>
      </c>
      <c r="J208" s="1">
        <v>0</v>
      </c>
      <c r="K208" s="1">
        <v>0</v>
      </c>
      <c r="L208" s="1">
        <v>0</v>
      </c>
      <c r="M208" s="1">
        <v>0</v>
      </c>
      <c r="N208" s="1">
        <v>-4.65E-2</v>
      </c>
      <c r="O208" s="1">
        <v>-0.1</v>
      </c>
      <c r="P208" s="1" t="s">
        <v>94</v>
      </c>
      <c r="Q208" s="1">
        <f t="shared" si="3"/>
        <v>0.46499999999999997</v>
      </c>
    </row>
    <row r="209" spans="1:25" ht="15" customHeight="1">
      <c r="A209" s="1">
        <v>7</v>
      </c>
      <c r="B209" s="1">
        <v>2</v>
      </c>
      <c r="C209" s="1">
        <v>2010</v>
      </c>
      <c r="D209" s="1">
        <v>2014</v>
      </c>
      <c r="E209" s="2">
        <v>0</v>
      </c>
      <c r="F209" s="2">
        <v>0</v>
      </c>
      <c r="G209" s="1">
        <v>3.55</v>
      </c>
      <c r="H209" s="1">
        <v>425</v>
      </c>
      <c r="I209" s="1">
        <v>400</v>
      </c>
      <c r="J209" s="1">
        <v>0</v>
      </c>
      <c r="K209" s="1">
        <v>0</v>
      </c>
      <c r="L209" s="1">
        <v>0</v>
      </c>
      <c r="M209" s="1">
        <v>0</v>
      </c>
      <c r="N209" s="1">
        <v>-0.09</v>
      </c>
      <c r="O209" s="1">
        <v>-0.1</v>
      </c>
      <c r="P209" s="1" t="s">
        <v>95</v>
      </c>
      <c r="Q209" s="1">
        <f t="shared" si="3"/>
        <v>0.89999999999999991</v>
      </c>
    </row>
    <row r="210" spans="1:25" ht="15" customHeight="1">
      <c r="A210" s="1">
        <v>7</v>
      </c>
      <c r="B210" s="1">
        <v>2</v>
      </c>
      <c r="C210" s="1">
        <v>2015</v>
      </c>
      <c r="D210" s="1">
        <v>2019</v>
      </c>
      <c r="E210" s="2">
        <v>0</v>
      </c>
      <c r="F210" s="2">
        <v>0</v>
      </c>
      <c r="G210" s="1">
        <v>3.73</v>
      </c>
      <c r="H210" s="1">
        <v>525</v>
      </c>
      <c r="I210" s="1">
        <v>500</v>
      </c>
      <c r="J210" s="1">
        <v>0</v>
      </c>
      <c r="K210" s="1">
        <v>0</v>
      </c>
      <c r="L210" s="1">
        <v>0</v>
      </c>
      <c r="M210" s="1">
        <v>0</v>
      </c>
      <c r="N210" s="1">
        <v>-0.09</v>
      </c>
      <c r="O210" s="1">
        <v>-0.1</v>
      </c>
      <c r="P210" s="1" t="s">
        <v>95</v>
      </c>
      <c r="Q210" s="1">
        <f t="shared" si="3"/>
        <v>0.89999999999999991</v>
      </c>
    </row>
    <row r="211" spans="1:25" ht="15" customHeight="1">
      <c r="A211" s="1">
        <v>7</v>
      </c>
      <c r="B211" s="1">
        <v>2</v>
      </c>
      <c r="C211" s="1">
        <v>2020</v>
      </c>
      <c r="D211" s="1">
        <v>2050</v>
      </c>
      <c r="E211" s="2">
        <v>0</v>
      </c>
      <c r="F211" s="2">
        <v>0</v>
      </c>
      <c r="G211" s="1">
        <v>3.81</v>
      </c>
      <c r="H211" s="1">
        <v>575</v>
      </c>
      <c r="I211" s="1">
        <v>550</v>
      </c>
      <c r="J211" s="1">
        <v>0</v>
      </c>
      <c r="K211" s="1">
        <v>0</v>
      </c>
      <c r="L211" s="1">
        <v>0</v>
      </c>
      <c r="M211" s="1">
        <v>0</v>
      </c>
      <c r="N211" s="1">
        <v>-0.09</v>
      </c>
      <c r="O211" s="1">
        <v>-0.1</v>
      </c>
      <c r="P211" s="1" t="s">
        <v>95</v>
      </c>
      <c r="Q211" s="1">
        <f t="shared" si="3"/>
        <v>0.89999999999999991</v>
      </c>
    </row>
    <row r="212" spans="1:25" ht="15" customHeight="1">
      <c r="A212" s="1">
        <v>7</v>
      </c>
      <c r="B212" s="1">
        <v>2</v>
      </c>
      <c r="C212" s="1">
        <v>2010</v>
      </c>
      <c r="D212" s="1">
        <v>2014</v>
      </c>
      <c r="E212" s="2">
        <v>0</v>
      </c>
      <c r="F212" s="2">
        <v>0</v>
      </c>
      <c r="G212" s="1">
        <v>3.81</v>
      </c>
      <c r="H212" s="1">
        <v>575</v>
      </c>
      <c r="I212" s="1">
        <v>550</v>
      </c>
      <c r="J212" s="1">
        <v>0</v>
      </c>
      <c r="K212" s="1">
        <v>0</v>
      </c>
      <c r="L212" s="1">
        <v>0</v>
      </c>
      <c r="M212" s="1">
        <v>0</v>
      </c>
      <c r="N212" s="1">
        <v>-0.09</v>
      </c>
      <c r="O212" s="1">
        <v>-0.1</v>
      </c>
      <c r="P212" s="1" t="s">
        <v>96</v>
      </c>
      <c r="Q212" s="1">
        <f t="shared" si="3"/>
        <v>0.89999999999999991</v>
      </c>
    </row>
    <row r="213" spans="1:25" ht="15" customHeight="1">
      <c r="A213" s="1">
        <v>7</v>
      </c>
      <c r="B213" s="1">
        <v>2</v>
      </c>
      <c r="C213" s="1">
        <v>2015</v>
      </c>
      <c r="D213" s="1">
        <v>2019</v>
      </c>
      <c r="E213" s="2">
        <v>0</v>
      </c>
      <c r="F213" s="2">
        <v>0</v>
      </c>
      <c r="G213" s="1">
        <v>4.13</v>
      </c>
      <c r="H213" s="1">
        <v>625</v>
      </c>
      <c r="I213" s="1">
        <v>600</v>
      </c>
      <c r="J213" s="1">
        <v>0</v>
      </c>
      <c r="K213" s="1">
        <v>0</v>
      </c>
      <c r="L213" s="1">
        <v>0</v>
      </c>
      <c r="M213" s="1">
        <v>0</v>
      </c>
      <c r="N213" s="1">
        <v>-0.09</v>
      </c>
      <c r="O213" s="1">
        <v>-0.1</v>
      </c>
      <c r="P213" s="1" t="s">
        <v>96</v>
      </c>
      <c r="Q213" s="1">
        <f t="shared" si="3"/>
        <v>0.89999999999999991</v>
      </c>
    </row>
    <row r="214" spans="1:25" ht="15" customHeight="1">
      <c r="A214" s="1">
        <v>7</v>
      </c>
      <c r="B214" s="1">
        <v>2</v>
      </c>
      <c r="C214" s="1">
        <v>2020</v>
      </c>
      <c r="D214" s="1">
        <v>2050</v>
      </c>
      <c r="E214" s="2">
        <v>0</v>
      </c>
      <c r="F214" s="2">
        <v>0</v>
      </c>
      <c r="G214" s="1">
        <v>5.42</v>
      </c>
      <c r="H214" s="1">
        <v>725</v>
      </c>
      <c r="I214" s="1">
        <v>700</v>
      </c>
      <c r="J214" s="1">
        <v>0</v>
      </c>
      <c r="K214" s="1">
        <v>0</v>
      </c>
      <c r="L214" s="1">
        <v>0</v>
      </c>
      <c r="M214" s="1">
        <v>0</v>
      </c>
      <c r="N214" s="1">
        <v>-0.09</v>
      </c>
      <c r="O214" s="1">
        <v>-0.1</v>
      </c>
      <c r="P214" s="1" t="s">
        <v>96</v>
      </c>
      <c r="Q214" s="1">
        <f t="shared" si="3"/>
        <v>0.89999999999999991</v>
      </c>
      <c r="S214" s="1">
        <v>2010</v>
      </c>
      <c r="T214" s="1" t="s">
        <v>916</v>
      </c>
      <c r="U214" s="1" t="s">
        <v>917</v>
      </c>
      <c r="V214" s="1" t="s">
        <v>918</v>
      </c>
      <c r="W214" s="1" t="s">
        <v>919</v>
      </c>
      <c r="X214" s="1" t="s">
        <v>920</v>
      </c>
      <c r="Y214" s="1" t="s">
        <v>921</v>
      </c>
    </row>
    <row r="215" spans="1:25" ht="15" customHeight="1">
      <c r="A215" s="1">
        <v>8</v>
      </c>
      <c r="B215" s="1">
        <v>1</v>
      </c>
      <c r="C215" s="1">
        <v>2010</v>
      </c>
      <c r="D215" s="1">
        <v>2013</v>
      </c>
      <c r="E215" s="2">
        <v>0</v>
      </c>
      <c r="F215" s="2">
        <v>0</v>
      </c>
      <c r="G215" s="1">
        <v>541</v>
      </c>
      <c r="H215" s="1">
        <v>580</v>
      </c>
      <c r="I215" s="1">
        <v>530</v>
      </c>
      <c r="J215" s="1">
        <v>0</v>
      </c>
      <c r="K215" s="1">
        <v>0</v>
      </c>
      <c r="L215" s="1">
        <v>0</v>
      </c>
      <c r="M215" s="1">
        <v>0</v>
      </c>
      <c r="N215" s="1">
        <v>-1.21E-2</v>
      </c>
      <c r="O215" s="1">
        <v>-0.1207</v>
      </c>
      <c r="P215" s="1" t="s">
        <v>97</v>
      </c>
      <c r="Q215" s="1">
        <f t="shared" si="3"/>
        <v>0.10024855012427505</v>
      </c>
      <c r="S215" s="1">
        <v>0.55963780183180678</v>
      </c>
    </row>
    <row r="216" spans="1:25" ht="15" customHeight="1">
      <c r="A216" s="1">
        <v>8</v>
      </c>
      <c r="B216" s="1">
        <v>1</v>
      </c>
      <c r="C216" s="1">
        <v>2014</v>
      </c>
      <c r="D216" s="1">
        <v>2050</v>
      </c>
      <c r="E216" s="2">
        <v>0</v>
      </c>
      <c r="F216" s="2">
        <v>0</v>
      </c>
      <c r="G216" s="1">
        <v>406</v>
      </c>
      <c r="H216" s="1">
        <v>690</v>
      </c>
      <c r="I216" s="1">
        <v>640</v>
      </c>
      <c r="J216" s="1">
        <v>0</v>
      </c>
      <c r="K216" s="1">
        <v>0</v>
      </c>
      <c r="L216" s="1">
        <v>0</v>
      </c>
      <c r="M216" s="1">
        <v>0</v>
      </c>
      <c r="N216" s="1">
        <v>-1.21E-2</v>
      </c>
      <c r="O216" s="1">
        <v>-0.1207</v>
      </c>
      <c r="P216" s="1" t="s">
        <v>97</v>
      </c>
      <c r="Q216" s="1">
        <f t="shared" si="3"/>
        <v>0.10024855012427505</v>
      </c>
      <c r="T216" s="1">
        <v>0.55963780183180678</v>
      </c>
      <c r="V216" s="1">
        <v>0.55963780183180678</v>
      </c>
      <c r="X216" s="1">
        <v>0.55963780183180678</v>
      </c>
    </row>
    <row r="217" spans="1:25" ht="15" customHeight="1">
      <c r="A217" s="1">
        <v>8</v>
      </c>
      <c r="B217" s="1">
        <v>1</v>
      </c>
      <c r="C217" s="1">
        <v>2010</v>
      </c>
      <c r="D217" s="1">
        <v>2013</v>
      </c>
      <c r="E217" s="2">
        <v>0</v>
      </c>
      <c r="F217" s="2">
        <v>0</v>
      </c>
      <c r="G217" s="1">
        <v>406</v>
      </c>
      <c r="H217" s="1">
        <v>690</v>
      </c>
      <c r="I217" s="1">
        <v>640</v>
      </c>
      <c r="J217" s="1">
        <v>0</v>
      </c>
      <c r="K217" s="1">
        <v>0</v>
      </c>
      <c r="L217" s="1">
        <v>0</v>
      </c>
      <c r="M217" s="1">
        <v>0</v>
      </c>
      <c r="N217" s="1">
        <v>-1.21E-2</v>
      </c>
      <c r="O217" s="1">
        <v>-0.1207</v>
      </c>
      <c r="P217" s="1" t="s">
        <v>98</v>
      </c>
      <c r="Q217" s="1">
        <f t="shared" si="3"/>
        <v>0.10024855012427505</v>
      </c>
    </row>
    <row r="218" spans="1:25" ht="15" customHeight="1">
      <c r="A218" s="1">
        <v>8</v>
      </c>
      <c r="B218" s="1">
        <v>1</v>
      </c>
      <c r="C218" s="1">
        <v>2014</v>
      </c>
      <c r="D218" s="1">
        <v>2016</v>
      </c>
      <c r="E218" s="2">
        <v>0</v>
      </c>
      <c r="F218" s="2">
        <v>0</v>
      </c>
      <c r="G218" s="1">
        <v>376</v>
      </c>
      <c r="H218" s="1">
        <v>850</v>
      </c>
      <c r="I218" s="1">
        <v>800</v>
      </c>
      <c r="J218" s="1">
        <v>0</v>
      </c>
      <c r="K218" s="1">
        <v>0</v>
      </c>
      <c r="L218" s="1">
        <v>0</v>
      </c>
      <c r="M218" s="1">
        <v>0</v>
      </c>
      <c r="N218" s="1">
        <v>-1.21E-2</v>
      </c>
      <c r="O218" s="1">
        <v>-0.1207</v>
      </c>
      <c r="P218" s="1" t="s">
        <v>98</v>
      </c>
      <c r="Q218" s="1">
        <f t="shared" si="3"/>
        <v>0.10024855012427505</v>
      </c>
    </row>
    <row r="219" spans="1:25" ht="15" customHeight="1">
      <c r="A219" s="1">
        <v>8</v>
      </c>
      <c r="B219" s="1">
        <v>1</v>
      </c>
      <c r="C219" s="1">
        <v>2017</v>
      </c>
      <c r="D219" s="1">
        <v>2021</v>
      </c>
      <c r="E219" s="2">
        <v>0</v>
      </c>
      <c r="F219" s="2">
        <v>0</v>
      </c>
      <c r="G219" s="1">
        <v>376</v>
      </c>
      <c r="H219" s="1">
        <v>850</v>
      </c>
      <c r="I219" s="1">
        <v>800</v>
      </c>
      <c r="J219" s="1">
        <v>0</v>
      </c>
      <c r="K219" s="1">
        <v>0</v>
      </c>
      <c r="L219" s="1">
        <v>0</v>
      </c>
      <c r="M219" s="1">
        <v>0</v>
      </c>
      <c r="N219" s="1">
        <v>-1.21E-2</v>
      </c>
      <c r="O219" s="1">
        <v>-0.1207</v>
      </c>
      <c r="P219" s="1" t="s">
        <v>98</v>
      </c>
      <c r="Q219" s="1">
        <f t="shared" si="3"/>
        <v>0.10024855012427505</v>
      </c>
    </row>
    <row r="220" spans="1:25" ht="15" customHeight="1">
      <c r="A220" s="1">
        <v>8</v>
      </c>
      <c r="B220" s="1">
        <v>1</v>
      </c>
      <c r="C220" s="1">
        <v>2022</v>
      </c>
      <c r="D220" s="1">
        <v>2050</v>
      </c>
      <c r="E220" s="2">
        <v>0</v>
      </c>
      <c r="F220" s="2">
        <v>0</v>
      </c>
      <c r="G220" s="1">
        <v>376</v>
      </c>
      <c r="H220" s="1">
        <v>850</v>
      </c>
      <c r="I220" s="1">
        <v>800</v>
      </c>
      <c r="J220" s="1">
        <v>0</v>
      </c>
      <c r="K220" s="1">
        <v>0</v>
      </c>
      <c r="L220" s="1">
        <v>0</v>
      </c>
      <c r="M220" s="1">
        <v>0</v>
      </c>
      <c r="N220" s="1">
        <v>-1.21E-2</v>
      </c>
      <c r="O220" s="1">
        <v>-0.1207</v>
      </c>
      <c r="P220" s="1" t="s">
        <v>98</v>
      </c>
      <c r="Q220" s="1">
        <f t="shared" si="3"/>
        <v>0.10024855012427505</v>
      </c>
    </row>
    <row r="221" spans="1:25" ht="15" customHeight="1">
      <c r="A221" s="1">
        <v>8</v>
      </c>
      <c r="B221" s="1">
        <v>1</v>
      </c>
      <c r="C221" s="1">
        <v>2010</v>
      </c>
      <c r="D221" s="1">
        <v>2010</v>
      </c>
      <c r="E221" s="2">
        <v>0</v>
      </c>
      <c r="F221" s="2">
        <v>0</v>
      </c>
      <c r="G221" s="1">
        <v>376</v>
      </c>
      <c r="H221" s="1">
        <v>850</v>
      </c>
      <c r="I221" s="1">
        <v>800</v>
      </c>
      <c r="J221" s="1">
        <v>100</v>
      </c>
      <c r="K221" s="1">
        <v>100</v>
      </c>
      <c r="L221" s="1">
        <v>0</v>
      </c>
      <c r="M221" s="1">
        <v>0</v>
      </c>
      <c r="N221" s="1">
        <v>-1.21E-2</v>
      </c>
      <c r="O221" s="1">
        <v>-0.1207</v>
      </c>
      <c r="P221" s="1" t="s">
        <v>99</v>
      </c>
      <c r="Q221" s="1">
        <f t="shared" si="3"/>
        <v>0.10024855012427505</v>
      </c>
    </row>
    <row r="222" spans="1:25" ht="15" customHeight="1">
      <c r="A222" s="1">
        <v>8</v>
      </c>
      <c r="B222" s="1">
        <v>1</v>
      </c>
      <c r="C222" s="1">
        <v>2011</v>
      </c>
      <c r="D222" s="1">
        <v>2013</v>
      </c>
      <c r="E222" s="2">
        <v>0</v>
      </c>
      <c r="F222" s="2">
        <v>0</v>
      </c>
      <c r="G222" s="1">
        <v>349</v>
      </c>
      <c r="H222" s="1">
        <v>930</v>
      </c>
      <c r="I222" s="1">
        <v>880</v>
      </c>
      <c r="J222" s="1">
        <v>200</v>
      </c>
      <c r="K222" s="1">
        <v>200</v>
      </c>
      <c r="L222" s="1">
        <v>0</v>
      </c>
      <c r="M222" s="1">
        <v>0</v>
      </c>
      <c r="N222" s="1">
        <v>-1.21E-2</v>
      </c>
      <c r="O222" s="1">
        <v>-0.1207</v>
      </c>
      <c r="P222" s="1" t="s">
        <v>99</v>
      </c>
      <c r="Q222" s="1">
        <f t="shared" si="3"/>
        <v>0.10024855012427505</v>
      </c>
    </row>
    <row r="223" spans="1:25" ht="15" customHeight="1">
      <c r="A223" s="1">
        <v>8</v>
      </c>
      <c r="B223" s="1">
        <v>1</v>
      </c>
      <c r="C223" s="1">
        <v>2014</v>
      </c>
      <c r="D223" s="1">
        <v>2016</v>
      </c>
      <c r="E223" s="2">
        <v>0</v>
      </c>
      <c r="F223" s="2">
        <v>0</v>
      </c>
      <c r="G223" s="1">
        <v>349</v>
      </c>
      <c r="H223" s="1">
        <v>930</v>
      </c>
      <c r="I223" s="1">
        <v>880</v>
      </c>
      <c r="J223" s="1">
        <v>0</v>
      </c>
      <c r="K223" s="1">
        <v>0</v>
      </c>
      <c r="L223" s="1">
        <v>0</v>
      </c>
      <c r="M223" s="1">
        <v>0</v>
      </c>
      <c r="N223" s="1">
        <v>-1.21E-2</v>
      </c>
      <c r="O223" s="1">
        <v>-0.1207</v>
      </c>
      <c r="P223" s="1" t="s">
        <v>99</v>
      </c>
      <c r="Q223" s="1">
        <f t="shared" si="3"/>
        <v>0.10024855012427505</v>
      </c>
      <c r="U223" s="1">
        <v>0.55963780183180678</v>
      </c>
    </row>
    <row r="224" spans="1:25" ht="15" customHeight="1">
      <c r="A224" s="1">
        <v>8</v>
      </c>
      <c r="B224" s="1">
        <v>1</v>
      </c>
      <c r="C224" s="1">
        <v>2017</v>
      </c>
      <c r="D224" s="1">
        <v>2021</v>
      </c>
      <c r="E224" s="2">
        <v>0</v>
      </c>
      <c r="F224" s="2">
        <v>0</v>
      </c>
      <c r="G224" s="1">
        <v>349</v>
      </c>
      <c r="H224" s="1">
        <v>930</v>
      </c>
      <c r="I224" s="1">
        <v>880</v>
      </c>
      <c r="J224" s="1">
        <v>0</v>
      </c>
      <c r="K224" s="1">
        <v>0</v>
      </c>
      <c r="L224" s="1">
        <v>0</v>
      </c>
      <c r="M224" s="1">
        <v>0</v>
      </c>
      <c r="N224" s="1">
        <v>-1.21E-2</v>
      </c>
      <c r="O224" s="1">
        <v>-0.1207</v>
      </c>
      <c r="P224" s="1" t="s">
        <v>99</v>
      </c>
      <c r="Q224" s="1">
        <f t="shared" si="3"/>
        <v>0.10024855012427505</v>
      </c>
      <c r="W224" s="1">
        <v>0.55963780183180678</v>
      </c>
    </row>
    <row r="225" spans="1:25" ht="15" customHeight="1">
      <c r="A225" s="1">
        <v>8</v>
      </c>
      <c r="B225" s="1">
        <v>1</v>
      </c>
      <c r="C225" s="1">
        <v>2022</v>
      </c>
      <c r="D225" s="1">
        <v>2050</v>
      </c>
      <c r="E225" s="2">
        <v>0</v>
      </c>
      <c r="F225" s="2">
        <v>0</v>
      </c>
      <c r="G225" s="1">
        <v>349</v>
      </c>
      <c r="H225" s="1">
        <v>930</v>
      </c>
      <c r="I225" s="1">
        <v>880</v>
      </c>
      <c r="J225" s="1">
        <v>0</v>
      </c>
      <c r="K225" s="1">
        <v>0</v>
      </c>
      <c r="L225" s="1">
        <v>0</v>
      </c>
      <c r="M225" s="1">
        <v>0</v>
      </c>
      <c r="N225" s="1">
        <v>-1.21E-2</v>
      </c>
      <c r="O225" s="1">
        <v>-0.1207</v>
      </c>
      <c r="P225" s="1" t="s">
        <v>99</v>
      </c>
      <c r="Q225" s="1">
        <f t="shared" si="3"/>
        <v>0.10024855012427505</v>
      </c>
      <c r="Y225" s="1">
        <v>0.55963780183180678</v>
      </c>
    </row>
    <row r="226" spans="1:25" ht="15" customHeight="1">
      <c r="A226" s="1">
        <v>8</v>
      </c>
      <c r="B226" s="1">
        <v>1</v>
      </c>
      <c r="C226" s="1">
        <v>2010</v>
      </c>
      <c r="D226" s="1">
        <v>2013</v>
      </c>
      <c r="E226" s="2">
        <v>0</v>
      </c>
      <c r="F226" s="2">
        <v>0</v>
      </c>
      <c r="G226" s="1">
        <v>759</v>
      </c>
      <c r="H226" s="1">
        <v>1180</v>
      </c>
      <c r="I226" s="1">
        <v>1130</v>
      </c>
      <c r="J226" s="1">
        <v>0</v>
      </c>
      <c r="K226" s="1">
        <v>0</v>
      </c>
      <c r="L226" s="1">
        <v>0</v>
      </c>
      <c r="M226" s="1">
        <v>0</v>
      </c>
      <c r="N226" s="1">
        <v>-1.21E-2</v>
      </c>
      <c r="O226" s="1">
        <v>-0.1207</v>
      </c>
      <c r="P226" s="1" t="s">
        <v>100</v>
      </c>
      <c r="Q226" s="1">
        <f t="shared" si="3"/>
        <v>0.10024855012427505</v>
      </c>
      <c r="S226" s="1">
        <v>0.32847626977518735</v>
      </c>
    </row>
    <row r="227" spans="1:25" ht="15" customHeight="1">
      <c r="A227" s="1">
        <v>8</v>
      </c>
      <c r="B227" s="1">
        <v>1</v>
      </c>
      <c r="C227" s="1">
        <v>2014</v>
      </c>
      <c r="D227" s="1">
        <v>2050</v>
      </c>
      <c r="E227" s="2">
        <v>0</v>
      </c>
      <c r="F227" s="2">
        <v>0</v>
      </c>
      <c r="G227" s="1">
        <v>632</v>
      </c>
      <c r="H227" s="1">
        <v>1220</v>
      </c>
      <c r="I227" s="1">
        <v>1170</v>
      </c>
      <c r="J227" s="1">
        <v>0</v>
      </c>
      <c r="K227" s="1">
        <v>0</v>
      </c>
      <c r="L227" s="1">
        <v>0</v>
      </c>
      <c r="M227" s="1">
        <v>0</v>
      </c>
      <c r="N227" s="1">
        <v>-1.21E-2</v>
      </c>
      <c r="O227" s="1">
        <v>-0.1207</v>
      </c>
      <c r="P227" s="1" t="s">
        <v>100</v>
      </c>
      <c r="Q227" s="1">
        <f t="shared" si="3"/>
        <v>0.10024855012427505</v>
      </c>
      <c r="T227" s="1">
        <v>0.32847626977518735</v>
      </c>
      <c r="V227" s="1">
        <v>0.32847626977518735</v>
      </c>
      <c r="X227" s="1">
        <v>0.32847626977518735</v>
      </c>
    </row>
    <row r="228" spans="1:25" ht="15" customHeight="1">
      <c r="A228" s="1">
        <v>8</v>
      </c>
      <c r="B228" s="1">
        <v>1</v>
      </c>
      <c r="C228" s="1">
        <v>2010</v>
      </c>
      <c r="D228" s="1">
        <v>2013</v>
      </c>
      <c r="E228" s="2">
        <v>0</v>
      </c>
      <c r="F228" s="2">
        <v>0</v>
      </c>
      <c r="G228" s="1">
        <v>632</v>
      </c>
      <c r="H228" s="1">
        <v>1220</v>
      </c>
      <c r="I228" s="1">
        <v>1170</v>
      </c>
      <c r="J228" s="1">
        <v>0</v>
      </c>
      <c r="K228" s="1">
        <v>0</v>
      </c>
      <c r="L228" s="1">
        <v>0</v>
      </c>
      <c r="M228" s="1">
        <v>0</v>
      </c>
      <c r="N228" s="1">
        <v>-1.21E-2</v>
      </c>
      <c r="O228" s="1">
        <v>-0.1207</v>
      </c>
      <c r="P228" s="1" t="s">
        <v>101</v>
      </c>
      <c r="Q228" s="1">
        <f t="shared" si="3"/>
        <v>0.10024855012427505</v>
      </c>
    </row>
    <row r="229" spans="1:25" ht="15" customHeight="1">
      <c r="A229" s="1">
        <v>8</v>
      </c>
      <c r="B229" s="1">
        <v>1</v>
      </c>
      <c r="C229" s="1">
        <v>2014</v>
      </c>
      <c r="D229" s="1">
        <v>2016</v>
      </c>
      <c r="E229" s="2">
        <v>0</v>
      </c>
      <c r="F229" s="2">
        <v>0</v>
      </c>
      <c r="G229" s="1">
        <v>531</v>
      </c>
      <c r="H229" s="1">
        <v>1430</v>
      </c>
      <c r="I229" s="1">
        <v>1380</v>
      </c>
      <c r="J229" s="1">
        <v>0</v>
      </c>
      <c r="K229" s="1">
        <v>0</v>
      </c>
      <c r="L229" s="1">
        <v>0</v>
      </c>
      <c r="M229" s="1">
        <v>0</v>
      </c>
      <c r="N229" s="1">
        <v>-1.21E-2</v>
      </c>
      <c r="O229" s="1">
        <v>-0.1207</v>
      </c>
      <c r="P229" s="1" t="s">
        <v>101</v>
      </c>
      <c r="Q229" s="1">
        <f t="shared" si="3"/>
        <v>0.10024855012427505</v>
      </c>
      <c r="U229" s="1">
        <v>0.32847626977518735</v>
      </c>
    </row>
    <row r="230" spans="1:25" ht="15" customHeight="1">
      <c r="A230" s="1">
        <v>8</v>
      </c>
      <c r="B230" s="1">
        <v>1</v>
      </c>
      <c r="C230" s="1">
        <v>2017</v>
      </c>
      <c r="D230" s="1">
        <v>2021</v>
      </c>
      <c r="E230" s="2">
        <v>0</v>
      </c>
      <c r="F230" s="2">
        <v>0</v>
      </c>
      <c r="G230" s="1">
        <v>531</v>
      </c>
      <c r="H230" s="1">
        <v>1430</v>
      </c>
      <c r="I230" s="1">
        <v>1380</v>
      </c>
      <c r="J230" s="1">
        <v>0</v>
      </c>
      <c r="K230" s="1">
        <v>0</v>
      </c>
      <c r="L230" s="1">
        <v>0</v>
      </c>
      <c r="M230" s="1">
        <v>0</v>
      </c>
      <c r="N230" s="1">
        <v>-1.21E-2</v>
      </c>
      <c r="O230" s="1">
        <v>-0.1207</v>
      </c>
      <c r="P230" s="1" t="s">
        <v>101</v>
      </c>
      <c r="Q230" s="1">
        <f t="shared" si="3"/>
        <v>0.10024855012427505</v>
      </c>
      <c r="W230" s="1">
        <v>0.32847626977518735</v>
      </c>
    </row>
    <row r="231" spans="1:25" ht="15" customHeight="1">
      <c r="A231" s="1">
        <v>8</v>
      </c>
      <c r="B231" s="1">
        <v>1</v>
      </c>
      <c r="C231" s="1">
        <v>2022</v>
      </c>
      <c r="D231" s="1">
        <v>2050</v>
      </c>
      <c r="E231" s="2">
        <v>0</v>
      </c>
      <c r="F231" s="2">
        <v>0</v>
      </c>
      <c r="G231" s="1">
        <v>531</v>
      </c>
      <c r="H231" s="1">
        <v>1430</v>
      </c>
      <c r="I231" s="1">
        <v>1380</v>
      </c>
      <c r="J231" s="1">
        <v>0</v>
      </c>
      <c r="K231" s="1">
        <v>0</v>
      </c>
      <c r="L231" s="1">
        <v>0</v>
      </c>
      <c r="M231" s="1">
        <v>0</v>
      </c>
      <c r="N231" s="1">
        <v>-1.21E-2</v>
      </c>
      <c r="O231" s="1">
        <v>-0.1207</v>
      </c>
      <c r="P231" s="1" t="s">
        <v>101</v>
      </c>
      <c r="Q231" s="1">
        <f t="shared" si="3"/>
        <v>0.10024855012427505</v>
      </c>
      <c r="Y231" s="1">
        <v>0.32847626977518735</v>
      </c>
    </row>
    <row r="232" spans="1:25" ht="15" customHeight="1">
      <c r="A232" s="1">
        <v>8</v>
      </c>
      <c r="B232" s="1">
        <v>1</v>
      </c>
      <c r="C232" s="1">
        <v>2010</v>
      </c>
      <c r="D232" s="1">
        <v>2013</v>
      </c>
      <c r="E232" s="2">
        <v>0</v>
      </c>
      <c r="F232" s="2">
        <v>0</v>
      </c>
      <c r="G232" s="1">
        <v>657</v>
      </c>
      <c r="H232" s="1">
        <v>980</v>
      </c>
      <c r="I232" s="1">
        <v>930</v>
      </c>
      <c r="J232" s="1">
        <v>0</v>
      </c>
      <c r="K232" s="1">
        <v>0</v>
      </c>
      <c r="L232" s="1">
        <v>0</v>
      </c>
      <c r="M232" s="1">
        <v>0</v>
      </c>
      <c r="N232" s="1">
        <v>-1.21E-2</v>
      </c>
      <c r="O232" s="1">
        <v>-0.1207</v>
      </c>
      <c r="P232" s="1" t="s">
        <v>102</v>
      </c>
      <c r="Q232" s="1">
        <f t="shared" si="3"/>
        <v>0.10024855012427505</v>
      </c>
      <c r="S232" s="1">
        <v>0.11188592839300582</v>
      </c>
    </row>
    <row r="233" spans="1:25" ht="15" customHeight="1">
      <c r="A233" s="1">
        <v>8</v>
      </c>
      <c r="B233" s="1">
        <v>1</v>
      </c>
      <c r="C233" s="1">
        <v>2014</v>
      </c>
      <c r="D233" s="1">
        <v>2050</v>
      </c>
      <c r="E233" s="2">
        <v>0</v>
      </c>
      <c r="F233" s="2">
        <v>0</v>
      </c>
      <c r="G233" s="1">
        <v>526</v>
      </c>
      <c r="H233" s="1">
        <v>1030</v>
      </c>
      <c r="I233" s="1">
        <v>980</v>
      </c>
      <c r="J233" s="1">
        <v>0</v>
      </c>
      <c r="K233" s="1">
        <v>0</v>
      </c>
      <c r="L233" s="1">
        <v>0</v>
      </c>
      <c r="M233" s="1">
        <v>0</v>
      </c>
      <c r="N233" s="1">
        <v>-1.21E-2</v>
      </c>
      <c r="O233" s="1">
        <v>-0.1207</v>
      </c>
      <c r="P233" s="1" t="s">
        <v>102</v>
      </c>
      <c r="Q233" s="1">
        <f t="shared" si="3"/>
        <v>0.10024855012427505</v>
      </c>
      <c r="T233" s="1">
        <v>0.11188592839300582</v>
      </c>
      <c r="V233" s="1">
        <v>0.11188592839300582</v>
      </c>
      <c r="X233" s="1">
        <v>0.11188592839300582</v>
      </c>
    </row>
    <row r="234" spans="1:25" ht="15" customHeight="1">
      <c r="A234" s="1">
        <v>8</v>
      </c>
      <c r="B234" s="1">
        <v>1</v>
      </c>
      <c r="C234" s="1">
        <v>2010</v>
      </c>
      <c r="D234" s="1">
        <v>2013</v>
      </c>
      <c r="E234" s="2">
        <v>0</v>
      </c>
      <c r="F234" s="2">
        <v>0</v>
      </c>
      <c r="G234" s="1">
        <v>526</v>
      </c>
      <c r="H234" s="1">
        <v>1050</v>
      </c>
      <c r="I234" s="1">
        <v>1000</v>
      </c>
      <c r="J234" s="1">
        <v>0</v>
      </c>
      <c r="K234" s="1">
        <v>0</v>
      </c>
      <c r="L234" s="1">
        <v>0</v>
      </c>
      <c r="M234" s="1">
        <v>0</v>
      </c>
      <c r="N234" s="1">
        <v>-1.21E-2</v>
      </c>
      <c r="O234" s="1">
        <v>-0.1207</v>
      </c>
      <c r="P234" s="1" t="s">
        <v>103</v>
      </c>
      <c r="Q234" s="1">
        <f t="shared" si="3"/>
        <v>0.10024855012427505</v>
      </c>
    </row>
    <row r="235" spans="1:25" ht="15" customHeight="1">
      <c r="A235" s="1">
        <v>8</v>
      </c>
      <c r="B235" s="1">
        <v>1</v>
      </c>
      <c r="C235" s="1">
        <v>2014</v>
      </c>
      <c r="D235" s="1">
        <v>2016</v>
      </c>
      <c r="E235" s="2">
        <v>0</v>
      </c>
      <c r="F235" s="2">
        <v>0</v>
      </c>
      <c r="G235" s="1">
        <v>460</v>
      </c>
      <c r="H235" s="1">
        <v>1050</v>
      </c>
      <c r="I235" s="1">
        <v>1000</v>
      </c>
      <c r="J235" s="1">
        <v>0</v>
      </c>
      <c r="K235" s="1">
        <v>0</v>
      </c>
      <c r="L235" s="1">
        <v>0</v>
      </c>
      <c r="M235" s="1">
        <v>0</v>
      </c>
      <c r="N235" s="1">
        <v>-1.21E-2</v>
      </c>
      <c r="O235" s="1">
        <v>-0.1207</v>
      </c>
      <c r="P235" s="1" t="s">
        <v>103</v>
      </c>
      <c r="Q235" s="1">
        <f t="shared" si="3"/>
        <v>0.10024855012427505</v>
      </c>
      <c r="U235" s="1">
        <v>0.11188592839300582</v>
      </c>
    </row>
    <row r="236" spans="1:25" ht="15" customHeight="1">
      <c r="A236" s="1">
        <v>8</v>
      </c>
      <c r="B236" s="1">
        <v>1</v>
      </c>
      <c r="C236" s="1">
        <v>2017</v>
      </c>
      <c r="D236" s="1">
        <v>2021</v>
      </c>
      <c r="E236" s="2">
        <v>0</v>
      </c>
      <c r="F236" s="2">
        <v>0</v>
      </c>
      <c r="G236" s="1">
        <v>460</v>
      </c>
      <c r="H236" s="1">
        <v>1050</v>
      </c>
      <c r="I236" s="1">
        <v>1000</v>
      </c>
      <c r="J236" s="1">
        <v>0</v>
      </c>
      <c r="K236" s="1">
        <v>0</v>
      </c>
      <c r="L236" s="1">
        <v>0</v>
      </c>
      <c r="M236" s="1">
        <v>0</v>
      </c>
      <c r="N236" s="1">
        <v>-1.21E-2</v>
      </c>
      <c r="O236" s="1">
        <v>-0.1207</v>
      </c>
      <c r="P236" s="1" t="s">
        <v>103</v>
      </c>
      <c r="Q236" s="1">
        <f t="shared" si="3"/>
        <v>0.10024855012427505</v>
      </c>
      <c r="W236" s="1">
        <v>0.11188592839300582</v>
      </c>
    </row>
    <row r="237" spans="1:25" ht="15" customHeight="1">
      <c r="A237" s="1">
        <v>8</v>
      </c>
      <c r="B237" s="1">
        <v>1</v>
      </c>
      <c r="C237" s="1">
        <v>2022</v>
      </c>
      <c r="D237" s="1">
        <v>2050</v>
      </c>
      <c r="E237" s="2">
        <v>0</v>
      </c>
      <c r="F237" s="2">
        <v>0</v>
      </c>
      <c r="G237" s="1">
        <v>460</v>
      </c>
      <c r="H237" s="1">
        <v>1050</v>
      </c>
      <c r="I237" s="1">
        <v>1000</v>
      </c>
      <c r="J237" s="1">
        <v>0</v>
      </c>
      <c r="K237" s="1">
        <v>0</v>
      </c>
      <c r="L237" s="1">
        <v>0</v>
      </c>
      <c r="M237" s="1">
        <v>0</v>
      </c>
      <c r="N237" s="1">
        <v>-1.21E-2</v>
      </c>
      <c r="O237" s="1">
        <v>-0.1207</v>
      </c>
      <c r="P237" s="1" t="s">
        <v>103</v>
      </c>
      <c r="Q237" s="1">
        <f t="shared" si="3"/>
        <v>0.10024855012427505</v>
      </c>
      <c r="Y237" s="1">
        <v>0.11188592839300582</v>
      </c>
    </row>
    <row r="238" spans="1:25" ht="15" customHeight="1">
      <c r="A238" s="1">
        <v>9</v>
      </c>
      <c r="B238" s="1">
        <v>1</v>
      </c>
      <c r="C238" s="1">
        <v>2010</v>
      </c>
      <c r="D238" s="1">
        <v>2013</v>
      </c>
      <c r="E238" s="2">
        <v>0</v>
      </c>
      <c r="F238" s="2">
        <v>0</v>
      </c>
      <c r="G238" s="1">
        <v>414</v>
      </c>
      <c r="H238" s="1">
        <v>450</v>
      </c>
      <c r="I238" s="1">
        <v>400</v>
      </c>
      <c r="J238" s="1">
        <v>0</v>
      </c>
      <c r="K238" s="1">
        <v>0</v>
      </c>
      <c r="L238" s="1">
        <v>0</v>
      </c>
      <c r="M238" s="1">
        <v>0</v>
      </c>
      <c r="N238" s="1">
        <v>-2.3990000000000001E-2</v>
      </c>
      <c r="O238" s="1">
        <v>-6.5079999999999999E-2</v>
      </c>
      <c r="P238" s="1" t="s">
        <v>104</v>
      </c>
      <c r="Q238" s="1">
        <f t="shared" si="3"/>
        <v>0.36862323294406885</v>
      </c>
    </row>
    <row r="239" spans="1:25" ht="15" customHeight="1">
      <c r="A239" s="1">
        <v>9</v>
      </c>
      <c r="B239" s="1">
        <v>1</v>
      </c>
      <c r="C239" s="1">
        <v>2014</v>
      </c>
      <c r="D239" s="1">
        <v>2050</v>
      </c>
      <c r="E239" s="2">
        <v>0</v>
      </c>
      <c r="F239" s="2">
        <v>0</v>
      </c>
      <c r="G239" s="1">
        <v>311</v>
      </c>
      <c r="H239" s="1">
        <v>475</v>
      </c>
      <c r="I239" s="1">
        <v>425</v>
      </c>
      <c r="J239" s="1">
        <v>0</v>
      </c>
      <c r="K239" s="1">
        <v>0</v>
      </c>
      <c r="L239" s="1">
        <v>0</v>
      </c>
      <c r="M239" s="1">
        <v>0</v>
      </c>
      <c r="N239" s="1">
        <v>-2.3990000000000001E-2</v>
      </c>
      <c r="O239" s="1">
        <v>-6.5079999999999999E-2</v>
      </c>
      <c r="P239" s="1" t="s">
        <v>104</v>
      </c>
      <c r="Q239" s="1">
        <f t="shared" si="3"/>
        <v>0.36862323294406885</v>
      </c>
    </row>
    <row r="240" spans="1:25" ht="15" customHeight="1">
      <c r="A240" s="1">
        <v>9</v>
      </c>
      <c r="B240" s="1">
        <v>1</v>
      </c>
      <c r="C240" s="1">
        <v>2010</v>
      </c>
      <c r="D240" s="1">
        <v>2013</v>
      </c>
      <c r="E240" s="2">
        <v>0</v>
      </c>
      <c r="F240" s="2">
        <v>0</v>
      </c>
      <c r="G240" s="1">
        <v>311</v>
      </c>
      <c r="H240" s="1">
        <v>475</v>
      </c>
      <c r="I240" s="1">
        <v>425</v>
      </c>
      <c r="J240" s="1">
        <v>0</v>
      </c>
      <c r="K240" s="1">
        <v>0</v>
      </c>
      <c r="L240" s="1">
        <v>0</v>
      </c>
      <c r="M240" s="1">
        <v>0</v>
      </c>
      <c r="N240" s="1">
        <v>-2.3990000000000001E-2</v>
      </c>
      <c r="O240" s="1">
        <v>-6.5079999999999999E-2</v>
      </c>
      <c r="P240" s="1" t="s">
        <v>105</v>
      </c>
      <c r="Q240" s="1">
        <f t="shared" si="3"/>
        <v>0.36862323294406885</v>
      </c>
    </row>
    <row r="241" spans="1:17" ht="15" customHeight="1">
      <c r="A241" s="1">
        <v>9</v>
      </c>
      <c r="B241" s="1">
        <v>1</v>
      </c>
      <c r="C241" s="1">
        <v>2014</v>
      </c>
      <c r="D241" s="1">
        <v>2016</v>
      </c>
      <c r="E241" s="2">
        <v>0</v>
      </c>
      <c r="F241" s="2">
        <v>0</v>
      </c>
      <c r="G241" s="1">
        <v>296</v>
      </c>
      <c r="H241" s="1">
        <v>500</v>
      </c>
      <c r="I241" s="1">
        <v>450</v>
      </c>
      <c r="J241" s="1">
        <v>0</v>
      </c>
      <c r="K241" s="1">
        <v>0</v>
      </c>
      <c r="L241" s="1">
        <v>0</v>
      </c>
      <c r="M241" s="1">
        <v>0</v>
      </c>
      <c r="N241" s="1">
        <v>-2.3990000000000001E-2</v>
      </c>
      <c r="O241" s="1">
        <v>-6.5079999999999999E-2</v>
      </c>
      <c r="P241" s="1" t="s">
        <v>105</v>
      </c>
      <c r="Q241" s="1">
        <f t="shared" si="3"/>
        <v>0.36862323294406885</v>
      </c>
    </row>
    <row r="242" spans="1:17" ht="15" customHeight="1">
      <c r="A242" s="1">
        <v>9</v>
      </c>
      <c r="B242" s="1">
        <v>1</v>
      </c>
      <c r="C242" s="1">
        <v>2017</v>
      </c>
      <c r="D242" s="1">
        <v>2021</v>
      </c>
      <c r="E242" s="2">
        <v>0</v>
      </c>
      <c r="F242" s="2">
        <v>0</v>
      </c>
      <c r="G242" s="1">
        <v>296</v>
      </c>
      <c r="H242" s="1">
        <v>500</v>
      </c>
      <c r="I242" s="1">
        <v>450</v>
      </c>
      <c r="J242" s="1">
        <v>0</v>
      </c>
      <c r="K242" s="1">
        <v>0</v>
      </c>
      <c r="L242" s="1">
        <v>0</v>
      </c>
      <c r="M242" s="1">
        <v>0</v>
      </c>
      <c r="N242" s="1">
        <v>-2.3990000000000001E-2</v>
      </c>
      <c r="O242" s="1">
        <v>-6.5079999999999999E-2</v>
      </c>
      <c r="P242" s="1" t="s">
        <v>105</v>
      </c>
      <c r="Q242" s="1">
        <f t="shared" si="3"/>
        <v>0.36862323294406885</v>
      </c>
    </row>
    <row r="243" spans="1:17" ht="15" customHeight="1">
      <c r="A243" s="1">
        <v>9</v>
      </c>
      <c r="B243" s="1">
        <v>1</v>
      </c>
      <c r="C243" s="1">
        <v>2022</v>
      </c>
      <c r="D243" s="1">
        <v>2050</v>
      </c>
      <c r="E243" s="2">
        <v>0</v>
      </c>
      <c r="F243" s="2">
        <v>0</v>
      </c>
      <c r="G243" s="1">
        <v>296</v>
      </c>
      <c r="H243" s="1">
        <v>500</v>
      </c>
      <c r="I243" s="1">
        <v>450</v>
      </c>
      <c r="J243" s="1">
        <v>0</v>
      </c>
      <c r="K243" s="1">
        <v>0</v>
      </c>
      <c r="L243" s="1">
        <v>0</v>
      </c>
      <c r="M243" s="1">
        <v>0</v>
      </c>
      <c r="N243" s="1">
        <v>-2.3990000000000001E-2</v>
      </c>
      <c r="O243" s="1">
        <v>-6.5079999999999999E-2</v>
      </c>
      <c r="P243" s="1" t="s">
        <v>105</v>
      </c>
      <c r="Q243" s="1">
        <f t="shared" si="3"/>
        <v>0.36862323294406885</v>
      </c>
    </row>
    <row r="244" spans="1:17" ht="15" customHeight="1">
      <c r="A244" s="1">
        <v>9</v>
      </c>
      <c r="B244" s="1">
        <v>1</v>
      </c>
      <c r="C244" s="1">
        <v>2010</v>
      </c>
      <c r="D244" s="1">
        <v>2013</v>
      </c>
      <c r="E244" s="2">
        <v>0</v>
      </c>
      <c r="F244" s="2">
        <v>0</v>
      </c>
      <c r="G244" s="1">
        <v>710</v>
      </c>
      <c r="H244" s="1">
        <v>600</v>
      </c>
      <c r="I244" s="1">
        <v>550</v>
      </c>
      <c r="J244" s="1">
        <v>0</v>
      </c>
      <c r="K244" s="1">
        <v>0</v>
      </c>
      <c r="L244" s="1">
        <v>0</v>
      </c>
      <c r="M244" s="1">
        <v>0</v>
      </c>
      <c r="N244" s="1">
        <v>-2.3990000000000001E-2</v>
      </c>
      <c r="O244" s="1">
        <v>-6.5079999999999999E-2</v>
      </c>
      <c r="P244" s="1" t="s">
        <v>106</v>
      </c>
      <c r="Q244" s="1">
        <f t="shared" si="3"/>
        <v>0.36862323294406885</v>
      </c>
    </row>
    <row r="245" spans="1:17" ht="15" customHeight="1">
      <c r="A245" s="1">
        <v>9</v>
      </c>
      <c r="B245" s="1">
        <v>1</v>
      </c>
      <c r="C245" s="1">
        <v>2014</v>
      </c>
      <c r="D245" s="1">
        <v>2050</v>
      </c>
      <c r="E245" s="2">
        <v>0</v>
      </c>
      <c r="F245" s="2">
        <v>0</v>
      </c>
      <c r="G245" s="1">
        <v>497</v>
      </c>
      <c r="H245" s="1">
        <v>710</v>
      </c>
      <c r="I245" s="1">
        <v>660</v>
      </c>
      <c r="J245" s="1">
        <v>0</v>
      </c>
      <c r="K245" s="1">
        <v>0</v>
      </c>
      <c r="L245" s="1">
        <v>0</v>
      </c>
      <c r="M245" s="1">
        <v>0</v>
      </c>
      <c r="N245" s="1">
        <v>-2.3990000000000001E-2</v>
      </c>
      <c r="O245" s="1">
        <v>-6.5079999999999999E-2</v>
      </c>
      <c r="P245" s="1" t="s">
        <v>106</v>
      </c>
      <c r="Q245" s="1">
        <f t="shared" si="3"/>
        <v>0.36862323294406885</v>
      </c>
    </row>
    <row r="246" spans="1:17" ht="15" customHeight="1">
      <c r="A246" s="1">
        <v>9</v>
      </c>
      <c r="B246" s="1">
        <v>1</v>
      </c>
      <c r="C246" s="1">
        <v>2010</v>
      </c>
      <c r="D246" s="1">
        <v>2013</v>
      </c>
      <c r="E246" s="2">
        <v>0</v>
      </c>
      <c r="F246" s="2">
        <v>0</v>
      </c>
      <c r="G246" s="1">
        <v>497</v>
      </c>
      <c r="H246" s="1">
        <v>710</v>
      </c>
      <c r="I246" s="1">
        <v>660</v>
      </c>
      <c r="J246" s="1">
        <v>0</v>
      </c>
      <c r="K246" s="1">
        <v>0</v>
      </c>
      <c r="L246" s="1">
        <v>0</v>
      </c>
      <c r="M246" s="1">
        <v>0</v>
      </c>
      <c r="N246" s="1">
        <v>-2.3990000000000001E-2</v>
      </c>
      <c r="O246" s="1">
        <v>-6.5079999999999999E-2</v>
      </c>
      <c r="P246" s="1" t="s">
        <v>107</v>
      </c>
      <c r="Q246" s="1">
        <f t="shared" si="3"/>
        <v>0.36862323294406885</v>
      </c>
    </row>
    <row r="247" spans="1:17" ht="15" customHeight="1">
      <c r="A247" s="1">
        <v>9</v>
      </c>
      <c r="B247" s="1">
        <v>1</v>
      </c>
      <c r="C247" s="1">
        <v>2014</v>
      </c>
      <c r="D247" s="1">
        <v>2016</v>
      </c>
      <c r="E247" s="2">
        <v>0</v>
      </c>
      <c r="F247" s="2">
        <v>0</v>
      </c>
      <c r="G247" s="1">
        <v>473</v>
      </c>
      <c r="H247" s="1">
        <v>750</v>
      </c>
      <c r="I247" s="1">
        <v>700</v>
      </c>
      <c r="J247" s="1">
        <v>0</v>
      </c>
      <c r="K247" s="1">
        <v>0</v>
      </c>
      <c r="L247" s="1">
        <v>0</v>
      </c>
      <c r="M247" s="1">
        <v>0</v>
      </c>
      <c r="N247" s="1">
        <v>-2.3990000000000001E-2</v>
      </c>
      <c r="O247" s="1">
        <v>-6.5079999999999999E-2</v>
      </c>
      <c r="P247" s="1" t="s">
        <v>107</v>
      </c>
      <c r="Q247" s="1">
        <f t="shared" si="3"/>
        <v>0.36862323294406885</v>
      </c>
    </row>
    <row r="248" spans="1:17" ht="15" customHeight="1">
      <c r="A248" s="1">
        <v>9</v>
      </c>
      <c r="B248" s="1">
        <v>1</v>
      </c>
      <c r="C248" s="1">
        <v>2017</v>
      </c>
      <c r="D248" s="1">
        <v>2021</v>
      </c>
      <c r="E248" s="2">
        <v>0</v>
      </c>
      <c r="F248" s="2">
        <v>0</v>
      </c>
      <c r="G248" s="1">
        <v>473</v>
      </c>
      <c r="H248" s="1">
        <v>750</v>
      </c>
      <c r="I248" s="1">
        <v>700</v>
      </c>
      <c r="J248" s="1">
        <v>0</v>
      </c>
      <c r="K248" s="1">
        <v>0</v>
      </c>
      <c r="L248" s="1">
        <v>0</v>
      </c>
      <c r="M248" s="1">
        <v>0</v>
      </c>
      <c r="N248" s="1">
        <v>-2.3990000000000001E-2</v>
      </c>
      <c r="O248" s="1">
        <v>-6.5079999999999999E-2</v>
      </c>
      <c r="P248" s="1" t="s">
        <v>107</v>
      </c>
      <c r="Q248" s="1">
        <f t="shared" si="3"/>
        <v>0.36862323294406885</v>
      </c>
    </row>
    <row r="249" spans="1:17" ht="15" customHeight="1">
      <c r="A249" s="1">
        <v>9</v>
      </c>
      <c r="B249" s="1">
        <v>1</v>
      </c>
      <c r="C249" s="1">
        <v>2022</v>
      </c>
      <c r="D249" s="1">
        <v>2050</v>
      </c>
      <c r="E249" s="2">
        <v>0</v>
      </c>
      <c r="F249" s="2">
        <v>0</v>
      </c>
      <c r="G249" s="1">
        <v>473</v>
      </c>
      <c r="H249" s="1">
        <v>750</v>
      </c>
      <c r="I249" s="1">
        <v>700</v>
      </c>
      <c r="J249" s="1">
        <v>0</v>
      </c>
      <c r="K249" s="1">
        <v>0</v>
      </c>
      <c r="L249" s="1">
        <v>0</v>
      </c>
      <c r="M249" s="1">
        <v>0</v>
      </c>
      <c r="N249" s="1">
        <v>-2.3990000000000001E-2</v>
      </c>
      <c r="O249" s="1">
        <v>-6.5079999999999999E-2</v>
      </c>
      <c r="P249" s="1" t="s">
        <v>107</v>
      </c>
      <c r="Q249" s="1">
        <f t="shared" si="3"/>
        <v>0.36862323294406885</v>
      </c>
    </row>
    <row r="251" spans="1:17">
      <c r="B251" s="1" t="s">
        <v>922</v>
      </c>
      <c r="C251" s="1">
        <v>2010</v>
      </c>
      <c r="D251" s="1">
        <v>2013</v>
      </c>
      <c r="G251" s="1">
        <f>AVERAGE(G238,G244)</f>
        <v>562</v>
      </c>
      <c r="H251" s="1">
        <f>AVERAGE(H238,H244)</f>
        <v>525</v>
      </c>
      <c r="I251" s="1">
        <f>AVERAGE(I238,I244)</f>
        <v>475</v>
      </c>
    </row>
    <row r="252" spans="1:17">
      <c r="C252" s="1">
        <v>2014</v>
      </c>
      <c r="D252" s="1">
        <v>2050</v>
      </c>
      <c r="G252" s="1">
        <f t="shared" ref="G252:H252" si="4">AVERAGE(G239,G245)</f>
        <v>404</v>
      </c>
      <c r="H252" s="1">
        <f t="shared" si="4"/>
        <v>592.5</v>
      </c>
      <c r="I252" s="1">
        <f t="shared" ref="I252" si="5">AVERAGE(I239,I245)</f>
        <v>542.5</v>
      </c>
    </row>
    <row r="253" spans="1:17">
      <c r="C253" s="1">
        <v>2010</v>
      </c>
      <c r="D253" s="1">
        <v>2013</v>
      </c>
      <c r="G253" s="1">
        <f t="shared" ref="G253:H253" si="6">AVERAGE(G240,G246)</f>
        <v>404</v>
      </c>
      <c r="H253" s="1">
        <f t="shared" si="6"/>
        <v>592.5</v>
      </c>
      <c r="I253" s="1">
        <f t="shared" ref="I253" si="7">AVERAGE(I240,I246)</f>
        <v>542.5</v>
      </c>
    </row>
    <row r="254" spans="1:17">
      <c r="C254" s="1">
        <v>2014</v>
      </c>
      <c r="D254" s="1">
        <v>2016</v>
      </c>
      <c r="G254" s="1">
        <f t="shared" ref="G254:H254" si="8">AVERAGE(G241,G247)</f>
        <v>384.5</v>
      </c>
      <c r="H254" s="1">
        <f t="shared" si="8"/>
        <v>625</v>
      </c>
      <c r="I254" s="1">
        <f t="shared" ref="I254" si="9">AVERAGE(I241,I247)</f>
        <v>575</v>
      </c>
    </row>
    <row r="255" spans="1:17">
      <c r="C255" s="1">
        <v>2017</v>
      </c>
      <c r="D255" s="1">
        <v>2021</v>
      </c>
      <c r="G255" s="1">
        <f t="shared" ref="G255:H256" si="10">AVERAGE(G242,G248)</f>
        <v>384.5</v>
      </c>
      <c r="H255" s="1">
        <f t="shared" si="10"/>
        <v>625</v>
      </c>
      <c r="I255" s="1">
        <f t="shared" ref="I255" si="11">AVERAGE(I242,I248)</f>
        <v>575</v>
      </c>
    </row>
    <row r="256" spans="1:17">
      <c r="C256" s="1">
        <v>2022</v>
      </c>
      <c r="D256" s="1">
        <v>2050</v>
      </c>
      <c r="G256" s="1">
        <f t="shared" si="10"/>
        <v>384.5</v>
      </c>
      <c r="H256" s="1">
        <f t="shared" si="10"/>
        <v>625</v>
      </c>
      <c r="I256" s="1">
        <f t="shared" ref="I256" si="12">AVERAGE(I243,I249)</f>
        <v>575</v>
      </c>
    </row>
    <row r="258" spans="2:9">
      <c r="B258" s="1" t="s">
        <v>923</v>
      </c>
      <c r="D258" s="1">
        <v>2010</v>
      </c>
      <c r="G258" s="1">
        <f>SUMPRODUCT($S$215:$S$237,G$215:G$237)</f>
        <v>625.58659450457958</v>
      </c>
      <c r="H258" s="1">
        <f>SUMPRODUCT($S$215:$S$237,H$215:H$237)</f>
        <v>821.84013322231476</v>
      </c>
      <c r="I258" s="1">
        <f>SUMPRODUCT($S$215:$S$237,I$215:I$237)</f>
        <v>771.84013322231476</v>
      </c>
    </row>
    <row r="259" spans="2:9">
      <c r="D259" s="1" t="s">
        <v>660</v>
      </c>
      <c r="G259" s="1">
        <f>SUMPRODUCT($T$215:$T$237,G$215:G$237)</f>
        <v>493.66194837635305</v>
      </c>
      <c r="H259" s="1">
        <f t="shared" ref="H259:I259" si="13">SUMPRODUCT($T$215:$T$237,H$215:H$237)</f>
        <v>902.13363863447125</v>
      </c>
      <c r="I259" s="1">
        <f t="shared" si="13"/>
        <v>852.13363863447125</v>
      </c>
    </row>
    <row r="260" spans="2:9">
      <c r="D260" s="1" t="s">
        <v>661</v>
      </c>
      <c r="G260" s="1">
        <f>SUMPRODUCT($U$215:$U$237,G$215:G$237)</f>
        <v>421.20201915070771</v>
      </c>
      <c r="H260" s="1">
        <f t="shared" ref="H260:I260" si="14">SUMPRODUCT($U$215:$U$237,H$215:H$237)</f>
        <v>1107.6644462947545</v>
      </c>
      <c r="I260" s="1">
        <f t="shared" si="14"/>
        <v>1057.6644462947543</v>
      </c>
    </row>
    <row r="261" spans="2:9">
      <c r="D261" s="1" t="s">
        <v>662</v>
      </c>
      <c r="G261" s="1">
        <f>SUMPRODUCT($V$215:$V$237,G$215:G$237)</f>
        <v>493.66194837635305</v>
      </c>
      <c r="H261" s="1">
        <f t="shared" ref="H261:I261" si="15">SUMPRODUCT($V$215:$V$237,H$215:H$237)</f>
        <v>902.13363863447125</v>
      </c>
      <c r="I261" s="1">
        <f t="shared" si="15"/>
        <v>852.13363863447125</v>
      </c>
    </row>
    <row r="262" spans="2:9">
      <c r="D262" s="1" t="s">
        <v>663</v>
      </c>
      <c r="G262" s="1">
        <f>SUMPRODUCT($W$215:$W$237,G$215:G$237)</f>
        <v>421.20201915070771</v>
      </c>
      <c r="H262" s="1">
        <f t="shared" ref="H262:I262" si="16">SUMPRODUCT($W$215:$W$237,H$215:H$237)</f>
        <v>1107.6644462947545</v>
      </c>
      <c r="I262" s="1">
        <f t="shared" si="16"/>
        <v>1057.6644462947543</v>
      </c>
    </row>
    <row r="263" spans="2:9">
      <c r="D263" s="1" t="s">
        <v>924</v>
      </c>
      <c r="G263" s="1">
        <f>SUMPRODUCT($X$215:$X$237,G$215:G$237)</f>
        <v>493.66194837635305</v>
      </c>
      <c r="H263" s="1">
        <f t="shared" ref="H263:I263" si="17">SUMPRODUCT($X$215:$X$237,H$215:H$237)</f>
        <v>902.13363863447125</v>
      </c>
      <c r="I263" s="1">
        <f t="shared" si="17"/>
        <v>852.13363863447125</v>
      </c>
    </row>
    <row r="264" spans="2:9">
      <c r="D264" s="1" t="s">
        <v>925</v>
      </c>
      <c r="G264" s="1">
        <f>SUMPRODUCT($Y$215:$Y$237,G$215:G$237)</f>
        <v>421.20201915070771</v>
      </c>
      <c r="H264" s="1">
        <f t="shared" ref="H264:I264" si="18">SUMPRODUCT($Y$215:$Y$237,H$215:H$237)</f>
        <v>1107.6644462947545</v>
      </c>
      <c r="I264" s="1">
        <f t="shared" si="18"/>
        <v>1057.6644462947543</v>
      </c>
    </row>
  </sheetData>
  <autoFilter ref="A7:P249"/>
  <sortState ref="G252:H263">
    <sortCondition ref="G252:G26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6"/>
  <sheetViews>
    <sheetView workbookViewId="0">
      <pane xSplit="2" ySplit="1" topLeftCell="R49" activePane="bottomRight" state="frozen"/>
      <selection pane="topRight" activeCell="C1" sqref="C1"/>
      <selection pane="bottomLeft" activeCell="A2" sqref="A2"/>
      <selection pane="bottomRight" activeCell="AG72" sqref="AG72"/>
    </sheetView>
  </sheetViews>
  <sheetFormatPr baseColWidth="10" defaultColWidth="8.83203125" defaultRowHeight="12" x14ac:dyDescent="0"/>
  <cols>
    <col min="1" max="1" width="20.83203125" style="32" hidden="1" customWidth="1"/>
    <col min="2" max="2" width="40.6640625" style="32" customWidth="1"/>
    <col min="3" max="16384" width="8.83203125" style="32"/>
  </cols>
  <sheetData>
    <row r="1" spans="1:34" ht="15.75" customHeight="1">
      <c r="B1" s="43"/>
      <c r="C1" s="38">
        <v>2010</v>
      </c>
      <c r="D1" s="38">
        <v>2011</v>
      </c>
      <c r="E1" s="38">
        <v>2012</v>
      </c>
      <c r="F1" s="38">
        <v>2013</v>
      </c>
      <c r="G1" s="38">
        <v>2014</v>
      </c>
      <c r="H1" s="38">
        <v>2015</v>
      </c>
      <c r="I1" s="38">
        <v>2016</v>
      </c>
      <c r="J1" s="38">
        <v>2017</v>
      </c>
      <c r="K1" s="38">
        <v>2018</v>
      </c>
      <c r="L1" s="38">
        <v>2019</v>
      </c>
      <c r="M1" s="38">
        <v>2020</v>
      </c>
      <c r="N1" s="38">
        <v>2021</v>
      </c>
      <c r="O1" s="38">
        <v>2022</v>
      </c>
      <c r="P1" s="38">
        <v>2023</v>
      </c>
      <c r="Q1" s="38">
        <v>2024</v>
      </c>
      <c r="R1" s="38">
        <v>2025</v>
      </c>
      <c r="S1" s="38">
        <v>2026</v>
      </c>
      <c r="T1" s="38">
        <v>2027</v>
      </c>
      <c r="U1" s="38">
        <v>2028</v>
      </c>
      <c r="V1" s="38">
        <v>2029</v>
      </c>
      <c r="W1" s="38">
        <v>2030</v>
      </c>
      <c r="X1" s="38">
        <v>2031</v>
      </c>
      <c r="Y1" s="38">
        <v>2032</v>
      </c>
      <c r="Z1" s="38">
        <v>2033</v>
      </c>
      <c r="AA1" s="38">
        <v>2034</v>
      </c>
      <c r="AB1" s="38">
        <v>2035</v>
      </c>
      <c r="AC1" s="38">
        <v>2036</v>
      </c>
      <c r="AD1" s="38">
        <v>2037</v>
      </c>
      <c r="AE1" s="38">
        <v>2038</v>
      </c>
      <c r="AF1" s="38">
        <v>2039</v>
      </c>
      <c r="AG1" s="38">
        <v>2040</v>
      </c>
    </row>
    <row r="3" spans="1:34">
      <c r="C3" s="44"/>
      <c r="D3" s="44"/>
      <c r="G3" s="44"/>
    </row>
    <row r="4" spans="1:34">
      <c r="B4" s="38" t="s">
        <v>911</v>
      </c>
      <c r="C4" s="44"/>
      <c r="D4" s="44"/>
      <c r="G4" s="44"/>
    </row>
    <row r="5" spans="1:34">
      <c r="C5" s="44"/>
      <c r="D5" s="44"/>
    </row>
    <row r="6" spans="1:34">
      <c r="C6" s="44"/>
      <c r="D6" s="44"/>
      <c r="E6" s="44"/>
      <c r="G6" s="44"/>
    </row>
    <row r="11" spans="1:34" ht="15.75" customHeight="1">
      <c r="A11" s="34" t="s">
        <v>814</v>
      </c>
      <c r="B11" s="45" t="s">
        <v>910</v>
      </c>
    </row>
    <row r="12" spans="1:34">
      <c r="B12" s="38" t="s">
        <v>813</v>
      </c>
    </row>
    <row r="13" spans="1:34">
      <c r="B13" s="38" t="s">
        <v>813</v>
      </c>
      <c r="C13" s="42" t="s">
        <v>813</v>
      </c>
      <c r="D13" s="42" t="s">
        <v>813</v>
      </c>
      <c r="E13" s="42" t="s">
        <v>813</v>
      </c>
      <c r="F13" s="42" t="s">
        <v>813</v>
      </c>
      <c r="G13" s="42" t="s">
        <v>813</v>
      </c>
      <c r="H13" s="42" t="s">
        <v>813</v>
      </c>
      <c r="I13" s="42" t="s">
        <v>813</v>
      </c>
      <c r="J13" s="42" t="s">
        <v>813</v>
      </c>
      <c r="K13" s="42" t="s">
        <v>813</v>
      </c>
      <c r="L13" s="42" t="s">
        <v>813</v>
      </c>
      <c r="M13" s="42" t="s">
        <v>813</v>
      </c>
      <c r="N13" s="42" t="s">
        <v>813</v>
      </c>
      <c r="O13" s="42" t="s">
        <v>813</v>
      </c>
      <c r="P13" s="42" t="s">
        <v>813</v>
      </c>
      <c r="Q13" s="42" t="s">
        <v>813</v>
      </c>
      <c r="R13" s="42" t="s">
        <v>813</v>
      </c>
      <c r="S13" s="42" t="s">
        <v>813</v>
      </c>
      <c r="T13" s="42" t="s">
        <v>813</v>
      </c>
      <c r="U13" s="42" t="s">
        <v>813</v>
      </c>
      <c r="V13" s="42" t="s">
        <v>813</v>
      </c>
      <c r="W13" s="42" t="s">
        <v>813</v>
      </c>
      <c r="X13" s="42" t="s">
        <v>813</v>
      </c>
      <c r="Y13" s="42" t="s">
        <v>813</v>
      </c>
      <c r="Z13" s="42" t="s">
        <v>813</v>
      </c>
      <c r="AA13" s="42" t="s">
        <v>813</v>
      </c>
      <c r="AB13" s="42" t="s">
        <v>813</v>
      </c>
      <c r="AC13" s="42" t="s">
        <v>813</v>
      </c>
      <c r="AD13" s="42" t="s">
        <v>813</v>
      </c>
      <c r="AE13" s="42" t="s">
        <v>813</v>
      </c>
      <c r="AF13" s="42" t="s">
        <v>813</v>
      </c>
      <c r="AG13" s="42" t="s">
        <v>813</v>
      </c>
      <c r="AH13" s="42"/>
    </row>
    <row r="14" spans="1:34">
      <c r="B14" s="41" t="s">
        <v>812</v>
      </c>
      <c r="C14" s="38">
        <v>2010</v>
      </c>
      <c r="D14" s="38">
        <v>2011</v>
      </c>
      <c r="E14" s="38">
        <v>2012</v>
      </c>
      <c r="F14" s="38">
        <v>2013</v>
      </c>
      <c r="G14" s="38">
        <v>2014</v>
      </c>
      <c r="H14" s="38">
        <v>2015</v>
      </c>
      <c r="I14" s="38">
        <v>2016</v>
      </c>
      <c r="J14" s="38">
        <v>2017</v>
      </c>
      <c r="K14" s="38">
        <v>2018</v>
      </c>
      <c r="L14" s="38">
        <v>2019</v>
      </c>
      <c r="M14" s="38">
        <v>2020</v>
      </c>
      <c r="N14" s="38">
        <v>2021</v>
      </c>
      <c r="O14" s="38">
        <v>2022</v>
      </c>
      <c r="P14" s="38">
        <v>2023</v>
      </c>
      <c r="Q14" s="38">
        <v>2024</v>
      </c>
      <c r="R14" s="38">
        <v>2025</v>
      </c>
      <c r="S14" s="38">
        <v>2026</v>
      </c>
      <c r="T14" s="38">
        <v>2027</v>
      </c>
      <c r="U14" s="38">
        <v>2028</v>
      </c>
      <c r="V14" s="38">
        <v>2029</v>
      </c>
      <c r="W14" s="38">
        <v>2030</v>
      </c>
      <c r="X14" s="38">
        <v>2031</v>
      </c>
      <c r="Y14" s="38">
        <v>2032</v>
      </c>
      <c r="Z14" s="38">
        <v>2033</v>
      </c>
      <c r="AA14" s="38">
        <v>2034</v>
      </c>
      <c r="AB14" s="38">
        <v>2035</v>
      </c>
      <c r="AC14" s="38">
        <v>2036</v>
      </c>
      <c r="AD14" s="38">
        <v>2037</v>
      </c>
      <c r="AE14" s="38">
        <v>2038</v>
      </c>
      <c r="AF14" s="38">
        <v>2039</v>
      </c>
      <c r="AG14" s="38">
        <v>2040</v>
      </c>
      <c r="AH14" s="38"/>
    </row>
    <row r="16" spans="1:34">
      <c r="B16" s="38" t="s">
        <v>811</v>
      </c>
    </row>
    <row r="17" spans="1:34">
      <c r="B17" s="38" t="s">
        <v>758</v>
      </c>
    </row>
    <row r="18" spans="1:34" ht="14">
      <c r="A18" s="34" t="s">
        <v>810</v>
      </c>
      <c r="B18" s="32" t="s">
        <v>794</v>
      </c>
      <c r="C18" s="36">
        <v>9.2605269999999997</v>
      </c>
      <c r="D18" s="36">
        <v>9.43018</v>
      </c>
      <c r="E18" s="36">
        <v>9.6513899999999992</v>
      </c>
      <c r="F18" s="36">
        <v>9.8448340000000005</v>
      </c>
      <c r="G18" s="36">
        <v>10.05668</v>
      </c>
      <c r="H18" s="36">
        <v>10.315192</v>
      </c>
      <c r="I18" s="36">
        <v>10.593965000000001</v>
      </c>
      <c r="J18" s="36">
        <v>10.900715999999999</v>
      </c>
      <c r="K18" s="36">
        <v>11.224643</v>
      </c>
      <c r="L18" s="36">
        <v>11.561468</v>
      </c>
      <c r="M18" s="36">
        <v>11.906362</v>
      </c>
      <c r="N18" s="36">
        <v>12.242162</v>
      </c>
      <c r="O18" s="36">
        <v>12.576345999999999</v>
      </c>
      <c r="P18" s="36">
        <v>12.911308999999999</v>
      </c>
      <c r="Q18" s="36">
        <v>13.249015</v>
      </c>
      <c r="R18" s="36">
        <v>13.590133</v>
      </c>
      <c r="S18" s="36">
        <v>13.931431</v>
      </c>
      <c r="T18" s="36">
        <v>14.269347</v>
      </c>
      <c r="U18" s="36">
        <v>14.600688</v>
      </c>
      <c r="V18" s="36">
        <v>14.93324</v>
      </c>
      <c r="W18" s="36">
        <v>15.269871999999999</v>
      </c>
      <c r="X18" s="36">
        <v>15.601996</v>
      </c>
      <c r="Y18" s="36">
        <v>15.924359000000001</v>
      </c>
      <c r="Z18" s="36">
        <v>16.246492</v>
      </c>
      <c r="AA18" s="36">
        <v>16.56889</v>
      </c>
      <c r="AB18" s="36">
        <v>16.893191999999999</v>
      </c>
      <c r="AC18" s="36">
        <v>17.21697</v>
      </c>
      <c r="AD18" s="36">
        <v>17.539294999999999</v>
      </c>
      <c r="AE18" s="36">
        <v>17.860220000000002</v>
      </c>
      <c r="AF18" s="36">
        <v>18.175926</v>
      </c>
      <c r="AG18" s="36">
        <v>18.491738999999999</v>
      </c>
      <c r="AH18" s="37"/>
    </row>
    <row r="19" spans="1:34" ht="14">
      <c r="A19" s="34" t="s">
        <v>809</v>
      </c>
      <c r="B19" s="32" t="s">
        <v>808</v>
      </c>
      <c r="C19" s="36">
        <v>29.498401999999999</v>
      </c>
      <c r="D19" s="36">
        <v>29.383326</v>
      </c>
      <c r="E19" s="36">
        <v>29.287223999999998</v>
      </c>
      <c r="F19" s="36">
        <v>29.269017999999999</v>
      </c>
      <c r="G19" s="36">
        <v>29.271898</v>
      </c>
      <c r="H19" s="36">
        <v>29.322164999999998</v>
      </c>
      <c r="I19" s="36">
        <v>29.383972</v>
      </c>
      <c r="J19" s="36">
        <v>29.461023000000001</v>
      </c>
      <c r="K19" s="36">
        <v>29.557707000000001</v>
      </c>
      <c r="L19" s="36">
        <v>29.676871999999999</v>
      </c>
      <c r="M19" s="36">
        <v>29.807863000000001</v>
      </c>
      <c r="N19" s="36">
        <v>29.93458</v>
      </c>
      <c r="O19" s="36">
        <v>30.064772000000001</v>
      </c>
      <c r="P19" s="36">
        <v>30.201184999999999</v>
      </c>
      <c r="Q19" s="36">
        <v>30.345009000000001</v>
      </c>
      <c r="R19" s="36">
        <v>30.488451000000001</v>
      </c>
      <c r="S19" s="36">
        <v>30.628813000000001</v>
      </c>
      <c r="T19" s="36">
        <v>30.765923000000001</v>
      </c>
      <c r="U19" s="36">
        <v>30.902011999999999</v>
      </c>
      <c r="V19" s="36">
        <v>31.040770999999999</v>
      </c>
      <c r="W19" s="36">
        <v>31.183764</v>
      </c>
      <c r="X19" s="36">
        <v>31.326447999999999</v>
      </c>
      <c r="Y19" s="36">
        <v>31.468181999999999</v>
      </c>
      <c r="Z19" s="36">
        <v>31.614388999999999</v>
      </c>
      <c r="AA19" s="36">
        <v>31.764088000000001</v>
      </c>
      <c r="AB19" s="36">
        <v>31.917542000000001</v>
      </c>
      <c r="AC19" s="36">
        <v>32.072513999999998</v>
      </c>
      <c r="AD19" s="36">
        <v>32.227286999999997</v>
      </c>
      <c r="AE19" s="36">
        <v>32.382401000000002</v>
      </c>
      <c r="AF19" s="36">
        <v>32.535854</v>
      </c>
      <c r="AG19" s="36">
        <v>32.691268999999998</v>
      </c>
      <c r="AH19" s="37"/>
    </row>
    <row r="20" spans="1:34" ht="14">
      <c r="A20" s="34" t="s">
        <v>807</v>
      </c>
      <c r="B20" s="32" t="s">
        <v>792</v>
      </c>
      <c r="C20" s="36">
        <v>0.40798299999999998</v>
      </c>
      <c r="D20" s="36">
        <v>0.40661000000000003</v>
      </c>
      <c r="E20" s="36">
        <v>0.40526099999999998</v>
      </c>
      <c r="F20" s="36">
        <v>0.40382800000000002</v>
      </c>
      <c r="G20" s="36">
        <v>0.40239900000000001</v>
      </c>
      <c r="H20" s="36">
        <v>0.400976</v>
      </c>
      <c r="I20" s="36">
        <v>0.39955800000000002</v>
      </c>
      <c r="J20" s="36">
        <v>0.39814500000000003</v>
      </c>
      <c r="K20" s="36">
        <v>0.39673799999999998</v>
      </c>
      <c r="L20" s="36">
        <v>0.39533600000000002</v>
      </c>
      <c r="M20" s="36">
        <v>0.39393899999999998</v>
      </c>
      <c r="N20" s="36">
        <v>0.39254800000000001</v>
      </c>
      <c r="O20" s="36">
        <v>0.39116200000000001</v>
      </c>
      <c r="P20" s="36">
        <v>0.38978099999999999</v>
      </c>
      <c r="Q20" s="36">
        <v>0.388405</v>
      </c>
      <c r="R20" s="36">
        <v>0.38703399999999999</v>
      </c>
      <c r="S20" s="36">
        <v>0.38566899999999998</v>
      </c>
      <c r="T20" s="36">
        <v>0.38430900000000001</v>
      </c>
      <c r="U20" s="36">
        <v>0.38295299999999999</v>
      </c>
      <c r="V20" s="36">
        <v>0.38160300000000003</v>
      </c>
      <c r="W20" s="36">
        <v>0.38025799999999998</v>
      </c>
      <c r="X20" s="36">
        <v>0.37891799999999998</v>
      </c>
      <c r="Y20" s="36">
        <v>0.37758199999999997</v>
      </c>
      <c r="Z20" s="36">
        <v>0.37625199999999998</v>
      </c>
      <c r="AA20" s="36">
        <v>0.37492700000000001</v>
      </c>
      <c r="AB20" s="36">
        <v>0.37360700000000002</v>
      </c>
      <c r="AC20" s="36">
        <v>0.37229200000000001</v>
      </c>
      <c r="AD20" s="36">
        <v>0.37098100000000001</v>
      </c>
      <c r="AE20" s="36">
        <v>0.369676</v>
      </c>
      <c r="AF20" s="36">
        <v>0.36837500000000001</v>
      </c>
      <c r="AG20" s="36">
        <v>0.36708000000000002</v>
      </c>
      <c r="AH20" s="37"/>
    </row>
    <row r="21" spans="1:34" ht="14">
      <c r="A21" s="34" t="s">
        <v>806</v>
      </c>
      <c r="B21" s="32" t="s">
        <v>805</v>
      </c>
      <c r="C21" s="36">
        <v>56.274203999999997</v>
      </c>
      <c r="D21" s="36">
        <v>56.361182999999997</v>
      </c>
      <c r="E21" s="36">
        <v>56.53434</v>
      </c>
      <c r="F21" s="36">
        <v>56.837710999999999</v>
      </c>
      <c r="G21" s="36">
        <v>57.178204000000001</v>
      </c>
      <c r="H21" s="36">
        <v>57.626002999999997</v>
      </c>
      <c r="I21" s="36">
        <v>58.139259000000003</v>
      </c>
      <c r="J21" s="36">
        <v>58.744278000000001</v>
      </c>
      <c r="K21" s="36">
        <v>59.392822000000002</v>
      </c>
      <c r="L21" s="36">
        <v>60.058937</v>
      </c>
      <c r="M21" s="36">
        <v>60.739894999999997</v>
      </c>
      <c r="N21" s="36">
        <v>61.393523999999999</v>
      </c>
      <c r="O21" s="36">
        <v>62.038116000000002</v>
      </c>
      <c r="P21" s="36">
        <v>62.680335999999997</v>
      </c>
      <c r="Q21" s="36">
        <v>63.324351999999998</v>
      </c>
      <c r="R21" s="36">
        <v>63.979050000000001</v>
      </c>
      <c r="S21" s="36">
        <v>64.635559000000001</v>
      </c>
      <c r="T21" s="36">
        <v>65.282439999999994</v>
      </c>
      <c r="U21" s="36">
        <v>65.905067000000003</v>
      </c>
      <c r="V21" s="36">
        <v>66.527175999999997</v>
      </c>
      <c r="W21" s="36">
        <v>67.156875999999997</v>
      </c>
      <c r="X21" s="36">
        <v>67.777694999999994</v>
      </c>
      <c r="Y21" s="36">
        <v>68.371551999999994</v>
      </c>
      <c r="Z21" s="36">
        <v>68.964798000000002</v>
      </c>
      <c r="AA21" s="36">
        <v>69.560822000000002</v>
      </c>
      <c r="AB21" s="36">
        <v>70.163169999999994</v>
      </c>
      <c r="AC21" s="36">
        <v>70.761748999999995</v>
      </c>
      <c r="AD21" s="36">
        <v>71.356277000000006</v>
      </c>
      <c r="AE21" s="36">
        <v>71.946753999999999</v>
      </c>
      <c r="AF21" s="36">
        <v>72.523499000000001</v>
      </c>
      <c r="AG21" s="36">
        <v>73.100479000000007</v>
      </c>
      <c r="AH21" s="37"/>
    </row>
    <row r="22" spans="1:34" ht="14">
      <c r="A22" s="34" t="s">
        <v>804</v>
      </c>
      <c r="B22" s="32" t="s">
        <v>780</v>
      </c>
      <c r="C22" s="36">
        <v>6.8613400000000002</v>
      </c>
      <c r="D22" s="36">
        <v>6.7942749999999998</v>
      </c>
      <c r="E22" s="36">
        <v>6.7265870000000003</v>
      </c>
      <c r="F22" s="36">
        <v>6.6571689999999997</v>
      </c>
      <c r="G22" s="36">
        <v>6.5882480000000001</v>
      </c>
      <c r="H22" s="36">
        <v>6.5216229999999999</v>
      </c>
      <c r="I22" s="36">
        <v>6.4564029999999999</v>
      </c>
      <c r="J22" s="36">
        <v>6.3924690000000002</v>
      </c>
      <c r="K22" s="36">
        <v>6.3290540000000002</v>
      </c>
      <c r="L22" s="36">
        <v>6.2653410000000003</v>
      </c>
      <c r="M22" s="36">
        <v>6.2014990000000001</v>
      </c>
      <c r="N22" s="36">
        <v>6.138058</v>
      </c>
      <c r="O22" s="36">
        <v>6.0753029999999999</v>
      </c>
      <c r="P22" s="36">
        <v>6.0138490000000004</v>
      </c>
      <c r="Q22" s="36">
        <v>5.9535179999999999</v>
      </c>
      <c r="R22" s="36">
        <v>5.8935700000000004</v>
      </c>
      <c r="S22" s="36">
        <v>5.833755</v>
      </c>
      <c r="T22" s="36">
        <v>5.7740499999999999</v>
      </c>
      <c r="U22" s="36">
        <v>5.714086</v>
      </c>
      <c r="V22" s="36">
        <v>5.6541600000000001</v>
      </c>
      <c r="W22" s="36">
        <v>5.5943259999999997</v>
      </c>
      <c r="X22" s="36">
        <v>5.5365510000000002</v>
      </c>
      <c r="Y22" s="36">
        <v>5.4806400000000002</v>
      </c>
      <c r="Z22" s="36">
        <v>5.4265730000000003</v>
      </c>
      <c r="AA22" s="36">
        <v>5.3745719999999997</v>
      </c>
      <c r="AB22" s="36">
        <v>5.3242070000000004</v>
      </c>
      <c r="AC22" s="36">
        <v>5.274311</v>
      </c>
      <c r="AD22" s="36">
        <v>5.2250589999999999</v>
      </c>
      <c r="AE22" s="36">
        <v>5.1768159999999996</v>
      </c>
      <c r="AF22" s="36">
        <v>5.1298329999999996</v>
      </c>
      <c r="AG22" s="36">
        <v>5.0841849999999997</v>
      </c>
      <c r="AH22" s="37"/>
    </row>
    <row r="23" spans="1:34" ht="14">
      <c r="A23" s="34" t="s">
        <v>803</v>
      </c>
      <c r="B23" s="32" t="s">
        <v>771</v>
      </c>
      <c r="C23" s="36">
        <v>5.57667</v>
      </c>
      <c r="D23" s="36">
        <v>5.5474410000000001</v>
      </c>
      <c r="E23" s="36">
        <v>5.5350000000000001</v>
      </c>
      <c r="F23" s="36">
        <v>5.4919520000000004</v>
      </c>
      <c r="G23" s="36">
        <v>5.4459879999999998</v>
      </c>
      <c r="H23" s="36">
        <v>5.4199130000000002</v>
      </c>
      <c r="I23" s="36">
        <v>5.3938059999999997</v>
      </c>
      <c r="J23" s="36">
        <v>5.3731520000000002</v>
      </c>
      <c r="K23" s="36">
        <v>5.3572509999999998</v>
      </c>
      <c r="L23" s="36">
        <v>5.3444560000000001</v>
      </c>
      <c r="M23" s="36">
        <v>5.3329589999999998</v>
      </c>
      <c r="N23" s="36">
        <v>5.3223459999999996</v>
      </c>
      <c r="O23" s="36">
        <v>5.3130319999999998</v>
      </c>
      <c r="P23" s="36">
        <v>5.3054170000000003</v>
      </c>
      <c r="Q23" s="36">
        <v>5.299493</v>
      </c>
      <c r="R23" s="36">
        <v>5.2942790000000004</v>
      </c>
      <c r="S23" s="36">
        <v>5.2888700000000002</v>
      </c>
      <c r="T23" s="36">
        <v>5.283442</v>
      </c>
      <c r="U23" s="36">
        <v>5.2775530000000002</v>
      </c>
      <c r="V23" s="36">
        <v>5.2715540000000001</v>
      </c>
      <c r="W23" s="36">
        <v>5.266051</v>
      </c>
      <c r="X23" s="36">
        <v>5.2603359999999997</v>
      </c>
      <c r="Y23" s="36">
        <v>5.2545149999999996</v>
      </c>
      <c r="Z23" s="36">
        <v>5.2494139999999998</v>
      </c>
      <c r="AA23" s="36">
        <v>5.2449190000000003</v>
      </c>
      <c r="AB23" s="36">
        <v>5.241282</v>
      </c>
      <c r="AC23" s="36">
        <v>5.2375220000000002</v>
      </c>
      <c r="AD23" s="36">
        <v>5.2334719999999999</v>
      </c>
      <c r="AE23" s="36">
        <v>5.2294229999999997</v>
      </c>
      <c r="AF23" s="36">
        <v>5.2253670000000003</v>
      </c>
      <c r="AG23" s="36">
        <v>5.2216950000000004</v>
      </c>
      <c r="AH23" s="37"/>
    </row>
    <row r="24" spans="1:34" ht="14">
      <c r="A24" s="34" t="s">
        <v>802</v>
      </c>
      <c r="B24" s="32" t="s">
        <v>801</v>
      </c>
      <c r="C24" s="36">
        <v>0.49119699999999999</v>
      </c>
      <c r="D24" s="36">
        <v>0.48493999999999998</v>
      </c>
      <c r="E24" s="36">
        <v>0.47895199999999999</v>
      </c>
      <c r="F24" s="36">
        <v>0.47304499999999999</v>
      </c>
      <c r="G24" s="36">
        <v>0.467497</v>
      </c>
      <c r="H24" s="36">
        <v>0.46241399999999999</v>
      </c>
      <c r="I24" s="36">
        <v>0.457287</v>
      </c>
      <c r="J24" s="36">
        <v>0.45279199999999997</v>
      </c>
      <c r="K24" s="36">
        <v>0.44913900000000001</v>
      </c>
      <c r="L24" s="36">
        <v>0.44602000000000003</v>
      </c>
      <c r="M24" s="36">
        <v>0.44329200000000002</v>
      </c>
      <c r="N24" s="36">
        <v>0.44060700000000003</v>
      </c>
      <c r="O24" s="36">
        <v>0.43801499999999999</v>
      </c>
      <c r="P24" s="36">
        <v>0.43555199999999999</v>
      </c>
      <c r="Q24" s="36">
        <v>0.43318400000000001</v>
      </c>
      <c r="R24" s="36">
        <v>0.43067699999999998</v>
      </c>
      <c r="S24" s="36">
        <v>0.42796600000000001</v>
      </c>
      <c r="T24" s="36">
        <v>0.42517700000000003</v>
      </c>
      <c r="U24" s="36">
        <v>0.42239500000000002</v>
      </c>
      <c r="V24" s="36">
        <v>0.41957699999999998</v>
      </c>
      <c r="W24" s="36">
        <v>0.41675699999999999</v>
      </c>
      <c r="X24" s="36">
        <v>0.41394199999999998</v>
      </c>
      <c r="Y24" s="36">
        <v>0.41119299999999998</v>
      </c>
      <c r="Z24" s="36">
        <v>0.40854499999999999</v>
      </c>
      <c r="AA24" s="36">
        <v>0.40593299999999999</v>
      </c>
      <c r="AB24" s="36">
        <v>0.40335599999999999</v>
      </c>
      <c r="AC24" s="36">
        <v>0.40078000000000003</v>
      </c>
      <c r="AD24" s="36">
        <v>0.39817799999999998</v>
      </c>
      <c r="AE24" s="36">
        <v>0.39558500000000002</v>
      </c>
      <c r="AF24" s="36">
        <v>0.39299800000000001</v>
      </c>
      <c r="AG24" s="36">
        <v>0.39045299999999999</v>
      </c>
      <c r="AH24" s="37"/>
    </row>
    <row r="25" spans="1:34" ht="14">
      <c r="A25" s="34" t="s">
        <v>800</v>
      </c>
      <c r="B25" s="32" t="s">
        <v>799</v>
      </c>
      <c r="C25" s="36">
        <v>2.836579</v>
      </c>
      <c r="D25" s="36">
        <v>2.8194210000000002</v>
      </c>
      <c r="E25" s="36">
        <v>2.8026990000000001</v>
      </c>
      <c r="F25" s="36">
        <v>2.7861379999999998</v>
      </c>
      <c r="G25" s="36">
        <v>2.7683239999999998</v>
      </c>
      <c r="H25" s="36">
        <v>2.7522190000000002</v>
      </c>
      <c r="I25" s="36">
        <v>2.7365490000000001</v>
      </c>
      <c r="J25" s="36">
        <v>2.7212459999999998</v>
      </c>
      <c r="K25" s="36">
        <v>2.7062349999999999</v>
      </c>
      <c r="L25" s="36">
        <v>2.691484</v>
      </c>
      <c r="M25" s="36">
        <v>2.6769820000000002</v>
      </c>
      <c r="N25" s="36">
        <v>2.6627239999999999</v>
      </c>
      <c r="O25" s="36">
        <v>2.6487150000000002</v>
      </c>
      <c r="P25" s="36">
        <v>2.6349399999999998</v>
      </c>
      <c r="Q25" s="36">
        <v>2.6213899999999999</v>
      </c>
      <c r="R25" s="36">
        <v>2.6080580000000002</v>
      </c>
      <c r="S25" s="36">
        <v>2.5949420000000001</v>
      </c>
      <c r="T25" s="36">
        <v>2.582033</v>
      </c>
      <c r="U25" s="36">
        <v>2.5693389999999998</v>
      </c>
      <c r="V25" s="36">
        <v>2.5568499999999998</v>
      </c>
      <c r="W25" s="36">
        <v>2.5445280000000001</v>
      </c>
      <c r="X25" s="36">
        <v>2.5324149999999999</v>
      </c>
      <c r="Y25" s="36">
        <v>2.5204939999999998</v>
      </c>
      <c r="Z25" s="36">
        <v>2.5087549999999998</v>
      </c>
      <c r="AA25" s="36">
        <v>2.4971950000000001</v>
      </c>
      <c r="AB25" s="36">
        <v>2.4858060000000002</v>
      </c>
      <c r="AC25" s="36">
        <v>2.4745720000000002</v>
      </c>
      <c r="AD25" s="36">
        <v>2.4634969999999998</v>
      </c>
      <c r="AE25" s="36">
        <v>2.4525540000000001</v>
      </c>
      <c r="AF25" s="36">
        <v>2.4417580000000001</v>
      </c>
      <c r="AG25" s="36">
        <v>2.43106</v>
      </c>
      <c r="AH25" s="37"/>
    </row>
    <row r="26" spans="1:34" ht="14">
      <c r="A26" s="34" t="s">
        <v>798</v>
      </c>
      <c r="B26" s="32" t="s">
        <v>790</v>
      </c>
      <c r="C26" s="36">
        <v>0.74596300000000004</v>
      </c>
      <c r="D26" s="36">
        <v>0.79324499999999998</v>
      </c>
      <c r="E26" s="36">
        <v>0.84729299999999996</v>
      </c>
      <c r="F26" s="36">
        <v>0.90820500000000004</v>
      </c>
      <c r="G26" s="36">
        <v>0.97168100000000002</v>
      </c>
      <c r="H26" s="36">
        <v>1.0483089999999999</v>
      </c>
      <c r="I26" s="36">
        <v>1.13469</v>
      </c>
      <c r="J26" s="36">
        <v>1.220683</v>
      </c>
      <c r="K26" s="36">
        <v>1.2978000000000001</v>
      </c>
      <c r="L26" s="36">
        <v>1.3635489999999999</v>
      </c>
      <c r="M26" s="36">
        <v>1.4210240000000001</v>
      </c>
      <c r="N26" s="36">
        <v>1.4693080000000001</v>
      </c>
      <c r="O26" s="36">
        <v>1.5107950000000001</v>
      </c>
      <c r="P26" s="36">
        <v>1.546918</v>
      </c>
      <c r="Q26" s="36">
        <v>1.578673</v>
      </c>
      <c r="R26" s="36">
        <v>1.6076539999999999</v>
      </c>
      <c r="S26" s="36">
        <v>1.633823</v>
      </c>
      <c r="T26" s="36">
        <v>1.657016</v>
      </c>
      <c r="U26" s="36">
        <v>1.676809</v>
      </c>
      <c r="V26" s="36">
        <v>1.6944650000000001</v>
      </c>
      <c r="W26" s="36">
        <v>1.710534</v>
      </c>
      <c r="X26" s="36">
        <v>1.7247809999999999</v>
      </c>
      <c r="Y26" s="36">
        <v>1.7368589999999999</v>
      </c>
      <c r="Z26" s="36">
        <v>1.7477</v>
      </c>
      <c r="AA26" s="36">
        <v>1.757568</v>
      </c>
      <c r="AB26" s="36">
        <v>1.7666740000000001</v>
      </c>
      <c r="AC26" s="36">
        <v>1.7748809999999999</v>
      </c>
      <c r="AD26" s="36">
        <v>1.7823169999999999</v>
      </c>
      <c r="AE26" s="36">
        <v>1.7890779999999999</v>
      </c>
      <c r="AF26" s="36">
        <v>1.795075</v>
      </c>
      <c r="AG26" s="36">
        <v>1.800627</v>
      </c>
      <c r="AH26" s="37"/>
    </row>
    <row r="27" spans="1:34">
      <c r="A27" s="34" t="s">
        <v>797</v>
      </c>
      <c r="B27" s="38" t="s">
        <v>763</v>
      </c>
      <c r="C27" s="40">
        <v>111.952866</v>
      </c>
      <c r="D27" s="40">
        <v>112.02061500000001</v>
      </c>
      <c r="E27" s="40">
        <v>112.268738</v>
      </c>
      <c r="F27" s="40">
        <v>112.671898</v>
      </c>
      <c r="G27" s="40">
        <v>113.150925</v>
      </c>
      <c r="H27" s="40">
        <v>113.86882</v>
      </c>
      <c r="I27" s="40">
        <v>114.695488</v>
      </c>
      <c r="J27" s="40">
        <v>115.66450500000001</v>
      </c>
      <c r="K27" s="40">
        <v>116.711403</v>
      </c>
      <c r="L27" s="40">
        <v>117.803467</v>
      </c>
      <c r="M27" s="40">
        <v>118.923813</v>
      </c>
      <c r="N27" s="40">
        <v>119.99586499999999</v>
      </c>
      <c r="O27" s="40">
        <v>121.056259</v>
      </c>
      <c r="P27" s="40">
        <v>122.11930099999999</v>
      </c>
      <c r="Q27" s="40">
        <v>123.193039</v>
      </c>
      <c r="R27" s="40">
        <v>124.278908</v>
      </c>
      <c r="S27" s="40">
        <v>125.360817</v>
      </c>
      <c r="T27" s="40">
        <v>126.42372899999999</v>
      </c>
      <c r="U27" s="40">
        <v>127.45090500000001</v>
      </c>
      <c r="V27" s="40">
        <v>128.47938500000001</v>
      </c>
      <c r="W27" s="40">
        <v>129.522964</v>
      </c>
      <c r="X27" s="40">
        <v>130.55306999999999</v>
      </c>
      <c r="Y27" s="40">
        <v>131.54537999999999</v>
      </c>
      <c r="Z27" s="40">
        <v>132.542923</v>
      </c>
      <c r="AA27" s="40">
        <v>133.54890399999999</v>
      </c>
      <c r="AB27" s="40">
        <v>134.568848</v>
      </c>
      <c r="AC27" s="40">
        <v>135.58560199999999</v>
      </c>
      <c r="AD27" s="40">
        <v>136.59637499999999</v>
      </c>
      <c r="AE27" s="40">
        <v>137.602509</v>
      </c>
      <c r="AF27" s="40">
        <v>138.58869899999999</v>
      </c>
      <c r="AG27" s="40">
        <v>139.578598</v>
      </c>
      <c r="AH27" s="39"/>
    </row>
    <row r="28" spans="1:34">
      <c r="AH28" s="33"/>
    </row>
    <row r="29" spans="1:34">
      <c r="B29" s="38" t="s">
        <v>796</v>
      </c>
      <c r="AH29" s="33"/>
    </row>
    <row r="30" spans="1:34" ht="14">
      <c r="A30" s="34" t="s">
        <v>795</v>
      </c>
      <c r="B30" s="32" t="s">
        <v>794</v>
      </c>
      <c r="C30" s="36">
        <v>9.2605280000000008</v>
      </c>
      <c r="D30" s="36">
        <v>9.4301829999999995</v>
      </c>
      <c r="E30" s="36">
        <v>9.6513910000000003</v>
      </c>
      <c r="F30" s="36">
        <v>9.8448320000000002</v>
      </c>
      <c r="G30" s="36">
        <v>10.056680999999999</v>
      </c>
      <c r="H30" s="36">
        <v>10.315194999999999</v>
      </c>
      <c r="I30" s="36">
        <v>10.593963</v>
      </c>
      <c r="J30" s="36">
        <v>10.900713</v>
      </c>
      <c r="K30" s="36">
        <v>11.224651</v>
      </c>
      <c r="L30" s="36">
        <v>11.561474</v>
      </c>
      <c r="M30" s="36">
        <v>11.906361</v>
      </c>
      <c r="N30" s="36">
        <v>12.242164000000001</v>
      </c>
      <c r="O30" s="36">
        <v>12.576345999999999</v>
      </c>
      <c r="P30" s="36">
        <v>12.911308999999999</v>
      </c>
      <c r="Q30" s="36">
        <v>13.249019000000001</v>
      </c>
      <c r="R30" s="36">
        <v>13.590138</v>
      </c>
      <c r="S30" s="36">
        <v>13.931428</v>
      </c>
      <c r="T30" s="36">
        <v>14.269344</v>
      </c>
      <c r="U30" s="36">
        <v>14.60069</v>
      </c>
      <c r="V30" s="36">
        <v>14.93324</v>
      </c>
      <c r="W30" s="36">
        <v>15.269869999999999</v>
      </c>
      <c r="X30" s="36">
        <v>15.601997000000001</v>
      </c>
      <c r="Y30" s="36">
        <v>15.924355</v>
      </c>
      <c r="Z30" s="36">
        <v>16.246493999999998</v>
      </c>
      <c r="AA30" s="36">
        <v>16.568892999999999</v>
      </c>
      <c r="AB30" s="36">
        <v>16.893198000000002</v>
      </c>
      <c r="AC30" s="36">
        <v>17.216971999999998</v>
      </c>
      <c r="AD30" s="36">
        <v>17.539299</v>
      </c>
      <c r="AE30" s="36">
        <v>17.860216000000001</v>
      </c>
      <c r="AF30" s="36">
        <v>18.175926</v>
      </c>
      <c r="AG30" s="36">
        <v>18.491748999999999</v>
      </c>
      <c r="AH30" s="37"/>
    </row>
    <row r="31" spans="1:34" ht="14">
      <c r="A31" s="34" t="s">
        <v>793</v>
      </c>
      <c r="B31" s="32" t="s">
        <v>792</v>
      </c>
      <c r="C31" s="36">
        <v>0.40798299999999998</v>
      </c>
      <c r="D31" s="36">
        <v>0.40661000000000003</v>
      </c>
      <c r="E31" s="36">
        <v>0.40526099999999998</v>
      </c>
      <c r="F31" s="36">
        <v>0.40382699999999999</v>
      </c>
      <c r="G31" s="36">
        <v>0.40239900000000001</v>
      </c>
      <c r="H31" s="36">
        <v>0.400976</v>
      </c>
      <c r="I31" s="36">
        <v>0.39955800000000002</v>
      </c>
      <c r="J31" s="36">
        <v>0.39814500000000003</v>
      </c>
      <c r="K31" s="36">
        <v>0.39673799999999998</v>
      </c>
      <c r="L31" s="36">
        <v>0.39533600000000002</v>
      </c>
      <c r="M31" s="36">
        <v>0.39393899999999998</v>
      </c>
      <c r="N31" s="36">
        <v>0.39254800000000001</v>
      </c>
      <c r="O31" s="36">
        <v>0.39116200000000001</v>
      </c>
      <c r="P31" s="36">
        <v>0.38978099999999999</v>
      </c>
      <c r="Q31" s="36">
        <v>0.388405</v>
      </c>
      <c r="R31" s="36">
        <v>0.38703399999999999</v>
      </c>
      <c r="S31" s="36">
        <v>0.38566899999999998</v>
      </c>
      <c r="T31" s="36">
        <v>0.38430799999999998</v>
      </c>
      <c r="U31" s="36">
        <v>0.38295299999999999</v>
      </c>
      <c r="V31" s="36">
        <v>0.38160300000000003</v>
      </c>
      <c r="W31" s="36">
        <v>0.38025799999999998</v>
      </c>
      <c r="X31" s="36">
        <v>0.37891799999999998</v>
      </c>
      <c r="Y31" s="36">
        <v>0.37758199999999997</v>
      </c>
      <c r="Z31" s="36">
        <v>0.37625199999999998</v>
      </c>
      <c r="AA31" s="36">
        <v>0.37492700000000001</v>
      </c>
      <c r="AB31" s="36">
        <v>0.37360700000000002</v>
      </c>
      <c r="AC31" s="36">
        <v>0.37229200000000001</v>
      </c>
      <c r="AD31" s="36">
        <v>0.37098100000000001</v>
      </c>
      <c r="AE31" s="36">
        <v>0.369676</v>
      </c>
      <c r="AF31" s="36">
        <v>0.36837599999999998</v>
      </c>
      <c r="AG31" s="36">
        <v>0.36708000000000002</v>
      </c>
      <c r="AH31" s="37"/>
    </row>
    <row r="32" spans="1:34" ht="14">
      <c r="A32" s="34" t="s">
        <v>791</v>
      </c>
      <c r="B32" s="32" t="s">
        <v>790</v>
      </c>
      <c r="C32" s="36">
        <v>0.74596300000000004</v>
      </c>
      <c r="D32" s="36">
        <v>0.79324600000000001</v>
      </c>
      <c r="E32" s="36">
        <v>0.84729299999999996</v>
      </c>
      <c r="F32" s="36">
        <v>0.90820500000000004</v>
      </c>
      <c r="G32" s="36">
        <v>0.97168100000000002</v>
      </c>
      <c r="H32" s="36">
        <v>1.0483089999999999</v>
      </c>
      <c r="I32" s="36">
        <v>1.1346909999999999</v>
      </c>
      <c r="J32" s="36">
        <v>1.220683</v>
      </c>
      <c r="K32" s="36">
        <v>1.297801</v>
      </c>
      <c r="L32" s="36">
        <v>1.3635489999999999</v>
      </c>
      <c r="M32" s="36">
        <v>1.4210240000000001</v>
      </c>
      <c r="N32" s="36">
        <v>1.469309</v>
      </c>
      <c r="O32" s="36">
        <v>1.5107950000000001</v>
      </c>
      <c r="P32" s="36">
        <v>1.546918</v>
      </c>
      <c r="Q32" s="36">
        <v>1.578673</v>
      </c>
      <c r="R32" s="36">
        <v>1.6076539999999999</v>
      </c>
      <c r="S32" s="36">
        <v>1.633823</v>
      </c>
      <c r="T32" s="36">
        <v>1.657016</v>
      </c>
      <c r="U32" s="36">
        <v>1.676809</v>
      </c>
      <c r="V32" s="36">
        <v>1.694464</v>
      </c>
      <c r="W32" s="36">
        <v>1.7105349999999999</v>
      </c>
      <c r="X32" s="36">
        <v>1.724782</v>
      </c>
      <c r="Y32" s="36">
        <v>1.7368589999999999</v>
      </c>
      <c r="Z32" s="36">
        <v>1.7477009999999999</v>
      </c>
      <c r="AA32" s="36">
        <v>1.757568</v>
      </c>
      <c r="AB32" s="36">
        <v>1.7666740000000001</v>
      </c>
      <c r="AC32" s="36">
        <v>1.7748809999999999</v>
      </c>
      <c r="AD32" s="36">
        <v>1.7823180000000001</v>
      </c>
      <c r="AE32" s="36">
        <v>1.7890779999999999</v>
      </c>
      <c r="AF32" s="36">
        <v>1.7950759999999999</v>
      </c>
      <c r="AG32" s="36">
        <v>1.8006260000000001</v>
      </c>
      <c r="AH32" s="37"/>
    </row>
    <row r="33" spans="1:34" ht="14">
      <c r="A33" s="34" t="s">
        <v>789</v>
      </c>
      <c r="B33" s="32" t="s">
        <v>788</v>
      </c>
      <c r="C33" s="36">
        <v>61.823600999999996</v>
      </c>
      <c r="D33" s="36">
        <v>62.045653999999999</v>
      </c>
      <c r="E33" s="36">
        <v>62.359287000000002</v>
      </c>
      <c r="F33" s="36">
        <v>62.824413</v>
      </c>
      <c r="G33" s="36">
        <v>63.329445</v>
      </c>
      <c r="H33" s="36">
        <v>63.971527000000002</v>
      </c>
      <c r="I33" s="36">
        <v>64.675621000000007</v>
      </c>
      <c r="J33" s="36">
        <v>65.475807000000003</v>
      </c>
      <c r="K33" s="36">
        <v>66.332153000000005</v>
      </c>
      <c r="L33" s="36">
        <v>67.220725999999999</v>
      </c>
      <c r="M33" s="36">
        <v>68.130920000000003</v>
      </c>
      <c r="N33" s="36">
        <v>69.014481000000004</v>
      </c>
      <c r="O33" s="36">
        <v>69.892357000000004</v>
      </c>
      <c r="P33" s="36">
        <v>70.77243</v>
      </c>
      <c r="Q33" s="36">
        <v>71.658912999999998</v>
      </c>
      <c r="R33" s="36">
        <v>72.553641999999996</v>
      </c>
      <c r="S33" s="36">
        <v>73.446098000000006</v>
      </c>
      <c r="T33" s="36">
        <v>74.326363000000001</v>
      </c>
      <c r="U33" s="36">
        <v>75.182625000000002</v>
      </c>
      <c r="V33" s="36">
        <v>76.038353000000001</v>
      </c>
      <c r="W33" s="36">
        <v>76.902298000000002</v>
      </c>
      <c r="X33" s="36">
        <v>77.756568999999999</v>
      </c>
      <c r="Y33" s="36">
        <v>78.584839000000002</v>
      </c>
      <c r="Z33" s="36">
        <v>79.414771999999999</v>
      </c>
      <c r="AA33" s="36">
        <v>80.248420999999993</v>
      </c>
      <c r="AB33" s="36">
        <v>81.089447000000007</v>
      </c>
      <c r="AC33" s="36">
        <v>81.92662</v>
      </c>
      <c r="AD33" s="36">
        <v>82.758385000000004</v>
      </c>
      <c r="AE33" s="36">
        <v>83.585517999999993</v>
      </c>
      <c r="AF33" s="36">
        <v>84.398155000000003</v>
      </c>
      <c r="AG33" s="36">
        <v>85.211371999999997</v>
      </c>
      <c r="AH33" s="37"/>
    </row>
    <row r="34" spans="1:34" ht="14">
      <c r="A34" s="34" t="s">
        <v>787</v>
      </c>
      <c r="B34" s="32" t="s">
        <v>786</v>
      </c>
      <c r="C34" s="36">
        <v>48.879055000000001</v>
      </c>
      <c r="D34" s="36">
        <v>48.668433999999998</v>
      </c>
      <c r="E34" s="36">
        <v>48.478619000000002</v>
      </c>
      <c r="F34" s="36">
        <v>48.311245</v>
      </c>
      <c r="G34" s="36">
        <v>48.158051</v>
      </c>
      <c r="H34" s="36">
        <v>48.036181999999997</v>
      </c>
      <c r="I34" s="36">
        <v>47.926945000000003</v>
      </c>
      <c r="J34" s="36">
        <v>47.833190999999999</v>
      </c>
      <c r="K34" s="36">
        <v>47.751880999999997</v>
      </c>
      <c r="L34" s="36">
        <v>47.681472999999997</v>
      </c>
      <c r="M34" s="36">
        <v>47.617905</v>
      </c>
      <c r="N34" s="36">
        <v>47.551772999999997</v>
      </c>
      <c r="O34" s="36">
        <v>47.487492000000003</v>
      </c>
      <c r="P34" s="36">
        <v>47.426682</v>
      </c>
      <c r="Q34" s="36">
        <v>47.370086999999998</v>
      </c>
      <c r="R34" s="36">
        <v>47.315612999999999</v>
      </c>
      <c r="S34" s="36">
        <v>47.261395</v>
      </c>
      <c r="T34" s="36">
        <v>47.206538999999999</v>
      </c>
      <c r="U34" s="36">
        <v>47.150620000000004</v>
      </c>
      <c r="V34" s="36">
        <v>47.096809</v>
      </c>
      <c r="W34" s="36">
        <v>47.046332999999997</v>
      </c>
      <c r="X34" s="36">
        <v>46.996220000000001</v>
      </c>
      <c r="Y34" s="36">
        <v>46.944813000000003</v>
      </c>
      <c r="Z34" s="36">
        <v>46.896102999999997</v>
      </c>
      <c r="AA34" s="36">
        <v>46.849894999999997</v>
      </c>
      <c r="AB34" s="36">
        <v>46.806525999999998</v>
      </c>
      <c r="AC34" s="36">
        <v>46.764336</v>
      </c>
      <c r="AD34" s="36">
        <v>46.722645</v>
      </c>
      <c r="AE34" s="36">
        <v>46.681674999999998</v>
      </c>
      <c r="AF34" s="36">
        <v>46.639938000000001</v>
      </c>
      <c r="AG34" s="36">
        <v>46.599789000000001</v>
      </c>
      <c r="AH34" s="37"/>
    </row>
    <row r="35" spans="1:34">
      <c r="A35" s="34" t="s">
        <v>785</v>
      </c>
      <c r="B35" s="38" t="s">
        <v>763</v>
      </c>
      <c r="C35" s="40">
        <v>121.117126</v>
      </c>
      <c r="D35" s="40">
        <v>121.34412399999999</v>
      </c>
      <c r="E35" s="40">
        <v>121.74185199999999</v>
      </c>
      <c r="F35" s="40">
        <v>122.292526</v>
      </c>
      <c r="G35" s="40">
        <v>122.91825900000001</v>
      </c>
      <c r="H35" s="40">
        <v>123.772186</v>
      </c>
      <c r="I35" s="40">
        <v>124.730774</v>
      </c>
      <c r="J35" s="40">
        <v>125.828537</v>
      </c>
      <c r="K35" s="40">
        <v>127.00322</v>
      </c>
      <c r="L35" s="40">
        <v>128.222565</v>
      </c>
      <c r="M35" s="40">
        <v>129.47015400000001</v>
      </c>
      <c r="N35" s="40">
        <v>130.67027300000001</v>
      </c>
      <c r="O35" s="40">
        <v>131.85815400000001</v>
      </c>
      <c r="P35" s="40">
        <v>133.04711900000001</v>
      </c>
      <c r="Q35" s="40">
        <v>134.24508700000001</v>
      </c>
      <c r="R35" s="40">
        <v>135.454071</v>
      </c>
      <c r="S35" s="40">
        <v>136.65841699999999</v>
      </c>
      <c r="T35" s="40">
        <v>137.84356700000001</v>
      </c>
      <c r="U35" s="40">
        <v>138.99369799999999</v>
      </c>
      <c r="V35" s="40">
        <v>140.14447000000001</v>
      </c>
      <c r="W35" s="40">
        <v>141.30929599999999</v>
      </c>
      <c r="X35" s="40">
        <v>142.45848100000001</v>
      </c>
      <c r="Y35" s="40">
        <v>143.56845100000001</v>
      </c>
      <c r="Z35" s="40">
        <v>144.68132</v>
      </c>
      <c r="AA35" s="40">
        <v>145.799713</v>
      </c>
      <c r="AB35" s="40">
        <v>146.92944299999999</v>
      </c>
      <c r="AC35" s="40">
        <v>148.05509900000001</v>
      </c>
      <c r="AD35" s="40">
        <v>149.17363</v>
      </c>
      <c r="AE35" s="40">
        <v>150.28616299999999</v>
      </c>
      <c r="AF35" s="40">
        <v>151.37747200000001</v>
      </c>
      <c r="AG35" s="40">
        <v>152.47061199999999</v>
      </c>
      <c r="AH35" s="39"/>
    </row>
    <row r="36" spans="1:34">
      <c r="AH36" s="33"/>
    </row>
    <row r="37" spans="1:34">
      <c r="B37" s="38" t="s">
        <v>784</v>
      </c>
      <c r="AH37" s="33"/>
    </row>
    <row r="38" spans="1:34" ht="14">
      <c r="A38" s="34" t="s">
        <v>783</v>
      </c>
      <c r="B38" s="32" t="s">
        <v>767</v>
      </c>
      <c r="C38" s="36">
        <v>47.130713999999998</v>
      </c>
      <c r="D38" s="36">
        <v>47.526493000000002</v>
      </c>
      <c r="E38" s="36">
        <v>48.001761999999999</v>
      </c>
      <c r="F38" s="36">
        <v>48.527068999999997</v>
      </c>
      <c r="G38" s="36">
        <v>49.130057999999998</v>
      </c>
      <c r="H38" s="36">
        <v>49.786797</v>
      </c>
      <c r="I38" s="36">
        <v>50.458610999999998</v>
      </c>
      <c r="J38" s="36">
        <v>51.155186</v>
      </c>
      <c r="K38" s="36">
        <v>51.862679</v>
      </c>
      <c r="L38" s="36">
        <v>52.579872000000002</v>
      </c>
      <c r="M38" s="36">
        <v>53.006408999999998</v>
      </c>
      <c r="N38" s="36">
        <v>53.520679000000001</v>
      </c>
      <c r="O38" s="36">
        <v>54.238861</v>
      </c>
      <c r="P38" s="36">
        <v>54.931961000000001</v>
      </c>
      <c r="Q38" s="36">
        <v>55.600613000000003</v>
      </c>
      <c r="R38" s="36">
        <v>56.273738999999999</v>
      </c>
      <c r="S38" s="36">
        <v>56.942763999999997</v>
      </c>
      <c r="T38" s="36">
        <v>57.600693</v>
      </c>
      <c r="U38" s="36">
        <v>58.241385999999999</v>
      </c>
      <c r="V38" s="36">
        <v>58.877719999999997</v>
      </c>
      <c r="W38" s="36">
        <v>59.496845</v>
      </c>
      <c r="X38" s="36">
        <v>60.105750999999998</v>
      </c>
      <c r="Y38" s="36">
        <v>60.700741000000001</v>
      </c>
      <c r="Z38" s="36">
        <v>61.294746000000004</v>
      </c>
      <c r="AA38" s="36">
        <v>61.88937</v>
      </c>
      <c r="AB38" s="36">
        <v>62.486297999999998</v>
      </c>
      <c r="AC38" s="36">
        <v>63.080711000000001</v>
      </c>
      <c r="AD38" s="36">
        <v>63.669888</v>
      </c>
      <c r="AE38" s="36">
        <v>64.256859000000006</v>
      </c>
      <c r="AF38" s="36">
        <v>64.835814999999997</v>
      </c>
      <c r="AG38" s="36">
        <v>65.415924000000004</v>
      </c>
      <c r="AH38" s="37"/>
    </row>
    <row r="39" spans="1:34" ht="14">
      <c r="A39" s="34" t="s">
        <v>782</v>
      </c>
      <c r="B39" s="32" t="s">
        <v>765</v>
      </c>
      <c r="C39" s="36">
        <v>58.166069</v>
      </c>
      <c r="D39" s="36">
        <v>58.029204999999997</v>
      </c>
      <c r="E39" s="36">
        <v>57.989136000000002</v>
      </c>
      <c r="F39" s="36">
        <v>58.073532</v>
      </c>
      <c r="G39" s="36">
        <v>58.162010000000002</v>
      </c>
      <c r="H39" s="36">
        <v>58.395924000000001</v>
      </c>
      <c r="I39" s="36">
        <v>58.708584000000002</v>
      </c>
      <c r="J39" s="36">
        <v>59.116833</v>
      </c>
      <c r="K39" s="36">
        <v>59.569617999999998</v>
      </c>
      <c r="L39" s="36">
        <v>60.037909999999997</v>
      </c>
      <c r="M39" s="36">
        <v>60.477302999999999</v>
      </c>
      <c r="N39" s="36">
        <v>60.914009</v>
      </c>
      <c r="O39" s="36">
        <v>61.382935000000003</v>
      </c>
      <c r="P39" s="36">
        <v>61.854140999999998</v>
      </c>
      <c r="Q39" s="36">
        <v>62.338222999999999</v>
      </c>
      <c r="R39" s="36">
        <v>62.829982999999999</v>
      </c>
      <c r="S39" s="36">
        <v>63.321193999999998</v>
      </c>
      <c r="T39" s="36">
        <v>63.801636000000002</v>
      </c>
      <c r="U39" s="36">
        <v>64.260406000000003</v>
      </c>
      <c r="V39" s="36">
        <v>64.720825000000005</v>
      </c>
      <c r="W39" s="36">
        <v>65.189034000000007</v>
      </c>
      <c r="X39" s="36">
        <v>65.651863000000006</v>
      </c>
      <c r="Y39" s="36">
        <v>66.087418</v>
      </c>
      <c r="Z39" s="36">
        <v>66.523300000000006</v>
      </c>
      <c r="AA39" s="36">
        <v>66.961883999999998</v>
      </c>
      <c r="AB39" s="36">
        <v>67.407088999999999</v>
      </c>
      <c r="AC39" s="36">
        <v>67.847678999999999</v>
      </c>
      <c r="AD39" s="36">
        <v>68.284233</v>
      </c>
      <c r="AE39" s="36">
        <v>68.714859000000004</v>
      </c>
      <c r="AF39" s="36">
        <v>69.130470000000003</v>
      </c>
      <c r="AG39" s="36">
        <v>69.545197000000002</v>
      </c>
      <c r="AH39" s="37"/>
    </row>
    <row r="40" spans="1:34" ht="14">
      <c r="A40" s="34" t="s">
        <v>781</v>
      </c>
      <c r="B40" s="32" t="s">
        <v>780</v>
      </c>
      <c r="C40" s="36">
        <v>3.464191</v>
      </c>
      <c r="D40" s="36">
        <v>3.3324600000000002</v>
      </c>
      <c r="E40" s="36">
        <v>3.1946819999999998</v>
      </c>
      <c r="F40" s="36">
        <v>3.0514700000000001</v>
      </c>
      <c r="G40" s="36">
        <v>2.9033319999999998</v>
      </c>
      <c r="H40" s="36">
        <v>2.770988</v>
      </c>
      <c r="I40" s="36">
        <v>2.6449280000000002</v>
      </c>
      <c r="J40" s="36">
        <v>2.5268299999999999</v>
      </c>
      <c r="K40" s="36">
        <v>2.4181659999999998</v>
      </c>
      <c r="L40" s="36">
        <v>2.318254</v>
      </c>
      <c r="M40" s="36">
        <v>2.2234919999999998</v>
      </c>
      <c r="N40" s="36">
        <v>2.1375549999999999</v>
      </c>
      <c r="O40" s="36">
        <v>2.0621269999999998</v>
      </c>
      <c r="P40" s="36">
        <v>1.996291</v>
      </c>
      <c r="Q40" s="36">
        <v>1.9416990000000001</v>
      </c>
      <c r="R40" s="36">
        <v>1.8867560000000001</v>
      </c>
      <c r="S40" s="36">
        <v>1.8323020000000001</v>
      </c>
      <c r="T40" s="36">
        <v>1.779258</v>
      </c>
      <c r="U40" s="36">
        <v>1.7280070000000001</v>
      </c>
      <c r="V40" s="36">
        <v>1.6790879999999999</v>
      </c>
      <c r="W40" s="36">
        <v>1.6329819999999999</v>
      </c>
      <c r="X40" s="36">
        <v>1.5895630000000001</v>
      </c>
      <c r="Y40" s="36">
        <v>1.5487029999999999</v>
      </c>
      <c r="Z40" s="36">
        <v>1.5104420000000001</v>
      </c>
      <c r="AA40" s="36">
        <v>1.4745919999999999</v>
      </c>
      <c r="AB40" s="36">
        <v>1.4410480000000001</v>
      </c>
      <c r="AC40" s="36">
        <v>1.4094869999999999</v>
      </c>
      <c r="AD40" s="36">
        <v>1.3797159999999999</v>
      </c>
      <c r="AE40" s="36">
        <v>1.351645</v>
      </c>
      <c r="AF40" s="36">
        <v>1.3251040000000001</v>
      </c>
      <c r="AG40" s="36">
        <v>1.300079</v>
      </c>
      <c r="AH40" s="37"/>
    </row>
    <row r="41" spans="1:34" ht="14">
      <c r="A41" s="34" t="s">
        <v>779</v>
      </c>
      <c r="B41" s="32" t="s">
        <v>771</v>
      </c>
      <c r="C41" s="36">
        <v>4.0222300000000004</v>
      </c>
      <c r="D41" s="36">
        <v>3.872871</v>
      </c>
      <c r="E41" s="36">
        <v>3.7339739999999999</v>
      </c>
      <c r="F41" s="36">
        <v>3.5797479999999999</v>
      </c>
      <c r="G41" s="36">
        <v>3.4222410000000001</v>
      </c>
      <c r="H41" s="36">
        <v>3.292564</v>
      </c>
      <c r="I41" s="36">
        <v>3.1700349999999999</v>
      </c>
      <c r="J41" s="36">
        <v>3.0606930000000001</v>
      </c>
      <c r="K41" s="36">
        <v>2.9636900000000002</v>
      </c>
      <c r="L41" s="36">
        <v>2.8758349999999999</v>
      </c>
      <c r="M41" s="36">
        <v>2.788904</v>
      </c>
      <c r="N41" s="36">
        <v>2.7115749999999998</v>
      </c>
      <c r="O41" s="36">
        <v>2.64778</v>
      </c>
      <c r="P41" s="36">
        <v>2.5930780000000002</v>
      </c>
      <c r="Q41" s="36">
        <v>2.54962</v>
      </c>
      <c r="R41" s="36">
        <v>2.5059269999999998</v>
      </c>
      <c r="S41" s="36">
        <v>2.462046</v>
      </c>
      <c r="T41" s="36">
        <v>2.419276</v>
      </c>
      <c r="U41" s="36">
        <v>2.377942</v>
      </c>
      <c r="V41" s="36">
        <v>2.3386830000000001</v>
      </c>
      <c r="W41" s="36">
        <v>2.3021889999999998</v>
      </c>
      <c r="X41" s="36">
        <v>2.268116</v>
      </c>
      <c r="Y41" s="36">
        <v>2.2361399999999998</v>
      </c>
      <c r="Z41" s="36">
        <v>2.2069480000000001</v>
      </c>
      <c r="AA41" s="36">
        <v>2.1800730000000001</v>
      </c>
      <c r="AB41" s="36">
        <v>2.155624</v>
      </c>
      <c r="AC41" s="36">
        <v>2.1329790000000002</v>
      </c>
      <c r="AD41" s="36">
        <v>2.1118229999999998</v>
      </c>
      <c r="AE41" s="36">
        <v>2.0922710000000002</v>
      </c>
      <c r="AF41" s="36">
        <v>2.0740270000000001</v>
      </c>
      <c r="AG41" s="36">
        <v>2.057439</v>
      </c>
      <c r="AH41" s="37"/>
    </row>
    <row r="42" spans="1:34" ht="14">
      <c r="A42" s="34" t="s">
        <v>778</v>
      </c>
      <c r="B42" s="32" t="s">
        <v>777</v>
      </c>
      <c r="C42" s="36">
        <v>0.259857</v>
      </c>
      <c r="D42" s="36">
        <v>0.34434399999999998</v>
      </c>
      <c r="E42" s="36">
        <v>0.42852600000000002</v>
      </c>
      <c r="F42" s="36">
        <v>0.51410800000000001</v>
      </c>
      <c r="G42" s="36">
        <v>0.60198799999999997</v>
      </c>
      <c r="H42" s="36">
        <v>0.68602399999999997</v>
      </c>
      <c r="I42" s="36">
        <v>0.77171699999999999</v>
      </c>
      <c r="J42" s="36">
        <v>0.85817600000000005</v>
      </c>
      <c r="K42" s="36">
        <v>0.94542999999999999</v>
      </c>
      <c r="L42" s="36">
        <v>1.0347679999999999</v>
      </c>
      <c r="M42" s="36">
        <v>1.465903</v>
      </c>
      <c r="N42" s="36">
        <v>1.7454000000000001</v>
      </c>
      <c r="O42" s="36">
        <v>1.7529840000000001</v>
      </c>
      <c r="P42" s="36">
        <v>1.767463</v>
      </c>
      <c r="Q42" s="36">
        <v>1.781744</v>
      </c>
      <c r="R42" s="36">
        <v>1.7966800000000001</v>
      </c>
      <c r="S42" s="36">
        <v>1.8120499999999999</v>
      </c>
      <c r="T42" s="36">
        <v>1.827718</v>
      </c>
      <c r="U42" s="36">
        <v>1.8433679999999999</v>
      </c>
      <c r="V42" s="36">
        <v>1.858781</v>
      </c>
      <c r="W42" s="36">
        <v>1.8930849999999999</v>
      </c>
      <c r="X42" s="36">
        <v>1.9245030000000001</v>
      </c>
      <c r="Y42" s="36">
        <v>1.9546239999999999</v>
      </c>
      <c r="Z42" s="36">
        <v>1.985401</v>
      </c>
      <c r="AA42" s="36">
        <v>2.0165320000000002</v>
      </c>
      <c r="AB42" s="36">
        <v>2.0479850000000002</v>
      </c>
      <c r="AC42" s="36">
        <v>2.0796579999999998</v>
      </c>
      <c r="AD42" s="36">
        <v>2.1113249999999999</v>
      </c>
      <c r="AE42" s="36">
        <v>2.143265</v>
      </c>
      <c r="AF42" s="36">
        <v>2.175494</v>
      </c>
      <c r="AG42" s="36">
        <v>2.208024</v>
      </c>
      <c r="AH42" s="37"/>
    </row>
    <row r="43" spans="1:34">
      <c r="A43" s="34" t="s">
        <v>776</v>
      </c>
      <c r="B43" s="38" t="s">
        <v>763</v>
      </c>
      <c r="C43" s="40">
        <v>113.04306</v>
      </c>
      <c r="D43" s="40">
        <v>113.10536999999999</v>
      </c>
      <c r="E43" s="40">
        <v>113.34807600000001</v>
      </c>
      <c r="F43" s="40">
        <v>113.745926</v>
      </c>
      <c r="G43" s="40">
        <v>114.219635</v>
      </c>
      <c r="H43" s="40">
        <v>114.932304</v>
      </c>
      <c r="I43" s="40">
        <v>115.753868</v>
      </c>
      <c r="J43" s="40">
        <v>116.71772</v>
      </c>
      <c r="K43" s="40">
        <v>117.75958300000001</v>
      </c>
      <c r="L43" s="40">
        <v>118.84663399999999</v>
      </c>
      <c r="M43" s="40">
        <v>119.962013</v>
      </c>
      <c r="N43" s="40">
        <v>121.029228</v>
      </c>
      <c r="O43" s="40">
        <v>122.084686</v>
      </c>
      <c r="P43" s="40">
        <v>123.142937</v>
      </c>
      <c r="Q43" s="40">
        <v>124.211899</v>
      </c>
      <c r="R43" s="40">
        <v>125.293083</v>
      </c>
      <c r="S43" s="40">
        <v>126.37035400000001</v>
      </c>
      <c r="T43" s="40">
        <v>127.42858099999999</v>
      </c>
      <c r="U43" s="40">
        <v>128.451111</v>
      </c>
      <c r="V43" s="40">
        <v>129.475098</v>
      </c>
      <c r="W43" s="40">
        <v>130.51412999999999</v>
      </c>
      <c r="X43" s="40">
        <v>131.539795</v>
      </c>
      <c r="Y43" s="40">
        <v>132.52763400000001</v>
      </c>
      <c r="Z43" s="40">
        <v>133.52084400000001</v>
      </c>
      <c r="AA43" s="40">
        <v>134.522446</v>
      </c>
      <c r="AB43" s="40">
        <v>135.53804</v>
      </c>
      <c r="AC43" s="40">
        <v>136.55050700000001</v>
      </c>
      <c r="AD43" s="40">
        <v>137.55697599999999</v>
      </c>
      <c r="AE43" s="40">
        <v>138.55888400000001</v>
      </c>
      <c r="AF43" s="40">
        <v>139.54089400000001</v>
      </c>
      <c r="AG43" s="40">
        <v>140.526657</v>
      </c>
      <c r="AH43" s="39"/>
    </row>
    <row r="44" spans="1:34">
      <c r="AH44" s="33"/>
    </row>
    <row r="45" spans="1:34">
      <c r="B45" s="38" t="s">
        <v>775</v>
      </c>
      <c r="AH45" s="33"/>
    </row>
    <row r="46" spans="1:34" ht="14">
      <c r="A46" s="34" t="s">
        <v>774</v>
      </c>
      <c r="B46" s="32" t="s">
        <v>767</v>
      </c>
      <c r="C46" s="36">
        <v>68.273719999999997</v>
      </c>
      <c r="D46" s="36">
        <v>68.440628000000004</v>
      </c>
      <c r="E46" s="36">
        <v>68.743720999999994</v>
      </c>
      <c r="F46" s="36">
        <v>69.175072</v>
      </c>
      <c r="G46" s="36">
        <v>69.672118999999995</v>
      </c>
      <c r="H46" s="36">
        <v>70.357071000000005</v>
      </c>
      <c r="I46" s="36">
        <v>71.120711999999997</v>
      </c>
      <c r="J46" s="36">
        <v>71.973770000000002</v>
      </c>
      <c r="K46" s="36">
        <v>72.878112999999999</v>
      </c>
      <c r="L46" s="36">
        <v>73.819496000000001</v>
      </c>
      <c r="M46" s="36">
        <v>74.780524999999997</v>
      </c>
      <c r="N46" s="36">
        <v>75.703277999999997</v>
      </c>
      <c r="O46" s="36">
        <v>76.616814000000005</v>
      </c>
      <c r="P46" s="36">
        <v>77.532379000000006</v>
      </c>
      <c r="Q46" s="36">
        <v>78.456733999999997</v>
      </c>
      <c r="R46" s="36">
        <v>79.386261000000005</v>
      </c>
      <c r="S46" s="36">
        <v>80.310028000000003</v>
      </c>
      <c r="T46" s="36">
        <v>81.215675000000005</v>
      </c>
      <c r="U46" s="36">
        <v>82.095817999999994</v>
      </c>
      <c r="V46" s="36">
        <v>82.977256999999994</v>
      </c>
      <c r="W46" s="36">
        <v>83.869675000000001</v>
      </c>
      <c r="X46" s="36">
        <v>84.750771</v>
      </c>
      <c r="Y46" s="36">
        <v>85.606162999999995</v>
      </c>
      <c r="Z46" s="36">
        <v>86.466453999999999</v>
      </c>
      <c r="AA46" s="36">
        <v>87.333511000000001</v>
      </c>
      <c r="AB46" s="36">
        <v>88.211014000000006</v>
      </c>
      <c r="AC46" s="36">
        <v>89.087006000000002</v>
      </c>
      <c r="AD46" s="36">
        <v>89.958488000000003</v>
      </c>
      <c r="AE46" s="36">
        <v>90.826614000000006</v>
      </c>
      <c r="AF46" s="36">
        <v>91.680076999999997</v>
      </c>
      <c r="AG46" s="36">
        <v>92.536293000000001</v>
      </c>
      <c r="AH46" s="37"/>
    </row>
    <row r="47" spans="1:34" ht="14">
      <c r="A47" s="34" t="s">
        <v>773</v>
      </c>
      <c r="B47" s="32" t="s">
        <v>765</v>
      </c>
      <c r="C47" s="36">
        <v>38.268478000000002</v>
      </c>
      <c r="D47" s="36">
        <v>38.221207</v>
      </c>
      <c r="E47" s="36">
        <v>38.209915000000002</v>
      </c>
      <c r="F47" s="36">
        <v>38.243813000000003</v>
      </c>
      <c r="G47" s="36">
        <v>38.287128000000003</v>
      </c>
      <c r="H47" s="36">
        <v>38.376018999999999</v>
      </c>
      <c r="I47" s="36">
        <v>38.493304999999999</v>
      </c>
      <c r="J47" s="36">
        <v>38.657539</v>
      </c>
      <c r="K47" s="36">
        <v>38.843451999999999</v>
      </c>
      <c r="L47" s="36">
        <v>39.034435000000002</v>
      </c>
      <c r="M47" s="36">
        <v>39.232365000000001</v>
      </c>
      <c r="N47" s="36">
        <v>39.421345000000002</v>
      </c>
      <c r="O47" s="36">
        <v>39.607086000000002</v>
      </c>
      <c r="P47" s="36">
        <v>39.792693999999997</v>
      </c>
      <c r="Q47" s="36">
        <v>39.979492</v>
      </c>
      <c r="R47" s="36">
        <v>40.173580000000001</v>
      </c>
      <c r="S47" s="36">
        <v>40.371181</v>
      </c>
      <c r="T47" s="36">
        <v>40.563751000000003</v>
      </c>
      <c r="U47" s="36">
        <v>40.743526000000003</v>
      </c>
      <c r="V47" s="36">
        <v>40.920738</v>
      </c>
      <c r="W47" s="36">
        <v>41.098700999999998</v>
      </c>
      <c r="X47" s="36">
        <v>41.270282999999999</v>
      </c>
      <c r="Y47" s="36">
        <v>41.430996</v>
      </c>
      <c r="Z47" s="36">
        <v>41.591842999999997</v>
      </c>
      <c r="AA47" s="36">
        <v>41.754471000000002</v>
      </c>
      <c r="AB47" s="36">
        <v>41.920665999999997</v>
      </c>
      <c r="AC47" s="36">
        <v>42.085605999999999</v>
      </c>
      <c r="AD47" s="36">
        <v>42.249496000000001</v>
      </c>
      <c r="AE47" s="36">
        <v>42.412407000000002</v>
      </c>
      <c r="AF47" s="36">
        <v>42.570503000000002</v>
      </c>
      <c r="AG47" s="36">
        <v>42.729644999999998</v>
      </c>
      <c r="AH47" s="37"/>
    </row>
    <row r="48" spans="1:34" ht="14">
      <c r="A48" s="34" t="s">
        <v>772</v>
      </c>
      <c r="B48" s="32" t="s">
        <v>771</v>
      </c>
      <c r="C48" s="36">
        <v>5.3873610000000003</v>
      </c>
      <c r="D48" s="36">
        <v>5.338114</v>
      </c>
      <c r="E48" s="36">
        <v>5.2969429999999997</v>
      </c>
      <c r="F48" s="36">
        <v>5.2372920000000001</v>
      </c>
      <c r="G48" s="36">
        <v>5.1782599999999999</v>
      </c>
      <c r="H48" s="36">
        <v>5.1246099999999997</v>
      </c>
      <c r="I48" s="36">
        <v>5.0725189999999998</v>
      </c>
      <c r="J48" s="36">
        <v>5.026268</v>
      </c>
      <c r="K48" s="36">
        <v>4.9850370000000002</v>
      </c>
      <c r="L48" s="36">
        <v>4.9466510000000001</v>
      </c>
      <c r="M48" s="36">
        <v>4.9098449999999998</v>
      </c>
      <c r="N48" s="36">
        <v>4.8720780000000001</v>
      </c>
      <c r="O48" s="36">
        <v>4.8348519999999997</v>
      </c>
      <c r="P48" s="36">
        <v>4.7985009999999999</v>
      </c>
      <c r="Q48" s="36">
        <v>4.7627189999999997</v>
      </c>
      <c r="R48" s="36">
        <v>4.7264799999999996</v>
      </c>
      <c r="S48" s="36">
        <v>4.688599</v>
      </c>
      <c r="T48" s="36">
        <v>4.6546390000000004</v>
      </c>
      <c r="U48" s="36">
        <v>4.6233079999999998</v>
      </c>
      <c r="V48" s="36">
        <v>4.5945010000000002</v>
      </c>
      <c r="W48" s="36">
        <v>4.5689950000000001</v>
      </c>
      <c r="X48" s="36">
        <v>4.5476200000000002</v>
      </c>
      <c r="Y48" s="36">
        <v>4.5250209999999997</v>
      </c>
      <c r="Z48" s="36">
        <v>4.5026070000000002</v>
      </c>
      <c r="AA48" s="36">
        <v>4.4800329999999997</v>
      </c>
      <c r="AB48" s="36">
        <v>4.4573330000000002</v>
      </c>
      <c r="AC48" s="36">
        <v>4.434151</v>
      </c>
      <c r="AD48" s="36">
        <v>4.410501</v>
      </c>
      <c r="AE48" s="36">
        <v>4.3865540000000003</v>
      </c>
      <c r="AF48" s="36">
        <v>4.3620900000000002</v>
      </c>
      <c r="AG48" s="36">
        <v>4.337599</v>
      </c>
      <c r="AH48" s="37"/>
    </row>
    <row r="49" spans="1:34">
      <c r="A49" s="34" t="s">
        <v>770</v>
      </c>
      <c r="B49" s="38" t="s">
        <v>763</v>
      </c>
      <c r="C49" s="40">
        <v>111.929558</v>
      </c>
      <c r="D49" s="40">
        <v>111.99994700000001</v>
      </c>
      <c r="E49" s="40">
        <v>112.25058</v>
      </c>
      <c r="F49" s="40">
        <v>112.65617399999999</v>
      </c>
      <c r="G49" s="40">
        <v>113.137505</v>
      </c>
      <c r="H49" s="40">
        <v>113.857704</v>
      </c>
      <c r="I49" s="40">
        <v>114.686531</v>
      </c>
      <c r="J49" s="40">
        <v>115.657578</v>
      </c>
      <c r="K49" s="40">
        <v>116.706604</v>
      </c>
      <c r="L49" s="40">
        <v>117.80057499999999</v>
      </c>
      <c r="M49" s="40">
        <v>118.922737</v>
      </c>
      <c r="N49" s="40">
        <v>119.996696</v>
      </c>
      <c r="O49" s="40">
        <v>121.05875399999999</v>
      </c>
      <c r="P49" s="40">
        <v>122.12357299999999</v>
      </c>
      <c r="Q49" s="40">
        <v>123.198944</v>
      </c>
      <c r="R49" s="40">
        <v>124.28632399999999</v>
      </c>
      <c r="S49" s="40">
        <v>125.369812</v>
      </c>
      <c r="T49" s="40">
        <v>126.434067</v>
      </c>
      <c r="U49" s="40">
        <v>127.46264600000001</v>
      </c>
      <c r="V49" s="40">
        <v>128.492493</v>
      </c>
      <c r="W49" s="40">
        <v>129.53736900000001</v>
      </c>
      <c r="X49" s="40">
        <v>130.56868</v>
      </c>
      <c r="Y49" s="40">
        <v>131.56218000000001</v>
      </c>
      <c r="Z49" s="40">
        <v>132.56089800000001</v>
      </c>
      <c r="AA49" s="40">
        <v>133.56800799999999</v>
      </c>
      <c r="AB49" s="40">
        <v>134.58902</v>
      </c>
      <c r="AC49" s="40">
        <v>135.60675000000001</v>
      </c>
      <c r="AD49" s="40">
        <v>136.618484</v>
      </c>
      <c r="AE49" s="40">
        <v>137.62556499999999</v>
      </c>
      <c r="AF49" s="40">
        <v>138.61267100000001</v>
      </c>
      <c r="AG49" s="40">
        <v>139.603531</v>
      </c>
      <c r="AH49" s="39"/>
    </row>
    <row r="50" spans="1:34">
      <c r="AH50" s="33"/>
    </row>
    <row r="51" spans="1:34">
      <c r="B51" s="38" t="s">
        <v>769</v>
      </c>
      <c r="AH51" s="33"/>
    </row>
    <row r="52" spans="1:34" ht="14">
      <c r="A52" s="34" t="s">
        <v>768</v>
      </c>
      <c r="B52" s="32" t="s">
        <v>767</v>
      </c>
      <c r="C52" s="36">
        <v>71.957534999999993</v>
      </c>
      <c r="D52" s="36">
        <v>72.274817999999996</v>
      </c>
      <c r="E52" s="36">
        <v>72.730438000000007</v>
      </c>
      <c r="F52" s="36">
        <v>73.304466000000005</v>
      </c>
      <c r="G52" s="36">
        <v>73.933823000000004</v>
      </c>
      <c r="H52" s="36">
        <v>74.745093999999995</v>
      </c>
      <c r="I52" s="36">
        <v>75.644035000000002</v>
      </c>
      <c r="J52" s="36">
        <v>76.663567</v>
      </c>
      <c r="K52" s="36">
        <v>77.748451000000003</v>
      </c>
      <c r="L52" s="36">
        <v>78.868735999999998</v>
      </c>
      <c r="M52" s="36">
        <v>80.011932000000002</v>
      </c>
      <c r="N52" s="36">
        <v>81.118392999999998</v>
      </c>
      <c r="O52" s="36">
        <v>82.218154999999996</v>
      </c>
      <c r="P52" s="36">
        <v>83.322211999999993</v>
      </c>
      <c r="Q52" s="36">
        <v>84.436653000000007</v>
      </c>
      <c r="R52" s="36">
        <v>85.562241</v>
      </c>
      <c r="S52" s="36">
        <v>86.684607999999997</v>
      </c>
      <c r="T52" s="36">
        <v>87.791991999999993</v>
      </c>
      <c r="U52" s="36">
        <v>88.870688999999999</v>
      </c>
      <c r="V52" s="36">
        <v>89.950667999999993</v>
      </c>
      <c r="W52" s="36">
        <v>91.043532999999996</v>
      </c>
      <c r="X52" s="36">
        <v>92.123786999999993</v>
      </c>
      <c r="Y52" s="36">
        <v>93.172104000000004</v>
      </c>
      <c r="Z52" s="36">
        <v>94.223777999999996</v>
      </c>
      <c r="AA52" s="36">
        <v>95.281464</v>
      </c>
      <c r="AB52" s="36">
        <v>96.349441999999996</v>
      </c>
      <c r="AC52" s="36">
        <v>97.413673000000003</v>
      </c>
      <c r="AD52" s="36">
        <v>98.472190999999995</v>
      </c>
      <c r="AE52" s="36">
        <v>99.526298999999995</v>
      </c>
      <c r="AF52" s="36">
        <v>100.563599</v>
      </c>
      <c r="AG52" s="36">
        <v>101.60378300000001</v>
      </c>
      <c r="AH52" s="37"/>
    </row>
    <row r="53" spans="1:34" ht="14">
      <c r="A53" s="34" t="s">
        <v>766</v>
      </c>
      <c r="B53" s="32" t="s">
        <v>765</v>
      </c>
      <c r="C53" s="36">
        <v>17.489163999999999</v>
      </c>
      <c r="D53" s="36">
        <v>17.528496000000001</v>
      </c>
      <c r="E53" s="36">
        <v>17.595172999999999</v>
      </c>
      <c r="F53" s="36">
        <v>17.682724</v>
      </c>
      <c r="G53" s="36">
        <v>17.777353000000002</v>
      </c>
      <c r="H53" s="36">
        <v>17.906839000000002</v>
      </c>
      <c r="I53" s="36">
        <v>18.056266999999998</v>
      </c>
      <c r="J53" s="36">
        <v>18.232098000000001</v>
      </c>
      <c r="K53" s="36">
        <v>18.418467</v>
      </c>
      <c r="L53" s="36">
        <v>18.606854999999999</v>
      </c>
      <c r="M53" s="36">
        <v>18.799738000000001</v>
      </c>
      <c r="N53" s="36">
        <v>18.985738999999999</v>
      </c>
      <c r="O53" s="36">
        <v>19.167179000000001</v>
      </c>
      <c r="P53" s="36">
        <v>19.346233000000002</v>
      </c>
      <c r="Q53" s="36">
        <v>19.524366000000001</v>
      </c>
      <c r="R53" s="36">
        <v>19.705175000000001</v>
      </c>
      <c r="S53" s="36">
        <v>19.886181000000001</v>
      </c>
      <c r="T53" s="36">
        <v>20.064084999999999</v>
      </c>
      <c r="U53" s="36">
        <v>20.234114000000002</v>
      </c>
      <c r="V53" s="36">
        <v>20.402422000000001</v>
      </c>
      <c r="W53" s="36">
        <v>20.571107999999999</v>
      </c>
      <c r="X53" s="36">
        <v>20.738129000000001</v>
      </c>
      <c r="Y53" s="36">
        <v>20.898108000000001</v>
      </c>
      <c r="Z53" s="36">
        <v>21.058197</v>
      </c>
      <c r="AA53" s="36">
        <v>21.219335999999998</v>
      </c>
      <c r="AB53" s="36">
        <v>21.382553000000001</v>
      </c>
      <c r="AC53" s="36">
        <v>21.544853</v>
      </c>
      <c r="AD53" s="36">
        <v>21.706202000000001</v>
      </c>
      <c r="AE53" s="36">
        <v>21.866555999999999</v>
      </c>
      <c r="AF53" s="36">
        <v>22.023312000000001</v>
      </c>
      <c r="AG53" s="36">
        <v>22.180064999999999</v>
      </c>
      <c r="AH53" s="37"/>
    </row>
    <row r="54" spans="1:34">
      <c r="A54" s="34" t="s">
        <v>764</v>
      </c>
      <c r="B54" s="38" t="s">
        <v>763</v>
      </c>
      <c r="C54" s="40">
        <v>89.446701000000004</v>
      </c>
      <c r="D54" s="40">
        <v>89.803314</v>
      </c>
      <c r="E54" s="40">
        <v>90.325607000000005</v>
      </c>
      <c r="F54" s="40">
        <v>90.987189999999998</v>
      </c>
      <c r="G54" s="40">
        <v>91.711174</v>
      </c>
      <c r="H54" s="40">
        <v>92.651932000000002</v>
      </c>
      <c r="I54" s="40">
        <v>93.700301999999994</v>
      </c>
      <c r="J54" s="40">
        <v>94.895660000000007</v>
      </c>
      <c r="K54" s="40">
        <v>96.166916000000001</v>
      </c>
      <c r="L54" s="40">
        <v>97.475594000000001</v>
      </c>
      <c r="M54" s="40">
        <v>98.811667999999997</v>
      </c>
      <c r="N54" s="40">
        <v>100.104134</v>
      </c>
      <c r="O54" s="40">
        <v>101.38533</v>
      </c>
      <c r="P54" s="40">
        <v>102.668442</v>
      </c>
      <c r="Q54" s="40">
        <v>103.961021</v>
      </c>
      <c r="R54" s="40">
        <v>105.26741800000001</v>
      </c>
      <c r="S54" s="40">
        <v>106.570786</v>
      </c>
      <c r="T54" s="40">
        <v>107.85607899999999</v>
      </c>
      <c r="U54" s="40">
        <v>109.104805</v>
      </c>
      <c r="V54" s="40">
        <v>110.353088</v>
      </c>
      <c r="W54" s="40">
        <v>111.614639</v>
      </c>
      <c r="X54" s="40">
        <v>112.86191599999999</v>
      </c>
      <c r="Y54" s="40">
        <v>114.070213</v>
      </c>
      <c r="Z54" s="40">
        <v>115.281975</v>
      </c>
      <c r="AA54" s="40">
        <v>116.500801</v>
      </c>
      <c r="AB54" s="40">
        <v>117.731995</v>
      </c>
      <c r="AC54" s="40">
        <v>118.958527</v>
      </c>
      <c r="AD54" s="40">
        <v>120.178391</v>
      </c>
      <c r="AE54" s="40">
        <v>121.392853</v>
      </c>
      <c r="AF54" s="40">
        <v>122.58691399999999</v>
      </c>
      <c r="AG54" s="40">
        <v>123.783844</v>
      </c>
      <c r="AH54" s="39"/>
    </row>
    <row r="55" spans="1:34">
      <c r="AH55" s="33"/>
    </row>
    <row r="56" spans="1:34">
      <c r="B56" s="38" t="s">
        <v>762</v>
      </c>
      <c r="AH56" s="33"/>
    </row>
    <row r="57" spans="1:34" ht="14">
      <c r="A57" s="34" t="s">
        <v>761</v>
      </c>
      <c r="B57" s="32" t="s">
        <v>728</v>
      </c>
      <c r="C57" s="36">
        <v>142.59895299999999</v>
      </c>
      <c r="D57" s="36">
        <v>142.74470500000001</v>
      </c>
      <c r="E57" s="36">
        <v>143.11991900000001</v>
      </c>
      <c r="F57" s="36">
        <v>143.68948399999999</v>
      </c>
      <c r="G57" s="36">
        <v>144.343491</v>
      </c>
      <c r="H57" s="36">
        <v>145.301941</v>
      </c>
      <c r="I57" s="36">
        <v>146.41461200000001</v>
      </c>
      <c r="J57" s="36">
        <v>147.73538199999999</v>
      </c>
      <c r="K57" s="36">
        <v>149.155823</v>
      </c>
      <c r="L57" s="36">
        <v>150.61750799999999</v>
      </c>
      <c r="M57" s="36">
        <v>152.10981799999999</v>
      </c>
      <c r="N57" s="36">
        <v>153.53566000000001</v>
      </c>
      <c r="O57" s="36">
        <v>154.940338</v>
      </c>
      <c r="P57" s="36">
        <v>156.342163</v>
      </c>
      <c r="Q57" s="36">
        <v>157.751251</v>
      </c>
      <c r="R57" s="36">
        <v>159.181229</v>
      </c>
      <c r="S57" s="36">
        <v>160.61026000000001</v>
      </c>
      <c r="T57" s="36">
        <v>162.01496900000001</v>
      </c>
      <c r="U57" s="36">
        <v>163.36605800000001</v>
      </c>
      <c r="V57" s="36">
        <v>164.71579</v>
      </c>
      <c r="W57" s="36">
        <v>166.083755</v>
      </c>
      <c r="X57" s="36">
        <v>167.431961</v>
      </c>
      <c r="Y57" s="36">
        <v>168.723175</v>
      </c>
      <c r="Z57" s="36">
        <v>170.01748699999999</v>
      </c>
      <c r="AA57" s="36">
        <v>171.32105999999999</v>
      </c>
      <c r="AB57" s="36">
        <v>172.64231899999999</v>
      </c>
      <c r="AC57" s="36">
        <v>173.957291</v>
      </c>
      <c r="AD57" s="36">
        <v>175.26411400000001</v>
      </c>
      <c r="AE57" s="36">
        <v>176.56449900000001</v>
      </c>
      <c r="AF57" s="36">
        <v>177.83685299999999</v>
      </c>
      <c r="AG57" s="36">
        <v>179.113632</v>
      </c>
      <c r="AH57" s="37"/>
    </row>
    <row r="58" spans="1:34" ht="14">
      <c r="A58" s="34" t="s">
        <v>760</v>
      </c>
      <c r="B58" s="32" t="s">
        <v>726</v>
      </c>
      <c r="C58" s="36">
        <v>37.986507000000003</v>
      </c>
      <c r="D58" s="36">
        <v>38.009295999999999</v>
      </c>
      <c r="E58" s="36">
        <v>38.081783000000001</v>
      </c>
      <c r="F58" s="36">
        <v>38.197268999999999</v>
      </c>
      <c r="G58" s="36">
        <v>38.325104000000003</v>
      </c>
      <c r="H58" s="36">
        <v>38.523479000000002</v>
      </c>
      <c r="I58" s="36">
        <v>38.766277000000002</v>
      </c>
      <c r="J58" s="36">
        <v>39.079292000000002</v>
      </c>
      <c r="K58" s="36">
        <v>39.421635000000002</v>
      </c>
      <c r="L58" s="36">
        <v>39.766635999999998</v>
      </c>
      <c r="M58" s="36">
        <v>40.118594999999999</v>
      </c>
      <c r="N58" s="36">
        <v>40.453418999999997</v>
      </c>
      <c r="O58" s="36">
        <v>40.780552</v>
      </c>
      <c r="P58" s="36">
        <v>41.104396999999999</v>
      </c>
      <c r="Q58" s="36">
        <v>41.426803999999997</v>
      </c>
      <c r="R58" s="36">
        <v>41.756596000000002</v>
      </c>
      <c r="S58" s="36">
        <v>42.087645999999999</v>
      </c>
      <c r="T58" s="36">
        <v>42.413223000000002</v>
      </c>
      <c r="U58" s="36">
        <v>42.721710000000002</v>
      </c>
      <c r="V58" s="36">
        <v>43.027931000000002</v>
      </c>
      <c r="W58" s="36">
        <v>43.337791000000003</v>
      </c>
      <c r="X58" s="36">
        <v>43.642021</v>
      </c>
      <c r="Y58" s="36">
        <v>43.928604</v>
      </c>
      <c r="Z58" s="36">
        <v>44.214607000000001</v>
      </c>
      <c r="AA58" s="36">
        <v>44.502335000000002</v>
      </c>
      <c r="AB58" s="36">
        <v>44.794539999999998</v>
      </c>
      <c r="AC58" s="36">
        <v>45.084133000000001</v>
      </c>
      <c r="AD58" s="36">
        <v>45.371510000000001</v>
      </c>
      <c r="AE58" s="36">
        <v>45.657234000000003</v>
      </c>
      <c r="AF58" s="36">
        <v>45.935454999999997</v>
      </c>
      <c r="AG58" s="36">
        <v>46.214947000000002</v>
      </c>
      <c r="AH58" s="37"/>
    </row>
    <row r="59" spans="1:34">
      <c r="AH59" s="33"/>
    </row>
    <row r="60" spans="1:34">
      <c r="B60" s="38" t="s">
        <v>759</v>
      </c>
      <c r="AH60" s="33"/>
    </row>
    <row r="61" spans="1:34">
      <c r="B61" s="38" t="s">
        <v>758</v>
      </c>
      <c r="AH61" s="33"/>
    </row>
    <row r="62" spans="1:34" ht="14">
      <c r="A62" s="34" t="s">
        <v>757</v>
      </c>
      <c r="B62" s="32" t="s">
        <v>756</v>
      </c>
      <c r="C62" s="36">
        <v>7.7056810000000002</v>
      </c>
      <c r="D62" s="36">
        <v>7.7822610000000001</v>
      </c>
      <c r="E62" s="36">
        <v>7.8600199999999996</v>
      </c>
      <c r="F62" s="36">
        <v>7.9374120000000001</v>
      </c>
      <c r="G62" s="36">
        <v>8.0114409999999996</v>
      </c>
      <c r="H62" s="36">
        <v>8.0857089999999996</v>
      </c>
      <c r="I62" s="36">
        <v>8.1606070000000006</v>
      </c>
      <c r="J62" s="36">
        <v>8.2447540000000004</v>
      </c>
      <c r="K62" s="36">
        <v>8.3215299999999992</v>
      </c>
      <c r="L62" s="36">
        <v>8.3909029999999998</v>
      </c>
      <c r="M62" s="36">
        <v>8.4740789999999997</v>
      </c>
      <c r="N62" s="36">
        <v>8.5485489999999995</v>
      </c>
      <c r="O62" s="36">
        <v>8.6244709999999998</v>
      </c>
      <c r="P62" s="36">
        <v>8.6930189999999996</v>
      </c>
      <c r="Q62" s="36">
        <v>8.7551889999999997</v>
      </c>
      <c r="R62" s="36">
        <v>8.8113709999999994</v>
      </c>
      <c r="S62" s="36">
        <v>8.8615600000000008</v>
      </c>
      <c r="T62" s="36">
        <v>8.9055569999999999</v>
      </c>
      <c r="U62" s="36">
        <v>8.9434039999999992</v>
      </c>
      <c r="V62" s="36">
        <v>8.9746930000000003</v>
      </c>
      <c r="W62" s="36">
        <v>8.9995499999999993</v>
      </c>
      <c r="X62" s="36">
        <v>9.0165179999999996</v>
      </c>
      <c r="Y62" s="36">
        <v>9.0325489999999995</v>
      </c>
      <c r="Z62" s="36">
        <v>9.047345</v>
      </c>
      <c r="AA62" s="36">
        <v>9.06067</v>
      </c>
      <c r="AB62" s="36">
        <v>9.0724520000000002</v>
      </c>
      <c r="AC62" s="36">
        <v>9.0827410000000004</v>
      </c>
      <c r="AD62" s="36">
        <v>9.0915619999999997</v>
      </c>
      <c r="AE62" s="36">
        <v>9.0990929999999999</v>
      </c>
      <c r="AF62" s="36">
        <v>9.105499</v>
      </c>
      <c r="AG62" s="36">
        <v>9.1086659999999995</v>
      </c>
      <c r="AH62" s="37"/>
    </row>
    <row r="63" spans="1:34" ht="14">
      <c r="A63" s="34" t="s">
        <v>755</v>
      </c>
      <c r="B63" s="32" t="s">
        <v>745</v>
      </c>
      <c r="C63" s="36">
        <v>1.3</v>
      </c>
      <c r="D63" s="36">
        <v>1.3</v>
      </c>
      <c r="E63" s="36">
        <v>1.3</v>
      </c>
      <c r="F63" s="36">
        <v>1.3</v>
      </c>
      <c r="G63" s="36">
        <v>1.3</v>
      </c>
      <c r="H63" s="36">
        <v>1.3</v>
      </c>
      <c r="I63" s="36">
        <v>1.3</v>
      </c>
      <c r="J63" s="36">
        <v>1.3</v>
      </c>
      <c r="K63" s="36">
        <v>1.3</v>
      </c>
      <c r="L63" s="36">
        <v>1.3</v>
      </c>
      <c r="M63" s="36">
        <v>1.3</v>
      </c>
      <c r="N63" s="36">
        <v>1.3</v>
      </c>
      <c r="O63" s="36">
        <v>1.3</v>
      </c>
      <c r="P63" s="36">
        <v>1.3</v>
      </c>
      <c r="Q63" s="36">
        <v>1.3</v>
      </c>
      <c r="R63" s="36">
        <v>1.3</v>
      </c>
      <c r="S63" s="36">
        <v>1.3</v>
      </c>
      <c r="T63" s="36">
        <v>1.3</v>
      </c>
      <c r="U63" s="36">
        <v>1.3</v>
      </c>
      <c r="V63" s="36">
        <v>1.3</v>
      </c>
      <c r="W63" s="36">
        <v>1.3</v>
      </c>
      <c r="X63" s="36">
        <v>1.3</v>
      </c>
      <c r="Y63" s="36">
        <v>1.3</v>
      </c>
      <c r="Z63" s="36">
        <v>1.3</v>
      </c>
      <c r="AA63" s="36">
        <v>1.3</v>
      </c>
      <c r="AB63" s="36">
        <v>1.3</v>
      </c>
      <c r="AC63" s="36">
        <v>1.3</v>
      </c>
      <c r="AD63" s="36">
        <v>1.3</v>
      </c>
      <c r="AE63" s="36">
        <v>1.3</v>
      </c>
      <c r="AF63" s="36">
        <v>1.3</v>
      </c>
      <c r="AG63" s="36">
        <v>1.3</v>
      </c>
      <c r="AH63" s="37"/>
    </row>
    <row r="64" spans="1:34" ht="14">
      <c r="A64" s="34" t="s">
        <v>754</v>
      </c>
      <c r="B64" s="32" t="s">
        <v>753</v>
      </c>
      <c r="C64" s="36">
        <v>3.0095860000000001</v>
      </c>
      <c r="D64" s="36">
        <v>3.0182199999999999</v>
      </c>
      <c r="E64" s="36">
        <v>3.0266459999999999</v>
      </c>
      <c r="F64" s="36">
        <v>3.0349279999999998</v>
      </c>
      <c r="G64" s="36">
        <v>3.042389</v>
      </c>
      <c r="H64" s="36">
        <v>3.049706</v>
      </c>
      <c r="I64" s="36">
        <v>3.0565500000000001</v>
      </c>
      <c r="J64" s="36">
        <v>3.113213</v>
      </c>
      <c r="K64" s="36">
        <v>3.1546259999999999</v>
      </c>
      <c r="L64" s="36">
        <v>3.1904919999999999</v>
      </c>
      <c r="M64" s="36">
        <v>3.2232050000000001</v>
      </c>
      <c r="N64" s="36">
        <v>3.251884</v>
      </c>
      <c r="O64" s="36">
        <v>3.2787190000000002</v>
      </c>
      <c r="P64" s="36">
        <v>3.3035239999999999</v>
      </c>
      <c r="Q64" s="36">
        <v>3.3269030000000002</v>
      </c>
      <c r="R64" s="36">
        <v>3.349335</v>
      </c>
      <c r="S64" s="36">
        <v>3.3709470000000001</v>
      </c>
      <c r="T64" s="36">
        <v>3.3917410000000001</v>
      </c>
      <c r="U64" s="36">
        <v>3.4117250000000001</v>
      </c>
      <c r="V64" s="36">
        <v>3.4311229999999999</v>
      </c>
      <c r="W64" s="36">
        <v>3.4600469999999999</v>
      </c>
      <c r="X64" s="36">
        <v>3.4868679999999999</v>
      </c>
      <c r="Y64" s="36">
        <v>3.5128590000000002</v>
      </c>
      <c r="Z64" s="36">
        <v>3.538154</v>
      </c>
      <c r="AA64" s="36">
        <v>3.5625079999999998</v>
      </c>
      <c r="AB64" s="36">
        <v>3.5859990000000002</v>
      </c>
      <c r="AC64" s="36">
        <v>3.6083919999999998</v>
      </c>
      <c r="AD64" s="36">
        <v>3.6294960000000001</v>
      </c>
      <c r="AE64" s="36">
        <v>3.649359</v>
      </c>
      <c r="AF64" s="36">
        <v>3.6677379999999999</v>
      </c>
      <c r="AG64" s="36">
        <v>3.6946379999999999</v>
      </c>
      <c r="AH64" s="37"/>
    </row>
    <row r="65" spans="1:34" ht="14">
      <c r="A65" s="34" t="s">
        <v>752</v>
      </c>
      <c r="B65" s="32" t="s">
        <v>751</v>
      </c>
      <c r="C65" s="36">
        <v>0.784779</v>
      </c>
      <c r="D65" s="36">
        <v>0.78756199999999998</v>
      </c>
      <c r="E65" s="36">
        <v>0.79003100000000004</v>
      </c>
      <c r="F65" s="36">
        <v>0.79424600000000001</v>
      </c>
      <c r="G65" s="36">
        <v>0.79850600000000005</v>
      </c>
      <c r="H65" s="36">
        <v>0.80260900000000002</v>
      </c>
      <c r="I65" s="36">
        <v>0.80667999999999995</v>
      </c>
      <c r="J65" s="36">
        <v>0.81078600000000001</v>
      </c>
      <c r="K65" s="36">
        <v>0.81487600000000004</v>
      </c>
      <c r="L65" s="36">
        <v>0.81897600000000004</v>
      </c>
      <c r="M65" s="36">
        <v>0.82311100000000004</v>
      </c>
      <c r="N65" s="36">
        <v>0.82693499999999998</v>
      </c>
      <c r="O65" s="36">
        <v>0.83045899999999995</v>
      </c>
      <c r="P65" s="36">
        <v>0.83368100000000001</v>
      </c>
      <c r="Q65" s="36">
        <v>0.83659899999999998</v>
      </c>
      <c r="R65" s="36">
        <v>0.83924699999999997</v>
      </c>
      <c r="S65" s="36">
        <v>0.841611</v>
      </c>
      <c r="T65" s="36">
        <v>0.84370699999999998</v>
      </c>
      <c r="U65" s="36">
        <v>0.84550599999999998</v>
      </c>
      <c r="V65" s="36">
        <v>0.84701599999999999</v>
      </c>
      <c r="W65" s="36">
        <v>0.84852799999999995</v>
      </c>
      <c r="X65" s="36">
        <v>0.84976799999999997</v>
      </c>
      <c r="Y65" s="36">
        <v>0.85076499999999999</v>
      </c>
      <c r="Z65" s="36">
        <v>0.85151299999999996</v>
      </c>
      <c r="AA65" s="36">
        <v>0.85200100000000001</v>
      </c>
      <c r="AB65" s="36">
        <v>0.85224100000000003</v>
      </c>
      <c r="AC65" s="36">
        <v>0.85252600000000001</v>
      </c>
      <c r="AD65" s="36">
        <v>0.85283699999999996</v>
      </c>
      <c r="AE65" s="36">
        <v>0.85319299999999998</v>
      </c>
      <c r="AF65" s="36">
        <v>0.85360199999999997</v>
      </c>
      <c r="AG65" s="36">
        <v>0.85405299999999995</v>
      </c>
      <c r="AH65" s="37"/>
    </row>
    <row r="66" spans="1:34" ht="14">
      <c r="A66" s="34" t="s">
        <v>750</v>
      </c>
      <c r="B66" s="32" t="s">
        <v>749</v>
      </c>
      <c r="C66" s="36">
        <v>0.80651099999999998</v>
      </c>
      <c r="D66" s="36">
        <v>0.81083400000000005</v>
      </c>
      <c r="E66" s="36">
        <v>0.81428299999999998</v>
      </c>
      <c r="F66" s="36">
        <v>0.81975299999999995</v>
      </c>
      <c r="G66" s="36">
        <v>0.82546799999999998</v>
      </c>
      <c r="H66" s="36">
        <v>0.82905200000000001</v>
      </c>
      <c r="I66" s="36">
        <v>0.83264199999999999</v>
      </c>
      <c r="J66" s="36">
        <v>0.83619500000000002</v>
      </c>
      <c r="K66" s="36">
        <v>0.83964099999999997</v>
      </c>
      <c r="L66" s="36">
        <v>0.84304999999999997</v>
      </c>
      <c r="M66" s="36">
        <v>0.84643800000000002</v>
      </c>
      <c r="N66" s="36">
        <v>0.84962800000000005</v>
      </c>
      <c r="O66" s="36">
        <v>0.85257499999999997</v>
      </c>
      <c r="P66" s="36">
        <v>0.85525799999999996</v>
      </c>
      <c r="Q66" s="36">
        <v>0.85762400000000005</v>
      </c>
      <c r="R66" s="36">
        <v>0.85973100000000002</v>
      </c>
      <c r="S66" s="36">
        <v>0.86153900000000005</v>
      </c>
      <c r="T66" s="36">
        <v>0.863093</v>
      </c>
      <c r="U66" s="36">
        <v>0.86440700000000004</v>
      </c>
      <c r="V66" s="36">
        <v>0.86549399999999999</v>
      </c>
      <c r="W66" s="36">
        <v>0.86635799999999996</v>
      </c>
      <c r="X66" s="36">
        <v>0.86702299999999999</v>
      </c>
      <c r="Y66" s="36">
        <v>0.86748199999999998</v>
      </c>
      <c r="Z66" s="36">
        <v>0.86773500000000003</v>
      </c>
      <c r="AA66" s="36">
        <v>0.86775999999999998</v>
      </c>
      <c r="AB66" s="36">
        <v>0.86760899999999996</v>
      </c>
      <c r="AC66" s="36">
        <v>0.86755899999999997</v>
      </c>
      <c r="AD66" s="36">
        <v>0.86761200000000005</v>
      </c>
      <c r="AE66" s="36">
        <v>0.86776900000000001</v>
      </c>
      <c r="AF66" s="36">
        <v>0.86802999999999997</v>
      </c>
      <c r="AG66" s="36">
        <v>0.86838300000000002</v>
      </c>
      <c r="AH66" s="37"/>
    </row>
    <row r="67" spans="1:34">
      <c r="AH67" s="33"/>
    </row>
    <row r="68" spans="1:34">
      <c r="B68" s="38" t="s">
        <v>720</v>
      </c>
      <c r="AH68" s="33"/>
    </row>
    <row r="69" spans="1:34" ht="14">
      <c r="A69" s="34" t="s">
        <v>748</v>
      </c>
      <c r="B69" s="32" t="s">
        <v>747</v>
      </c>
      <c r="C69" s="36">
        <v>12.211043</v>
      </c>
      <c r="D69" s="36">
        <v>12.347049</v>
      </c>
      <c r="E69" s="36">
        <v>12.483101</v>
      </c>
      <c r="F69" s="36">
        <v>12.625845999999999</v>
      </c>
      <c r="G69" s="36">
        <v>12.750173</v>
      </c>
      <c r="H69" s="36">
        <v>12.872766</v>
      </c>
      <c r="I69" s="36">
        <v>12.99663</v>
      </c>
      <c r="J69" s="36">
        <v>13.163709000000001</v>
      </c>
      <c r="K69" s="36">
        <v>13.315149999999999</v>
      </c>
      <c r="L69" s="36">
        <v>13.452491999999999</v>
      </c>
      <c r="M69" s="36">
        <v>13.593553999999999</v>
      </c>
      <c r="N69" s="36">
        <v>13.720375000000001</v>
      </c>
      <c r="O69" s="36">
        <v>13.857229</v>
      </c>
      <c r="P69" s="36">
        <v>13.980086</v>
      </c>
      <c r="Q69" s="36">
        <v>14.091703000000001</v>
      </c>
      <c r="R69" s="36">
        <v>14.192795</v>
      </c>
      <c r="S69" s="36">
        <v>14.283238000000001</v>
      </c>
      <c r="T69" s="36">
        <v>14.36267</v>
      </c>
      <c r="U69" s="36">
        <v>14.431152000000001</v>
      </c>
      <c r="V69" s="36">
        <v>14.487761000000001</v>
      </c>
      <c r="W69" s="36">
        <v>14.54682</v>
      </c>
      <c r="X69" s="36">
        <v>14.589924999999999</v>
      </c>
      <c r="Y69" s="36">
        <v>14.631665</v>
      </c>
      <c r="Z69" s="36">
        <v>14.671283000000001</v>
      </c>
      <c r="AA69" s="36">
        <v>14.708154</v>
      </c>
      <c r="AB69" s="36">
        <v>14.741984</v>
      </c>
      <c r="AC69" s="36">
        <v>14.772790000000001</v>
      </c>
      <c r="AD69" s="36">
        <v>14.800465000000001</v>
      </c>
      <c r="AE69" s="36">
        <v>14.825289</v>
      </c>
      <c r="AF69" s="36">
        <v>14.847458</v>
      </c>
      <c r="AG69" s="36">
        <v>14.867725</v>
      </c>
      <c r="AH69" s="37"/>
    </row>
    <row r="70" spans="1:34" ht="14">
      <c r="A70" s="34" t="s">
        <v>746</v>
      </c>
      <c r="B70" s="32" t="s">
        <v>745</v>
      </c>
      <c r="C70" s="36">
        <v>0.6</v>
      </c>
      <c r="D70" s="36">
        <v>0.6</v>
      </c>
      <c r="E70" s="36">
        <v>0.6</v>
      </c>
      <c r="F70" s="36">
        <v>0.6</v>
      </c>
      <c r="G70" s="36">
        <v>0.6</v>
      </c>
      <c r="H70" s="36">
        <v>0.6</v>
      </c>
      <c r="I70" s="36">
        <v>0.6</v>
      </c>
      <c r="J70" s="36">
        <v>0.6</v>
      </c>
      <c r="K70" s="36">
        <v>0.6</v>
      </c>
      <c r="L70" s="36">
        <v>0.6</v>
      </c>
      <c r="M70" s="36">
        <v>0.60730099999999998</v>
      </c>
      <c r="N70" s="36">
        <v>0.61363999999999996</v>
      </c>
      <c r="O70" s="36">
        <v>0.62011799999999995</v>
      </c>
      <c r="P70" s="36">
        <v>0.62672899999999998</v>
      </c>
      <c r="Q70" s="36">
        <v>0.63339199999999996</v>
      </c>
      <c r="R70" s="36">
        <v>0.64005599999999996</v>
      </c>
      <c r="S70" s="36">
        <v>0.64664299999999997</v>
      </c>
      <c r="T70" s="36">
        <v>0.65303699999999998</v>
      </c>
      <c r="U70" s="36">
        <v>0.65912800000000005</v>
      </c>
      <c r="V70" s="36">
        <v>0.66476400000000002</v>
      </c>
      <c r="W70" s="36">
        <v>0.66973800000000006</v>
      </c>
      <c r="X70" s="36">
        <v>0.67384200000000005</v>
      </c>
      <c r="Y70" s="36">
        <v>0.67779299999999998</v>
      </c>
      <c r="Z70" s="36">
        <v>0.68149599999999999</v>
      </c>
      <c r="AA70" s="36">
        <v>0.68488099999999996</v>
      </c>
      <c r="AB70" s="36">
        <v>0.68789999999999996</v>
      </c>
      <c r="AC70" s="36">
        <v>0.69052400000000003</v>
      </c>
      <c r="AD70" s="36">
        <v>0.69274500000000006</v>
      </c>
      <c r="AE70" s="36">
        <v>0.69457500000000005</v>
      </c>
      <c r="AF70" s="36">
        <v>0.69604299999999997</v>
      </c>
      <c r="AG70" s="36">
        <v>0.69718599999999997</v>
      </c>
      <c r="AH70" s="37"/>
    </row>
    <row r="71" spans="1:34" ht="14">
      <c r="A71" s="34" t="s">
        <v>744</v>
      </c>
      <c r="B71" s="32" t="s">
        <v>743</v>
      </c>
      <c r="C71" s="36">
        <v>12.480665</v>
      </c>
      <c r="D71" s="36">
        <v>12.643851</v>
      </c>
      <c r="E71" s="36">
        <v>12.803292000000001</v>
      </c>
      <c r="F71" s="36">
        <v>12.957471</v>
      </c>
      <c r="G71" s="36">
        <v>13.097645</v>
      </c>
      <c r="H71" s="36">
        <v>13.235199</v>
      </c>
      <c r="I71" s="36">
        <v>13.36351</v>
      </c>
      <c r="J71" s="36">
        <v>13.477134</v>
      </c>
      <c r="K71" s="36">
        <v>13.572753000000001</v>
      </c>
      <c r="L71" s="36">
        <v>13.654280999999999</v>
      </c>
      <c r="M71" s="36">
        <v>13.940515</v>
      </c>
      <c r="N71" s="36">
        <v>14.153757000000001</v>
      </c>
      <c r="O71" s="36">
        <v>14.356147999999999</v>
      </c>
      <c r="P71" s="36">
        <v>14.542926</v>
      </c>
      <c r="Q71" s="36">
        <v>14.719728999999999</v>
      </c>
      <c r="R71" s="36">
        <v>14.890295</v>
      </c>
      <c r="S71" s="36">
        <v>15.055512</v>
      </c>
      <c r="T71" s="36">
        <v>15.215439</v>
      </c>
      <c r="U71" s="36">
        <v>15.370241</v>
      </c>
      <c r="V71" s="36">
        <v>15.522038</v>
      </c>
      <c r="W71" s="36">
        <v>15.870037</v>
      </c>
      <c r="X71" s="36">
        <v>16.150751</v>
      </c>
      <c r="Y71" s="36">
        <v>16.430592000000001</v>
      </c>
      <c r="Z71" s="36">
        <v>16.712389000000002</v>
      </c>
      <c r="AA71" s="36">
        <v>16.993352999999999</v>
      </c>
      <c r="AB71" s="36">
        <v>17.274685000000002</v>
      </c>
      <c r="AC71" s="36">
        <v>17.553383</v>
      </c>
      <c r="AD71" s="36">
        <v>17.827266999999999</v>
      </c>
      <c r="AE71" s="36">
        <v>18.096364999999999</v>
      </c>
      <c r="AF71" s="36">
        <v>18.357057999999999</v>
      </c>
      <c r="AG71" s="36">
        <v>18.760437</v>
      </c>
      <c r="AH71" s="37"/>
    </row>
    <row r="72" spans="1:34" ht="14">
      <c r="A72" s="34" t="s">
        <v>742</v>
      </c>
      <c r="B72" s="32" t="s">
        <v>741</v>
      </c>
      <c r="C72" s="36">
        <v>11.53426</v>
      </c>
      <c r="D72" s="36">
        <v>11.632637000000001</v>
      </c>
      <c r="E72" s="36">
        <v>11.732056999999999</v>
      </c>
      <c r="F72" s="36">
        <v>11.835364999999999</v>
      </c>
      <c r="G72" s="36">
        <v>11.984674999999999</v>
      </c>
      <c r="H72" s="36">
        <v>12.139521</v>
      </c>
      <c r="I72" s="36">
        <v>12.299899</v>
      </c>
      <c r="J72" s="36">
        <v>12.467404</v>
      </c>
      <c r="K72" s="36">
        <v>12.625182000000001</v>
      </c>
      <c r="L72" s="36">
        <v>12.7728</v>
      </c>
      <c r="M72" s="36">
        <v>12.909159000000001</v>
      </c>
      <c r="N72" s="36">
        <v>13.03356</v>
      </c>
      <c r="O72" s="36">
        <v>13.147586</v>
      </c>
      <c r="P72" s="36">
        <v>13.250851000000001</v>
      </c>
      <c r="Q72" s="36">
        <v>13.342498000000001</v>
      </c>
      <c r="R72" s="36">
        <v>13.421854</v>
      </c>
      <c r="S72" s="36">
        <v>13.489468</v>
      </c>
      <c r="T72" s="36">
        <v>13.546378000000001</v>
      </c>
      <c r="U72" s="36">
        <v>13.591778</v>
      </c>
      <c r="V72" s="36">
        <v>13.626443999999999</v>
      </c>
      <c r="W72" s="36">
        <v>13.649956</v>
      </c>
      <c r="X72" s="36">
        <v>13.660672</v>
      </c>
      <c r="Y72" s="36">
        <v>13.670408999999999</v>
      </c>
      <c r="Z72" s="36">
        <v>13.679316999999999</v>
      </c>
      <c r="AA72" s="36">
        <v>13.687298999999999</v>
      </c>
      <c r="AB72" s="36">
        <v>13.694463000000001</v>
      </c>
      <c r="AC72" s="36">
        <v>13.700948</v>
      </c>
      <c r="AD72" s="36">
        <v>13.70678</v>
      </c>
      <c r="AE72" s="36">
        <v>13.712147999999999</v>
      </c>
      <c r="AF72" s="36">
        <v>13.717577</v>
      </c>
      <c r="AG72" s="36">
        <v>13.723288999999999</v>
      </c>
      <c r="AH72" s="37"/>
    </row>
    <row r="73" spans="1:34" ht="14">
      <c r="A73" s="34" t="s">
        <v>740</v>
      </c>
      <c r="B73" s="32" t="s">
        <v>739</v>
      </c>
      <c r="C73" s="36">
        <v>9.2821379999999998</v>
      </c>
      <c r="D73" s="36">
        <v>9.3523739999999993</v>
      </c>
      <c r="E73" s="36">
        <v>9.4302630000000001</v>
      </c>
      <c r="F73" s="36">
        <v>9.5157589999999992</v>
      </c>
      <c r="G73" s="36">
        <v>9.606287</v>
      </c>
      <c r="H73" s="36">
        <v>9.7016480000000005</v>
      </c>
      <c r="I73" s="36">
        <v>9.8054229999999993</v>
      </c>
      <c r="J73" s="36">
        <v>9.9160129999999995</v>
      </c>
      <c r="K73" s="36">
        <v>10.034416999999999</v>
      </c>
      <c r="L73" s="36">
        <v>10.142566</v>
      </c>
      <c r="M73" s="36">
        <v>10.238046000000001</v>
      </c>
      <c r="N73" s="36">
        <v>10.318853000000001</v>
      </c>
      <c r="O73" s="36">
        <v>10.38701</v>
      </c>
      <c r="P73" s="36">
        <v>10.441708999999999</v>
      </c>
      <c r="Q73" s="36">
        <v>10.478688</v>
      </c>
      <c r="R73" s="36">
        <v>10.498385000000001</v>
      </c>
      <c r="S73" s="36">
        <v>10.500961</v>
      </c>
      <c r="T73" s="36">
        <v>10.503898</v>
      </c>
      <c r="U73" s="36">
        <v>10.506985</v>
      </c>
      <c r="V73" s="36">
        <v>10.510103000000001</v>
      </c>
      <c r="W73" s="36">
        <v>10.524012000000001</v>
      </c>
      <c r="X73" s="36">
        <v>10.537666</v>
      </c>
      <c r="Y73" s="36">
        <v>10.551007999999999</v>
      </c>
      <c r="Z73" s="36">
        <v>10.563962</v>
      </c>
      <c r="AA73" s="36">
        <v>10.576347</v>
      </c>
      <c r="AB73" s="36">
        <v>10.588179</v>
      </c>
      <c r="AC73" s="36">
        <v>10.599401</v>
      </c>
      <c r="AD73" s="36">
        <v>10.609928</v>
      </c>
      <c r="AE73" s="36">
        <v>10.619730000000001</v>
      </c>
      <c r="AF73" s="36">
        <v>10.628935999999999</v>
      </c>
      <c r="AG73" s="36">
        <v>10.637409999999999</v>
      </c>
      <c r="AH73" s="37"/>
    </row>
    <row r="74" spans="1:34">
      <c r="AH74" s="33"/>
    </row>
    <row r="75" spans="1:34">
      <c r="B75" s="38" t="s">
        <v>738</v>
      </c>
      <c r="AH75" s="33"/>
    </row>
    <row r="76" spans="1:34" ht="14">
      <c r="A76" s="34" t="s">
        <v>737</v>
      </c>
      <c r="B76" s="32" t="s">
        <v>736</v>
      </c>
      <c r="C76" s="36">
        <v>0.89358199999999999</v>
      </c>
      <c r="D76" s="36">
        <v>0.89503699999999997</v>
      </c>
      <c r="E76" s="36">
        <v>0.89649400000000001</v>
      </c>
      <c r="F76" s="36">
        <v>0.89794300000000005</v>
      </c>
      <c r="G76" s="36">
        <v>0.89938700000000005</v>
      </c>
      <c r="H76" s="36">
        <v>0.90458099999999997</v>
      </c>
      <c r="I76" s="36">
        <v>0.90956099999999995</v>
      </c>
      <c r="J76" s="36">
        <v>0.91456000000000004</v>
      </c>
      <c r="K76" s="36">
        <v>0.91956400000000005</v>
      </c>
      <c r="L76" s="36">
        <v>0.92457500000000004</v>
      </c>
      <c r="M76" s="36">
        <v>0.93057100000000004</v>
      </c>
      <c r="N76" s="36">
        <v>0.93622700000000003</v>
      </c>
      <c r="O76" s="36">
        <v>0.94172400000000001</v>
      </c>
      <c r="P76" s="36">
        <v>0.94684599999999997</v>
      </c>
      <c r="Q76" s="36">
        <v>0.95165200000000005</v>
      </c>
      <c r="R76" s="36">
        <v>0.95616400000000001</v>
      </c>
      <c r="S76" s="36">
        <v>0.960368</v>
      </c>
      <c r="T76" s="36">
        <v>0.96425099999999997</v>
      </c>
      <c r="U76" s="36">
        <v>0.96777400000000002</v>
      </c>
      <c r="V76" s="36">
        <v>0.97089899999999996</v>
      </c>
      <c r="W76" s="36">
        <v>0.97374400000000005</v>
      </c>
      <c r="X76" s="36">
        <v>0.97609100000000004</v>
      </c>
      <c r="Y76" s="36">
        <v>0.97791600000000001</v>
      </c>
      <c r="Z76" s="36">
        <v>0.97955300000000001</v>
      </c>
      <c r="AA76" s="36">
        <v>0.98097900000000005</v>
      </c>
      <c r="AB76" s="36">
        <v>0.98218499999999997</v>
      </c>
      <c r="AC76" s="36">
        <v>0.98317900000000003</v>
      </c>
      <c r="AD76" s="36">
        <v>0.98397900000000005</v>
      </c>
      <c r="AE76" s="36">
        <v>0.98461200000000004</v>
      </c>
      <c r="AF76" s="36">
        <v>0.98510799999999998</v>
      </c>
      <c r="AG76" s="36">
        <v>0.98554699999999995</v>
      </c>
      <c r="AH76" s="37"/>
    </row>
    <row r="77" spans="1:34" ht="14">
      <c r="A77" s="34" t="s">
        <v>735</v>
      </c>
      <c r="B77" s="32" t="s">
        <v>734</v>
      </c>
      <c r="C77" s="36">
        <v>0.61053299999999999</v>
      </c>
      <c r="D77" s="36">
        <v>0.61220300000000005</v>
      </c>
      <c r="E77" s="36">
        <v>0.61116899999999996</v>
      </c>
      <c r="F77" s="36">
        <v>0.61129999999999995</v>
      </c>
      <c r="G77" s="36">
        <v>0.61019699999999999</v>
      </c>
      <c r="H77" s="36">
        <v>0.61284000000000005</v>
      </c>
      <c r="I77" s="36">
        <v>0.61539999999999995</v>
      </c>
      <c r="J77" s="36">
        <v>0.61761100000000002</v>
      </c>
      <c r="K77" s="36">
        <v>0.61949500000000002</v>
      </c>
      <c r="L77" s="36">
        <v>0.62111099999999997</v>
      </c>
      <c r="M77" s="36">
        <v>0.62248499999999996</v>
      </c>
      <c r="N77" s="36">
        <v>0.62364699999999995</v>
      </c>
      <c r="O77" s="36">
        <v>0.62455099999999997</v>
      </c>
      <c r="P77" s="36">
        <v>0.62518700000000005</v>
      </c>
      <c r="Q77" s="36">
        <v>0.62555499999999997</v>
      </c>
      <c r="R77" s="36">
        <v>0.62595699999999999</v>
      </c>
      <c r="S77" s="36">
        <v>0.62635200000000002</v>
      </c>
      <c r="T77" s="36">
        <v>0.62670700000000001</v>
      </c>
      <c r="U77" s="36">
        <v>0.62700100000000003</v>
      </c>
      <c r="V77" s="36">
        <v>0.62722900000000004</v>
      </c>
      <c r="W77" s="36">
        <v>0.62739800000000001</v>
      </c>
      <c r="X77" s="36">
        <v>0.62751599999999996</v>
      </c>
      <c r="Y77" s="36">
        <v>0.62759600000000004</v>
      </c>
      <c r="Z77" s="36">
        <v>0.62765199999999999</v>
      </c>
      <c r="AA77" s="36">
        <v>0.62769200000000003</v>
      </c>
      <c r="AB77" s="36">
        <v>0.62772399999999995</v>
      </c>
      <c r="AC77" s="36">
        <v>0.62775599999999998</v>
      </c>
      <c r="AD77" s="36">
        <v>0.62778699999999998</v>
      </c>
      <c r="AE77" s="36">
        <v>0.62782899999999997</v>
      </c>
      <c r="AF77" s="36">
        <v>0.62787999999999999</v>
      </c>
      <c r="AG77" s="36">
        <v>0.627946</v>
      </c>
      <c r="AH77" s="37"/>
    </row>
    <row r="78" spans="1:34" ht="14">
      <c r="A78" s="34" t="s">
        <v>733</v>
      </c>
      <c r="B78" s="32" t="s">
        <v>732</v>
      </c>
      <c r="C78" s="36">
        <v>0.50743899999999997</v>
      </c>
      <c r="D78" s="36">
        <v>0.51588699999999998</v>
      </c>
      <c r="E78" s="36">
        <v>0.52537500000000004</v>
      </c>
      <c r="F78" s="36">
        <v>0.53593999999999997</v>
      </c>
      <c r="G78" s="36">
        <v>0.54760699999999995</v>
      </c>
      <c r="H78" s="36">
        <v>0.55854499999999996</v>
      </c>
      <c r="I78" s="36">
        <v>0.56925199999999998</v>
      </c>
      <c r="J78" s="36">
        <v>0.57941900000000002</v>
      </c>
      <c r="K78" s="36">
        <v>0.58861600000000003</v>
      </c>
      <c r="L78" s="36">
        <v>0.59664600000000001</v>
      </c>
      <c r="M78" s="36">
        <v>0.60344600000000004</v>
      </c>
      <c r="N78" s="36">
        <v>0.60882499999999995</v>
      </c>
      <c r="O78" s="36">
        <v>0.61258999999999997</v>
      </c>
      <c r="P78" s="36">
        <v>0.614506</v>
      </c>
      <c r="Q78" s="36">
        <v>0.614402</v>
      </c>
      <c r="R78" s="36">
        <v>0.61437200000000003</v>
      </c>
      <c r="S78" s="36">
        <v>0.614425</v>
      </c>
      <c r="T78" s="36">
        <v>0.61455700000000002</v>
      </c>
      <c r="U78" s="36">
        <v>0.61476200000000003</v>
      </c>
      <c r="V78" s="36">
        <v>0.61503799999999997</v>
      </c>
      <c r="W78" s="36">
        <v>0.615371</v>
      </c>
      <c r="X78" s="36">
        <v>0.61575000000000002</v>
      </c>
      <c r="Y78" s="36">
        <v>0.61615699999999995</v>
      </c>
      <c r="Z78" s="36">
        <v>0.616591</v>
      </c>
      <c r="AA78" s="36">
        <v>0.61704499999999995</v>
      </c>
      <c r="AB78" s="36">
        <v>0.61751199999999995</v>
      </c>
      <c r="AC78" s="36">
        <v>0.61799300000000001</v>
      </c>
      <c r="AD78" s="36">
        <v>0.61848700000000001</v>
      </c>
      <c r="AE78" s="36">
        <v>0.61899599999999999</v>
      </c>
      <c r="AF78" s="36">
        <v>0.61951999999999996</v>
      </c>
      <c r="AG78" s="36">
        <v>0.62005699999999997</v>
      </c>
      <c r="AH78" s="37"/>
    </row>
    <row r="79" spans="1:34" ht="14">
      <c r="A79" s="34" t="s">
        <v>731</v>
      </c>
      <c r="B79" s="32" t="s">
        <v>912</v>
      </c>
      <c r="C79" s="36">
        <v>0.60872800000000005</v>
      </c>
      <c r="D79" s="36">
        <v>0.62065000000000003</v>
      </c>
      <c r="E79" s="36">
        <v>0.63214400000000004</v>
      </c>
      <c r="F79" s="36">
        <v>0.64334199999999997</v>
      </c>
      <c r="G79" s="36">
        <v>0.64524000000000004</v>
      </c>
      <c r="H79" s="36">
        <v>0.64552299999999996</v>
      </c>
      <c r="I79" s="36">
        <v>0.64614000000000005</v>
      </c>
      <c r="J79" s="36">
        <v>0.64612199999999997</v>
      </c>
      <c r="K79" s="36">
        <v>0.64528200000000002</v>
      </c>
      <c r="L79" s="36">
        <v>0.64370400000000005</v>
      </c>
      <c r="M79" s="36">
        <v>0.64160899999999998</v>
      </c>
      <c r="N79" s="36">
        <v>0.63909000000000005</v>
      </c>
      <c r="O79" s="36">
        <v>0.63627699999999998</v>
      </c>
      <c r="P79" s="36">
        <v>0.63336199999999998</v>
      </c>
      <c r="Q79" s="36">
        <v>0.63044500000000003</v>
      </c>
      <c r="R79" s="36">
        <v>0.62809000000000004</v>
      </c>
      <c r="S79" s="36">
        <v>0.62628300000000003</v>
      </c>
      <c r="T79" s="36">
        <v>0.62496399999999996</v>
      </c>
      <c r="U79" s="36">
        <v>0.62405200000000005</v>
      </c>
      <c r="V79" s="36">
        <v>0.62345700000000004</v>
      </c>
      <c r="W79" s="36">
        <v>0.62309599999999998</v>
      </c>
      <c r="X79" s="36">
        <v>0.62289700000000003</v>
      </c>
      <c r="Y79" s="36">
        <v>0.62280199999999997</v>
      </c>
      <c r="Z79" s="36">
        <v>0.62277199999999999</v>
      </c>
      <c r="AA79" s="36">
        <v>0.62278100000000003</v>
      </c>
      <c r="AB79" s="36">
        <v>0.62281299999999995</v>
      </c>
      <c r="AC79" s="36">
        <v>0.62285699999999999</v>
      </c>
      <c r="AD79" s="36">
        <v>0.62290699999999999</v>
      </c>
      <c r="AE79" s="36">
        <v>0.62296799999999997</v>
      </c>
      <c r="AF79" s="36">
        <v>0.62304000000000004</v>
      </c>
      <c r="AG79" s="36">
        <v>0.62313099999999999</v>
      </c>
      <c r="AH79" s="37"/>
    </row>
    <row r="80" spans="1:34">
      <c r="AH80" s="33"/>
    </row>
    <row r="81" spans="1:34">
      <c r="B81" s="38" t="s">
        <v>730</v>
      </c>
      <c r="AH81" s="33"/>
    </row>
    <row r="82" spans="1:34" ht="14">
      <c r="A82" s="34" t="s">
        <v>729</v>
      </c>
      <c r="B82" s="32" t="s">
        <v>728</v>
      </c>
      <c r="C82" s="36">
        <v>651.89733899999999</v>
      </c>
      <c r="D82" s="36">
        <v>643.98339799999997</v>
      </c>
      <c r="E82" s="36">
        <v>635.65911900000003</v>
      </c>
      <c r="F82" s="36">
        <v>626.947632</v>
      </c>
      <c r="G82" s="36">
        <v>615.90930200000003</v>
      </c>
      <c r="H82" s="36">
        <v>604.40844700000002</v>
      </c>
      <c r="I82" s="36">
        <v>592.551514</v>
      </c>
      <c r="J82" s="36">
        <v>580.40167199999996</v>
      </c>
      <c r="K82" s="36">
        <v>568.83416699999998</v>
      </c>
      <c r="L82" s="36">
        <v>557.90869099999998</v>
      </c>
      <c r="M82" s="36">
        <v>547.60681199999999</v>
      </c>
      <c r="N82" s="36">
        <v>537.95239300000003</v>
      </c>
      <c r="O82" s="36">
        <v>528.90313700000002</v>
      </c>
      <c r="P82" s="36">
        <v>520.43158000000005</v>
      </c>
      <c r="Q82" s="36">
        <v>512.54815699999995</v>
      </c>
      <c r="R82" s="36">
        <v>505.34167500000001</v>
      </c>
      <c r="S82" s="36">
        <v>498.79376200000002</v>
      </c>
      <c r="T82" s="36">
        <v>492.91043100000002</v>
      </c>
      <c r="U82" s="36">
        <v>487.69509900000003</v>
      </c>
      <c r="V82" s="36">
        <v>483.109894</v>
      </c>
      <c r="W82" s="36">
        <v>479.14178500000003</v>
      </c>
      <c r="X82" s="36">
        <v>475.77032500000001</v>
      </c>
      <c r="Y82" s="36">
        <v>473.02749599999999</v>
      </c>
      <c r="Z82" s="36">
        <v>470.87548800000002</v>
      </c>
      <c r="AA82" s="36">
        <v>469.34167500000001</v>
      </c>
      <c r="AB82" s="36">
        <v>468.44534299999998</v>
      </c>
      <c r="AC82" s="36">
        <v>468.16503899999998</v>
      </c>
      <c r="AD82" s="36">
        <v>467.91622899999999</v>
      </c>
      <c r="AE82" s="36">
        <v>467.69302399999998</v>
      </c>
      <c r="AF82" s="36">
        <v>467.49054000000001</v>
      </c>
      <c r="AG82" s="36">
        <v>467.30471799999998</v>
      </c>
      <c r="AH82" s="37"/>
    </row>
    <row r="83" spans="1:34" ht="14">
      <c r="A83" s="34" t="s">
        <v>727</v>
      </c>
      <c r="B83" s="32" t="s">
        <v>726</v>
      </c>
      <c r="C83" s="36">
        <v>563.96435499999995</v>
      </c>
      <c r="D83" s="36">
        <v>560.04382299999997</v>
      </c>
      <c r="E83" s="36">
        <v>556.02984600000002</v>
      </c>
      <c r="F83" s="36">
        <v>551.92639199999996</v>
      </c>
      <c r="G83" s="36">
        <v>543.54577600000005</v>
      </c>
      <c r="H83" s="36">
        <v>534.96215800000004</v>
      </c>
      <c r="I83" s="36">
        <v>526.26104699999996</v>
      </c>
      <c r="J83" s="36">
        <v>517.20074499999998</v>
      </c>
      <c r="K83" s="36">
        <v>507.91696200000001</v>
      </c>
      <c r="L83" s="36">
        <v>498.52947999999998</v>
      </c>
      <c r="M83" s="36">
        <v>489.01095600000002</v>
      </c>
      <c r="N83" s="36">
        <v>479.493988</v>
      </c>
      <c r="O83" s="36">
        <v>470.42446899999999</v>
      </c>
      <c r="P83" s="36">
        <v>461.77096599999999</v>
      </c>
      <c r="Q83" s="36">
        <v>453.54376200000002</v>
      </c>
      <c r="R83" s="36">
        <v>445.697723</v>
      </c>
      <c r="S83" s="36">
        <v>438.219086</v>
      </c>
      <c r="T83" s="36">
        <v>431.154358</v>
      </c>
      <c r="U83" s="36">
        <v>424.53543100000002</v>
      </c>
      <c r="V83" s="36">
        <v>418.317902</v>
      </c>
      <c r="W83" s="36">
        <v>412.565247</v>
      </c>
      <c r="X83" s="36">
        <v>407.24902300000002</v>
      </c>
      <c r="Y83" s="36">
        <v>402.39892600000002</v>
      </c>
      <c r="Z83" s="36">
        <v>397.982147</v>
      </c>
      <c r="AA83" s="36">
        <v>393.98019399999998</v>
      </c>
      <c r="AB83" s="36">
        <v>390.47451799999999</v>
      </c>
      <c r="AC83" s="36">
        <v>387.43246499999998</v>
      </c>
      <c r="AD83" s="36">
        <v>384.91720600000002</v>
      </c>
      <c r="AE83" s="36">
        <v>382.959473</v>
      </c>
      <c r="AF83" s="36">
        <v>381.56133999999997</v>
      </c>
      <c r="AG83" s="36">
        <v>380.70822099999998</v>
      </c>
      <c r="AH83" s="37"/>
    </row>
    <row r="84" spans="1:34">
      <c r="AH84" s="33"/>
    </row>
    <row r="85" spans="1:34">
      <c r="B85" s="38" t="s">
        <v>725</v>
      </c>
      <c r="AH85" s="33"/>
    </row>
    <row r="86" spans="1:34">
      <c r="B86" s="38" t="s">
        <v>724</v>
      </c>
      <c r="AH86" s="33"/>
    </row>
    <row r="87" spans="1:34" ht="14">
      <c r="A87" s="34" t="s">
        <v>723</v>
      </c>
      <c r="B87" s="32" t="s">
        <v>913</v>
      </c>
      <c r="C87" s="36">
        <v>0.981213</v>
      </c>
      <c r="D87" s="36">
        <v>0.97417100000000001</v>
      </c>
      <c r="E87" s="36">
        <v>0.96867999999999999</v>
      </c>
      <c r="F87" s="36">
        <v>0.96418300000000001</v>
      </c>
      <c r="G87" s="36">
        <v>0.95822300000000005</v>
      </c>
      <c r="H87" s="36">
        <v>0.95238800000000001</v>
      </c>
      <c r="I87" s="36">
        <v>0.94639499999999999</v>
      </c>
      <c r="J87" s="36">
        <v>0.94060699999999997</v>
      </c>
      <c r="K87" s="36">
        <v>0.93465100000000001</v>
      </c>
      <c r="L87" s="36">
        <v>0.92842000000000002</v>
      </c>
      <c r="M87" s="36">
        <v>0.92194299999999996</v>
      </c>
      <c r="N87" s="36">
        <v>0.91537299999999999</v>
      </c>
      <c r="O87" s="36">
        <v>0.90903800000000001</v>
      </c>
      <c r="P87" s="36">
        <v>0.90263199999999999</v>
      </c>
      <c r="Q87" s="36">
        <v>0.89599700000000004</v>
      </c>
      <c r="R87" s="36">
        <v>0.88925799999999999</v>
      </c>
      <c r="S87" s="36">
        <v>0.88264299999999996</v>
      </c>
      <c r="T87" s="36">
        <v>0.87622</v>
      </c>
      <c r="U87" s="36">
        <v>0.87012900000000004</v>
      </c>
      <c r="V87" s="36">
        <v>0.86427699999999996</v>
      </c>
      <c r="W87" s="36">
        <v>0.85831999999999997</v>
      </c>
      <c r="X87" s="36">
        <v>0.85238599999999998</v>
      </c>
      <c r="Y87" s="36">
        <v>0.84613300000000002</v>
      </c>
      <c r="Z87" s="36">
        <v>0.83982999999999997</v>
      </c>
      <c r="AA87" s="36">
        <v>0.83348699999999998</v>
      </c>
      <c r="AB87" s="36">
        <v>0.82707200000000003</v>
      </c>
      <c r="AC87" s="36">
        <v>0.82057999999999998</v>
      </c>
      <c r="AD87" s="36">
        <v>0.81412600000000002</v>
      </c>
      <c r="AE87" s="36">
        <v>0.80754199999999998</v>
      </c>
      <c r="AF87" s="36">
        <v>0.80076899999999995</v>
      </c>
      <c r="AG87" s="36">
        <v>0.793879</v>
      </c>
      <c r="AH87" s="37"/>
    </row>
    <row r="88" spans="1:34" ht="14">
      <c r="A88" s="34" t="s">
        <v>722</v>
      </c>
      <c r="B88" s="32" t="s">
        <v>717</v>
      </c>
      <c r="C88" s="36">
        <v>0.97938999999999998</v>
      </c>
      <c r="D88" s="36">
        <v>0.96583699999999995</v>
      </c>
      <c r="E88" s="36">
        <v>0.97902400000000001</v>
      </c>
      <c r="F88" s="36">
        <v>0.91105499999999995</v>
      </c>
      <c r="G88" s="36">
        <v>0.98807699999999998</v>
      </c>
      <c r="H88" s="36">
        <v>0.97380800000000001</v>
      </c>
      <c r="I88" s="36">
        <v>0.93137999999999999</v>
      </c>
      <c r="J88" s="36">
        <v>0.89608299999999996</v>
      </c>
      <c r="K88" s="36">
        <v>0.89250499999999999</v>
      </c>
      <c r="L88" s="36">
        <v>0.900926</v>
      </c>
      <c r="M88" s="36">
        <v>0.90218200000000004</v>
      </c>
      <c r="N88" s="36">
        <v>0.90333799999999997</v>
      </c>
      <c r="O88" s="36">
        <v>0.90318299999999996</v>
      </c>
      <c r="P88" s="36">
        <v>0.90593999999999997</v>
      </c>
      <c r="Q88" s="36">
        <v>0.90876299999999999</v>
      </c>
      <c r="R88" s="36">
        <v>0.90540100000000001</v>
      </c>
      <c r="S88" s="36">
        <v>0.90305999999999997</v>
      </c>
      <c r="T88" s="36">
        <v>0.90207099999999996</v>
      </c>
      <c r="U88" s="36">
        <v>0.90622199999999997</v>
      </c>
      <c r="V88" s="36">
        <v>0.90784200000000004</v>
      </c>
      <c r="W88" s="36">
        <v>0.90886699999999998</v>
      </c>
      <c r="X88" s="36">
        <v>0.90940100000000001</v>
      </c>
      <c r="Y88" s="36">
        <v>0.91344999999999998</v>
      </c>
      <c r="Z88" s="36">
        <v>0.91424899999999998</v>
      </c>
      <c r="AA88" s="36">
        <v>0.91403400000000001</v>
      </c>
      <c r="AB88" s="36">
        <v>0.91288400000000003</v>
      </c>
      <c r="AC88" s="36">
        <v>0.91317899999999996</v>
      </c>
      <c r="AD88" s="36">
        <v>0.912601</v>
      </c>
      <c r="AE88" s="36">
        <v>0.91181199999999996</v>
      </c>
      <c r="AF88" s="36">
        <v>0.91184500000000002</v>
      </c>
      <c r="AG88" s="36">
        <v>0.91170099999999998</v>
      </c>
      <c r="AH88" s="37"/>
    </row>
    <row r="89" spans="1:34" ht="14">
      <c r="A89" s="34" t="s">
        <v>721</v>
      </c>
      <c r="B89" s="32" t="s">
        <v>715</v>
      </c>
      <c r="C89" s="36">
        <v>0.98120200000000002</v>
      </c>
      <c r="D89" s="36">
        <v>0.97415099999999999</v>
      </c>
      <c r="E89" s="36">
        <v>0.96880100000000002</v>
      </c>
      <c r="F89" s="36">
        <v>0.96392100000000003</v>
      </c>
      <c r="G89" s="36">
        <v>0.95840899999999996</v>
      </c>
      <c r="H89" s="36">
        <v>0.95302500000000001</v>
      </c>
      <c r="I89" s="36">
        <v>0.94712099999999999</v>
      </c>
      <c r="J89" s="36">
        <v>0.94106900000000004</v>
      </c>
      <c r="K89" s="36">
        <v>0.934948</v>
      </c>
      <c r="L89" s="36">
        <v>0.92884900000000004</v>
      </c>
      <c r="M89" s="36">
        <v>0.92271199999999998</v>
      </c>
      <c r="N89" s="36">
        <v>0.916686</v>
      </c>
      <c r="O89" s="36">
        <v>0.91102300000000003</v>
      </c>
      <c r="P89" s="36">
        <v>0.90548799999999996</v>
      </c>
      <c r="Q89" s="36">
        <v>0.89994600000000002</v>
      </c>
      <c r="R89" s="36">
        <v>0.89442100000000002</v>
      </c>
      <c r="S89" s="36">
        <v>0.88911200000000001</v>
      </c>
      <c r="T89" s="36">
        <v>0.88408299999999995</v>
      </c>
      <c r="U89" s="36">
        <v>0.87949500000000003</v>
      </c>
      <c r="V89" s="36">
        <v>0.87523200000000001</v>
      </c>
      <c r="W89" s="36">
        <v>0.87101200000000001</v>
      </c>
      <c r="X89" s="36">
        <v>0.866919</v>
      </c>
      <c r="Y89" s="36">
        <v>0.86272099999999996</v>
      </c>
      <c r="Z89" s="36">
        <v>0.85860099999999995</v>
      </c>
      <c r="AA89" s="36">
        <v>0.85455199999999998</v>
      </c>
      <c r="AB89" s="36">
        <v>0.85054200000000002</v>
      </c>
      <c r="AC89" s="36">
        <v>0.84657800000000005</v>
      </c>
      <c r="AD89" s="36">
        <v>0.84272599999999998</v>
      </c>
      <c r="AE89" s="36">
        <v>0.83886400000000005</v>
      </c>
      <c r="AF89" s="36">
        <v>0.83495200000000003</v>
      </c>
      <c r="AG89" s="36">
        <v>0.83104999999999996</v>
      </c>
      <c r="AH89" s="37"/>
    </row>
    <row r="90" spans="1:34">
      <c r="AH90" s="33"/>
    </row>
    <row r="91" spans="1:34">
      <c r="B91" s="38" t="s">
        <v>720</v>
      </c>
      <c r="AH91" s="33"/>
    </row>
    <row r="92" spans="1:34" ht="14">
      <c r="A92" s="34" t="s">
        <v>719</v>
      </c>
      <c r="B92" s="32" t="s">
        <v>913</v>
      </c>
      <c r="C92" s="36">
        <v>0.98899899999999996</v>
      </c>
      <c r="D92" s="36">
        <v>0.98541100000000004</v>
      </c>
      <c r="E92" s="36">
        <v>0.98302100000000003</v>
      </c>
      <c r="F92" s="36">
        <v>0.98165000000000002</v>
      </c>
      <c r="G92" s="36">
        <v>0.97977300000000001</v>
      </c>
      <c r="H92" s="36">
        <v>0.97812600000000005</v>
      </c>
      <c r="I92" s="36">
        <v>0.97631900000000005</v>
      </c>
      <c r="J92" s="36">
        <v>0.97454799999999997</v>
      </c>
      <c r="K92" s="36">
        <v>0.97250899999999996</v>
      </c>
      <c r="L92" s="36">
        <v>0.97036599999999995</v>
      </c>
      <c r="M92" s="36">
        <v>0.96812799999999999</v>
      </c>
      <c r="N92" s="36">
        <v>0.96585799999999999</v>
      </c>
      <c r="O92" s="36">
        <v>0.9637</v>
      </c>
      <c r="P92" s="36">
        <v>0.96152300000000002</v>
      </c>
      <c r="Q92" s="36">
        <v>0.95926699999999998</v>
      </c>
      <c r="R92" s="36">
        <v>0.95697699999999997</v>
      </c>
      <c r="S92" s="36">
        <v>0.95474099999999995</v>
      </c>
      <c r="T92" s="36">
        <v>0.95258100000000001</v>
      </c>
      <c r="U92" s="36">
        <v>0.95055000000000001</v>
      </c>
      <c r="V92" s="36">
        <v>0.94862199999999997</v>
      </c>
      <c r="W92" s="36">
        <v>0.94664300000000001</v>
      </c>
      <c r="X92" s="36">
        <v>0.94467800000000002</v>
      </c>
      <c r="Y92" s="36">
        <v>0.94245599999999996</v>
      </c>
      <c r="Z92" s="36">
        <v>0.94021500000000002</v>
      </c>
      <c r="AA92" s="36">
        <v>0.93794599999999995</v>
      </c>
      <c r="AB92" s="36">
        <v>0.93565399999999999</v>
      </c>
      <c r="AC92" s="36">
        <v>0.933311</v>
      </c>
      <c r="AD92" s="36">
        <v>0.93097799999999997</v>
      </c>
      <c r="AE92" s="36">
        <v>0.92856300000000003</v>
      </c>
      <c r="AF92" s="36">
        <v>0.92608599999999996</v>
      </c>
      <c r="AG92" s="36">
        <v>0.92357599999999995</v>
      </c>
      <c r="AH92" s="37"/>
    </row>
    <row r="93" spans="1:34" ht="14">
      <c r="A93" s="34" t="s">
        <v>718</v>
      </c>
      <c r="B93" s="32" t="s">
        <v>717</v>
      </c>
      <c r="C93" s="36">
        <v>1.0453490000000001</v>
      </c>
      <c r="D93" s="36">
        <v>0.79027199999999997</v>
      </c>
      <c r="E93" s="36">
        <v>0.79308599999999996</v>
      </c>
      <c r="F93" s="36">
        <v>0.71600399999999997</v>
      </c>
      <c r="G93" s="36">
        <v>1.0494939999999999</v>
      </c>
      <c r="H93" s="36">
        <v>1.0459160000000001</v>
      </c>
      <c r="I93" s="36">
        <v>1.021199</v>
      </c>
      <c r="J93" s="36">
        <v>1.0003310000000001</v>
      </c>
      <c r="K93" s="36">
        <v>0.99963999999999997</v>
      </c>
      <c r="L93" s="36">
        <v>1.005309</v>
      </c>
      <c r="M93" s="36">
        <v>1.0066219999999999</v>
      </c>
      <c r="N93" s="36">
        <v>1.007673</v>
      </c>
      <c r="O93" s="36">
        <v>1.0086679999999999</v>
      </c>
      <c r="P93" s="36">
        <v>1.010559</v>
      </c>
      <c r="Q93" s="36">
        <v>1.0124610000000001</v>
      </c>
      <c r="R93" s="36">
        <v>1.0102949999999999</v>
      </c>
      <c r="S93" s="36">
        <v>1.0086120000000001</v>
      </c>
      <c r="T93" s="36">
        <v>1.008092</v>
      </c>
      <c r="U93" s="36">
        <v>1.010785</v>
      </c>
      <c r="V93" s="36">
        <v>1.0116849999999999</v>
      </c>
      <c r="W93" s="36">
        <v>1.0123409999999999</v>
      </c>
      <c r="X93" s="36">
        <v>1.012904</v>
      </c>
      <c r="Y93" s="36">
        <v>1.015871</v>
      </c>
      <c r="Z93" s="36">
        <v>1.016813</v>
      </c>
      <c r="AA93" s="36">
        <v>1.0169889999999999</v>
      </c>
      <c r="AB93" s="36">
        <v>1.016626</v>
      </c>
      <c r="AC93" s="36">
        <v>1.017166</v>
      </c>
      <c r="AD93" s="36">
        <v>1.017128</v>
      </c>
      <c r="AE93" s="36">
        <v>1.0170779999999999</v>
      </c>
      <c r="AF93" s="36">
        <v>1.017679</v>
      </c>
      <c r="AG93" s="36">
        <v>1.017747</v>
      </c>
      <c r="AH93" s="37"/>
    </row>
    <row r="94" spans="1:34" ht="14">
      <c r="A94" s="34" t="s">
        <v>716</v>
      </c>
      <c r="B94" s="32" t="s">
        <v>715</v>
      </c>
      <c r="C94" s="36">
        <v>0.98928700000000003</v>
      </c>
      <c r="D94" s="36">
        <v>0.98466799999999999</v>
      </c>
      <c r="E94" s="36">
        <v>0.98103399999999996</v>
      </c>
      <c r="F94" s="36">
        <v>0.97760999999999998</v>
      </c>
      <c r="G94" s="36">
        <v>0.97644299999999995</v>
      </c>
      <c r="H94" s="36">
        <v>0.97551200000000005</v>
      </c>
      <c r="I94" s="36">
        <v>0.97427799999999998</v>
      </c>
      <c r="J94" s="36">
        <v>0.972908</v>
      </c>
      <c r="K94" s="36">
        <v>0.97133199999999997</v>
      </c>
      <c r="L94" s="36">
        <v>0.96977899999999995</v>
      </c>
      <c r="M94" s="36">
        <v>0.96819999999999995</v>
      </c>
      <c r="N94" s="36">
        <v>0.96662800000000004</v>
      </c>
      <c r="O94" s="36">
        <v>0.96519900000000003</v>
      </c>
      <c r="P94" s="36">
        <v>0.96380900000000003</v>
      </c>
      <c r="Q94" s="36">
        <v>0.96240599999999998</v>
      </c>
      <c r="R94" s="36">
        <v>0.96098399999999995</v>
      </c>
      <c r="S94" s="36">
        <v>0.95961600000000002</v>
      </c>
      <c r="T94" s="36">
        <v>0.95832799999999996</v>
      </c>
      <c r="U94" s="36">
        <v>0.95718999999999999</v>
      </c>
      <c r="V94" s="36">
        <v>0.95616999999999996</v>
      </c>
      <c r="W94" s="36">
        <v>0.95514100000000002</v>
      </c>
      <c r="X94" s="36">
        <v>0.95414500000000002</v>
      </c>
      <c r="Y94" s="36">
        <v>0.95298300000000002</v>
      </c>
      <c r="Z94" s="36">
        <v>0.95184100000000005</v>
      </c>
      <c r="AA94" s="36">
        <v>0.95070600000000005</v>
      </c>
      <c r="AB94" s="36">
        <v>0.94957599999999998</v>
      </c>
      <c r="AC94" s="36">
        <v>0.948434</v>
      </c>
      <c r="AD94" s="36">
        <v>0.94731900000000002</v>
      </c>
      <c r="AE94" s="36">
        <v>0.94616</v>
      </c>
      <c r="AF94" s="36">
        <v>0.94497500000000001</v>
      </c>
      <c r="AG94" s="36">
        <v>0.94379100000000005</v>
      </c>
      <c r="AH94" s="37"/>
    </row>
    <row r="95" spans="1:34">
      <c r="AH95" s="33"/>
    </row>
    <row r="96" spans="1:34">
      <c r="B96" s="38" t="s">
        <v>714</v>
      </c>
      <c r="AH96" s="33"/>
    </row>
    <row r="97" spans="1:34">
      <c r="B97" s="38" t="s">
        <v>713</v>
      </c>
      <c r="AH97" s="33"/>
    </row>
    <row r="98" spans="1:34">
      <c r="B98" s="38" t="s">
        <v>914</v>
      </c>
      <c r="AH98" s="33"/>
    </row>
    <row r="99" spans="1:34" ht="14">
      <c r="A99" s="34" t="s">
        <v>712</v>
      </c>
      <c r="B99" s="32" t="s">
        <v>697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2.5000000000000001E-4</v>
      </c>
      <c r="T99" s="36">
        <v>8.9999999999999998E-4</v>
      </c>
      <c r="U99" s="36">
        <v>2.5500000000000002E-3</v>
      </c>
      <c r="V99" s="36">
        <v>6.1000000000000004E-3</v>
      </c>
      <c r="W99" s="36">
        <v>1.2500000000000001E-2</v>
      </c>
      <c r="X99" s="36">
        <v>2.4150000000000001E-2</v>
      </c>
      <c r="Y99" s="36">
        <v>4.5150000000000003E-2</v>
      </c>
      <c r="Z99" s="36">
        <v>8.3549999999999999E-2</v>
      </c>
      <c r="AA99" s="36">
        <v>0.15409999999999999</v>
      </c>
      <c r="AB99" s="36">
        <v>0.2838</v>
      </c>
      <c r="AC99" s="36">
        <v>0.41375000000000001</v>
      </c>
      <c r="AD99" s="36">
        <v>0.54420000000000002</v>
      </c>
      <c r="AE99" s="36">
        <v>0.67495000000000005</v>
      </c>
      <c r="AF99" s="36">
        <v>0.80574999999999997</v>
      </c>
      <c r="AG99" s="36">
        <v>0.93730000000000002</v>
      </c>
      <c r="AH99" s="37"/>
    </row>
    <row r="100" spans="1:34" ht="14">
      <c r="A100" s="34" t="s">
        <v>711</v>
      </c>
      <c r="B100" s="32" t="s">
        <v>695</v>
      </c>
      <c r="C100" s="36">
        <v>698.70434599999999</v>
      </c>
      <c r="D100" s="36">
        <v>1027.802246</v>
      </c>
      <c r="E100" s="36">
        <v>1554.3626710000001</v>
      </c>
      <c r="F100" s="36">
        <v>2430.4865719999998</v>
      </c>
      <c r="G100" s="36">
        <v>3061.609375</v>
      </c>
      <c r="H100" s="36">
        <v>4073.32251</v>
      </c>
      <c r="I100" s="36">
        <v>5291.0791019999997</v>
      </c>
      <c r="J100" s="36">
        <v>6706.3671880000002</v>
      </c>
      <c r="K100" s="36">
        <v>8254.5751949999994</v>
      </c>
      <c r="L100" s="36">
        <v>9857.2246090000008</v>
      </c>
      <c r="M100" s="36">
        <v>11680.923828000001</v>
      </c>
      <c r="N100" s="36">
        <v>13435.004883</v>
      </c>
      <c r="O100" s="36">
        <v>13837.508789</v>
      </c>
      <c r="P100" s="36">
        <v>14288.529296999999</v>
      </c>
      <c r="Q100" s="36">
        <v>14814.144531</v>
      </c>
      <c r="R100" s="36">
        <v>15412.871094</v>
      </c>
      <c r="S100" s="36">
        <v>16050.465819999999</v>
      </c>
      <c r="T100" s="36">
        <v>16712.201172000001</v>
      </c>
      <c r="U100" s="36">
        <v>17386.396484000001</v>
      </c>
      <c r="V100" s="36">
        <v>18074.210938</v>
      </c>
      <c r="W100" s="36">
        <v>18807.005859000001</v>
      </c>
      <c r="X100" s="36">
        <v>19539.296875</v>
      </c>
      <c r="Y100" s="36">
        <v>20253.248047000001</v>
      </c>
      <c r="Z100" s="36">
        <v>20968.277343999998</v>
      </c>
      <c r="AA100" s="36">
        <v>21685.041015999999</v>
      </c>
      <c r="AB100" s="36">
        <v>22411.248047000001</v>
      </c>
      <c r="AC100" s="36">
        <v>23141.265625</v>
      </c>
      <c r="AD100" s="36">
        <v>23869.117188</v>
      </c>
      <c r="AE100" s="36">
        <v>24595.71875</v>
      </c>
      <c r="AF100" s="36">
        <v>25330.117188</v>
      </c>
      <c r="AG100" s="36">
        <v>26085.214843999998</v>
      </c>
      <c r="AH100" s="35"/>
    </row>
    <row r="101" spans="1:34" ht="14">
      <c r="A101" s="34" t="s">
        <v>710</v>
      </c>
      <c r="B101" s="32" t="s">
        <v>693</v>
      </c>
      <c r="C101" s="36">
        <v>43.253838000000002</v>
      </c>
      <c r="D101" s="36">
        <v>53.532359999999997</v>
      </c>
      <c r="E101" s="36">
        <v>75.155463999999995</v>
      </c>
      <c r="F101" s="36">
        <v>108.09172100000001</v>
      </c>
      <c r="G101" s="36">
        <v>198.608261</v>
      </c>
      <c r="H101" s="36">
        <v>379.603882</v>
      </c>
      <c r="I101" s="36">
        <v>558.12707499999999</v>
      </c>
      <c r="J101" s="36">
        <v>558.12707499999999</v>
      </c>
      <c r="K101" s="36">
        <v>558.12707499999999</v>
      </c>
      <c r="L101" s="36">
        <v>558.12707499999999</v>
      </c>
      <c r="M101" s="36">
        <v>558.12707499999999</v>
      </c>
      <c r="N101" s="36">
        <v>558.12707499999999</v>
      </c>
      <c r="O101" s="36">
        <v>558.12707499999999</v>
      </c>
      <c r="P101" s="36">
        <v>558.12707499999999</v>
      </c>
      <c r="Q101" s="36">
        <v>558.12707499999999</v>
      </c>
      <c r="R101" s="36">
        <v>558.13098100000002</v>
      </c>
      <c r="S101" s="36">
        <v>558.15069600000004</v>
      </c>
      <c r="T101" s="36">
        <v>558.22259499999996</v>
      </c>
      <c r="U101" s="36">
        <v>565.807007</v>
      </c>
      <c r="V101" s="36">
        <v>566.03436299999998</v>
      </c>
      <c r="W101" s="36">
        <v>574.39733899999999</v>
      </c>
      <c r="X101" s="36">
        <v>582.83581500000003</v>
      </c>
      <c r="Y101" s="36">
        <v>591.25732400000004</v>
      </c>
      <c r="Z101" s="36">
        <v>599.67730700000004</v>
      </c>
      <c r="AA101" s="36">
        <v>608.07342500000004</v>
      </c>
      <c r="AB101" s="36">
        <v>616.91418499999997</v>
      </c>
      <c r="AC101" s="36">
        <v>625.86547900000005</v>
      </c>
      <c r="AD101" s="36">
        <v>634.73303199999998</v>
      </c>
      <c r="AE101" s="36">
        <v>643.72729500000003</v>
      </c>
      <c r="AF101" s="36">
        <v>652.91680899999994</v>
      </c>
      <c r="AG101" s="36">
        <v>662.13085899999999</v>
      </c>
      <c r="AH101" s="35"/>
    </row>
    <row r="102" spans="1:34" ht="14">
      <c r="A102" s="34" t="s">
        <v>709</v>
      </c>
      <c r="B102" s="32" t="s">
        <v>691</v>
      </c>
      <c r="C102" s="36">
        <v>741.95819100000006</v>
      </c>
      <c r="D102" s="36">
        <v>1081.334595</v>
      </c>
      <c r="E102" s="36">
        <v>1629.518188</v>
      </c>
      <c r="F102" s="36">
        <v>2538.5783689999998</v>
      </c>
      <c r="G102" s="36">
        <v>3260.217529</v>
      </c>
      <c r="H102" s="36">
        <v>4452.9262699999999</v>
      </c>
      <c r="I102" s="36">
        <v>5849.2060549999997</v>
      </c>
      <c r="J102" s="36">
        <v>7264.4941410000001</v>
      </c>
      <c r="K102" s="36">
        <v>8812.7021480000003</v>
      </c>
      <c r="L102" s="36">
        <v>10415.351562</v>
      </c>
      <c r="M102" s="36">
        <v>12239.050781</v>
      </c>
      <c r="N102" s="36">
        <v>13993.131836</v>
      </c>
      <c r="O102" s="36">
        <v>14395.635742</v>
      </c>
      <c r="P102" s="36">
        <v>14846.65625</v>
      </c>
      <c r="Q102" s="36">
        <v>15372.271484000001</v>
      </c>
      <c r="R102" s="36">
        <v>15971.001953000001</v>
      </c>
      <c r="S102" s="36">
        <v>16608.617188</v>
      </c>
      <c r="T102" s="36">
        <v>17270.423827999999</v>
      </c>
      <c r="U102" s="36">
        <v>17952.205077999999</v>
      </c>
      <c r="V102" s="36">
        <v>18640.251952999999</v>
      </c>
      <c r="W102" s="36">
        <v>19381.414062</v>
      </c>
      <c r="X102" s="36">
        <v>20122.15625</v>
      </c>
      <c r="Y102" s="36">
        <v>20844.550781000002</v>
      </c>
      <c r="Z102" s="36">
        <v>21568.039062</v>
      </c>
      <c r="AA102" s="36">
        <v>22293.269531000002</v>
      </c>
      <c r="AB102" s="36">
        <v>23028.445312</v>
      </c>
      <c r="AC102" s="36">
        <v>23767.544922000001</v>
      </c>
      <c r="AD102" s="36">
        <v>24504.394531000002</v>
      </c>
      <c r="AE102" s="36">
        <v>25240.121093999998</v>
      </c>
      <c r="AF102" s="36">
        <v>25983.839843999998</v>
      </c>
      <c r="AG102" s="36">
        <v>26748.283202999999</v>
      </c>
      <c r="AH102" s="35"/>
    </row>
    <row r="103" spans="1:34">
      <c r="B103" s="38" t="s">
        <v>915</v>
      </c>
    </row>
    <row r="104" spans="1:34" ht="14">
      <c r="A104" s="34" t="s">
        <v>708</v>
      </c>
      <c r="B104" s="32" t="s">
        <v>697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7.27E-4</v>
      </c>
      <c r="T104" s="36">
        <v>2.6189999999999998E-3</v>
      </c>
      <c r="U104" s="36">
        <v>7.4200000000000004E-3</v>
      </c>
      <c r="V104" s="36">
        <v>1.7750999999999999E-2</v>
      </c>
      <c r="W104" s="36">
        <v>3.6374999999999998E-2</v>
      </c>
      <c r="X104" s="36">
        <v>7.0276000000000005E-2</v>
      </c>
      <c r="Y104" s="36">
        <v>0.131386</v>
      </c>
      <c r="Z104" s="36">
        <v>0.24313100000000001</v>
      </c>
      <c r="AA104" s="36">
        <v>0.44843100000000002</v>
      </c>
      <c r="AB104" s="36">
        <v>0.82585799999999998</v>
      </c>
      <c r="AC104" s="36">
        <v>1.204013</v>
      </c>
      <c r="AD104" s="36">
        <v>1.5836220000000001</v>
      </c>
      <c r="AE104" s="36">
        <v>1.964105</v>
      </c>
      <c r="AF104" s="36">
        <v>2.3447330000000002</v>
      </c>
      <c r="AG104" s="36">
        <v>2.7275429999999998</v>
      </c>
      <c r="AH104" s="37"/>
    </row>
    <row r="105" spans="1:34" ht="14">
      <c r="A105" s="34" t="s">
        <v>707</v>
      </c>
      <c r="B105" s="32" t="s">
        <v>695</v>
      </c>
      <c r="C105" s="36">
        <v>1086.244385</v>
      </c>
      <c r="D105" s="36">
        <v>1604.4617920000001</v>
      </c>
      <c r="E105" s="36">
        <v>2448.96875</v>
      </c>
      <c r="F105" s="36">
        <v>3872.391846</v>
      </c>
      <c r="G105" s="36">
        <v>4845.2539059999999</v>
      </c>
      <c r="H105" s="36">
        <v>6417.455078</v>
      </c>
      <c r="I105" s="36">
        <v>8320.6103519999997</v>
      </c>
      <c r="J105" s="36">
        <v>10543.180664</v>
      </c>
      <c r="K105" s="36">
        <v>12982.246094</v>
      </c>
      <c r="L105" s="36">
        <v>15514.558594</v>
      </c>
      <c r="M105" s="36">
        <v>18420.113281000002</v>
      </c>
      <c r="N105" s="36">
        <v>21218.708984000001</v>
      </c>
      <c r="O105" s="36">
        <v>21898.539062</v>
      </c>
      <c r="P105" s="36">
        <v>22656.789062</v>
      </c>
      <c r="Q105" s="36">
        <v>23530.814452999999</v>
      </c>
      <c r="R105" s="36">
        <v>24520.681640999999</v>
      </c>
      <c r="S105" s="36">
        <v>25572.796875</v>
      </c>
      <c r="T105" s="36">
        <v>26662.933593999998</v>
      </c>
      <c r="U105" s="36">
        <v>27770.441406000002</v>
      </c>
      <c r="V105" s="36">
        <v>28900.378906000002</v>
      </c>
      <c r="W105" s="36">
        <v>30103.974609000001</v>
      </c>
      <c r="X105" s="36">
        <v>31307.46875</v>
      </c>
      <c r="Y105" s="36">
        <v>32481.072265999999</v>
      </c>
      <c r="Z105" s="36">
        <v>33656.800780999998</v>
      </c>
      <c r="AA105" s="36">
        <v>34835.398437999997</v>
      </c>
      <c r="AB105" s="36">
        <v>36029.289062000003</v>
      </c>
      <c r="AC105" s="36">
        <v>37229.046875</v>
      </c>
      <c r="AD105" s="36">
        <v>38425.132812000003</v>
      </c>
      <c r="AE105" s="36">
        <v>39618.773437999997</v>
      </c>
      <c r="AF105" s="36">
        <v>40823.703125</v>
      </c>
      <c r="AG105" s="36">
        <v>42061.96875</v>
      </c>
      <c r="AH105" s="35"/>
    </row>
    <row r="106" spans="1:34" ht="14">
      <c r="A106" s="34" t="s">
        <v>706</v>
      </c>
      <c r="B106" s="32" t="s">
        <v>693</v>
      </c>
      <c r="C106" s="36">
        <v>55.505279999999999</v>
      </c>
      <c r="D106" s="36">
        <v>69.030113</v>
      </c>
      <c r="E106" s="36">
        <v>97.560226</v>
      </c>
      <c r="F106" s="36">
        <v>140.935486</v>
      </c>
      <c r="G106" s="36">
        <v>264.26650999999998</v>
      </c>
      <c r="H106" s="36">
        <v>510.60708599999998</v>
      </c>
      <c r="I106" s="36">
        <v>749.27246100000002</v>
      </c>
      <c r="J106" s="36">
        <v>749.27246100000002</v>
      </c>
      <c r="K106" s="36">
        <v>749.27246100000002</v>
      </c>
      <c r="L106" s="36">
        <v>749.27246100000002</v>
      </c>
      <c r="M106" s="36">
        <v>749.27246100000002</v>
      </c>
      <c r="N106" s="36">
        <v>749.27246100000002</v>
      </c>
      <c r="O106" s="36">
        <v>749.27246100000002</v>
      </c>
      <c r="P106" s="36">
        <v>749.27246100000002</v>
      </c>
      <c r="Q106" s="36">
        <v>749.27246100000002</v>
      </c>
      <c r="R106" s="36">
        <v>749.27825900000005</v>
      </c>
      <c r="S106" s="36">
        <v>749.30712900000003</v>
      </c>
      <c r="T106" s="36">
        <v>749.412598</v>
      </c>
      <c r="U106" s="36">
        <v>760.555115</v>
      </c>
      <c r="V106" s="36">
        <v>760.88806199999999</v>
      </c>
      <c r="W106" s="36">
        <v>773.17346199999997</v>
      </c>
      <c r="X106" s="36">
        <v>785.56793200000004</v>
      </c>
      <c r="Y106" s="36">
        <v>797.93524200000002</v>
      </c>
      <c r="Z106" s="36">
        <v>810.29547100000002</v>
      </c>
      <c r="AA106" s="36">
        <v>822.61193800000001</v>
      </c>
      <c r="AB106" s="36">
        <v>835.56561299999998</v>
      </c>
      <c r="AC106" s="36">
        <v>848.68164100000001</v>
      </c>
      <c r="AD106" s="36">
        <v>861.67413299999998</v>
      </c>
      <c r="AE106" s="36">
        <v>874.85290499999996</v>
      </c>
      <c r="AF106" s="36">
        <v>888.31793200000004</v>
      </c>
      <c r="AG106" s="36">
        <v>901.819031</v>
      </c>
      <c r="AH106" s="35"/>
    </row>
    <row r="107" spans="1:34" ht="14">
      <c r="A107" s="34" t="s">
        <v>705</v>
      </c>
      <c r="B107" s="32" t="s">
        <v>691</v>
      </c>
      <c r="C107" s="36">
        <v>1141.749634</v>
      </c>
      <c r="D107" s="36">
        <v>1673.491943</v>
      </c>
      <c r="E107" s="36">
        <v>2546.5290530000002</v>
      </c>
      <c r="F107" s="36">
        <v>4013.327393</v>
      </c>
      <c r="G107" s="36">
        <v>5109.5205079999996</v>
      </c>
      <c r="H107" s="36">
        <v>6928.0620120000003</v>
      </c>
      <c r="I107" s="36">
        <v>9069.8828119999998</v>
      </c>
      <c r="J107" s="36">
        <v>11292.453125</v>
      </c>
      <c r="K107" s="36">
        <v>13731.518555000001</v>
      </c>
      <c r="L107" s="36">
        <v>16263.831055000001</v>
      </c>
      <c r="M107" s="36">
        <v>19169.386718999998</v>
      </c>
      <c r="N107" s="36">
        <v>21967.980468999998</v>
      </c>
      <c r="O107" s="36">
        <v>22647.8125</v>
      </c>
      <c r="P107" s="36">
        <v>23406.0625</v>
      </c>
      <c r="Q107" s="36">
        <v>24280.085938</v>
      </c>
      <c r="R107" s="36">
        <v>25269.958984000001</v>
      </c>
      <c r="S107" s="36">
        <v>26322.103515999999</v>
      </c>
      <c r="T107" s="36">
        <v>27412.347656000002</v>
      </c>
      <c r="U107" s="36">
        <v>28531.003906000002</v>
      </c>
      <c r="V107" s="36">
        <v>29661.285156000002</v>
      </c>
      <c r="W107" s="36">
        <v>30877.185547000001</v>
      </c>
      <c r="X107" s="36">
        <v>32093.107422000001</v>
      </c>
      <c r="Y107" s="36">
        <v>33279.136719000002</v>
      </c>
      <c r="Z107" s="36">
        <v>34467.339844000002</v>
      </c>
      <c r="AA107" s="36">
        <v>35658.460937999997</v>
      </c>
      <c r="AB107" s="36">
        <v>36865.679687999997</v>
      </c>
      <c r="AC107" s="36">
        <v>38078.929687999997</v>
      </c>
      <c r="AD107" s="36">
        <v>39288.390625</v>
      </c>
      <c r="AE107" s="36">
        <v>40495.589844000002</v>
      </c>
      <c r="AF107" s="36">
        <v>41714.363280999998</v>
      </c>
      <c r="AG107" s="36">
        <v>42966.515625</v>
      </c>
      <c r="AH107" s="35"/>
    </row>
    <row r="108" spans="1:34">
      <c r="B108" s="38" t="s">
        <v>704</v>
      </c>
    </row>
    <row r="109" spans="1:34" ht="14">
      <c r="A109" s="34" t="s">
        <v>703</v>
      </c>
      <c r="B109" s="32" t="s">
        <v>702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1.75E-4</v>
      </c>
      <c r="T109" s="36">
        <v>4.5399999999999998E-4</v>
      </c>
      <c r="U109" s="36">
        <v>1.274E-3</v>
      </c>
      <c r="V109" s="36">
        <v>2.885E-3</v>
      </c>
      <c r="W109" s="36">
        <v>5.7730000000000004E-3</v>
      </c>
      <c r="X109" s="36">
        <v>1.1091999999999999E-2</v>
      </c>
      <c r="Y109" s="36">
        <v>2.0666E-2</v>
      </c>
      <c r="Z109" s="36">
        <v>3.7996000000000002E-2</v>
      </c>
      <c r="AA109" s="36">
        <v>6.9672999999999999E-2</v>
      </c>
      <c r="AB109" s="36">
        <v>0.127474</v>
      </c>
      <c r="AC109" s="36">
        <v>0.18510199999999999</v>
      </c>
      <c r="AD109" s="36">
        <v>0.242673</v>
      </c>
      <c r="AE109" s="36">
        <v>0.30009599999999997</v>
      </c>
      <c r="AF109" s="36">
        <v>0.35722999999999999</v>
      </c>
      <c r="AG109" s="36">
        <v>0.414296</v>
      </c>
      <c r="AH109" s="37"/>
    </row>
    <row r="110" spans="1:34" ht="14">
      <c r="A110" s="34" t="s">
        <v>701</v>
      </c>
      <c r="B110" s="32" t="s">
        <v>700</v>
      </c>
      <c r="C110" s="36">
        <v>1141.749634</v>
      </c>
      <c r="D110" s="36">
        <v>1673.491943</v>
      </c>
      <c r="E110" s="36">
        <v>2546.5290530000002</v>
      </c>
      <c r="F110" s="36">
        <v>4013.327393</v>
      </c>
      <c r="G110" s="36">
        <v>5109.5205079999996</v>
      </c>
      <c r="H110" s="36">
        <v>6928.0620120000003</v>
      </c>
      <c r="I110" s="36">
        <v>9069.8828119999998</v>
      </c>
      <c r="J110" s="36">
        <v>11292.453125</v>
      </c>
      <c r="K110" s="36">
        <v>13731.518555000001</v>
      </c>
      <c r="L110" s="36">
        <v>16263.831055000001</v>
      </c>
      <c r="M110" s="36">
        <v>19169.386718999998</v>
      </c>
      <c r="N110" s="36">
        <v>21967.980468999998</v>
      </c>
      <c r="O110" s="36">
        <v>22647.8125</v>
      </c>
      <c r="P110" s="36">
        <v>23406.0625</v>
      </c>
      <c r="Q110" s="36">
        <v>24280.085938</v>
      </c>
      <c r="R110" s="36">
        <v>25269.958984000001</v>
      </c>
      <c r="S110" s="36">
        <v>26322.103515999999</v>
      </c>
      <c r="T110" s="36">
        <v>27412.347656000002</v>
      </c>
      <c r="U110" s="36">
        <v>28531.001952999999</v>
      </c>
      <c r="V110" s="36">
        <v>29661.283202999999</v>
      </c>
      <c r="W110" s="36">
        <v>30877.179688</v>
      </c>
      <c r="X110" s="36">
        <v>32093.095702999999</v>
      </c>
      <c r="Y110" s="36">
        <v>33279.117187999997</v>
      </c>
      <c r="Z110" s="36">
        <v>34467.304687999997</v>
      </c>
      <c r="AA110" s="36">
        <v>35658.390625</v>
      </c>
      <c r="AB110" s="36">
        <v>36865.554687999997</v>
      </c>
      <c r="AC110" s="36">
        <v>38078.75</v>
      </c>
      <c r="AD110" s="36">
        <v>39288.148437999997</v>
      </c>
      <c r="AE110" s="36">
        <v>40495.289062000003</v>
      </c>
      <c r="AF110" s="36">
        <v>41714.007812000003</v>
      </c>
      <c r="AG110" s="36">
        <v>42966.101562000003</v>
      </c>
      <c r="AH110" s="35"/>
    </row>
    <row r="111" spans="1:34">
      <c r="B111" s="38" t="s">
        <v>699</v>
      </c>
    </row>
    <row r="112" spans="1:34" ht="14">
      <c r="A112" s="34" t="s">
        <v>698</v>
      </c>
      <c r="B112" s="32" t="s">
        <v>697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5.0000000000000004E-6</v>
      </c>
      <c r="T112" s="36">
        <v>1.9000000000000001E-5</v>
      </c>
      <c r="U112" s="36">
        <v>5.5000000000000002E-5</v>
      </c>
      <c r="V112" s="36">
        <v>1.2999999999999999E-4</v>
      </c>
      <c r="W112" s="36">
        <v>2.6499999999999999E-4</v>
      </c>
      <c r="X112" s="36">
        <v>5.1099999999999995E-4</v>
      </c>
      <c r="Y112" s="36">
        <v>9.5200000000000005E-4</v>
      </c>
      <c r="Z112" s="36">
        <v>1.7539999999999999E-3</v>
      </c>
      <c r="AA112" s="36">
        <v>3.2230000000000002E-3</v>
      </c>
      <c r="AB112" s="36">
        <v>5.9109999999999996E-3</v>
      </c>
      <c r="AC112" s="36">
        <v>8.6049999999999998E-3</v>
      </c>
      <c r="AD112" s="36">
        <v>1.1309E-2</v>
      </c>
      <c r="AE112" s="36">
        <v>1.4019E-2</v>
      </c>
      <c r="AF112" s="36">
        <v>1.6730999999999999E-2</v>
      </c>
      <c r="AG112" s="36">
        <v>1.9458E-2</v>
      </c>
      <c r="AH112" s="37"/>
    </row>
    <row r="113" spans="1:34" ht="14">
      <c r="A113" s="34" t="s">
        <v>696</v>
      </c>
      <c r="B113" s="32" t="s">
        <v>695</v>
      </c>
      <c r="C113" s="36">
        <v>10.336702000000001</v>
      </c>
      <c r="D113" s="36">
        <v>15.268057000000001</v>
      </c>
      <c r="E113" s="36">
        <v>23.304386000000001</v>
      </c>
      <c r="F113" s="36">
        <v>36.849677999999997</v>
      </c>
      <c r="G113" s="36">
        <v>46.107436999999997</v>
      </c>
      <c r="H113" s="36">
        <v>61.068492999999997</v>
      </c>
      <c r="I113" s="36">
        <v>79.178925000000007</v>
      </c>
      <c r="J113" s="36">
        <v>100.328903</v>
      </c>
      <c r="K113" s="36">
        <v>123.539055</v>
      </c>
      <c r="L113" s="36">
        <v>147.63653600000001</v>
      </c>
      <c r="M113" s="36">
        <v>175.285797</v>
      </c>
      <c r="N113" s="36">
        <v>201.91720599999999</v>
      </c>
      <c r="O113" s="36">
        <v>208.386505</v>
      </c>
      <c r="P113" s="36">
        <v>215.60199</v>
      </c>
      <c r="Q113" s="36">
        <v>223.91922</v>
      </c>
      <c r="R113" s="36">
        <v>233.33880600000001</v>
      </c>
      <c r="S113" s="36">
        <v>243.350708</v>
      </c>
      <c r="T113" s="36">
        <v>253.72442599999999</v>
      </c>
      <c r="U113" s="36">
        <v>264.26348899999999</v>
      </c>
      <c r="V113" s="36">
        <v>275.01599099999999</v>
      </c>
      <c r="W113" s="36">
        <v>286.46942100000001</v>
      </c>
      <c r="X113" s="36">
        <v>297.921875</v>
      </c>
      <c r="Y113" s="36">
        <v>309.08984400000003</v>
      </c>
      <c r="Z113" s="36">
        <v>320.278076</v>
      </c>
      <c r="AA113" s="36">
        <v>331.49368299999998</v>
      </c>
      <c r="AB113" s="36">
        <v>342.85470600000002</v>
      </c>
      <c r="AC113" s="36">
        <v>354.271545</v>
      </c>
      <c r="AD113" s="36">
        <v>365.65353399999998</v>
      </c>
      <c r="AE113" s="36">
        <v>377.01223800000002</v>
      </c>
      <c r="AF113" s="36">
        <v>388.47830199999999</v>
      </c>
      <c r="AG113" s="36">
        <v>400.26168799999999</v>
      </c>
      <c r="AH113" s="35"/>
    </row>
    <row r="114" spans="1:34" ht="14">
      <c r="A114" s="34" t="s">
        <v>694</v>
      </c>
      <c r="B114" s="32" t="s">
        <v>693</v>
      </c>
      <c r="C114" s="36">
        <v>0.52818799999999999</v>
      </c>
      <c r="D114" s="36">
        <v>0.656891</v>
      </c>
      <c r="E114" s="36">
        <v>0.92838299999999996</v>
      </c>
      <c r="F114" s="36">
        <v>1.3411420000000001</v>
      </c>
      <c r="G114" s="36">
        <v>2.5147599999999999</v>
      </c>
      <c r="H114" s="36">
        <v>4.8589359999999999</v>
      </c>
      <c r="I114" s="36">
        <v>7.1300759999999999</v>
      </c>
      <c r="J114" s="36">
        <v>7.1300759999999999</v>
      </c>
      <c r="K114" s="36">
        <v>7.1300759999999999</v>
      </c>
      <c r="L114" s="36">
        <v>7.1300759999999999</v>
      </c>
      <c r="M114" s="36">
        <v>7.1300759999999999</v>
      </c>
      <c r="N114" s="36">
        <v>7.1300759999999999</v>
      </c>
      <c r="O114" s="36">
        <v>7.1300759999999999</v>
      </c>
      <c r="P114" s="36">
        <v>7.1300759999999999</v>
      </c>
      <c r="Q114" s="36">
        <v>7.1300759999999999</v>
      </c>
      <c r="R114" s="36">
        <v>7.1301310000000004</v>
      </c>
      <c r="S114" s="36">
        <v>7.1304059999999998</v>
      </c>
      <c r="T114" s="36">
        <v>7.1314099999999998</v>
      </c>
      <c r="U114" s="36">
        <v>7.2374419999999997</v>
      </c>
      <c r="V114" s="36">
        <v>7.2406110000000004</v>
      </c>
      <c r="W114" s="36">
        <v>7.3575169999999996</v>
      </c>
      <c r="X114" s="36">
        <v>7.4754649999999998</v>
      </c>
      <c r="Y114" s="36">
        <v>7.5931509999999998</v>
      </c>
      <c r="Z114" s="36">
        <v>7.7107710000000003</v>
      </c>
      <c r="AA114" s="36">
        <v>7.8279750000000003</v>
      </c>
      <c r="AB114" s="36">
        <v>7.9512409999999996</v>
      </c>
      <c r="AC114" s="36">
        <v>8.0760529999999999</v>
      </c>
      <c r="AD114" s="36">
        <v>8.1996900000000004</v>
      </c>
      <c r="AE114" s="36">
        <v>8.3250980000000006</v>
      </c>
      <c r="AF114" s="36">
        <v>8.4532330000000009</v>
      </c>
      <c r="AG114" s="36">
        <v>8.5817099999999993</v>
      </c>
      <c r="AH114" s="35"/>
    </row>
    <row r="115" spans="1:34" ht="14">
      <c r="A115" s="34" t="s">
        <v>692</v>
      </c>
      <c r="B115" s="32" t="s">
        <v>691</v>
      </c>
      <c r="C115" s="36">
        <v>10.864891</v>
      </c>
      <c r="D115" s="36">
        <v>15.924948000000001</v>
      </c>
      <c r="E115" s="36">
        <v>24.232769000000001</v>
      </c>
      <c r="F115" s="36">
        <v>38.190818999999998</v>
      </c>
      <c r="G115" s="36">
        <v>48.622196000000002</v>
      </c>
      <c r="H115" s="36">
        <v>65.927429000000004</v>
      </c>
      <c r="I115" s="36">
        <v>86.308998000000003</v>
      </c>
      <c r="J115" s="36">
        <v>107.458977</v>
      </c>
      <c r="K115" s="36">
        <v>130.669128</v>
      </c>
      <c r="L115" s="36">
        <v>154.766617</v>
      </c>
      <c r="M115" s="36">
        <v>182.41587799999999</v>
      </c>
      <c r="N115" s="36">
        <v>209.04728700000001</v>
      </c>
      <c r="O115" s="36">
        <v>215.51658599999999</v>
      </c>
      <c r="P115" s="36">
        <v>222.73207099999999</v>
      </c>
      <c r="Q115" s="36">
        <v>231.04930100000001</v>
      </c>
      <c r="R115" s="36">
        <v>240.46893299999999</v>
      </c>
      <c r="S115" s="36">
        <v>250.48111</v>
      </c>
      <c r="T115" s="36">
        <v>260.85586499999999</v>
      </c>
      <c r="U115" s="36">
        <v>271.50097699999998</v>
      </c>
      <c r="V115" s="36">
        <v>282.25671399999999</v>
      </c>
      <c r="W115" s="36">
        <v>293.82720899999998</v>
      </c>
      <c r="X115" s="36">
        <v>305.39785799999999</v>
      </c>
      <c r="Y115" s="36">
        <v>316.68392899999998</v>
      </c>
      <c r="Z115" s="36">
        <v>327.99060100000003</v>
      </c>
      <c r="AA115" s="36">
        <v>339.32488999999998</v>
      </c>
      <c r="AB115" s="36">
        <v>350.81185900000003</v>
      </c>
      <c r="AC115" s="36">
        <v>362.356201</v>
      </c>
      <c r="AD115" s="36">
        <v>373.864532</v>
      </c>
      <c r="AE115" s="36">
        <v>385.35134900000003</v>
      </c>
      <c r="AF115" s="36">
        <v>396.94827299999997</v>
      </c>
      <c r="AG115" s="36">
        <v>408.86285400000003</v>
      </c>
      <c r="AH115" s="35"/>
    </row>
    <row r="116" spans="1:34">
      <c r="AH116" s="33"/>
    </row>
    <row r="117" spans="1:34">
      <c r="AH117" s="33"/>
    </row>
    <row r="118" spans="1:34">
      <c r="AH118" s="33"/>
    </row>
    <row r="119" spans="1:34">
      <c r="AH119" s="33"/>
    </row>
    <row r="120" spans="1:34" ht="11" customHeight="1">
      <c r="B120" s="34" t="s">
        <v>690</v>
      </c>
      <c r="AH120" s="33"/>
    </row>
    <row r="121" spans="1:34" ht="11" customHeight="1">
      <c r="B121" s="34" t="s">
        <v>689</v>
      </c>
      <c r="AH121" s="33"/>
    </row>
    <row r="122" spans="1:34" ht="11" customHeight="1">
      <c r="B122" s="34" t="s">
        <v>688</v>
      </c>
      <c r="AH122" s="33"/>
    </row>
    <row r="123" spans="1:34" ht="11" customHeight="1">
      <c r="B123" s="34" t="s">
        <v>687</v>
      </c>
      <c r="AH123" s="33"/>
    </row>
    <row r="124" spans="1:34" ht="11" customHeight="1">
      <c r="B124" s="34" t="s">
        <v>686</v>
      </c>
      <c r="AH124" s="33"/>
    </row>
    <row r="125" spans="1:34" ht="11" customHeight="1">
      <c r="B125" s="34" t="s">
        <v>685</v>
      </c>
      <c r="AH125" s="33"/>
    </row>
    <row r="126" spans="1:34" ht="11" customHeight="1">
      <c r="B126" s="34" t="s">
        <v>684</v>
      </c>
      <c r="AH126" s="33"/>
    </row>
    <row r="127" spans="1:34" ht="11" customHeight="1">
      <c r="B127" s="34" t="s">
        <v>683</v>
      </c>
      <c r="AH127" s="33"/>
    </row>
    <row r="128" spans="1:34" ht="11" customHeight="1">
      <c r="B128" s="34" t="s">
        <v>682</v>
      </c>
      <c r="AH128" s="33"/>
    </row>
    <row r="129" spans="2:34" ht="11" customHeight="1">
      <c r="B129" s="34" t="s">
        <v>681</v>
      </c>
      <c r="AH129" s="33"/>
    </row>
    <row r="130" spans="2:34" ht="11" customHeight="1">
      <c r="B130" s="34" t="s">
        <v>680</v>
      </c>
      <c r="AH130" s="33"/>
    </row>
    <row r="131" spans="2:34" ht="11" customHeight="1">
      <c r="B131" s="34" t="s">
        <v>679</v>
      </c>
      <c r="AH131" s="33"/>
    </row>
    <row r="132" spans="2:34" ht="11" customHeight="1">
      <c r="B132" s="34" t="s">
        <v>678</v>
      </c>
      <c r="AH132" s="33"/>
    </row>
    <row r="133" spans="2:34" ht="11" customHeight="1">
      <c r="B133" s="34" t="s">
        <v>677</v>
      </c>
      <c r="AH133" s="33"/>
    </row>
    <row r="134" spans="2:34" ht="11" customHeight="1">
      <c r="B134" s="34" t="s">
        <v>676</v>
      </c>
      <c r="AH134" s="33"/>
    </row>
    <row r="135" spans="2:34" ht="11" customHeight="1">
      <c r="B135" s="34" t="s">
        <v>675</v>
      </c>
      <c r="AH135" s="33"/>
    </row>
    <row r="136" spans="2:34" ht="11" customHeight="1">
      <c r="B136" s="34" t="s">
        <v>674</v>
      </c>
      <c r="AH136" s="33"/>
    </row>
    <row r="137" spans="2:34" ht="11" customHeight="1">
      <c r="B137" s="34" t="s">
        <v>673</v>
      </c>
      <c r="AH137" s="33"/>
    </row>
    <row r="138" spans="2:34" ht="11" customHeight="1">
      <c r="B138" s="34" t="s">
        <v>672</v>
      </c>
      <c r="AH138" s="33"/>
    </row>
    <row r="139" spans="2:34" ht="11" customHeight="1">
      <c r="B139" s="34" t="s">
        <v>671</v>
      </c>
      <c r="AH139" s="33"/>
    </row>
    <row r="140" spans="2:34" ht="11" customHeight="1">
      <c r="B140" s="34" t="s">
        <v>670</v>
      </c>
      <c r="AH140" s="33"/>
    </row>
    <row r="141" spans="2:34" ht="11" customHeight="1">
      <c r="B141" s="34" t="s">
        <v>669</v>
      </c>
      <c r="AH141" s="33"/>
    </row>
    <row r="142" spans="2:34" ht="11" customHeight="1">
      <c r="B142" s="34" t="s">
        <v>668</v>
      </c>
      <c r="AH142" s="33"/>
    </row>
    <row r="143" spans="2:34" ht="11" customHeight="1">
      <c r="B143" s="34" t="s">
        <v>667</v>
      </c>
      <c r="AH143" s="33"/>
    </row>
    <row r="144" spans="2:34" ht="11" customHeight="1">
      <c r="B144" s="34" t="s">
        <v>666</v>
      </c>
      <c r="AH144" s="33"/>
    </row>
    <row r="145" spans="2:34" ht="11" customHeight="1">
      <c r="B145" s="34" t="s">
        <v>665</v>
      </c>
      <c r="AH145" s="33"/>
    </row>
    <row r="146" spans="2:34" ht="11" customHeight="1">
      <c r="B146" s="34" t="s">
        <v>664</v>
      </c>
      <c r="AH146" s="3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6"/>
  <sheetViews>
    <sheetView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baseColWidth="10" defaultColWidth="8.83203125" defaultRowHeight="12" x14ac:dyDescent="0"/>
  <cols>
    <col min="1" max="1" width="20.83203125" style="32" hidden="1" customWidth="1"/>
    <col min="2" max="2" width="40.6640625" style="32" customWidth="1"/>
    <col min="3" max="16384" width="8.83203125" style="32"/>
  </cols>
  <sheetData>
    <row r="1" spans="1:34" ht="15.75" customHeight="1">
      <c r="B1" s="43"/>
      <c r="C1" s="38">
        <v>2010</v>
      </c>
      <c r="D1" s="38">
        <v>2011</v>
      </c>
      <c r="E1" s="38">
        <v>2012</v>
      </c>
      <c r="F1" s="38">
        <v>2013</v>
      </c>
      <c r="G1" s="38">
        <v>2014</v>
      </c>
      <c r="H1" s="38">
        <v>2015</v>
      </c>
      <c r="I1" s="38">
        <v>2016</v>
      </c>
      <c r="J1" s="38">
        <v>2017</v>
      </c>
      <c r="K1" s="38">
        <v>2018</v>
      </c>
      <c r="L1" s="38">
        <v>2019</v>
      </c>
      <c r="M1" s="38">
        <v>2020</v>
      </c>
      <c r="N1" s="38">
        <v>2021</v>
      </c>
      <c r="O1" s="38">
        <v>2022</v>
      </c>
      <c r="P1" s="38">
        <v>2023</v>
      </c>
      <c r="Q1" s="38">
        <v>2024</v>
      </c>
      <c r="R1" s="38">
        <v>2025</v>
      </c>
      <c r="S1" s="38">
        <v>2026</v>
      </c>
      <c r="T1" s="38">
        <v>2027</v>
      </c>
      <c r="U1" s="38">
        <v>2028</v>
      </c>
      <c r="V1" s="38">
        <v>2029</v>
      </c>
      <c r="W1" s="38">
        <v>2030</v>
      </c>
      <c r="X1" s="38">
        <v>2031</v>
      </c>
      <c r="Y1" s="38">
        <v>2032</v>
      </c>
      <c r="Z1" s="38">
        <v>2033</v>
      </c>
      <c r="AA1" s="38">
        <v>2034</v>
      </c>
      <c r="AB1" s="38">
        <v>2035</v>
      </c>
      <c r="AC1" s="38">
        <v>2036</v>
      </c>
      <c r="AD1" s="38">
        <v>2037</v>
      </c>
      <c r="AE1" s="38">
        <v>2038</v>
      </c>
      <c r="AF1" s="38">
        <v>2039</v>
      </c>
      <c r="AG1" s="38">
        <v>2040</v>
      </c>
    </row>
    <row r="3" spans="1:34">
      <c r="C3" s="44"/>
      <c r="D3" s="44"/>
      <c r="G3" s="44"/>
    </row>
    <row r="4" spans="1:34">
      <c r="B4" s="38" t="s">
        <v>911</v>
      </c>
      <c r="C4" s="44"/>
      <c r="D4" s="44"/>
      <c r="G4" s="44"/>
    </row>
    <row r="5" spans="1:34">
      <c r="C5" s="44"/>
      <c r="D5" s="44"/>
    </row>
    <row r="6" spans="1:34">
      <c r="C6" s="44"/>
      <c r="D6" s="44"/>
      <c r="E6" s="44"/>
      <c r="G6" s="44"/>
    </row>
    <row r="11" spans="1:34" ht="15.75" customHeight="1">
      <c r="A11" s="34" t="s">
        <v>909</v>
      </c>
      <c r="B11" s="43" t="s">
        <v>908</v>
      </c>
      <c r="AH11" s="33"/>
    </row>
    <row r="12" spans="1:34">
      <c r="B12" s="38" t="s">
        <v>813</v>
      </c>
      <c r="AH12" s="33"/>
    </row>
    <row r="13" spans="1:34">
      <c r="B13" s="38" t="s">
        <v>813</v>
      </c>
      <c r="C13" s="42" t="s">
        <v>813</v>
      </c>
      <c r="D13" s="42" t="s">
        <v>813</v>
      </c>
      <c r="E13" s="42" t="s">
        <v>813</v>
      </c>
      <c r="F13" s="42" t="s">
        <v>813</v>
      </c>
      <c r="G13" s="42" t="s">
        <v>813</v>
      </c>
      <c r="H13" s="42" t="s">
        <v>813</v>
      </c>
      <c r="I13" s="42" t="s">
        <v>813</v>
      </c>
      <c r="J13" s="42" t="s">
        <v>813</v>
      </c>
      <c r="K13" s="42" t="s">
        <v>813</v>
      </c>
      <c r="L13" s="42" t="s">
        <v>813</v>
      </c>
      <c r="M13" s="42" t="s">
        <v>813</v>
      </c>
      <c r="N13" s="42" t="s">
        <v>813</v>
      </c>
      <c r="O13" s="42" t="s">
        <v>813</v>
      </c>
      <c r="P13" s="42" t="s">
        <v>813</v>
      </c>
      <c r="Q13" s="42" t="s">
        <v>813</v>
      </c>
      <c r="R13" s="42" t="s">
        <v>813</v>
      </c>
      <c r="S13" s="42" t="s">
        <v>813</v>
      </c>
      <c r="T13" s="42" t="s">
        <v>813</v>
      </c>
      <c r="U13" s="42" t="s">
        <v>813</v>
      </c>
      <c r="V13" s="42" t="s">
        <v>813</v>
      </c>
      <c r="W13" s="42" t="s">
        <v>813</v>
      </c>
      <c r="X13" s="42" t="s">
        <v>813</v>
      </c>
      <c r="Y13" s="42" t="s">
        <v>813</v>
      </c>
      <c r="Z13" s="42" t="s">
        <v>813</v>
      </c>
      <c r="AA13" s="42" t="s">
        <v>813</v>
      </c>
      <c r="AB13" s="42" t="s">
        <v>813</v>
      </c>
      <c r="AC13" s="42" t="s">
        <v>813</v>
      </c>
      <c r="AD13" s="42" t="s">
        <v>813</v>
      </c>
      <c r="AE13" s="42" t="s">
        <v>813</v>
      </c>
      <c r="AF13" s="42" t="s">
        <v>813</v>
      </c>
      <c r="AG13" s="42" t="s">
        <v>813</v>
      </c>
      <c r="AH13" s="42"/>
    </row>
    <row r="14" spans="1:34">
      <c r="B14" s="41" t="s">
        <v>907</v>
      </c>
      <c r="C14" s="38">
        <v>2010</v>
      </c>
      <c r="D14" s="38">
        <v>2011</v>
      </c>
      <c r="E14" s="38">
        <v>2012</v>
      </c>
      <c r="F14" s="38">
        <v>2013</v>
      </c>
      <c r="G14" s="38">
        <v>2014</v>
      </c>
      <c r="H14" s="38">
        <v>2015</v>
      </c>
      <c r="I14" s="38">
        <v>2016</v>
      </c>
      <c r="J14" s="38">
        <v>2017</v>
      </c>
      <c r="K14" s="38">
        <v>2018</v>
      </c>
      <c r="L14" s="38">
        <v>2019</v>
      </c>
      <c r="M14" s="38">
        <v>2020</v>
      </c>
      <c r="N14" s="38">
        <v>2021</v>
      </c>
      <c r="O14" s="38">
        <v>2022</v>
      </c>
      <c r="P14" s="38">
        <v>2023</v>
      </c>
      <c r="Q14" s="38">
        <v>2024</v>
      </c>
      <c r="R14" s="38">
        <v>2025</v>
      </c>
      <c r="S14" s="38">
        <v>2026</v>
      </c>
      <c r="T14" s="38">
        <v>2027</v>
      </c>
      <c r="U14" s="38">
        <v>2028</v>
      </c>
      <c r="V14" s="38">
        <v>2029</v>
      </c>
      <c r="W14" s="38">
        <v>2030</v>
      </c>
      <c r="X14" s="38">
        <v>2031</v>
      </c>
      <c r="Y14" s="38">
        <v>2032</v>
      </c>
      <c r="Z14" s="38">
        <v>2033</v>
      </c>
      <c r="AA14" s="38">
        <v>2034</v>
      </c>
      <c r="AB14" s="38">
        <v>2035</v>
      </c>
      <c r="AC14" s="38">
        <v>2036</v>
      </c>
      <c r="AD14" s="38">
        <v>2037</v>
      </c>
      <c r="AE14" s="38">
        <v>2038</v>
      </c>
      <c r="AF14" s="38">
        <v>2039</v>
      </c>
      <c r="AG14" s="38">
        <v>2040</v>
      </c>
      <c r="AH14" s="42"/>
    </row>
    <row r="15" spans="1:34">
      <c r="AH15" s="33"/>
    </row>
    <row r="16" spans="1:34">
      <c r="B16" s="38" t="s">
        <v>906</v>
      </c>
      <c r="AH16" s="33"/>
    </row>
    <row r="17" spans="1:34">
      <c r="B17" s="38" t="s">
        <v>905</v>
      </c>
      <c r="AH17" s="33"/>
    </row>
    <row r="18" spans="1:34" ht="14">
      <c r="A18" s="34" t="s">
        <v>904</v>
      </c>
      <c r="B18" s="32" t="s">
        <v>889</v>
      </c>
      <c r="C18" s="36">
        <v>0.59082000000000001</v>
      </c>
      <c r="D18" s="36">
        <v>0.58944600000000003</v>
      </c>
      <c r="E18" s="36">
        <v>0.56529799999999997</v>
      </c>
      <c r="F18" s="36">
        <v>0.60707</v>
      </c>
      <c r="G18" s="36">
        <v>0.62261</v>
      </c>
      <c r="H18" s="36">
        <v>0.60384599999999999</v>
      </c>
      <c r="I18" s="36">
        <v>0.59902500000000003</v>
      </c>
      <c r="J18" s="36">
        <v>0.59902299999999997</v>
      </c>
      <c r="K18" s="36">
        <v>0.600993</v>
      </c>
      <c r="L18" s="36">
        <v>0.602356</v>
      </c>
      <c r="M18" s="36">
        <v>0.60222200000000004</v>
      </c>
      <c r="N18" s="36">
        <v>0.60178699999999996</v>
      </c>
      <c r="O18" s="36">
        <v>0.601939</v>
      </c>
      <c r="P18" s="36">
        <v>0.60158500000000004</v>
      </c>
      <c r="Q18" s="36">
        <v>0.60026800000000002</v>
      </c>
      <c r="R18" s="36">
        <v>0.59843000000000002</v>
      </c>
      <c r="S18" s="36">
        <v>0.59702999999999995</v>
      </c>
      <c r="T18" s="36">
        <v>0.596306</v>
      </c>
      <c r="U18" s="36">
        <v>0.59692400000000001</v>
      </c>
      <c r="V18" s="36">
        <v>0.59842700000000004</v>
      </c>
      <c r="W18" s="36">
        <v>0.599159</v>
      </c>
      <c r="X18" s="36">
        <v>0.60035300000000003</v>
      </c>
      <c r="Y18" s="36">
        <v>0.60180199999999995</v>
      </c>
      <c r="Z18" s="36">
        <v>0.60326599999999997</v>
      </c>
      <c r="AA18" s="36">
        <v>0.60467300000000002</v>
      </c>
      <c r="AB18" s="36">
        <v>0.60596300000000003</v>
      </c>
      <c r="AC18" s="36">
        <v>0.60713399999999995</v>
      </c>
      <c r="AD18" s="36">
        <v>0.60868599999999995</v>
      </c>
      <c r="AE18" s="36">
        <v>0.61010699999999995</v>
      </c>
      <c r="AF18" s="36">
        <v>0.61119000000000001</v>
      </c>
      <c r="AG18" s="36">
        <v>0.61183600000000005</v>
      </c>
      <c r="AH18" s="37"/>
    </row>
    <row r="19" spans="1:34" ht="14">
      <c r="A19" s="34" t="s">
        <v>903</v>
      </c>
      <c r="B19" s="32" t="s">
        <v>887</v>
      </c>
      <c r="C19" s="36">
        <v>0.99653999999999998</v>
      </c>
      <c r="D19" s="36">
        <v>1.0015480000000001</v>
      </c>
      <c r="E19" s="36">
        <v>0.99249299999999996</v>
      </c>
      <c r="F19" s="36">
        <v>1.049525</v>
      </c>
      <c r="G19" s="36">
        <v>1.0687439999999999</v>
      </c>
      <c r="H19" s="36">
        <v>1.0422400000000001</v>
      </c>
      <c r="I19" s="36">
        <v>1.0358700000000001</v>
      </c>
      <c r="J19" s="36">
        <v>1.0342800000000001</v>
      </c>
      <c r="K19" s="36">
        <v>1.0353600000000001</v>
      </c>
      <c r="L19" s="36">
        <v>1.0348660000000001</v>
      </c>
      <c r="M19" s="36">
        <v>1.0311090000000001</v>
      </c>
      <c r="N19" s="36">
        <v>1.0265489999999999</v>
      </c>
      <c r="O19" s="36">
        <v>1.022783</v>
      </c>
      <c r="P19" s="36">
        <v>1.0180670000000001</v>
      </c>
      <c r="Q19" s="36">
        <v>1.011903</v>
      </c>
      <c r="R19" s="36">
        <v>1.0051870000000001</v>
      </c>
      <c r="S19" s="36">
        <v>0.99929500000000004</v>
      </c>
      <c r="T19" s="36">
        <v>0.99496300000000004</v>
      </c>
      <c r="U19" s="36">
        <v>0.99321999999999999</v>
      </c>
      <c r="V19" s="36">
        <v>0.99346199999999996</v>
      </c>
      <c r="W19" s="36">
        <v>0.99197900000000006</v>
      </c>
      <c r="X19" s="36">
        <v>0.99164099999999999</v>
      </c>
      <c r="Y19" s="36">
        <v>0.99201099999999998</v>
      </c>
      <c r="Z19" s="36">
        <v>0.99262600000000001</v>
      </c>
      <c r="AA19" s="36">
        <v>0.99348400000000003</v>
      </c>
      <c r="AB19" s="36">
        <v>0.99431899999999995</v>
      </c>
      <c r="AC19" s="36">
        <v>0.99492000000000003</v>
      </c>
      <c r="AD19" s="36">
        <v>0.99610799999999999</v>
      </c>
      <c r="AE19" s="36">
        <v>0.99669300000000005</v>
      </c>
      <c r="AF19" s="36">
        <v>0.99623399999999995</v>
      </c>
      <c r="AG19" s="36">
        <v>0.99480999999999997</v>
      </c>
      <c r="AH19" s="37"/>
    </row>
    <row r="20" spans="1:34" ht="14">
      <c r="A20" s="34" t="s">
        <v>902</v>
      </c>
      <c r="B20" s="32" t="s">
        <v>885</v>
      </c>
      <c r="C20" s="36">
        <v>0.27972000000000002</v>
      </c>
      <c r="D20" s="36">
        <v>0.27835300000000002</v>
      </c>
      <c r="E20" s="36">
        <v>0.27424199999999999</v>
      </c>
      <c r="F20" s="36">
        <v>0.277922</v>
      </c>
      <c r="G20" s="36">
        <v>0.27931499999999998</v>
      </c>
      <c r="H20" s="36">
        <v>0.27737000000000001</v>
      </c>
      <c r="I20" s="36">
        <v>0.27706599999999998</v>
      </c>
      <c r="J20" s="36">
        <v>0.27678599999999998</v>
      </c>
      <c r="K20" s="36">
        <v>0.27727299999999999</v>
      </c>
      <c r="L20" s="36">
        <v>0.27781800000000001</v>
      </c>
      <c r="M20" s="36">
        <v>0.27804200000000001</v>
      </c>
      <c r="N20" s="36">
        <v>0.27825100000000003</v>
      </c>
      <c r="O20" s="36">
        <v>0.27864699999999998</v>
      </c>
      <c r="P20" s="36">
        <v>0.27915699999999999</v>
      </c>
      <c r="Q20" s="36">
        <v>0.27954299999999999</v>
      </c>
      <c r="R20" s="36">
        <v>0.28002300000000002</v>
      </c>
      <c r="S20" s="36">
        <v>0.28093400000000002</v>
      </c>
      <c r="T20" s="36">
        <v>0.28241500000000003</v>
      </c>
      <c r="U20" s="36">
        <v>0.28458299999999997</v>
      </c>
      <c r="V20" s="36">
        <v>0.28722999999999999</v>
      </c>
      <c r="W20" s="36">
        <v>0.28923300000000002</v>
      </c>
      <c r="X20" s="36">
        <v>0.291491</v>
      </c>
      <c r="Y20" s="36">
        <v>0.29402899999999998</v>
      </c>
      <c r="Z20" s="36">
        <v>0.29669499999999999</v>
      </c>
      <c r="AA20" s="36">
        <v>0.29952400000000001</v>
      </c>
      <c r="AB20" s="36">
        <v>0.30255199999999999</v>
      </c>
      <c r="AC20" s="36">
        <v>0.30568699999999999</v>
      </c>
      <c r="AD20" s="36">
        <v>0.30898399999999998</v>
      </c>
      <c r="AE20" s="36">
        <v>0.312116</v>
      </c>
      <c r="AF20" s="36">
        <v>0.314998</v>
      </c>
      <c r="AG20" s="36">
        <v>0.31760899999999997</v>
      </c>
      <c r="AH20" s="37"/>
    </row>
    <row r="21" spans="1:34" ht="14">
      <c r="A21" s="34" t="s">
        <v>901</v>
      </c>
      <c r="B21" s="32" t="s">
        <v>883</v>
      </c>
      <c r="C21" s="36">
        <v>0.457737</v>
      </c>
      <c r="D21" s="36">
        <v>0.45808500000000002</v>
      </c>
      <c r="E21" s="36">
        <v>0.45432099999999997</v>
      </c>
      <c r="F21" s="36">
        <v>0.465507</v>
      </c>
      <c r="G21" s="36">
        <v>0.46810600000000002</v>
      </c>
      <c r="H21" s="36">
        <v>0.46018799999999999</v>
      </c>
      <c r="I21" s="36">
        <v>0.45960600000000001</v>
      </c>
      <c r="J21" s="36">
        <v>0.46075500000000003</v>
      </c>
      <c r="K21" s="36">
        <v>0.46361799999999997</v>
      </c>
      <c r="L21" s="36">
        <v>0.46579500000000001</v>
      </c>
      <c r="M21" s="36">
        <v>0.46621699999999999</v>
      </c>
      <c r="N21" s="36">
        <v>0.46640700000000002</v>
      </c>
      <c r="O21" s="36">
        <v>0.46710000000000002</v>
      </c>
      <c r="P21" s="36">
        <v>0.46717500000000001</v>
      </c>
      <c r="Q21" s="36">
        <v>0.466582</v>
      </c>
      <c r="R21" s="36">
        <v>0.46619100000000002</v>
      </c>
      <c r="S21" s="36">
        <v>0.46666600000000003</v>
      </c>
      <c r="T21" s="36">
        <v>0.46820699999999998</v>
      </c>
      <c r="U21" s="36">
        <v>0.47133799999999998</v>
      </c>
      <c r="V21" s="36">
        <v>0.47558499999999998</v>
      </c>
      <c r="W21" s="36">
        <v>0.47888900000000001</v>
      </c>
      <c r="X21" s="36">
        <v>0.48270000000000002</v>
      </c>
      <c r="Y21" s="36">
        <v>0.48670600000000003</v>
      </c>
      <c r="Z21" s="36">
        <v>0.49073699999999998</v>
      </c>
      <c r="AA21" s="36">
        <v>0.49490499999999998</v>
      </c>
      <c r="AB21" s="36">
        <v>0.49926100000000001</v>
      </c>
      <c r="AC21" s="36">
        <v>0.50353199999999998</v>
      </c>
      <c r="AD21" s="36">
        <v>0.508189</v>
      </c>
      <c r="AE21" s="36">
        <v>0.51235399999999998</v>
      </c>
      <c r="AF21" s="36">
        <v>0.51581900000000003</v>
      </c>
      <c r="AG21" s="36">
        <v>0.51839299999999999</v>
      </c>
      <c r="AH21" s="37"/>
    </row>
    <row r="22" spans="1:34" ht="14">
      <c r="A22" s="34" t="s">
        <v>900</v>
      </c>
      <c r="B22" s="32" t="s">
        <v>881</v>
      </c>
      <c r="C22" s="36">
        <v>0.47443200000000002</v>
      </c>
      <c r="D22" s="36">
        <v>0.47684100000000001</v>
      </c>
      <c r="E22" s="36">
        <v>0.47011500000000001</v>
      </c>
      <c r="F22" s="36">
        <v>0.49618400000000001</v>
      </c>
      <c r="G22" s="36">
        <v>0.506162</v>
      </c>
      <c r="H22" s="36">
        <v>0.49558400000000002</v>
      </c>
      <c r="I22" s="36">
        <v>0.494398</v>
      </c>
      <c r="J22" s="36">
        <v>0.49729600000000002</v>
      </c>
      <c r="K22" s="36">
        <v>0.50145200000000001</v>
      </c>
      <c r="L22" s="36">
        <v>0.50434199999999996</v>
      </c>
      <c r="M22" s="36">
        <v>0.504799</v>
      </c>
      <c r="N22" s="36">
        <v>0.50471500000000002</v>
      </c>
      <c r="O22" s="36">
        <v>0.50542900000000002</v>
      </c>
      <c r="P22" s="36">
        <v>0.50570400000000004</v>
      </c>
      <c r="Q22" s="36">
        <v>0.50528300000000004</v>
      </c>
      <c r="R22" s="36">
        <v>0.50487000000000004</v>
      </c>
      <c r="S22" s="36">
        <v>0.50536700000000001</v>
      </c>
      <c r="T22" s="36">
        <v>0.50713399999999997</v>
      </c>
      <c r="U22" s="36">
        <v>0.51058499999999996</v>
      </c>
      <c r="V22" s="36">
        <v>0.51521499999999998</v>
      </c>
      <c r="W22" s="36">
        <v>0.51810900000000004</v>
      </c>
      <c r="X22" s="36">
        <v>0.52145799999999998</v>
      </c>
      <c r="Y22" s="36">
        <v>0.52484600000000003</v>
      </c>
      <c r="Z22" s="36">
        <v>0.52816700000000005</v>
      </c>
      <c r="AA22" s="36">
        <v>0.53139999999999998</v>
      </c>
      <c r="AB22" s="36">
        <v>0.53445100000000001</v>
      </c>
      <c r="AC22" s="36">
        <v>0.53716799999999998</v>
      </c>
      <c r="AD22" s="36">
        <v>0.540211</v>
      </c>
      <c r="AE22" s="36">
        <v>0.54261199999999998</v>
      </c>
      <c r="AF22" s="36">
        <v>0.544381</v>
      </c>
      <c r="AG22" s="36">
        <v>0.54550299999999996</v>
      </c>
      <c r="AH22" s="37"/>
    </row>
    <row r="23" spans="1:34" ht="14">
      <c r="A23" s="34" t="s">
        <v>899</v>
      </c>
      <c r="B23" s="32" t="s">
        <v>879</v>
      </c>
      <c r="C23" s="36">
        <v>0.61826899999999996</v>
      </c>
      <c r="D23" s="36">
        <v>0.62182599999999999</v>
      </c>
      <c r="E23" s="36">
        <v>0.61374899999999999</v>
      </c>
      <c r="F23" s="36">
        <v>0.64395400000000003</v>
      </c>
      <c r="G23" s="36">
        <v>0.65526300000000004</v>
      </c>
      <c r="H23" s="36">
        <v>0.64958199999999999</v>
      </c>
      <c r="I23" s="36">
        <v>0.648447</v>
      </c>
      <c r="J23" s="36">
        <v>0.65211699999999995</v>
      </c>
      <c r="K23" s="36">
        <v>0.65785099999999996</v>
      </c>
      <c r="L23" s="36">
        <v>0.66360699999999995</v>
      </c>
      <c r="M23" s="36">
        <v>0.66805300000000001</v>
      </c>
      <c r="N23" s="36">
        <v>0.67279199999999995</v>
      </c>
      <c r="O23" s="36">
        <v>0.678396</v>
      </c>
      <c r="P23" s="36">
        <v>0.68389</v>
      </c>
      <c r="Q23" s="36">
        <v>0.68818699999999999</v>
      </c>
      <c r="R23" s="36">
        <v>0.69182100000000002</v>
      </c>
      <c r="S23" s="36">
        <v>0.69525400000000004</v>
      </c>
      <c r="T23" s="36">
        <v>0.699017</v>
      </c>
      <c r="U23" s="36">
        <v>0.70361700000000005</v>
      </c>
      <c r="V23" s="36">
        <v>0.70918099999999995</v>
      </c>
      <c r="W23" s="36">
        <v>0.713036</v>
      </c>
      <c r="X23" s="36">
        <v>0.71818899999999997</v>
      </c>
      <c r="Y23" s="36">
        <v>0.72410699999999995</v>
      </c>
      <c r="Z23" s="36">
        <v>0.73137700000000005</v>
      </c>
      <c r="AA23" s="36">
        <v>0.73911499999999997</v>
      </c>
      <c r="AB23" s="36">
        <v>0.74789099999999997</v>
      </c>
      <c r="AC23" s="36">
        <v>0.75675800000000004</v>
      </c>
      <c r="AD23" s="36">
        <v>0.76556299999999999</v>
      </c>
      <c r="AE23" s="36">
        <v>0.77277600000000002</v>
      </c>
      <c r="AF23" s="36">
        <v>0.77797099999999997</v>
      </c>
      <c r="AG23" s="36">
        <v>0.781304</v>
      </c>
      <c r="AH23" s="37"/>
    </row>
    <row r="24" spans="1:34" ht="14">
      <c r="A24" s="34" t="s">
        <v>898</v>
      </c>
      <c r="B24" s="32" t="s">
        <v>877</v>
      </c>
      <c r="C24" s="36">
        <v>0.72516899999999995</v>
      </c>
      <c r="D24" s="36">
        <v>0.71277400000000002</v>
      </c>
      <c r="E24" s="36">
        <v>0.69795099999999999</v>
      </c>
      <c r="F24" s="36">
        <v>0.71299999999999997</v>
      </c>
      <c r="G24" s="36">
        <v>0.72218599999999999</v>
      </c>
      <c r="H24" s="36">
        <v>0.72058999999999995</v>
      </c>
      <c r="I24" s="36">
        <v>0.72321400000000002</v>
      </c>
      <c r="J24" s="36">
        <v>0.72906199999999999</v>
      </c>
      <c r="K24" s="36">
        <v>0.73848199999999997</v>
      </c>
      <c r="L24" s="36">
        <v>0.74928700000000004</v>
      </c>
      <c r="M24" s="36">
        <v>0.76003900000000002</v>
      </c>
      <c r="N24" s="36">
        <v>0.77195499999999995</v>
      </c>
      <c r="O24" s="36">
        <v>0.78509600000000002</v>
      </c>
      <c r="P24" s="36">
        <v>0.79818699999999998</v>
      </c>
      <c r="Q24" s="36">
        <v>0.81010700000000002</v>
      </c>
      <c r="R24" s="36">
        <v>0.82111900000000004</v>
      </c>
      <c r="S24" s="36">
        <v>0.83211599999999997</v>
      </c>
      <c r="T24" s="36">
        <v>0.84362700000000002</v>
      </c>
      <c r="U24" s="36">
        <v>0.85614500000000004</v>
      </c>
      <c r="V24" s="36">
        <v>0.86952200000000002</v>
      </c>
      <c r="W24" s="36">
        <v>0.88024999999999998</v>
      </c>
      <c r="X24" s="36">
        <v>0.89272499999999999</v>
      </c>
      <c r="Y24" s="36">
        <v>0.90773300000000001</v>
      </c>
      <c r="Z24" s="36">
        <v>0.92516100000000001</v>
      </c>
      <c r="AA24" s="36">
        <v>0.94526200000000005</v>
      </c>
      <c r="AB24" s="36">
        <v>0.96808000000000005</v>
      </c>
      <c r="AC24" s="36">
        <v>0.99282999999999999</v>
      </c>
      <c r="AD24" s="36">
        <v>1.01939</v>
      </c>
      <c r="AE24" s="36">
        <v>1.046073</v>
      </c>
      <c r="AF24" s="36">
        <v>1.071769</v>
      </c>
      <c r="AG24" s="36">
        <v>1.0959760000000001</v>
      </c>
      <c r="AH24" s="37"/>
    </row>
    <row r="25" spans="1:34" ht="14">
      <c r="A25" s="34" t="s">
        <v>897</v>
      </c>
      <c r="B25" s="32" t="s">
        <v>875</v>
      </c>
      <c r="C25" s="36">
        <v>0.57054000000000005</v>
      </c>
      <c r="D25" s="36">
        <v>0.563832</v>
      </c>
      <c r="E25" s="36">
        <v>0.54224000000000006</v>
      </c>
      <c r="F25" s="36">
        <v>0.56788700000000003</v>
      </c>
      <c r="G25" s="36">
        <v>0.575021</v>
      </c>
      <c r="H25" s="36">
        <v>0.56210199999999999</v>
      </c>
      <c r="I25" s="36">
        <v>0.55974199999999996</v>
      </c>
      <c r="J25" s="36">
        <v>0.56134700000000004</v>
      </c>
      <c r="K25" s="36">
        <v>0.56566700000000003</v>
      </c>
      <c r="L25" s="36">
        <v>0.57043299999999997</v>
      </c>
      <c r="M25" s="36">
        <v>0.57508300000000001</v>
      </c>
      <c r="N25" s="36">
        <v>0.58013400000000004</v>
      </c>
      <c r="O25" s="36">
        <v>0.58581000000000005</v>
      </c>
      <c r="P25" s="36">
        <v>0.59099699999999999</v>
      </c>
      <c r="Q25" s="36">
        <v>0.59501400000000004</v>
      </c>
      <c r="R25" s="36">
        <v>0.59812399999999999</v>
      </c>
      <c r="S25" s="36">
        <v>0.60094599999999998</v>
      </c>
      <c r="T25" s="36">
        <v>0.60358999999999996</v>
      </c>
      <c r="U25" s="36">
        <v>0.60668200000000005</v>
      </c>
      <c r="V25" s="36">
        <v>0.61007199999999995</v>
      </c>
      <c r="W25" s="36">
        <v>0.61129500000000003</v>
      </c>
      <c r="X25" s="36">
        <v>0.61299599999999999</v>
      </c>
      <c r="Y25" s="36">
        <v>0.61561299999999997</v>
      </c>
      <c r="Z25" s="36">
        <v>0.61920200000000003</v>
      </c>
      <c r="AA25" s="36">
        <v>0.62394899999999998</v>
      </c>
      <c r="AB25" s="36">
        <v>0.62985800000000003</v>
      </c>
      <c r="AC25" s="36">
        <v>0.63637699999999997</v>
      </c>
      <c r="AD25" s="36">
        <v>0.64359699999999997</v>
      </c>
      <c r="AE25" s="36">
        <v>0.65038600000000002</v>
      </c>
      <c r="AF25" s="36">
        <v>0.65611200000000003</v>
      </c>
      <c r="AG25" s="36">
        <v>0.66075399999999995</v>
      </c>
      <c r="AH25" s="37"/>
    </row>
    <row r="26" spans="1:34" ht="14">
      <c r="A26" s="34" t="s">
        <v>896</v>
      </c>
      <c r="B26" s="32" t="s">
        <v>873</v>
      </c>
      <c r="C26" s="36">
        <v>1.531131</v>
      </c>
      <c r="D26" s="36">
        <v>1.5174209999999999</v>
      </c>
      <c r="E26" s="36">
        <v>1.4809099999999999</v>
      </c>
      <c r="F26" s="36">
        <v>1.5413460000000001</v>
      </c>
      <c r="G26" s="36">
        <v>1.5616559999999999</v>
      </c>
      <c r="H26" s="36">
        <v>1.5340229999999999</v>
      </c>
      <c r="I26" s="36">
        <v>1.52827</v>
      </c>
      <c r="J26" s="36">
        <v>1.530743</v>
      </c>
      <c r="K26" s="36">
        <v>1.539102</v>
      </c>
      <c r="L26" s="36">
        <v>1.5472300000000001</v>
      </c>
      <c r="M26" s="36">
        <v>1.547965</v>
      </c>
      <c r="N26" s="36">
        <v>1.548657</v>
      </c>
      <c r="O26" s="36">
        <v>1.551717</v>
      </c>
      <c r="P26" s="36">
        <v>1.555186</v>
      </c>
      <c r="Q26" s="36">
        <v>1.557115</v>
      </c>
      <c r="R26" s="36">
        <v>1.559685</v>
      </c>
      <c r="S26" s="36">
        <v>1.564451</v>
      </c>
      <c r="T26" s="36">
        <v>1.5721290000000001</v>
      </c>
      <c r="U26" s="36">
        <v>1.584713</v>
      </c>
      <c r="V26" s="36">
        <v>1.600838</v>
      </c>
      <c r="W26" s="36">
        <v>1.6116010000000001</v>
      </c>
      <c r="X26" s="36">
        <v>1.623348</v>
      </c>
      <c r="Y26" s="36">
        <v>1.637704</v>
      </c>
      <c r="Z26" s="36">
        <v>1.652169</v>
      </c>
      <c r="AA26" s="36">
        <v>1.666191</v>
      </c>
      <c r="AB26" s="36">
        <v>1.679549</v>
      </c>
      <c r="AC26" s="36">
        <v>1.6950240000000001</v>
      </c>
      <c r="AD26" s="36">
        <v>1.7110879999999999</v>
      </c>
      <c r="AE26" s="36">
        <v>1.7260709999999999</v>
      </c>
      <c r="AF26" s="36">
        <v>1.7395020000000001</v>
      </c>
      <c r="AG26" s="36">
        <v>1.7510589999999999</v>
      </c>
      <c r="AH26" s="37"/>
    </row>
    <row r="27" spans="1:34" ht="14">
      <c r="A27" s="34" t="s">
        <v>895</v>
      </c>
      <c r="B27" s="32" t="s">
        <v>871</v>
      </c>
      <c r="C27" s="36">
        <v>0.44464700000000001</v>
      </c>
      <c r="D27" s="36">
        <v>0.440415</v>
      </c>
      <c r="E27" s="36">
        <v>0.427172</v>
      </c>
      <c r="F27" s="36">
        <v>0.45075399999999999</v>
      </c>
      <c r="G27" s="36">
        <v>0.45836700000000002</v>
      </c>
      <c r="H27" s="36">
        <v>0.45229599999999998</v>
      </c>
      <c r="I27" s="36">
        <v>0.44881799999999999</v>
      </c>
      <c r="J27" s="36">
        <v>0.44962999999999997</v>
      </c>
      <c r="K27" s="36">
        <v>0.45301000000000002</v>
      </c>
      <c r="L27" s="36">
        <v>0.45638200000000001</v>
      </c>
      <c r="M27" s="36">
        <v>0.45847300000000002</v>
      </c>
      <c r="N27" s="36">
        <v>0.46069900000000003</v>
      </c>
      <c r="O27" s="36">
        <v>0.46343499999999999</v>
      </c>
      <c r="P27" s="36">
        <v>0.46567900000000001</v>
      </c>
      <c r="Q27" s="36">
        <v>0.46720600000000001</v>
      </c>
      <c r="R27" s="36">
        <v>0.46860400000000002</v>
      </c>
      <c r="S27" s="36">
        <v>0.47062500000000002</v>
      </c>
      <c r="T27" s="36">
        <v>0.473464</v>
      </c>
      <c r="U27" s="36">
        <v>0.47729100000000002</v>
      </c>
      <c r="V27" s="36">
        <v>0.48188199999999998</v>
      </c>
      <c r="W27" s="36">
        <v>0.484734</v>
      </c>
      <c r="X27" s="36">
        <v>0.48811300000000002</v>
      </c>
      <c r="Y27" s="36">
        <v>0.49208200000000002</v>
      </c>
      <c r="Z27" s="36">
        <v>0.49648599999999998</v>
      </c>
      <c r="AA27" s="36">
        <v>0.50137799999999999</v>
      </c>
      <c r="AB27" s="36">
        <v>0.50627500000000003</v>
      </c>
      <c r="AC27" s="36">
        <v>0.51113900000000001</v>
      </c>
      <c r="AD27" s="36">
        <v>0.51648899999999998</v>
      </c>
      <c r="AE27" s="36">
        <v>0.52188400000000001</v>
      </c>
      <c r="AF27" s="36">
        <v>0.52753099999999997</v>
      </c>
      <c r="AG27" s="36">
        <v>0.53319799999999995</v>
      </c>
      <c r="AH27" s="37"/>
    </row>
    <row r="28" spans="1:34" ht="14">
      <c r="A28" s="34" t="s">
        <v>894</v>
      </c>
      <c r="B28" s="32" t="s">
        <v>869</v>
      </c>
      <c r="C28" s="36">
        <v>0.54077799999999998</v>
      </c>
      <c r="D28" s="36">
        <v>0.55047999999999997</v>
      </c>
      <c r="E28" s="36">
        <v>0.56169899999999995</v>
      </c>
      <c r="F28" s="36">
        <v>0.59651500000000002</v>
      </c>
      <c r="G28" s="36">
        <v>0.614008</v>
      </c>
      <c r="H28" s="36">
        <v>0.60728199999999999</v>
      </c>
      <c r="I28" s="36">
        <v>0.60707299999999997</v>
      </c>
      <c r="J28" s="36">
        <v>0.61131599999999997</v>
      </c>
      <c r="K28" s="36">
        <v>0.61679600000000001</v>
      </c>
      <c r="L28" s="36">
        <v>0.62137399999999998</v>
      </c>
      <c r="M28" s="36">
        <v>0.62474600000000002</v>
      </c>
      <c r="N28" s="36">
        <v>0.62838400000000005</v>
      </c>
      <c r="O28" s="36">
        <v>0.63284799999999997</v>
      </c>
      <c r="P28" s="36">
        <v>0.63743899999999998</v>
      </c>
      <c r="Q28" s="36">
        <v>0.64140299999999995</v>
      </c>
      <c r="R28" s="36">
        <v>0.64548099999999997</v>
      </c>
      <c r="S28" s="36">
        <v>0.65046499999999996</v>
      </c>
      <c r="T28" s="36">
        <v>0.65653099999999998</v>
      </c>
      <c r="U28" s="36">
        <v>0.66410599999999997</v>
      </c>
      <c r="V28" s="36">
        <v>0.67284299999999997</v>
      </c>
      <c r="W28" s="36">
        <v>0.68022899999999997</v>
      </c>
      <c r="X28" s="36">
        <v>0.68819300000000005</v>
      </c>
      <c r="Y28" s="36">
        <v>0.69653100000000001</v>
      </c>
      <c r="Z28" s="36">
        <v>0.70497100000000001</v>
      </c>
      <c r="AA28" s="36">
        <v>0.71338299999999999</v>
      </c>
      <c r="AB28" s="36">
        <v>0.72175100000000003</v>
      </c>
      <c r="AC28" s="36">
        <v>0.72899499999999995</v>
      </c>
      <c r="AD28" s="36">
        <v>0.73620399999999997</v>
      </c>
      <c r="AE28" s="36">
        <v>0.74256800000000001</v>
      </c>
      <c r="AF28" s="36">
        <v>0.74787700000000001</v>
      </c>
      <c r="AG28" s="36">
        <v>0.75236400000000003</v>
      </c>
      <c r="AH28" s="37"/>
    </row>
    <row r="29" spans="1:34">
      <c r="A29" s="34" t="s">
        <v>893</v>
      </c>
      <c r="B29" s="38" t="s">
        <v>867</v>
      </c>
      <c r="C29" s="40">
        <v>7.2297830000000003</v>
      </c>
      <c r="D29" s="40">
        <v>7.2110209999999997</v>
      </c>
      <c r="E29" s="40">
        <v>7.08019</v>
      </c>
      <c r="F29" s="40">
        <v>7.4096640000000003</v>
      </c>
      <c r="G29" s="40">
        <v>7.5314389999999998</v>
      </c>
      <c r="H29" s="40">
        <v>7.4051039999999997</v>
      </c>
      <c r="I29" s="40">
        <v>7.3815299999999997</v>
      </c>
      <c r="J29" s="40">
        <v>7.402355</v>
      </c>
      <c r="K29" s="40">
        <v>7.4496039999999999</v>
      </c>
      <c r="L29" s="40">
        <v>7.4934900000000004</v>
      </c>
      <c r="M29" s="40">
        <v>7.5167479999999998</v>
      </c>
      <c r="N29" s="40">
        <v>7.54033</v>
      </c>
      <c r="O29" s="40">
        <v>7.5732010000000001</v>
      </c>
      <c r="P29" s="40">
        <v>7.603065</v>
      </c>
      <c r="Q29" s="40">
        <v>7.6226130000000003</v>
      </c>
      <c r="R29" s="40">
        <v>7.6395340000000003</v>
      </c>
      <c r="S29" s="40">
        <v>7.6631489999999998</v>
      </c>
      <c r="T29" s="40">
        <v>7.6973849999999997</v>
      </c>
      <c r="U29" s="40">
        <v>7.7492049999999999</v>
      </c>
      <c r="V29" s="40">
        <v>7.8142569999999996</v>
      </c>
      <c r="W29" s="40">
        <v>7.8585140000000004</v>
      </c>
      <c r="X29" s="40">
        <v>7.9112090000000004</v>
      </c>
      <c r="Y29" s="40">
        <v>7.9731649999999998</v>
      </c>
      <c r="Z29" s="40">
        <v>8.0408570000000008</v>
      </c>
      <c r="AA29" s="40">
        <v>8.1132629999999999</v>
      </c>
      <c r="AB29" s="40">
        <v>8.1899499999999996</v>
      </c>
      <c r="AC29" s="40">
        <v>8.2695659999999993</v>
      </c>
      <c r="AD29" s="40">
        <v>8.3545079999999992</v>
      </c>
      <c r="AE29" s="40">
        <v>8.4336400000000005</v>
      </c>
      <c r="AF29" s="40">
        <v>8.5033849999999997</v>
      </c>
      <c r="AG29" s="40">
        <v>8.5628069999999994</v>
      </c>
      <c r="AH29" s="39"/>
    </row>
    <row r="30" spans="1:34">
      <c r="AH30" s="33"/>
    </row>
    <row r="31" spans="1:34">
      <c r="B31" s="38" t="s">
        <v>892</v>
      </c>
      <c r="AH31" s="33"/>
    </row>
    <row r="32" spans="1:34">
      <c r="B32" s="38" t="s">
        <v>891</v>
      </c>
      <c r="AH32" s="33"/>
    </row>
    <row r="33" spans="1:34" ht="14">
      <c r="A33" s="34" t="s">
        <v>890</v>
      </c>
      <c r="B33" s="32" t="s">
        <v>889</v>
      </c>
      <c r="C33" s="36">
        <v>8.2877949999999991</v>
      </c>
      <c r="D33" s="36">
        <v>8.3235530000000004</v>
      </c>
      <c r="E33" s="36">
        <v>8.358962</v>
      </c>
      <c r="F33" s="36">
        <v>8.3879610000000007</v>
      </c>
      <c r="G33" s="36">
        <v>8.4218600000000006</v>
      </c>
      <c r="H33" s="36">
        <v>8.4611490000000007</v>
      </c>
      <c r="I33" s="36">
        <v>8.5054110000000005</v>
      </c>
      <c r="J33" s="36">
        <v>8.5538559999999997</v>
      </c>
      <c r="K33" s="36">
        <v>8.6059549999999998</v>
      </c>
      <c r="L33" s="36">
        <v>8.6590579999999999</v>
      </c>
      <c r="M33" s="36">
        <v>8.7110950000000003</v>
      </c>
      <c r="N33" s="36">
        <v>8.7619740000000004</v>
      </c>
      <c r="O33" s="36">
        <v>8.8114629999999998</v>
      </c>
      <c r="P33" s="36">
        <v>8.8571980000000003</v>
      </c>
      <c r="Q33" s="36">
        <v>8.8987879999999997</v>
      </c>
      <c r="R33" s="36">
        <v>8.9362709999999996</v>
      </c>
      <c r="S33" s="36">
        <v>8.9721580000000003</v>
      </c>
      <c r="T33" s="36">
        <v>9.0061850000000003</v>
      </c>
      <c r="U33" s="36">
        <v>9.0404509999999991</v>
      </c>
      <c r="V33" s="36">
        <v>9.0756639999999997</v>
      </c>
      <c r="W33" s="36">
        <v>9.1131729999999997</v>
      </c>
      <c r="X33" s="36">
        <v>9.1525400000000001</v>
      </c>
      <c r="Y33" s="36">
        <v>9.1941810000000004</v>
      </c>
      <c r="Z33" s="36">
        <v>9.2380910000000007</v>
      </c>
      <c r="AA33" s="36">
        <v>9.2841470000000008</v>
      </c>
      <c r="AB33" s="36">
        <v>9.3325189999999996</v>
      </c>
      <c r="AC33" s="36">
        <v>9.3845100000000006</v>
      </c>
      <c r="AD33" s="36">
        <v>9.4400010000000005</v>
      </c>
      <c r="AE33" s="36">
        <v>9.4997749999999996</v>
      </c>
      <c r="AF33" s="36">
        <v>9.5632300000000008</v>
      </c>
      <c r="AG33" s="36">
        <v>9.6315600000000003</v>
      </c>
      <c r="AH33" s="37"/>
    </row>
    <row r="34" spans="1:34" ht="14">
      <c r="A34" s="34" t="s">
        <v>888</v>
      </c>
      <c r="B34" s="32" t="s">
        <v>887</v>
      </c>
      <c r="C34" s="36">
        <v>11.579917999999999</v>
      </c>
      <c r="D34" s="36">
        <v>11.737811000000001</v>
      </c>
      <c r="E34" s="36">
        <v>11.887465000000001</v>
      </c>
      <c r="F34" s="36">
        <v>12.012755</v>
      </c>
      <c r="G34" s="36">
        <v>12.122712999999999</v>
      </c>
      <c r="H34" s="36">
        <v>12.221011000000001</v>
      </c>
      <c r="I34" s="36">
        <v>12.310801</v>
      </c>
      <c r="J34" s="36">
        <v>12.394596999999999</v>
      </c>
      <c r="K34" s="36">
        <v>12.473451000000001</v>
      </c>
      <c r="L34" s="36">
        <v>12.545726</v>
      </c>
      <c r="M34" s="36">
        <v>12.609707</v>
      </c>
      <c r="N34" s="36">
        <v>12.665792</v>
      </c>
      <c r="O34" s="36">
        <v>12.714669000000001</v>
      </c>
      <c r="P34" s="36">
        <v>12.755729000000001</v>
      </c>
      <c r="Q34" s="36">
        <v>12.790846999999999</v>
      </c>
      <c r="R34" s="36">
        <v>12.821001000000001</v>
      </c>
      <c r="S34" s="36">
        <v>12.848684</v>
      </c>
      <c r="T34" s="36">
        <v>12.876507</v>
      </c>
      <c r="U34" s="36">
        <v>12.907745999999999</v>
      </c>
      <c r="V34" s="36">
        <v>12.945048</v>
      </c>
      <c r="W34" s="36">
        <v>12.989781000000001</v>
      </c>
      <c r="X34" s="36">
        <v>13.041963000000001</v>
      </c>
      <c r="Y34" s="36">
        <v>13.101595</v>
      </c>
      <c r="Z34" s="36">
        <v>13.167265</v>
      </c>
      <c r="AA34" s="36">
        <v>13.239475000000001</v>
      </c>
      <c r="AB34" s="36">
        <v>13.316878000000001</v>
      </c>
      <c r="AC34" s="36">
        <v>13.399514999999999</v>
      </c>
      <c r="AD34" s="36">
        <v>13.485587000000001</v>
      </c>
      <c r="AE34" s="36">
        <v>13.575061</v>
      </c>
      <c r="AF34" s="36">
        <v>13.667899</v>
      </c>
      <c r="AG34" s="36">
        <v>13.76412</v>
      </c>
      <c r="AH34" s="37"/>
    </row>
    <row r="35" spans="1:34" ht="14">
      <c r="A35" s="34" t="s">
        <v>886</v>
      </c>
      <c r="B35" s="32" t="s">
        <v>885</v>
      </c>
      <c r="C35" s="36">
        <v>1.409006</v>
      </c>
      <c r="D35" s="36">
        <v>1.4116850000000001</v>
      </c>
      <c r="E35" s="36">
        <v>1.4177090000000001</v>
      </c>
      <c r="F35" s="36">
        <v>1.4230179999999999</v>
      </c>
      <c r="G35" s="36">
        <v>1.4309730000000001</v>
      </c>
      <c r="H35" s="36">
        <v>1.442445</v>
      </c>
      <c r="I35" s="36">
        <v>1.4570339999999999</v>
      </c>
      <c r="J35" s="36">
        <v>1.473641</v>
      </c>
      <c r="K35" s="36">
        <v>1.490855</v>
      </c>
      <c r="L35" s="36">
        <v>1.5075879999999999</v>
      </c>
      <c r="M35" s="36">
        <v>1.5239739999999999</v>
      </c>
      <c r="N35" s="36">
        <v>1.5397989999999999</v>
      </c>
      <c r="O35" s="36">
        <v>1.554775</v>
      </c>
      <c r="P35" s="36">
        <v>1.569234</v>
      </c>
      <c r="Q35" s="36">
        <v>1.584058</v>
      </c>
      <c r="R35" s="36">
        <v>1.5999570000000001</v>
      </c>
      <c r="S35" s="36">
        <v>1.616641</v>
      </c>
      <c r="T35" s="36">
        <v>1.6340509999999999</v>
      </c>
      <c r="U35" s="36">
        <v>1.6522209999999999</v>
      </c>
      <c r="V35" s="36">
        <v>1.670976</v>
      </c>
      <c r="W35" s="36">
        <v>1.6896910000000001</v>
      </c>
      <c r="X35" s="36">
        <v>1.7080770000000001</v>
      </c>
      <c r="Y35" s="36">
        <v>1.7262660000000001</v>
      </c>
      <c r="Z35" s="36">
        <v>1.744362</v>
      </c>
      <c r="AA35" s="36">
        <v>1.762888</v>
      </c>
      <c r="AB35" s="36">
        <v>1.782178</v>
      </c>
      <c r="AC35" s="36">
        <v>1.8022370000000001</v>
      </c>
      <c r="AD35" s="36">
        <v>1.822622</v>
      </c>
      <c r="AE35" s="36">
        <v>1.842749</v>
      </c>
      <c r="AF35" s="36">
        <v>1.861955</v>
      </c>
      <c r="AG35" s="36">
        <v>1.8798490000000001</v>
      </c>
      <c r="AH35" s="37"/>
    </row>
    <row r="36" spans="1:34" ht="14">
      <c r="A36" s="34" t="s">
        <v>884</v>
      </c>
      <c r="B36" s="32" t="s">
        <v>883</v>
      </c>
      <c r="C36" s="36">
        <v>1.863812</v>
      </c>
      <c r="D36" s="36">
        <v>1.8677790000000001</v>
      </c>
      <c r="E36" s="36">
        <v>1.87615</v>
      </c>
      <c r="F36" s="36">
        <v>1.883926</v>
      </c>
      <c r="G36" s="36">
        <v>1.8954679999999999</v>
      </c>
      <c r="H36" s="36">
        <v>1.911899</v>
      </c>
      <c r="I36" s="36">
        <v>1.9326859999999999</v>
      </c>
      <c r="J36" s="36">
        <v>1.9563269999999999</v>
      </c>
      <c r="K36" s="36">
        <v>1.9808190000000001</v>
      </c>
      <c r="L36" s="36">
        <v>2.004651</v>
      </c>
      <c r="M36" s="36">
        <v>2.028016</v>
      </c>
      <c r="N36" s="36">
        <v>2.0506000000000002</v>
      </c>
      <c r="O36" s="36">
        <v>2.0719959999999999</v>
      </c>
      <c r="P36" s="36">
        <v>2.0926589999999998</v>
      </c>
      <c r="Q36" s="36">
        <v>2.1138110000000001</v>
      </c>
      <c r="R36" s="36">
        <v>2.136441</v>
      </c>
      <c r="S36" s="36">
        <v>2.1601460000000001</v>
      </c>
      <c r="T36" s="36">
        <v>2.1848429999999999</v>
      </c>
      <c r="U36" s="36">
        <v>2.2105730000000001</v>
      </c>
      <c r="V36" s="36">
        <v>2.237098</v>
      </c>
      <c r="W36" s="36">
        <v>2.2635559999999999</v>
      </c>
      <c r="X36" s="36">
        <v>2.2895569999999998</v>
      </c>
      <c r="Y36" s="36">
        <v>2.3152789999999999</v>
      </c>
      <c r="Z36" s="36">
        <v>2.340881</v>
      </c>
      <c r="AA36" s="36">
        <v>2.3670909999999998</v>
      </c>
      <c r="AB36" s="36">
        <v>2.394371</v>
      </c>
      <c r="AC36" s="36">
        <v>2.4226920000000001</v>
      </c>
      <c r="AD36" s="36">
        <v>2.4514580000000001</v>
      </c>
      <c r="AE36" s="36">
        <v>2.4798559999999998</v>
      </c>
      <c r="AF36" s="36">
        <v>2.506955</v>
      </c>
      <c r="AG36" s="36">
        <v>2.5322140000000002</v>
      </c>
      <c r="AH36" s="37"/>
    </row>
    <row r="37" spans="1:34" ht="14">
      <c r="A37" s="34" t="s">
        <v>882</v>
      </c>
      <c r="B37" s="32" t="s">
        <v>881</v>
      </c>
      <c r="C37" s="36">
        <v>2.2507579999999998</v>
      </c>
      <c r="D37" s="36">
        <v>2.285793</v>
      </c>
      <c r="E37" s="36">
        <v>2.319982</v>
      </c>
      <c r="F37" s="36">
        <v>2.3572839999999999</v>
      </c>
      <c r="G37" s="36">
        <v>2.3942429999999999</v>
      </c>
      <c r="H37" s="36">
        <v>2.4313129999999998</v>
      </c>
      <c r="I37" s="36">
        <v>2.4688530000000002</v>
      </c>
      <c r="J37" s="36">
        <v>2.5062769999999999</v>
      </c>
      <c r="K37" s="36">
        <v>2.5429819999999999</v>
      </c>
      <c r="L37" s="36">
        <v>2.578335</v>
      </c>
      <c r="M37" s="36">
        <v>2.612247</v>
      </c>
      <c r="N37" s="36">
        <v>2.6446749999999999</v>
      </c>
      <c r="O37" s="36">
        <v>2.675268</v>
      </c>
      <c r="P37" s="36">
        <v>2.7047180000000002</v>
      </c>
      <c r="Q37" s="36">
        <v>2.734057</v>
      </c>
      <c r="R37" s="36">
        <v>2.7643409999999999</v>
      </c>
      <c r="S37" s="36">
        <v>2.796252</v>
      </c>
      <c r="T37" s="36">
        <v>2.8302019999999999</v>
      </c>
      <c r="U37" s="36">
        <v>2.8658290000000002</v>
      </c>
      <c r="V37" s="36">
        <v>2.902272</v>
      </c>
      <c r="W37" s="36">
        <v>2.9387490000000001</v>
      </c>
      <c r="X37" s="36">
        <v>2.97505</v>
      </c>
      <c r="Y37" s="36">
        <v>3.0111240000000001</v>
      </c>
      <c r="Z37" s="36">
        <v>3.0470730000000001</v>
      </c>
      <c r="AA37" s="36">
        <v>3.0830229999999998</v>
      </c>
      <c r="AB37" s="36">
        <v>3.1191140000000002</v>
      </c>
      <c r="AC37" s="36">
        <v>3.155799</v>
      </c>
      <c r="AD37" s="36">
        <v>3.1928640000000001</v>
      </c>
      <c r="AE37" s="36">
        <v>3.230092</v>
      </c>
      <c r="AF37" s="36">
        <v>3.267353</v>
      </c>
      <c r="AG37" s="36">
        <v>3.304662</v>
      </c>
      <c r="AH37" s="37"/>
    </row>
    <row r="38" spans="1:34" ht="14">
      <c r="A38" s="34" t="s">
        <v>880</v>
      </c>
      <c r="B38" s="32" t="s">
        <v>879</v>
      </c>
      <c r="C38" s="36">
        <v>5.9402689999999998</v>
      </c>
      <c r="D38" s="36">
        <v>5.9977270000000003</v>
      </c>
      <c r="E38" s="36">
        <v>6.0528060000000004</v>
      </c>
      <c r="F38" s="36">
        <v>6.1286420000000001</v>
      </c>
      <c r="G38" s="36">
        <v>6.1941819999999996</v>
      </c>
      <c r="H38" s="36">
        <v>6.2661809999999996</v>
      </c>
      <c r="I38" s="36">
        <v>6.3372140000000003</v>
      </c>
      <c r="J38" s="36">
        <v>6.4178170000000003</v>
      </c>
      <c r="K38" s="36">
        <v>6.5003200000000003</v>
      </c>
      <c r="L38" s="36">
        <v>6.5935829999999997</v>
      </c>
      <c r="M38" s="36">
        <v>6.6960899999999999</v>
      </c>
      <c r="N38" s="36">
        <v>6.8028740000000001</v>
      </c>
      <c r="O38" s="36">
        <v>6.9108980000000004</v>
      </c>
      <c r="P38" s="36">
        <v>7.0192009999999998</v>
      </c>
      <c r="Q38" s="36">
        <v>7.1229079999999998</v>
      </c>
      <c r="R38" s="36">
        <v>7.2205279999999998</v>
      </c>
      <c r="S38" s="36">
        <v>7.30586</v>
      </c>
      <c r="T38" s="36">
        <v>7.3825349999999998</v>
      </c>
      <c r="U38" s="36">
        <v>7.448334</v>
      </c>
      <c r="V38" s="36">
        <v>7.5105219999999999</v>
      </c>
      <c r="W38" s="36">
        <v>7.5692789999999999</v>
      </c>
      <c r="X38" s="36">
        <v>7.6371909999999996</v>
      </c>
      <c r="Y38" s="36">
        <v>7.7124090000000001</v>
      </c>
      <c r="Z38" s="36">
        <v>7.802073</v>
      </c>
      <c r="AA38" s="36">
        <v>7.8989890000000003</v>
      </c>
      <c r="AB38" s="36">
        <v>8.010624</v>
      </c>
      <c r="AC38" s="36">
        <v>8.1285039999999995</v>
      </c>
      <c r="AD38" s="36">
        <v>8.2433619999999994</v>
      </c>
      <c r="AE38" s="36">
        <v>8.3500099999999993</v>
      </c>
      <c r="AF38" s="36">
        <v>8.4459929999999996</v>
      </c>
      <c r="AG38" s="36">
        <v>8.5306110000000004</v>
      </c>
      <c r="AH38" s="37"/>
    </row>
    <row r="39" spans="1:34" ht="14">
      <c r="A39" s="34" t="s">
        <v>878</v>
      </c>
      <c r="B39" s="32" t="s">
        <v>877</v>
      </c>
      <c r="C39" s="36">
        <v>7.2951410000000001</v>
      </c>
      <c r="D39" s="36">
        <v>7.2963089999999999</v>
      </c>
      <c r="E39" s="36">
        <v>7.3103150000000001</v>
      </c>
      <c r="F39" s="36">
        <v>7.3100820000000004</v>
      </c>
      <c r="G39" s="36">
        <v>7.3288869999999999</v>
      </c>
      <c r="H39" s="36">
        <v>7.3786339999999999</v>
      </c>
      <c r="I39" s="36">
        <v>7.4528689999999997</v>
      </c>
      <c r="J39" s="36">
        <v>7.5534670000000004</v>
      </c>
      <c r="K39" s="36">
        <v>7.6703739999999998</v>
      </c>
      <c r="L39" s="36">
        <v>7.8037539999999996</v>
      </c>
      <c r="M39" s="36">
        <v>7.9517379999999998</v>
      </c>
      <c r="N39" s="36">
        <v>8.1071069999999992</v>
      </c>
      <c r="O39" s="36">
        <v>8.2616189999999996</v>
      </c>
      <c r="P39" s="36">
        <v>8.4068299999999994</v>
      </c>
      <c r="Q39" s="36">
        <v>8.5397820000000007</v>
      </c>
      <c r="R39" s="36">
        <v>8.6572589999999998</v>
      </c>
      <c r="S39" s="36">
        <v>8.7552409999999998</v>
      </c>
      <c r="T39" s="36">
        <v>8.8338730000000005</v>
      </c>
      <c r="U39" s="36">
        <v>8.895232</v>
      </c>
      <c r="V39" s="36">
        <v>8.9443540000000006</v>
      </c>
      <c r="W39" s="36">
        <v>8.9868690000000004</v>
      </c>
      <c r="X39" s="36">
        <v>9.0312780000000004</v>
      </c>
      <c r="Y39" s="36">
        <v>9.0863659999999999</v>
      </c>
      <c r="Z39" s="36">
        <v>9.1575760000000006</v>
      </c>
      <c r="AA39" s="36">
        <v>9.2494899999999998</v>
      </c>
      <c r="AB39" s="36">
        <v>9.3620920000000005</v>
      </c>
      <c r="AC39" s="36">
        <v>9.4888049999999993</v>
      </c>
      <c r="AD39" s="36">
        <v>9.6203240000000001</v>
      </c>
      <c r="AE39" s="36">
        <v>9.7467179999999995</v>
      </c>
      <c r="AF39" s="36">
        <v>9.8609939999999998</v>
      </c>
      <c r="AG39" s="36">
        <v>9.9600960000000001</v>
      </c>
      <c r="AH39" s="37"/>
    </row>
    <row r="40" spans="1:34" ht="14">
      <c r="A40" s="34" t="s">
        <v>876</v>
      </c>
      <c r="B40" s="32" t="s">
        <v>875</v>
      </c>
      <c r="C40" s="36">
        <v>7.1208869999999997</v>
      </c>
      <c r="D40" s="36">
        <v>7.1326070000000001</v>
      </c>
      <c r="E40" s="36">
        <v>7.1562910000000004</v>
      </c>
      <c r="F40" s="36">
        <v>7.1665619999999999</v>
      </c>
      <c r="G40" s="36">
        <v>7.193746</v>
      </c>
      <c r="H40" s="36">
        <v>7.2485059999999999</v>
      </c>
      <c r="I40" s="36">
        <v>7.3253219999999999</v>
      </c>
      <c r="J40" s="36">
        <v>7.4257070000000001</v>
      </c>
      <c r="K40" s="36">
        <v>7.5404710000000001</v>
      </c>
      <c r="L40" s="36">
        <v>7.6695289999999998</v>
      </c>
      <c r="M40" s="36">
        <v>7.8112110000000001</v>
      </c>
      <c r="N40" s="36">
        <v>7.9590589999999999</v>
      </c>
      <c r="O40" s="36">
        <v>8.1056100000000004</v>
      </c>
      <c r="P40" s="36">
        <v>8.2434949999999994</v>
      </c>
      <c r="Q40" s="36">
        <v>8.3703959999999995</v>
      </c>
      <c r="R40" s="36">
        <v>8.4837319999999998</v>
      </c>
      <c r="S40" s="36">
        <v>8.5801560000000006</v>
      </c>
      <c r="T40" s="36">
        <v>8.6598749999999995</v>
      </c>
      <c r="U40" s="36">
        <v>8.7246690000000005</v>
      </c>
      <c r="V40" s="36">
        <v>8.7787659999999992</v>
      </c>
      <c r="W40" s="36">
        <v>8.827007</v>
      </c>
      <c r="X40" s="36">
        <v>8.8768650000000004</v>
      </c>
      <c r="Y40" s="36">
        <v>8.9361840000000008</v>
      </c>
      <c r="Z40" s="36">
        <v>9.0098299999999991</v>
      </c>
      <c r="AA40" s="36">
        <v>9.1019839999999999</v>
      </c>
      <c r="AB40" s="36">
        <v>9.2126049999999999</v>
      </c>
      <c r="AC40" s="36">
        <v>9.3358779999999992</v>
      </c>
      <c r="AD40" s="36">
        <v>9.4635649999999991</v>
      </c>
      <c r="AE40" s="36">
        <v>9.5867550000000001</v>
      </c>
      <c r="AF40" s="36">
        <v>9.6991770000000006</v>
      </c>
      <c r="AG40" s="36">
        <v>9.7981029999999993</v>
      </c>
      <c r="AH40" s="37"/>
    </row>
    <row r="41" spans="1:34" ht="14">
      <c r="A41" s="34" t="s">
        <v>874</v>
      </c>
      <c r="B41" s="32" t="s">
        <v>873</v>
      </c>
      <c r="C41" s="36">
        <v>17.626958999999999</v>
      </c>
      <c r="D41" s="36">
        <v>17.711144999999998</v>
      </c>
      <c r="E41" s="36">
        <v>17.822182000000002</v>
      </c>
      <c r="F41" s="36">
        <v>17.876873</v>
      </c>
      <c r="G41" s="36">
        <v>17.965536</v>
      </c>
      <c r="H41" s="36">
        <v>18.097405999999999</v>
      </c>
      <c r="I41" s="36">
        <v>18.239414</v>
      </c>
      <c r="J41" s="36">
        <v>18.400461</v>
      </c>
      <c r="K41" s="36">
        <v>18.575773000000002</v>
      </c>
      <c r="L41" s="36">
        <v>18.760339999999999</v>
      </c>
      <c r="M41" s="36">
        <v>18.921092999999999</v>
      </c>
      <c r="N41" s="36">
        <v>19.084192000000002</v>
      </c>
      <c r="O41" s="36">
        <v>19.254798999999998</v>
      </c>
      <c r="P41" s="36">
        <v>19.428453000000001</v>
      </c>
      <c r="Q41" s="36">
        <v>19.602270000000001</v>
      </c>
      <c r="R41" s="36">
        <v>19.7913</v>
      </c>
      <c r="S41" s="36">
        <v>19.986484999999998</v>
      </c>
      <c r="T41" s="36">
        <v>20.187436999999999</v>
      </c>
      <c r="U41" s="36">
        <v>20.403714999999998</v>
      </c>
      <c r="V41" s="36">
        <v>20.636209000000001</v>
      </c>
      <c r="W41" s="36">
        <v>20.871286000000001</v>
      </c>
      <c r="X41" s="36">
        <v>21.099121</v>
      </c>
      <c r="Y41" s="36">
        <v>21.346439</v>
      </c>
      <c r="Z41" s="36">
        <v>21.588663</v>
      </c>
      <c r="AA41" s="36">
        <v>21.823422999999998</v>
      </c>
      <c r="AB41" s="36">
        <v>22.061814999999999</v>
      </c>
      <c r="AC41" s="36">
        <v>22.340456</v>
      </c>
      <c r="AD41" s="36">
        <v>22.618555000000001</v>
      </c>
      <c r="AE41" s="36">
        <v>22.89348</v>
      </c>
      <c r="AF41" s="36">
        <v>23.161605999999999</v>
      </c>
      <c r="AG41" s="36">
        <v>23.421261000000001</v>
      </c>
      <c r="AH41" s="37"/>
    </row>
    <row r="42" spans="1:34" ht="14">
      <c r="A42" s="34" t="s">
        <v>872</v>
      </c>
      <c r="B42" s="32" t="s">
        <v>871</v>
      </c>
      <c r="C42" s="36">
        <v>11.518387000000001</v>
      </c>
      <c r="D42" s="36">
        <v>11.561538000000001</v>
      </c>
      <c r="E42" s="36">
        <v>11.606790999999999</v>
      </c>
      <c r="F42" s="36">
        <v>11.669116000000001</v>
      </c>
      <c r="G42" s="36">
        <v>11.765324</v>
      </c>
      <c r="H42" s="36">
        <v>11.880155999999999</v>
      </c>
      <c r="I42" s="36">
        <v>12.024005000000001</v>
      </c>
      <c r="J42" s="36">
        <v>12.204221</v>
      </c>
      <c r="K42" s="36">
        <v>12.403415000000001</v>
      </c>
      <c r="L42" s="36">
        <v>12.609970000000001</v>
      </c>
      <c r="M42" s="36">
        <v>12.819046</v>
      </c>
      <c r="N42" s="36">
        <v>13.028145</v>
      </c>
      <c r="O42" s="36">
        <v>13.227321</v>
      </c>
      <c r="P42" s="36">
        <v>13.406193999999999</v>
      </c>
      <c r="Q42" s="36">
        <v>13.572122999999999</v>
      </c>
      <c r="R42" s="36">
        <v>13.73672</v>
      </c>
      <c r="S42" s="36">
        <v>13.903769</v>
      </c>
      <c r="T42" s="36">
        <v>14.070421</v>
      </c>
      <c r="U42" s="36">
        <v>14.234458</v>
      </c>
      <c r="V42" s="36">
        <v>14.39808</v>
      </c>
      <c r="W42" s="36">
        <v>14.561451</v>
      </c>
      <c r="X42" s="36">
        <v>14.727262</v>
      </c>
      <c r="Y42" s="36">
        <v>14.900805</v>
      </c>
      <c r="Z42" s="36">
        <v>15.082352</v>
      </c>
      <c r="AA42" s="36">
        <v>15.269712</v>
      </c>
      <c r="AB42" s="36">
        <v>15.458097</v>
      </c>
      <c r="AC42" s="36">
        <v>15.647793999999999</v>
      </c>
      <c r="AD42" s="36">
        <v>15.843185999999999</v>
      </c>
      <c r="AE42" s="36">
        <v>16.050840000000001</v>
      </c>
      <c r="AF42" s="36">
        <v>16.274194999999999</v>
      </c>
      <c r="AG42" s="36">
        <v>16.512241</v>
      </c>
      <c r="AH42" s="37"/>
    </row>
    <row r="43" spans="1:34" ht="14">
      <c r="A43" s="34" t="s">
        <v>870</v>
      </c>
      <c r="B43" s="32" t="s">
        <v>869</v>
      </c>
      <c r="C43" s="36">
        <v>6.2399610000000001</v>
      </c>
      <c r="D43" s="36">
        <v>6.3736009999999998</v>
      </c>
      <c r="E43" s="36">
        <v>6.5159789999999997</v>
      </c>
      <c r="F43" s="36">
        <v>6.6171259999999998</v>
      </c>
      <c r="G43" s="36">
        <v>6.7122679999999999</v>
      </c>
      <c r="H43" s="36">
        <v>6.8011840000000001</v>
      </c>
      <c r="I43" s="36">
        <v>6.894495</v>
      </c>
      <c r="J43" s="36">
        <v>7.0036630000000004</v>
      </c>
      <c r="K43" s="36">
        <v>7.1152240000000004</v>
      </c>
      <c r="L43" s="36">
        <v>7.22736</v>
      </c>
      <c r="M43" s="36">
        <v>7.3401209999999999</v>
      </c>
      <c r="N43" s="36">
        <v>7.4541849999999998</v>
      </c>
      <c r="O43" s="36">
        <v>7.5701309999999999</v>
      </c>
      <c r="P43" s="36">
        <v>7.6871999999999998</v>
      </c>
      <c r="Q43" s="36">
        <v>7.8042639999999999</v>
      </c>
      <c r="R43" s="36">
        <v>7.9224519999999998</v>
      </c>
      <c r="S43" s="36">
        <v>8.0420210000000001</v>
      </c>
      <c r="T43" s="36">
        <v>8.1626159999999999</v>
      </c>
      <c r="U43" s="36">
        <v>8.284281</v>
      </c>
      <c r="V43" s="36">
        <v>8.4071709999999999</v>
      </c>
      <c r="W43" s="36">
        <v>8.5316449999999993</v>
      </c>
      <c r="X43" s="36">
        <v>8.6574039999999997</v>
      </c>
      <c r="Y43" s="36">
        <v>8.7849970000000006</v>
      </c>
      <c r="Z43" s="36">
        <v>8.9144120000000004</v>
      </c>
      <c r="AA43" s="36">
        <v>9.045966</v>
      </c>
      <c r="AB43" s="36">
        <v>9.1795290000000005</v>
      </c>
      <c r="AC43" s="36">
        <v>9.3016780000000008</v>
      </c>
      <c r="AD43" s="36">
        <v>9.4212190000000007</v>
      </c>
      <c r="AE43" s="36">
        <v>9.5370069999999991</v>
      </c>
      <c r="AF43" s="36">
        <v>9.6481180000000002</v>
      </c>
      <c r="AG43" s="36">
        <v>9.7541969999999996</v>
      </c>
      <c r="AH43" s="37"/>
    </row>
    <row r="44" spans="1:34">
      <c r="A44" s="34" t="s">
        <v>868</v>
      </c>
      <c r="B44" s="38" t="s">
        <v>867</v>
      </c>
      <c r="C44" s="40">
        <v>81.132896000000002</v>
      </c>
      <c r="D44" s="40">
        <v>81.699554000000006</v>
      </c>
      <c r="E44" s="40">
        <v>82.324630999999997</v>
      </c>
      <c r="F44" s="40">
        <v>82.833343999999997</v>
      </c>
      <c r="G44" s="40">
        <v>83.425201000000001</v>
      </c>
      <c r="H44" s="40">
        <v>84.139885000000007</v>
      </c>
      <c r="I44" s="40">
        <v>84.948097000000004</v>
      </c>
      <c r="J44" s="40">
        <v>85.890029999999996</v>
      </c>
      <c r="K44" s="40">
        <v>86.899635000000004</v>
      </c>
      <c r="L44" s="40">
        <v>87.959900000000005</v>
      </c>
      <c r="M44" s="40">
        <v>89.024330000000006</v>
      </c>
      <c r="N44" s="40">
        <v>90.098404000000002</v>
      </c>
      <c r="O44" s="40">
        <v>91.158546000000001</v>
      </c>
      <c r="P44" s="40">
        <v>92.170921000000007</v>
      </c>
      <c r="Q44" s="40">
        <v>93.133292999999995</v>
      </c>
      <c r="R44" s="40">
        <v>94.07</v>
      </c>
      <c r="S44" s="40">
        <v>94.967415000000003</v>
      </c>
      <c r="T44" s="40">
        <v>95.828536999999997</v>
      </c>
      <c r="U44" s="40">
        <v>96.667511000000005</v>
      </c>
      <c r="V44" s="40">
        <v>97.506164999999996</v>
      </c>
      <c r="W44" s="40">
        <v>98.342499000000004</v>
      </c>
      <c r="X44" s="40">
        <v>99.196312000000006</v>
      </c>
      <c r="Y44" s="40">
        <v>100.115639</v>
      </c>
      <c r="Z44" s="40">
        <v>101.092583</v>
      </c>
      <c r="AA44" s="40">
        <v>102.126198</v>
      </c>
      <c r="AB44" s="40">
        <v>103.22982</v>
      </c>
      <c r="AC44" s="40">
        <v>104.407867</v>
      </c>
      <c r="AD44" s="40">
        <v>105.602745</v>
      </c>
      <c r="AE44" s="40">
        <v>106.792351</v>
      </c>
      <c r="AF44" s="40">
        <v>107.957466</v>
      </c>
      <c r="AG44" s="40">
        <v>109.08891300000001</v>
      </c>
      <c r="AH44" s="39"/>
    </row>
    <row r="45" spans="1:34">
      <c r="AH45" s="33"/>
    </row>
    <row r="46" spans="1:34">
      <c r="B46" s="38" t="s">
        <v>866</v>
      </c>
      <c r="AH46" s="33"/>
    </row>
    <row r="47" spans="1:34">
      <c r="AH47" s="33"/>
    </row>
    <row r="48" spans="1:34">
      <c r="B48" s="38" t="s">
        <v>724</v>
      </c>
      <c r="AH48" s="33"/>
    </row>
    <row r="49" spans="1:34" ht="14">
      <c r="A49" s="34" t="s">
        <v>865</v>
      </c>
      <c r="B49" s="32" t="s">
        <v>846</v>
      </c>
      <c r="C49" s="36">
        <v>1.3300540000000001</v>
      </c>
      <c r="D49" s="36">
        <v>1.3463130000000001</v>
      </c>
      <c r="E49" s="36">
        <v>1.3623369999999999</v>
      </c>
      <c r="F49" s="36">
        <v>1.377262</v>
      </c>
      <c r="G49" s="36">
        <v>1.3924879999999999</v>
      </c>
      <c r="H49" s="36">
        <v>1.407559</v>
      </c>
      <c r="I49" s="36">
        <v>1.422355</v>
      </c>
      <c r="J49" s="36">
        <v>1.436642</v>
      </c>
      <c r="K49" s="36">
        <v>1.450572</v>
      </c>
      <c r="L49" s="36">
        <v>1.46451</v>
      </c>
      <c r="M49" s="36">
        <v>1.4791540000000001</v>
      </c>
      <c r="N49" s="36">
        <v>1.4935590000000001</v>
      </c>
      <c r="O49" s="36">
        <v>1.5153239999999999</v>
      </c>
      <c r="P49" s="36">
        <v>1.538821</v>
      </c>
      <c r="Q49" s="36">
        <v>1.560837</v>
      </c>
      <c r="R49" s="36">
        <v>1.5833440000000001</v>
      </c>
      <c r="S49" s="36">
        <v>1.60609</v>
      </c>
      <c r="T49" s="36">
        <v>1.6293219999999999</v>
      </c>
      <c r="U49" s="36">
        <v>1.652115</v>
      </c>
      <c r="V49" s="36">
        <v>1.6746220000000001</v>
      </c>
      <c r="W49" s="36">
        <v>1.697071</v>
      </c>
      <c r="X49" s="36">
        <v>1.7190080000000001</v>
      </c>
      <c r="Y49" s="36">
        <v>1.740991</v>
      </c>
      <c r="Z49" s="36">
        <v>1.7630209999999999</v>
      </c>
      <c r="AA49" s="36">
        <v>1.7848619999999999</v>
      </c>
      <c r="AB49" s="36">
        <v>1.806568</v>
      </c>
      <c r="AC49" s="36">
        <v>1.8289340000000001</v>
      </c>
      <c r="AD49" s="36">
        <v>1.8512120000000001</v>
      </c>
      <c r="AE49" s="36">
        <v>1.8735040000000001</v>
      </c>
      <c r="AF49" s="36">
        <v>1.8960170000000001</v>
      </c>
      <c r="AG49" s="36">
        <v>1.9186620000000001</v>
      </c>
      <c r="AH49" s="37"/>
    </row>
    <row r="50" spans="1:34" ht="14">
      <c r="A50" s="34" t="s">
        <v>864</v>
      </c>
      <c r="B50" s="32" t="s">
        <v>765</v>
      </c>
      <c r="C50" s="36">
        <v>0.75791799999999998</v>
      </c>
      <c r="D50" s="36">
        <v>0.76001099999999999</v>
      </c>
      <c r="E50" s="36">
        <v>0.76188299999999998</v>
      </c>
      <c r="F50" s="36">
        <v>0.76410400000000001</v>
      </c>
      <c r="G50" s="36">
        <v>0.76608200000000004</v>
      </c>
      <c r="H50" s="36">
        <v>0.76783000000000001</v>
      </c>
      <c r="I50" s="36">
        <v>0.769432</v>
      </c>
      <c r="J50" s="36">
        <v>0.77089200000000002</v>
      </c>
      <c r="K50" s="36">
        <v>0.772204</v>
      </c>
      <c r="L50" s="36">
        <v>0.77344100000000005</v>
      </c>
      <c r="M50" s="36">
        <v>0.77459500000000003</v>
      </c>
      <c r="N50" s="36">
        <v>0.77565700000000004</v>
      </c>
      <c r="O50" s="36">
        <v>0.77662399999999998</v>
      </c>
      <c r="P50" s="36">
        <v>0.77751599999999998</v>
      </c>
      <c r="Q50" s="36">
        <v>0.77837599999999996</v>
      </c>
      <c r="R50" s="36">
        <v>0.77917000000000003</v>
      </c>
      <c r="S50" s="36">
        <v>0.77990400000000004</v>
      </c>
      <c r="T50" s="36">
        <v>0.780586</v>
      </c>
      <c r="U50" s="36">
        <v>0.78119799999999995</v>
      </c>
      <c r="V50" s="36">
        <v>0.78173999999999999</v>
      </c>
      <c r="W50" s="36">
        <v>0.78233799999999998</v>
      </c>
      <c r="X50" s="36">
        <v>0.78286199999999995</v>
      </c>
      <c r="Y50" s="36">
        <v>0.783327</v>
      </c>
      <c r="Z50" s="36">
        <v>0.78374299999999997</v>
      </c>
      <c r="AA50" s="36">
        <v>0.78412800000000005</v>
      </c>
      <c r="AB50" s="36">
        <v>0.78447699999999998</v>
      </c>
      <c r="AC50" s="36">
        <v>0.784802</v>
      </c>
      <c r="AD50" s="36">
        <v>0.78509799999999996</v>
      </c>
      <c r="AE50" s="36">
        <v>0.78538300000000005</v>
      </c>
      <c r="AF50" s="36">
        <v>0.78569900000000004</v>
      </c>
      <c r="AG50" s="36">
        <v>0.78602000000000005</v>
      </c>
      <c r="AH50" s="37"/>
    </row>
    <row r="51" spans="1:34" ht="14">
      <c r="A51" s="34" t="s">
        <v>863</v>
      </c>
      <c r="B51" s="32" t="s">
        <v>780</v>
      </c>
      <c r="C51" s="36">
        <v>0.78669299999999998</v>
      </c>
      <c r="D51" s="36">
        <v>0.78743600000000002</v>
      </c>
      <c r="E51" s="36">
        <v>0.78836300000000004</v>
      </c>
      <c r="F51" s="36">
        <v>0.78939700000000002</v>
      </c>
      <c r="G51" s="36">
        <v>0.79026799999999997</v>
      </c>
      <c r="H51" s="36">
        <v>0.79093000000000002</v>
      </c>
      <c r="I51" s="36">
        <v>0.791578</v>
      </c>
      <c r="J51" s="36">
        <v>0.79217300000000002</v>
      </c>
      <c r="K51" s="36">
        <v>0.79273099999999996</v>
      </c>
      <c r="L51" s="36">
        <v>0.79325999999999997</v>
      </c>
      <c r="M51" s="36">
        <v>0.79375899999999999</v>
      </c>
      <c r="N51" s="36">
        <v>0.79422599999999999</v>
      </c>
      <c r="O51" s="36">
        <v>0.79466700000000001</v>
      </c>
      <c r="P51" s="36">
        <v>0.79507899999999998</v>
      </c>
      <c r="Q51" s="36">
        <v>0.79546300000000003</v>
      </c>
      <c r="R51" s="36">
        <v>0.79582799999999998</v>
      </c>
      <c r="S51" s="36">
        <v>0.79617099999999996</v>
      </c>
      <c r="T51" s="36">
        <v>0.79649499999999995</v>
      </c>
      <c r="U51" s="36">
        <v>0.79680300000000004</v>
      </c>
      <c r="V51" s="36">
        <v>0.79708999999999997</v>
      </c>
      <c r="W51" s="36">
        <v>0.79736499999999999</v>
      </c>
      <c r="X51" s="36">
        <v>0.79762100000000002</v>
      </c>
      <c r="Y51" s="36">
        <v>0.79786599999999996</v>
      </c>
      <c r="Z51" s="36">
        <v>0.79810599999999998</v>
      </c>
      <c r="AA51" s="36">
        <v>0.79833200000000004</v>
      </c>
      <c r="AB51" s="36">
        <v>0.79856000000000005</v>
      </c>
      <c r="AC51" s="36">
        <v>0.79877900000000002</v>
      </c>
      <c r="AD51" s="36">
        <v>0.798983</v>
      </c>
      <c r="AE51" s="36">
        <v>0.79918100000000003</v>
      </c>
      <c r="AF51" s="36">
        <v>0.79937400000000003</v>
      </c>
      <c r="AG51" s="36">
        <v>0.79956499999999997</v>
      </c>
      <c r="AH51" s="37"/>
    </row>
    <row r="52" spans="1:34">
      <c r="AH52" s="33"/>
    </row>
    <row r="53" spans="1:34">
      <c r="B53" s="38" t="s">
        <v>720</v>
      </c>
      <c r="AH53" s="33"/>
    </row>
    <row r="54" spans="1:34" ht="14">
      <c r="A54" s="34" t="s">
        <v>862</v>
      </c>
      <c r="B54" s="32" t="s">
        <v>846</v>
      </c>
      <c r="C54" s="36">
        <v>3.1927020000000002</v>
      </c>
      <c r="D54" s="36">
        <v>3.21787</v>
      </c>
      <c r="E54" s="36">
        <v>3.2419980000000002</v>
      </c>
      <c r="F54" s="36">
        <v>3.2740499999999999</v>
      </c>
      <c r="G54" s="36">
        <v>3.3104619999999998</v>
      </c>
      <c r="H54" s="36">
        <v>3.3475069999999998</v>
      </c>
      <c r="I54" s="36">
        <v>3.3832209999999998</v>
      </c>
      <c r="J54" s="36">
        <v>3.4181249999999999</v>
      </c>
      <c r="K54" s="36">
        <v>3.4517669999999998</v>
      </c>
      <c r="L54" s="36">
        <v>3.4840110000000002</v>
      </c>
      <c r="M54" s="36">
        <v>3.5139749999999998</v>
      </c>
      <c r="N54" s="36">
        <v>3.5424389999999999</v>
      </c>
      <c r="O54" s="36">
        <v>3.5701710000000002</v>
      </c>
      <c r="P54" s="36">
        <v>3.5963189999999998</v>
      </c>
      <c r="Q54" s="36">
        <v>3.6210849999999999</v>
      </c>
      <c r="R54" s="36">
        <v>3.6449220000000002</v>
      </c>
      <c r="S54" s="36">
        <v>3.6677520000000001</v>
      </c>
      <c r="T54" s="36">
        <v>3.6897259999999998</v>
      </c>
      <c r="U54" s="36">
        <v>3.711138</v>
      </c>
      <c r="V54" s="36">
        <v>3.7321040000000001</v>
      </c>
      <c r="W54" s="36">
        <v>3.7526099999999998</v>
      </c>
      <c r="X54" s="36">
        <v>3.7725179999999998</v>
      </c>
      <c r="Y54" s="36">
        <v>3.7924259999999999</v>
      </c>
      <c r="Z54" s="36">
        <v>3.811903</v>
      </c>
      <c r="AA54" s="36">
        <v>3.8311350000000002</v>
      </c>
      <c r="AB54" s="36">
        <v>3.8502070000000002</v>
      </c>
      <c r="AC54" s="36">
        <v>3.869777</v>
      </c>
      <c r="AD54" s="36">
        <v>3.8889200000000002</v>
      </c>
      <c r="AE54" s="36">
        <v>3.9076369999999998</v>
      </c>
      <c r="AF54" s="36">
        <v>3.9258099999999998</v>
      </c>
      <c r="AG54" s="36">
        <v>3.9434680000000002</v>
      </c>
      <c r="AH54" s="37"/>
    </row>
    <row r="55" spans="1:34" ht="14">
      <c r="A55" s="34" t="s">
        <v>861</v>
      </c>
      <c r="B55" s="32" t="s">
        <v>765</v>
      </c>
      <c r="C55" s="36">
        <v>0.865595</v>
      </c>
      <c r="D55" s="36">
        <v>0.86512800000000001</v>
      </c>
      <c r="E55" s="36">
        <v>0.86686799999999997</v>
      </c>
      <c r="F55" s="36">
        <v>0.89133300000000004</v>
      </c>
      <c r="G55" s="36">
        <v>0.90241700000000002</v>
      </c>
      <c r="H55" s="36">
        <v>0.90113100000000002</v>
      </c>
      <c r="I55" s="36">
        <v>0.90345799999999998</v>
      </c>
      <c r="J55" s="36">
        <v>0.90936799999999995</v>
      </c>
      <c r="K55" s="36">
        <v>0.91514300000000004</v>
      </c>
      <c r="L55" s="36">
        <v>0.92069100000000004</v>
      </c>
      <c r="M55" s="36">
        <v>0.92694799999999999</v>
      </c>
      <c r="N55" s="36">
        <v>0.93298499999999995</v>
      </c>
      <c r="O55" s="36">
        <v>0.938809</v>
      </c>
      <c r="P55" s="36">
        <v>0.94442099999999995</v>
      </c>
      <c r="Q55" s="36">
        <v>0.94982500000000003</v>
      </c>
      <c r="R55" s="36">
        <v>0.955098</v>
      </c>
      <c r="S55" s="36">
        <v>0.96025099999999997</v>
      </c>
      <c r="T55" s="36">
        <v>0.96530199999999999</v>
      </c>
      <c r="U55" s="36">
        <v>0.97028099999999995</v>
      </c>
      <c r="V55" s="36">
        <v>0.97511599999999998</v>
      </c>
      <c r="W55" s="36">
        <v>0.97983799999999999</v>
      </c>
      <c r="X55" s="36">
        <v>0.98447300000000004</v>
      </c>
      <c r="Y55" s="36">
        <v>0.98899899999999996</v>
      </c>
      <c r="Z55" s="36">
        <v>0.99344500000000002</v>
      </c>
      <c r="AA55" s="36">
        <v>0.99782199999999999</v>
      </c>
      <c r="AB55" s="36">
        <v>1.0021119999999999</v>
      </c>
      <c r="AC55" s="36">
        <v>1.00641</v>
      </c>
      <c r="AD55" s="36">
        <v>1.010645</v>
      </c>
      <c r="AE55" s="36">
        <v>1.014799</v>
      </c>
      <c r="AF55" s="36">
        <v>1.018926</v>
      </c>
      <c r="AG55" s="36">
        <v>1.023029</v>
      </c>
      <c r="AH55" s="37"/>
    </row>
    <row r="56" spans="1:34">
      <c r="AH56" s="33"/>
    </row>
    <row r="57" spans="1:34">
      <c r="B57" s="38" t="s">
        <v>860</v>
      </c>
      <c r="AH57" s="33"/>
    </row>
    <row r="58" spans="1:34" ht="14">
      <c r="A58" s="34" t="s">
        <v>859</v>
      </c>
      <c r="B58" s="32" t="s">
        <v>846</v>
      </c>
      <c r="C58" s="36">
        <v>1.020133</v>
      </c>
      <c r="D58" s="36">
        <v>1.026143</v>
      </c>
      <c r="E58" s="36">
        <v>1.0320510000000001</v>
      </c>
      <c r="F58" s="36">
        <v>1.037121</v>
      </c>
      <c r="G58" s="36">
        <v>1.042114</v>
      </c>
      <c r="H58" s="36">
        <v>1.0468470000000001</v>
      </c>
      <c r="I58" s="36">
        <v>1.051477</v>
      </c>
      <c r="J58" s="36">
        <v>1.0561400000000001</v>
      </c>
      <c r="K58" s="36">
        <v>1.060751</v>
      </c>
      <c r="L58" s="36">
        <v>1.0653900000000001</v>
      </c>
      <c r="M58" s="36">
        <v>1.0739350000000001</v>
      </c>
      <c r="N58" s="36">
        <v>1.0811459999999999</v>
      </c>
      <c r="O58" s="36">
        <v>1.0843240000000001</v>
      </c>
      <c r="P58" s="36">
        <v>1.08765</v>
      </c>
      <c r="Q58" s="36">
        <v>1.0910230000000001</v>
      </c>
      <c r="R58" s="36">
        <v>1.0948560000000001</v>
      </c>
      <c r="S58" s="36">
        <v>1.0987480000000001</v>
      </c>
      <c r="T58" s="36">
        <v>1.1029500000000001</v>
      </c>
      <c r="U58" s="36">
        <v>1.1071740000000001</v>
      </c>
      <c r="V58" s="36">
        <v>1.1112850000000001</v>
      </c>
      <c r="W58" s="36">
        <v>1.119869</v>
      </c>
      <c r="X58" s="36">
        <v>1.1283240000000001</v>
      </c>
      <c r="Y58" s="36">
        <v>1.136636</v>
      </c>
      <c r="Z58" s="36">
        <v>1.1446810000000001</v>
      </c>
      <c r="AA58" s="36">
        <v>1.152539</v>
      </c>
      <c r="AB58" s="36">
        <v>1.1602520000000001</v>
      </c>
      <c r="AC58" s="36">
        <v>1.1680619999999999</v>
      </c>
      <c r="AD58" s="36">
        <v>1.1757329999999999</v>
      </c>
      <c r="AE58" s="36">
        <v>1.18336</v>
      </c>
      <c r="AF58" s="36">
        <v>1.1912830000000001</v>
      </c>
      <c r="AG58" s="36">
        <v>1.199279</v>
      </c>
      <c r="AH58" s="37"/>
    </row>
    <row r="59" spans="1:34" ht="14">
      <c r="A59" s="34" t="s">
        <v>858</v>
      </c>
      <c r="B59" s="32" t="s">
        <v>765</v>
      </c>
      <c r="C59" s="36">
        <v>0.78664599999999996</v>
      </c>
      <c r="D59" s="36">
        <v>0.78796500000000003</v>
      </c>
      <c r="E59" s="36">
        <v>0.78915800000000003</v>
      </c>
      <c r="F59" s="36">
        <v>0.80194399999999999</v>
      </c>
      <c r="G59" s="36">
        <v>0.81386999999999998</v>
      </c>
      <c r="H59" s="36">
        <v>0.82443699999999998</v>
      </c>
      <c r="I59" s="36">
        <v>0.83416900000000005</v>
      </c>
      <c r="J59" s="36">
        <v>0.84311899999999995</v>
      </c>
      <c r="K59" s="36">
        <v>0.85125200000000001</v>
      </c>
      <c r="L59" s="36">
        <v>0.85875100000000004</v>
      </c>
      <c r="M59" s="36">
        <v>0.86565599999999998</v>
      </c>
      <c r="N59" s="36">
        <v>0.87192899999999995</v>
      </c>
      <c r="O59" s="36">
        <v>0.87759299999999996</v>
      </c>
      <c r="P59" s="36">
        <v>0.88270800000000005</v>
      </c>
      <c r="Q59" s="36">
        <v>0.88753000000000004</v>
      </c>
      <c r="R59" s="36">
        <v>0.89198</v>
      </c>
      <c r="S59" s="36">
        <v>0.89612800000000004</v>
      </c>
      <c r="T59" s="36">
        <v>0.89982099999999998</v>
      </c>
      <c r="U59" s="36">
        <v>0.90309899999999999</v>
      </c>
      <c r="V59" s="36">
        <v>0.90601699999999996</v>
      </c>
      <c r="W59" s="36">
        <v>0.90862399999999999</v>
      </c>
      <c r="X59" s="36">
        <v>0.91095599999999999</v>
      </c>
      <c r="Y59" s="36">
        <v>0.91306399999999999</v>
      </c>
      <c r="Z59" s="36">
        <v>0.91495899999999997</v>
      </c>
      <c r="AA59" s="36">
        <v>0.91667100000000001</v>
      </c>
      <c r="AB59" s="36">
        <v>0.91822400000000004</v>
      </c>
      <c r="AC59" s="36">
        <v>0.91961999999999999</v>
      </c>
      <c r="AD59" s="36">
        <v>0.92086299999999999</v>
      </c>
      <c r="AE59" s="36">
        <v>0.92198599999999997</v>
      </c>
      <c r="AF59" s="36">
        <v>0.92311399999999999</v>
      </c>
      <c r="AG59" s="36">
        <v>0.92414300000000005</v>
      </c>
      <c r="AH59" s="37"/>
    </row>
    <row r="60" spans="1:34" ht="14">
      <c r="A60" s="34" t="s">
        <v>857</v>
      </c>
      <c r="B60" s="32" t="s">
        <v>780</v>
      </c>
      <c r="C60" s="36">
        <v>0.78342800000000001</v>
      </c>
      <c r="D60" s="36">
        <v>0.78415199999999996</v>
      </c>
      <c r="E60" s="36">
        <v>0.78491200000000005</v>
      </c>
      <c r="F60" s="36">
        <v>0.78556300000000001</v>
      </c>
      <c r="G60" s="36">
        <v>0.78604200000000002</v>
      </c>
      <c r="H60" s="36">
        <v>0.78640100000000002</v>
      </c>
      <c r="I60" s="36">
        <v>0.78673300000000002</v>
      </c>
      <c r="J60" s="36">
        <v>0.78703900000000004</v>
      </c>
      <c r="K60" s="36">
        <v>0.78731799999999996</v>
      </c>
      <c r="L60" s="36">
        <v>0.78757500000000003</v>
      </c>
      <c r="M60" s="36">
        <v>0.78781199999999996</v>
      </c>
      <c r="N60" s="36">
        <v>0.78803699999999999</v>
      </c>
      <c r="O60" s="36">
        <v>0.78828299999999996</v>
      </c>
      <c r="P60" s="36">
        <v>0.78852</v>
      </c>
      <c r="Q60" s="36">
        <v>0.78873899999999997</v>
      </c>
      <c r="R60" s="36">
        <v>0.78893800000000003</v>
      </c>
      <c r="S60" s="36">
        <v>0.78911900000000001</v>
      </c>
      <c r="T60" s="36">
        <v>0.78928399999999999</v>
      </c>
      <c r="U60" s="36">
        <v>0.789435</v>
      </c>
      <c r="V60" s="36">
        <v>0.78957999999999995</v>
      </c>
      <c r="W60" s="36">
        <v>0.789713</v>
      </c>
      <c r="X60" s="36">
        <v>0.78983400000000004</v>
      </c>
      <c r="Y60" s="36">
        <v>0.78994500000000001</v>
      </c>
      <c r="Z60" s="36">
        <v>0.79005199999999998</v>
      </c>
      <c r="AA60" s="36">
        <v>0.79021699999999995</v>
      </c>
      <c r="AB60" s="36">
        <v>0.79040699999999997</v>
      </c>
      <c r="AC60" s="36">
        <v>0.79058099999999998</v>
      </c>
      <c r="AD60" s="36">
        <v>0.79073899999999997</v>
      </c>
      <c r="AE60" s="36">
        <v>0.79093599999999997</v>
      </c>
      <c r="AF60" s="36">
        <v>0.791157</v>
      </c>
      <c r="AG60" s="36">
        <v>0.79156700000000002</v>
      </c>
      <c r="AH60" s="37"/>
    </row>
    <row r="61" spans="1:34">
      <c r="AH61" s="33"/>
    </row>
    <row r="62" spans="1:34">
      <c r="B62" s="38" t="s">
        <v>856</v>
      </c>
      <c r="AH62" s="33"/>
    </row>
    <row r="63" spans="1:34" ht="14">
      <c r="A63" s="34" t="s">
        <v>855</v>
      </c>
      <c r="B63" s="32" t="s">
        <v>846</v>
      </c>
      <c r="C63" s="36">
        <v>0.482599</v>
      </c>
      <c r="D63" s="36">
        <v>0.484014</v>
      </c>
      <c r="E63" s="36">
        <v>0.485433</v>
      </c>
      <c r="F63" s="36">
        <v>0.48671300000000001</v>
      </c>
      <c r="G63" s="36">
        <v>0.48741200000000001</v>
      </c>
      <c r="H63" s="36">
        <v>0.48794799999999999</v>
      </c>
      <c r="I63" s="36">
        <v>0.48837999999999998</v>
      </c>
      <c r="J63" s="36">
        <v>0.48868200000000001</v>
      </c>
      <c r="K63" s="36">
        <v>0.48888100000000001</v>
      </c>
      <c r="L63" s="36">
        <v>0.48899900000000002</v>
      </c>
      <c r="M63" s="36">
        <v>0.49087900000000001</v>
      </c>
      <c r="N63" s="36">
        <v>0.49256699999999998</v>
      </c>
      <c r="O63" s="36">
        <v>0.494087</v>
      </c>
      <c r="P63" s="36">
        <v>0.49543599999999999</v>
      </c>
      <c r="Q63" s="36">
        <v>0.49665799999999999</v>
      </c>
      <c r="R63" s="36">
        <v>0.49776500000000001</v>
      </c>
      <c r="S63" s="36">
        <v>0.49881500000000001</v>
      </c>
      <c r="T63" s="36">
        <v>0.49975199999999997</v>
      </c>
      <c r="U63" s="36">
        <v>0.50058199999999997</v>
      </c>
      <c r="V63" s="36">
        <v>0.50131099999999995</v>
      </c>
      <c r="W63" s="36">
        <v>0.50378400000000001</v>
      </c>
      <c r="X63" s="36">
        <v>0.50607400000000002</v>
      </c>
      <c r="Y63" s="36">
        <v>0.50818300000000005</v>
      </c>
      <c r="Z63" s="36">
        <v>0.51014499999999996</v>
      </c>
      <c r="AA63" s="36">
        <v>0.51191699999999996</v>
      </c>
      <c r="AB63" s="36">
        <v>0.51354599999999995</v>
      </c>
      <c r="AC63" s="36">
        <v>0.51503500000000002</v>
      </c>
      <c r="AD63" s="36">
        <v>0.51638300000000004</v>
      </c>
      <c r="AE63" s="36">
        <v>0.51757500000000001</v>
      </c>
      <c r="AF63" s="36">
        <v>0.51864500000000002</v>
      </c>
      <c r="AG63" s="36">
        <v>0.52159</v>
      </c>
      <c r="AH63" s="37"/>
    </row>
    <row r="64" spans="1:34">
      <c r="AH64" s="33"/>
    </row>
    <row r="65" spans="1:34">
      <c r="B65" s="38" t="s">
        <v>854</v>
      </c>
      <c r="AH65" s="33"/>
    </row>
    <row r="66" spans="1:34" ht="14">
      <c r="A66" s="34" t="s">
        <v>853</v>
      </c>
      <c r="B66" s="32" t="s">
        <v>846</v>
      </c>
      <c r="C66" s="36">
        <v>0.72720700000000005</v>
      </c>
      <c r="D66" s="36">
        <v>0.72969200000000001</v>
      </c>
      <c r="E66" s="36">
        <v>0.731846</v>
      </c>
      <c r="F66" s="36">
        <v>0.73362300000000003</v>
      </c>
      <c r="G66" s="36">
        <v>0.73524100000000003</v>
      </c>
      <c r="H66" s="36">
        <v>0.73668400000000001</v>
      </c>
      <c r="I66" s="36">
        <v>0.73801000000000005</v>
      </c>
      <c r="J66" s="36">
        <v>0.73911499999999997</v>
      </c>
      <c r="K66" s="36">
        <v>0.74010299999999996</v>
      </c>
      <c r="L66" s="36">
        <v>0.74104700000000001</v>
      </c>
      <c r="M66" s="36">
        <v>0.74190699999999998</v>
      </c>
      <c r="N66" s="36">
        <v>0.74269200000000002</v>
      </c>
      <c r="O66" s="36">
        <v>0.74338499999999996</v>
      </c>
      <c r="P66" s="36">
        <v>0.74400100000000002</v>
      </c>
      <c r="Q66" s="36">
        <v>0.74461900000000003</v>
      </c>
      <c r="R66" s="36">
        <v>0.74519999999999997</v>
      </c>
      <c r="S66" s="36">
        <v>0.74576399999999998</v>
      </c>
      <c r="T66" s="36">
        <v>0.74626400000000004</v>
      </c>
      <c r="U66" s="36">
        <v>0.74670400000000003</v>
      </c>
      <c r="V66" s="36">
        <v>0.74709199999999998</v>
      </c>
      <c r="W66" s="36">
        <v>0.74743700000000002</v>
      </c>
      <c r="X66" s="36">
        <v>0.74774200000000002</v>
      </c>
      <c r="Y66" s="36">
        <v>0.74801499999999999</v>
      </c>
      <c r="Z66" s="36">
        <v>0.74826000000000004</v>
      </c>
      <c r="AA66" s="36">
        <v>0.748475</v>
      </c>
      <c r="AB66" s="36">
        <v>0.74866900000000003</v>
      </c>
      <c r="AC66" s="36">
        <v>0.74884200000000001</v>
      </c>
      <c r="AD66" s="36">
        <v>0.74899899999999997</v>
      </c>
      <c r="AE66" s="36">
        <v>0.74913700000000005</v>
      </c>
      <c r="AF66" s="36">
        <v>0.74925699999999995</v>
      </c>
      <c r="AG66" s="36">
        <v>0.74965700000000002</v>
      </c>
      <c r="AH66" s="37"/>
    </row>
    <row r="67" spans="1:34" ht="14">
      <c r="A67" s="34" t="s">
        <v>852</v>
      </c>
      <c r="B67" s="32" t="s">
        <v>765</v>
      </c>
      <c r="C67" s="36">
        <v>0.50651500000000005</v>
      </c>
      <c r="D67" s="36">
        <v>0.50582899999999997</v>
      </c>
      <c r="E67" s="36">
        <v>0.50466200000000005</v>
      </c>
      <c r="F67" s="36">
        <v>0.50369600000000003</v>
      </c>
      <c r="G67" s="36">
        <v>0.50360799999999994</v>
      </c>
      <c r="H67" s="36">
        <v>0.50264500000000001</v>
      </c>
      <c r="I67" s="36">
        <v>0.50216099999999997</v>
      </c>
      <c r="J67" s="36">
        <v>0.50150700000000004</v>
      </c>
      <c r="K67" s="36">
        <v>0.50093900000000002</v>
      </c>
      <c r="L67" s="36">
        <v>0.50048599999999999</v>
      </c>
      <c r="M67" s="36">
        <v>0.50012800000000002</v>
      </c>
      <c r="N67" s="36">
        <v>0.49981999999999999</v>
      </c>
      <c r="O67" s="36">
        <v>0.499892</v>
      </c>
      <c r="P67" s="36">
        <v>0.500857</v>
      </c>
      <c r="Q67" s="36">
        <v>0.50195599999999996</v>
      </c>
      <c r="R67" s="36">
        <v>0.50294899999999998</v>
      </c>
      <c r="S67" s="36">
        <v>0.50383100000000003</v>
      </c>
      <c r="T67" s="36">
        <v>0.50461500000000004</v>
      </c>
      <c r="U67" s="36">
        <v>0.50530900000000001</v>
      </c>
      <c r="V67" s="36">
        <v>0.50592199999999998</v>
      </c>
      <c r="W67" s="36">
        <v>0.50646199999999997</v>
      </c>
      <c r="X67" s="36">
        <v>0.50693500000000002</v>
      </c>
      <c r="Y67" s="36">
        <v>0.50735200000000003</v>
      </c>
      <c r="Z67" s="36">
        <v>0.507718</v>
      </c>
      <c r="AA67" s="36">
        <v>0.50806700000000005</v>
      </c>
      <c r="AB67" s="36">
        <v>0.50837200000000005</v>
      </c>
      <c r="AC67" s="36">
        <v>0.50868800000000003</v>
      </c>
      <c r="AD67" s="36">
        <v>0.50895100000000004</v>
      </c>
      <c r="AE67" s="36">
        <v>0.50921799999999995</v>
      </c>
      <c r="AF67" s="36">
        <v>0.50945799999999997</v>
      </c>
      <c r="AG67" s="36">
        <v>0.509826</v>
      </c>
      <c r="AH67" s="37"/>
    </row>
    <row r="68" spans="1:34">
      <c r="AH68" s="33"/>
    </row>
    <row r="69" spans="1:34">
      <c r="B69" s="38" t="s">
        <v>851</v>
      </c>
      <c r="AH69" s="33"/>
    </row>
    <row r="70" spans="1:34">
      <c r="B70" s="38" t="s">
        <v>850</v>
      </c>
      <c r="AH70" s="33"/>
    </row>
    <row r="71" spans="1:34" ht="14">
      <c r="A71" s="34" t="s">
        <v>849</v>
      </c>
      <c r="B71" s="32" t="s">
        <v>846</v>
      </c>
      <c r="C71" s="36">
        <v>49.253737999999998</v>
      </c>
      <c r="D71" s="36">
        <v>51.461655</v>
      </c>
      <c r="E71" s="36">
        <v>53.667892000000002</v>
      </c>
      <c r="F71" s="36">
        <v>55.606586</v>
      </c>
      <c r="G71" s="36">
        <v>57.025596999999998</v>
      </c>
      <c r="H71" s="36">
        <v>58.234122999999997</v>
      </c>
      <c r="I71" s="36">
        <v>59.357627999999998</v>
      </c>
      <c r="J71" s="36">
        <v>60.347374000000002</v>
      </c>
      <c r="K71" s="36">
        <v>61.225861000000002</v>
      </c>
      <c r="L71" s="36">
        <v>62.004181000000003</v>
      </c>
      <c r="M71" s="36">
        <v>63.705658</v>
      </c>
      <c r="N71" s="36">
        <v>65.297820999999999</v>
      </c>
      <c r="O71" s="36">
        <v>67.028441999999998</v>
      </c>
      <c r="P71" s="36">
        <v>68.644745</v>
      </c>
      <c r="Q71" s="36">
        <v>70.214652999999998</v>
      </c>
      <c r="R71" s="36">
        <v>71.730277999999998</v>
      </c>
      <c r="S71" s="36">
        <v>73.170769000000007</v>
      </c>
      <c r="T71" s="36">
        <v>74.505393999999995</v>
      </c>
      <c r="U71" s="36">
        <v>75.760216</v>
      </c>
      <c r="V71" s="36">
        <v>76.876700999999997</v>
      </c>
      <c r="W71" s="36">
        <v>80.076683000000003</v>
      </c>
      <c r="X71" s="36">
        <v>83.110962000000001</v>
      </c>
      <c r="Y71" s="36">
        <v>85.965714000000006</v>
      </c>
      <c r="Z71" s="36">
        <v>88.611710000000002</v>
      </c>
      <c r="AA71" s="36">
        <v>91.032866999999996</v>
      </c>
      <c r="AB71" s="36">
        <v>93.273666000000006</v>
      </c>
      <c r="AC71" s="36">
        <v>95.347183000000001</v>
      </c>
      <c r="AD71" s="36">
        <v>97.238533000000004</v>
      </c>
      <c r="AE71" s="36">
        <v>99.020126000000005</v>
      </c>
      <c r="AF71" s="36">
        <v>100.672585</v>
      </c>
      <c r="AG71" s="36">
        <v>102.208763</v>
      </c>
      <c r="AH71" s="37"/>
    </row>
    <row r="72" spans="1:34">
      <c r="AH72" s="33"/>
    </row>
    <row r="73" spans="1:34">
      <c r="B73" s="38" t="s">
        <v>848</v>
      </c>
      <c r="AH73" s="33"/>
    </row>
    <row r="74" spans="1:34" ht="14">
      <c r="A74" s="34" t="s">
        <v>847</v>
      </c>
      <c r="B74" s="32" t="s">
        <v>846</v>
      </c>
      <c r="C74" s="36">
        <v>2.059812</v>
      </c>
      <c r="D74" s="36">
        <v>2.0944669999999999</v>
      </c>
      <c r="E74" s="36">
        <v>2.1484570000000001</v>
      </c>
      <c r="F74" s="36">
        <v>2.1999240000000002</v>
      </c>
      <c r="G74" s="36">
        <v>2.2487270000000001</v>
      </c>
      <c r="H74" s="36">
        <v>2.2947280000000001</v>
      </c>
      <c r="I74" s="36">
        <v>2.3381259999999999</v>
      </c>
      <c r="J74" s="36">
        <v>2.4258459999999999</v>
      </c>
      <c r="K74" s="36">
        <v>2.5096409999999998</v>
      </c>
      <c r="L74" s="36">
        <v>2.588724</v>
      </c>
      <c r="M74" s="36">
        <v>2.6627679999999998</v>
      </c>
      <c r="N74" s="36">
        <v>2.7318980000000002</v>
      </c>
      <c r="O74" s="36">
        <v>2.7959049999999999</v>
      </c>
      <c r="P74" s="36">
        <v>2.8547699999999998</v>
      </c>
      <c r="Q74" s="36">
        <v>2.9091550000000002</v>
      </c>
      <c r="R74" s="36">
        <v>2.9597500000000001</v>
      </c>
      <c r="S74" s="36">
        <v>3.0063650000000002</v>
      </c>
      <c r="T74" s="36">
        <v>3.0491470000000001</v>
      </c>
      <c r="U74" s="36">
        <v>3.088301</v>
      </c>
      <c r="V74" s="36">
        <v>3.1240049999999999</v>
      </c>
      <c r="W74" s="36">
        <v>3.1565759999999998</v>
      </c>
      <c r="X74" s="36">
        <v>3.1859600000000001</v>
      </c>
      <c r="Y74" s="36">
        <v>3.2125599999999999</v>
      </c>
      <c r="Z74" s="36">
        <v>3.2364890000000002</v>
      </c>
      <c r="AA74" s="36">
        <v>3.2580749999999998</v>
      </c>
      <c r="AB74" s="36">
        <v>3.2774610000000002</v>
      </c>
      <c r="AC74" s="36">
        <v>3.2947630000000001</v>
      </c>
      <c r="AD74" s="36">
        <v>3.310508</v>
      </c>
      <c r="AE74" s="36">
        <v>3.3248280000000001</v>
      </c>
      <c r="AF74" s="36">
        <v>3.3380040000000002</v>
      </c>
      <c r="AG74" s="36">
        <v>3.3501629999999998</v>
      </c>
      <c r="AH74" s="37"/>
    </row>
    <row r="75" spans="1:34">
      <c r="AH75" s="33"/>
    </row>
    <row r="76" spans="1:34">
      <c r="B76" s="38" t="s">
        <v>714</v>
      </c>
      <c r="AH76" s="33"/>
    </row>
    <row r="77" spans="1:34">
      <c r="B77" s="38" t="s">
        <v>713</v>
      </c>
      <c r="AH77" s="33"/>
    </row>
    <row r="78" spans="1:34">
      <c r="B78" s="38" t="s">
        <v>914</v>
      </c>
      <c r="AH78" s="33"/>
    </row>
    <row r="79" spans="1:34" ht="14">
      <c r="A79" s="34" t="s">
        <v>845</v>
      </c>
      <c r="B79" s="32" t="s">
        <v>830</v>
      </c>
      <c r="C79" s="36">
        <v>17.037685</v>
      </c>
      <c r="D79" s="36">
        <v>11.399855000000001</v>
      </c>
      <c r="E79" s="36">
        <v>26.974495000000001</v>
      </c>
      <c r="F79" s="36">
        <v>26.974495000000001</v>
      </c>
      <c r="G79" s="36">
        <v>26.974495000000001</v>
      </c>
      <c r="H79" s="36">
        <v>26.974495000000001</v>
      </c>
      <c r="I79" s="36">
        <v>26.974495000000001</v>
      </c>
      <c r="J79" s="36">
        <v>26.974495000000001</v>
      </c>
      <c r="K79" s="36">
        <v>26.974495000000001</v>
      </c>
      <c r="L79" s="36">
        <v>26.974495000000001</v>
      </c>
      <c r="M79" s="36">
        <v>26.977492999999999</v>
      </c>
      <c r="N79" s="36">
        <v>26.983494</v>
      </c>
      <c r="O79" s="36">
        <v>26.989494000000001</v>
      </c>
      <c r="P79" s="36">
        <v>27.010494000000001</v>
      </c>
      <c r="Q79" s="36">
        <v>27.046493999999999</v>
      </c>
      <c r="R79" s="36">
        <v>27.094494000000001</v>
      </c>
      <c r="S79" s="36">
        <v>27.166494</v>
      </c>
      <c r="T79" s="36">
        <v>27.283493</v>
      </c>
      <c r="U79" s="36">
        <v>27.433495000000001</v>
      </c>
      <c r="V79" s="36">
        <v>27.592493000000001</v>
      </c>
      <c r="W79" s="36">
        <v>27.778496000000001</v>
      </c>
      <c r="X79" s="36">
        <v>27.826495999999999</v>
      </c>
      <c r="Y79" s="36">
        <v>27.826495999999999</v>
      </c>
      <c r="Z79" s="36">
        <v>27.826495999999999</v>
      </c>
      <c r="AA79" s="36">
        <v>27.826495999999999</v>
      </c>
      <c r="AB79" s="36">
        <v>27.826495999999999</v>
      </c>
      <c r="AC79" s="36">
        <v>27.826495999999999</v>
      </c>
      <c r="AD79" s="36">
        <v>27.826495999999999</v>
      </c>
      <c r="AE79" s="36">
        <v>27.826495999999999</v>
      </c>
      <c r="AF79" s="36">
        <v>27.826495999999999</v>
      </c>
      <c r="AG79" s="36">
        <v>27.826495999999999</v>
      </c>
      <c r="AH79" s="35"/>
    </row>
    <row r="80" spans="1:34" ht="14">
      <c r="A80" s="34" t="s">
        <v>844</v>
      </c>
      <c r="B80" s="32" t="s">
        <v>828</v>
      </c>
      <c r="C80" s="36">
        <v>747.17309599999999</v>
      </c>
      <c r="D80" s="36">
        <v>811.48974599999997</v>
      </c>
      <c r="E80" s="36">
        <v>1040.007568</v>
      </c>
      <c r="F80" s="36">
        <v>1092.39978</v>
      </c>
      <c r="G80" s="36">
        <v>1153.701904</v>
      </c>
      <c r="H80" s="36">
        <v>1221.6655270000001</v>
      </c>
      <c r="I80" s="36">
        <v>1308.8408199999999</v>
      </c>
      <c r="J80" s="36">
        <v>1399.0626219999999</v>
      </c>
      <c r="K80" s="36">
        <v>1508.2971190000001</v>
      </c>
      <c r="L80" s="36">
        <v>1635.1292719999999</v>
      </c>
      <c r="M80" s="36">
        <v>1777.6999510000001</v>
      </c>
      <c r="N80" s="36">
        <v>1946.430664</v>
      </c>
      <c r="O80" s="36">
        <v>2138.7785640000002</v>
      </c>
      <c r="P80" s="36">
        <v>2347.5986330000001</v>
      </c>
      <c r="Q80" s="36">
        <v>2595.314453</v>
      </c>
      <c r="R80" s="36">
        <v>2886.923828</v>
      </c>
      <c r="S80" s="36">
        <v>3214.5458979999999</v>
      </c>
      <c r="T80" s="36">
        <v>3586.4875489999999</v>
      </c>
      <c r="U80" s="36">
        <v>4006.4484859999998</v>
      </c>
      <c r="V80" s="36">
        <v>4464.84375</v>
      </c>
      <c r="W80" s="36">
        <v>4975.9326170000004</v>
      </c>
      <c r="X80" s="36">
        <v>5530.4301759999998</v>
      </c>
      <c r="Y80" s="36">
        <v>6126.6347660000001</v>
      </c>
      <c r="Z80" s="36">
        <v>6762.5668949999999</v>
      </c>
      <c r="AA80" s="36">
        <v>7438.2446289999998</v>
      </c>
      <c r="AB80" s="36">
        <v>8184.265625</v>
      </c>
      <c r="AC80" s="36">
        <v>8958.0517579999996</v>
      </c>
      <c r="AD80" s="36">
        <v>9750.0136719999991</v>
      </c>
      <c r="AE80" s="36">
        <v>10552.092773</v>
      </c>
      <c r="AF80" s="36">
        <v>11372.998046999999</v>
      </c>
      <c r="AG80" s="36">
        <v>12213.755859000001</v>
      </c>
      <c r="AH80" s="35"/>
    </row>
    <row r="81" spans="1:34" ht="14">
      <c r="A81" s="34" t="s">
        <v>843</v>
      </c>
      <c r="B81" s="32" t="s">
        <v>695</v>
      </c>
      <c r="C81" s="36">
        <v>1120.038086</v>
      </c>
      <c r="D81" s="36">
        <v>1827.6770019999999</v>
      </c>
      <c r="E81" s="36">
        <v>2989.5043949999999</v>
      </c>
      <c r="F81" s="36">
        <v>3729.3676759999998</v>
      </c>
      <c r="G81" s="36">
        <v>4246.2055659999996</v>
      </c>
      <c r="H81" s="36">
        <v>4578.5966799999997</v>
      </c>
      <c r="I81" s="36">
        <v>4803.5537109999996</v>
      </c>
      <c r="J81" s="36">
        <v>4951.4521480000003</v>
      </c>
      <c r="K81" s="36">
        <v>5149.4990230000003</v>
      </c>
      <c r="L81" s="36">
        <v>5433.2778319999998</v>
      </c>
      <c r="M81" s="36">
        <v>5795.3173829999996</v>
      </c>
      <c r="N81" s="36">
        <v>6150.6596680000002</v>
      </c>
      <c r="O81" s="36">
        <v>6418.4912109999996</v>
      </c>
      <c r="P81" s="36">
        <v>6719.4472660000001</v>
      </c>
      <c r="Q81" s="36">
        <v>7083.423828</v>
      </c>
      <c r="R81" s="36">
        <v>7526.0595700000003</v>
      </c>
      <c r="S81" s="36">
        <v>8024.6953119999998</v>
      </c>
      <c r="T81" s="36">
        <v>8566.6806639999995</v>
      </c>
      <c r="U81" s="36">
        <v>9149.0898440000001</v>
      </c>
      <c r="V81" s="36">
        <v>9766.6943360000005</v>
      </c>
      <c r="W81" s="36">
        <v>10437.512694999999</v>
      </c>
      <c r="X81" s="36">
        <v>11129.587890999999</v>
      </c>
      <c r="Y81" s="36">
        <v>11841.208008</v>
      </c>
      <c r="Z81" s="36">
        <v>12573.519531</v>
      </c>
      <c r="AA81" s="36">
        <v>13322.246094</v>
      </c>
      <c r="AB81" s="36">
        <v>14092.296875</v>
      </c>
      <c r="AC81" s="36">
        <v>14886.828125</v>
      </c>
      <c r="AD81" s="36">
        <v>15695.190430000001</v>
      </c>
      <c r="AE81" s="36">
        <v>16519.927734000001</v>
      </c>
      <c r="AF81" s="36">
        <v>17363.861327999999</v>
      </c>
      <c r="AG81" s="36">
        <v>18225.779297000001</v>
      </c>
      <c r="AH81" s="35"/>
    </row>
    <row r="82" spans="1:34" ht="14">
      <c r="A82" s="34" t="s">
        <v>842</v>
      </c>
      <c r="B82" s="32" t="s">
        <v>693</v>
      </c>
      <c r="C82" s="36">
        <v>96.186599999999999</v>
      </c>
      <c r="D82" s="36">
        <v>96.476973999999998</v>
      </c>
      <c r="E82" s="36">
        <v>96.850891000000004</v>
      </c>
      <c r="F82" s="36">
        <v>97.329207999999994</v>
      </c>
      <c r="G82" s="36">
        <v>97.997437000000005</v>
      </c>
      <c r="H82" s="36">
        <v>98.988983000000005</v>
      </c>
      <c r="I82" s="36">
        <v>102.33429700000001</v>
      </c>
      <c r="J82" s="36">
        <v>102.334717</v>
      </c>
      <c r="K82" s="36">
        <v>102.344696</v>
      </c>
      <c r="L82" s="36">
        <v>102.440979</v>
      </c>
      <c r="M82" s="36">
        <v>102.87943300000001</v>
      </c>
      <c r="N82" s="36">
        <v>104.3004</v>
      </c>
      <c r="O82" s="36">
        <v>107.989632</v>
      </c>
      <c r="P82" s="36">
        <v>115.335487</v>
      </c>
      <c r="Q82" s="36">
        <v>134.59402499999999</v>
      </c>
      <c r="R82" s="36">
        <v>162.87649500000001</v>
      </c>
      <c r="S82" s="36">
        <v>194.56324799999999</v>
      </c>
      <c r="T82" s="36">
        <v>227.01599100000001</v>
      </c>
      <c r="U82" s="36">
        <v>260.12487800000002</v>
      </c>
      <c r="V82" s="36">
        <v>293.97537199999999</v>
      </c>
      <c r="W82" s="36">
        <v>330.32525600000002</v>
      </c>
      <c r="X82" s="36">
        <v>368.89395100000002</v>
      </c>
      <c r="Y82" s="36">
        <v>409.33618200000001</v>
      </c>
      <c r="Z82" s="36">
        <v>451.85916099999997</v>
      </c>
      <c r="AA82" s="36">
        <v>496.953217</v>
      </c>
      <c r="AB82" s="36">
        <v>549.251892</v>
      </c>
      <c r="AC82" s="36">
        <v>608.165344</v>
      </c>
      <c r="AD82" s="36">
        <v>671.59789999999998</v>
      </c>
      <c r="AE82" s="36">
        <v>745.08129899999994</v>
      </c>
      <c r="AF82" s="36">
        <v>826.16619900000001</v>
      </c>
      <c r="AG82" s="36">
        <v>912.80572500000005</v>
      </c>
      <c r="AH82" s="35"/>
    </row>
    <row r="83" spans="1:34" ht="14">
      <c r="A83" s="34" t="s">
        <v>841</v>
      </c>
      <c r="B83" s="32" t="s">
        <v>824</v>
      </c>
      <c r="C83" s="36">
        <v>519.32855199999995</v>
      </c>
      <c r="D83" s="36">
        <v>510.26516700000002</v>
      </c>
      <c r="E83" s="36">
        <v>600.65301499999998</v>
      </c>
      <c r="F83" s="36">
        <v>600.65301499999998</v>
      </c>
      <c r="G83" s="36">
        <v>600.65301499999998</v>
      </c>
      <c r="H83" s="36">
        <v>600.65301499999998</v>
      </c>
      <c r="I83" s="36">
        <v>600.65301499999998</v>
      </c>
      <c r="J83" s="36">
        <v>600.65301499999998</v>
      </c>
      <c r="K83" s="36">
        <v>600.65301499999998</v>
      </c>
      <c r="L83" s="36">
        <v>600.65301499999998</v>
      </c>
      <c r="M83" s="36">
        <v>600.65301499999998</v>
      </c>
      <c r="N83" s="36">
        <v>600.65301499999998</v>
      </c>
      <c r="O83" s="36">
        <v>600.65301499999998</v>
      </c>
      <c r="P83" s="36">
        <v>600.65301499999998</v>
      </c>
      <c r="Q83" s="36">
        <v>600.65301499999998</v>
      </c>
      <c r="R83" s="36">
        <v>600.65301499999998</v>
      </c>
      <c r="S83" s="36">
        <v>600.65301499999998</v>
      </c>
      <c r="T83" s="36">
        <v>600.65301499999998</v>
      </c>
      <c r="U83" s="36">
        <v>600.65301499999998</v>
      </c>
      <c r="V83" s="36">
        <v>600.65301499999998</v>
      </c>
      <c r="W83" s="36">
        <v>600.65301499999998</v>
      </c>
      <c r="X83" s="36">
        <v>600.65301499999998</v>
      </c>
      <c r="Y83" s="36">
        <v>600.65301499999998</v>
      </c>
      <c r="Z83" s="36">
        <v>600.65301499999998</v>
      </c>
      <c r="AA83" s="36">
        <v>600.65301499999998</v>
      </c>
      <c r="AB83" s="36">
        <v>600.65301499999998</v>
      </c>
      <c r="AC83" s="36">
        <v>600.65301499999998</v>
      </c>
      <c r="AD83" s="36">
        <v>600.65301499999998</v>
      </c>
      <c r="AE83" s="36">
        <v>600.65301499999998</v>
      </c>
      <c r="AF83" s="36">
        <v>600.65301499999998</v>
      </c>
      <c r="AG83" s="36">
        <v>600.65301499999998</v>
      </c>
      <c r="AH83" s="35"/>
    </row>
    <row r="84" spans="1:34" ht="14">
      <c r="A84" s="34" t="s">
        <v>840</v>
      </c>
      <c r="B84" s="32" t="s">
        <v>691</v>
      </c>
      <c r="C84" s="36">
        <v>2499.7639159999999</v>
      </c>
      <c r="D84" s="36">
        <v>3257.3088379999999</v>
      </c>
      <c r="E84" s="36">
        <v>4753.9902339999999</v>
      </c>
      <c r="F84" s="36">
        <v>5546.7241210000002</v>
      </c>
      <c r="G84" s="36">
        <v>6125.5322269999997</v>
      </c>
      <c r="H84" s="36">
        <v>6526.8784180000002</v>
      </c>
      <c r="I84" s="36">
        <v>6842.3564450000003</v>
      </c>
      <c r="J84" s="36">
        <v>7080.4770509999998</v>
      </c>
      <c r="K84" s="36">
        <v>7387.7680659999996</v>
      </c>
      <c r="L84" s="36">
        <v>7798.4755859999996</v>
      </c>
      <c r="M84" s="36">
        <v>8303.5273440000001</v>
      </c>
      <c r="N84" s="36">
        <v>8829.0273440000001</v>
      </c>
      <c r="O84" s="36">
        <v>9292.9023440000001</v>
      </c>
      <c r="P84" s="36">
        <v>9810.0458980000003</v>
      </c>
      <c r="Q84" s="36">
        <v>10441.032227</v>
      </c>
      <c r="R84" s="36">
        <v>11203.608398</v>
      </c>
      <c r="S84" s="36">
        <v>12061.625</v>
      </c>
      <c r="T84" s="36">
        <v>13008.120117</v>
      </c>
      <c r="U84" s="36">
        <v>14043.75</v>
      </c>
      <c r="V84" s="36">
        <v>15153.759765999999</v>
      </c>
      <c r="W84" s="36">
        <v>16372.202148</v>
      </c>
      <c r="X84" s="36">
        <v>17657.390625</v>
      </c>
      <c r="Y84" s="36">
        <v>19005.658202999999</v>
      </c>
      <c r="Z84" s="36">
        <v>20416.425781000002</v>
      </c>
      <c r="AA84" s="36">
        <v>21885.921875</v>
      </c>
      <c r="AB84" s="36">
        <v>23454.292968999998</v>
      </c>
      <c r="AC84" s="36">
        <v>25081.525390999999</v>
      </c>
      <c r="AD84" s="36">
        <v>26745.28125</v>
      </c>
      <c r="AE84" s="36">
        <v>28445.582031000002</v>
      </c>
      <c r="AF84" s="36">
        <v>30191.503906000002</v>
      </c>
      <c r="AG84" s="36">
        <v>31980.820312</v>
      </c>
      <c r="AH84" s="35"/>
    </row>
    <row r="85" spans="1:34">
      <c r="B85" s="38" t="s">
        <v>915</v>
      </c>
    </row>
    <row r="86" spans="1:34" ht="14">
      <c r="A86" s="34" t="s">
        <v>839</v>
      </c>
      <c r="B86" s="32" t="s">
        <v>830</v>
      </c>
      <c r="C86" s="36">
        <v>123.96249400000001</v>
      </c>
      <c r="D86" s="36">
        <v>82.948425</v>
      </c>
      <c r="E86" s="36">
        <v>196.21044900000001</v>
      </c>
      <c r="F86" s="36">
        <v>194.54620399999999</v>
      </c>
      <c r="G86" s="36">
        <v>194.54620399999999</v>
      </c>
      <c r="H86" s="36">
        <v>194.54620399999999</v>
      </c>
      <c r="I86" s="36">
        <v>194.54620399999999</v>
      </c>
      <c r="J86" s="36">
        <v>194.54620399999999</v>
      </c>
      <c r="K86" s="36">
        <v>194.54620399999999</v>
      </c>
      <c r="L86" s="36">
        <v>194.54620399999999</v>
      </c>
      <c r="M86" s="36">
        <v>194.56802400000001</v>
      </c>
      <c r="N86" s="36">
        <v>194.611694</v>
      </c>
      <c r="O86" s="36">
        <v>194.65533400000001</v>
      </c>
      <c r="P86" s="36">
        <v>194.80810500000001</v>
      </c>
      <c r="Q86" s="36">
        <v>195.070007</v>
      </c>
      <c r="R86" s="36">
        <v>195.41922</v>
      </c>
      <c r="S86" s="36">
        <v>195.94302400000001</v>
      </c>
      <c r="T86" s="36">
        <v>196.79418899999999</v>
      </c>
      <c r="U86" s="36">
        <v>197.885437</v>
      </c>
      <c r="V86" s="36">
        <v>199.04217499999999</v>
      </c>
      <c r="W86" s="36">
        <v>200.395309</v>
      </c>
      <c r="X86" s="36">
        <v>200.744507</v>
      </c>
      <c r="Y86" s="36">
        <v>200.744507</v>
      </c>
      <c r="Z86" s="36">
        <v>200.744507</v>
      </c>
      <c r="AA86" s="36">
        <v>200.744507</v>
      </c>
      <c r="AB86" s="36">
        <v>200.744507</v>
      </c>
      <c r="AC86" s="36">
        <v>200.744507</v>
      </c>
      <c r="AD86" s="36">
        <v>200.744507</v>
      </c>
      <c r="AE86" s="36">
        <v>200.744507</v>
      </c>
      <c r="AF86" s="36">
        <v>200.744507</v>
      </c>
      <c r="AG86" s="36">
        <v>200.744507</v>
      </c>
      <c r="AH86" s="35"/>
    </row>
    <row r="87" spans="1:34" ht="14">
      <c r="A87" s="34" t="s">
        <v>838</v>
      </c>
      <c r="B87" s="32" t="s">
        <v>828</v>
      </c>
      <c r="C87" s="36">
        <v>5429.84375</v>
      </c>
      <c r="D87" s="36">
        <v>5897.7470700000003</v>
      </c>
      <c r="E87" s="36">
        <v>7560.2133789999998</v>
      </c>
      <c r="F87" s="36">
        <v>7941.3681640000004</v>
      </c>
      <c r="G87" s="36">
        <v>8387.3398440000001</v>
      </c>
      <c r="H87" s="36">
        <v>8881.7753909999992</v>
      </c>
      <c r="I87" s="36">
        <v>9515.9755860000005</v>
      </c>
      <c r="J87" s="36">
        <v>10172.339844</v>
      </c>
      <c r="K87" s="36">
        <v>10967.019531</v>
      </c>
      <c r="L87" s="36">
        <v>11889.724609000001</v>
      </c>
      <c r="M87" s="36">
        <v>12926.926758</v>
      </c>
      <c r="N87" s="36">
        <v>14154.438477</v>
      </c>
      <c r="O87" s="36">
        <v>15553.773438</v>
      </c>
      <c r="P87" s="36">
        <v>17072.939452999999</v>
      </c>
      <c r="Q87" s="36">
        <v>18875.066406000002</v>
      </c>
      <c r="R87" s="36">
        <v>20996.53125</v>
      </c>
      <c r="S87" s="36">
        <v>23379.984375</v>
      </c>
      <c r="T87" s="36">
        <v>26085.855468999998</v>
      </c>
      <c r="U87" s="36">
        <v>29141.074218999998</v>
      </c>
      <c r="V87" s="36">
        <v>32475.902343999998</v>
      </c>
      <c r="W87" s="36">
        <v>36194.066405999998</v>
      </c>
      <c r="X87" s="36">
        <v>40228.035155999998</v>
      </c>
      <c r="Y87" s="36">
        <v>44565.429687999997</v>
      </c>
      <c r="Z87" s="36">
        <v>49191.832030999998</v>
      </c>
      <c r="AA87" s="36">
        <v>54107.390625</v>
      </c>
      <c r="AB87" s="36">
        <v>59534.695312000003</v>
      </c>
      <c r="AC87" s="36">
        <v>65163.992187999997</v>
      </c>
      <c r="AD87" s="36">
        <v>70925.515625</v>
      </c>
      <c r="AE87" s="36">
        <v>76760.632811999996</v>
      </c>
      <c r="AF87" s="36">
        <v>82732.71875</v>
      </c>
      <c r="AG87" s="36">
        <v>88849.234375</v>
      </c>
      <c r="AH87" s="35"/>
    </row>
    <row r="88" spans="1:34" ht="14">
      <c r="A88" s="34" t="s">
        <v>837</v>
      </c>
      <c r="B88" s="32" t="s">
        <v>695</v>
      </c>
      <c r="C88" s="36">
        <v>1743.4399410000001</v>
      </c>
      <c r="D88" s="36">
        <v>2836.9516600000002</v>
      </c>
      <c r="E88" s="36">
        <v>4605.59375</v>
      </c>
      <c r="F88" s="36">
        <v>5737.6083980000003</v>
      </c>
      <c r="G88" s="36">
        <v>6528.5214839999999</v>
      </c>
      <c r="H88" s="36">
        <v>7041.3974609999996</v>
      </c>
      <c r="I88" s="36">
        <v>7393.8789059999999</v>
      </c>
      <c r="J88" s="36">
        <v>7640.6606449999999</v>
      </c>
      <c r="K88" s="36">
        <v>7971.3710940000001</v>
      </c>
      <c r="L88" s="36">
        <v>8443.3867190000001</v>
      </c>
      <c r="M88" s="36">
        <v>9045.7119139999995</v>
      </c>
      <c r="N88" s="36">
        <v>9635.6386719999991</v>
      </c>
      <c r="O88" s="36">
        <v>10082.051758</v>
      </c>
      <c r="P88" s="36">
        <v>10582.569336</v>
      </c>
      <c r="Q88" s="36">
        <v>11183.875</v>
      </c>
      <c r="R88" s="36">
        <v>11915.351562</v>
      </c>
      <c r="S88" s="36">
        <v>12738.898438</v>
      </c>
      <c r="T88" s="36">
        <v>13630.542969</v>
      </c>
      <c r="U88" s="36">
        <v>14582.317383</v>
      </c>
      <c r="V88" s="36">
        <v>15588.589844</v>
      </c>
      <c r="W88" s="36">
        <v>16676.478515999999</v>
      </c>
      <c r="X88" s="36">
        <v>17798.046875</v>
      </c>
      <c r="Y88" s="36">
        <v>18950.458984000001</v>
      </c>
      <c r="Z88" s="36">
        <v>20135.765625</v>
      </c>
      <c r="AA88" s="36">
        <v>21347.617188</v>
      </c>
      <c r="AB88" s="36">
        <v>22593.980468999998</v>
      </c>
      <c r="AC88" s="36">
        <v>23879.478515999999</v>
      </c>
      <c r="AD88" s="36">
        <v>25186.857422000001</v>
      </c>
      <c r="AE88" s="36">
        <v>26519.568359000001</v>
      </c>
      <c r="AF88" s="36">
        <v>27881.980468999998</v>
      </c>
      <c r="AG88" s="36">
        <v>29272.488281000002</v>
      </c>
      <c r="AH88" s="35"/>
    </row>
    <row r="89" spans="1:34" ht="14">
      <c r="A89" s="34" t="s">
        <v>836</v>
      </c>
      <c r="B89" s="32" t="s">
        <v>693</v>
      </c>
      <c r="C89" s="36">
        <v>122.29743999999999</v>
      </c>
      <c r="D89" s="36">
        <v>122.72405999999999</v>
      </c>
      <c r="E89" s="36">
        <v>123.273422</v>
      </c>
      <c r="F89" s="36">
        <v>123.97616600000001</v>
      </c>
      <c r="G89" s="36">
        <v>124.957909</v>
      </c>
      <c r="H89" s="36">
        <v>126.414711</v>
      </c>
      <c r="I89" s="36">
        <v>131.32295199999999</v>
      </c>
      <c r="J89" s="36">
        <v>131.32356300000001</v>
      </c>
      <c r="K89" s="36">
        <v>131.33822599999999</v>
      </c>
      <c r="L89" s="36">
        <v>131.479691</v>
      </c>
      <c r="M89" s="36">
        <v>132.12385599999999</v>
      </c>
      <c r="N89" s="36">
        <v>134.21154799999999</v>
      </c>
      <c r="O89" s="36">
        <v>139.63176000000001</v>
      </c>
      <c r="P89" s="36">
        <v>150.424286</v>
      </c>
      <c r="Q89" s="36">
        <v>178.718918</v>
      </c>
      <c r="R89" s="36">
        <v>220.27151499999999</v>
      </c>
      <c r="S89" s="36">
        <v>266.82525600000002</v>
      </c>
      <c r="T89" s="36">
        <v>314.50219700000002</v>
      </c>
      <c r="U89" s="36">
        <v>363.13436899999999</v>
      </c>
      <c r="V89" s="36">
        <v>412.83712800000001</v>
      </c>
      <c r="W89" s="36">
        <v>466.094086</v>
      </c>
      <c r="X89" s="36">
        <v>522.47735599999999</v>
      </c>
      <c r="Y89" s="36">
        <v>581.38378899999998</v>
      </c>
      <c r="Z89" s="36">
        <v>642.94451900000001</v>
      </c>
      <c r="AA89" s="36">
        <v>707.74157700000001</v>
      </c>
      <c r="AB89" s="36">
        <v>782.29656999999997</v>
      </c>
      <c r="AC89" s="36">
        <v>865.98156700000004</v>
      </c>
      <c r="AD89" s="36">
        <v>955.64849900000002</v>
      </c>
      <c r="AE89" s="36">
        <v>1059.487183</v>
      </c>
      <c r="AF89" s="36">
        <v>1173.793457</v>
      </c>
      <c r="AG89" s="36">
        <v>1295.4018550000001</v>
      </c>
      <c r="AH89" s="35"/>
    </row>
    <row r="90" spans="1:34" ht="14">
      <c r="A90" s="34" t="s">
        <v>835</v>
      </c>
      <c r="B90" s="32" t="s">
        <v>824</v>
      </c>
      <c r="C90" s="36">
        <v>3718.8896479999999</v>
      </c>
      <c r="D90" s="36">
        <v>3652.6530760000001</v>
      </c>
      <c r="E90" s="36">
        <v>4297.4677730000003</v>
      </c>
      <c r="F90" s="36">
        <v>4297.876953</v>
      </c>
      <c r="G90" s="36">
        <v>4297.876953</v>
      </c>
      <c r="H90" s="36">
        <v>4297.876953</v>
      </c>
      <c r="I90" s="36">
        <v>4297.876953</v>
      </c>
      <c r="J90" s="36">
        <v>4297.876953</v>
      </c>
      <c r="K90" s="36">
        <v>4297.876953</v>
      </c>
      <c r="L90" s="36">
        <v>4297.876953</v>
      </c>
      <c r="M90" s="36">
        <v>4297.876953</v>
      </c>
      <c r="N90" s="36">
        <v>4297.876953</v>
      </c>
      <c r="O90" s="36">
        <v>4297.876953</v>
      </c>
      <c r="P90" s="36">
        <v>4297.876953</v>
      </c>
      <c r="Q90" s="36">
        <v>4297.876953</v>
      </c>
      <c r="R90" s="36">
        <v>4297.876953</v>
      </c>
      <c r="S90" s="36">
        <v>4297.876953</v>
      </c>
      <c r="T90" s="36">
        <v>4297.876953</v>
      </c>
      <c r="U90" s="36">
        <v>4297.876953</v>
      </c>
      <c r="V90" s="36">
        <v>4297.876953</v>
      </c>
      <c r="W90" s="36">
        <v>4297.876953</v>
      </c>
      <c r="X90" s="36">
        <v>4297.876953</v>
      </c>
      <c r="Y90" s="36">
        <v>4297.876953</v>
      </c>
      <c r="Z90" s="36">
        <v>4297.876953</v>
      </c>
      <c r="AA90" s="36">
        <v>4297.876953</v>
      </c>
      <c r="AB90" s="36">
        <v>4297.876953</v>
      </c>
      <c r="AC90" s="36">
        <v>4297.876953</v>
      </c>
      <c r="AD90" s="36">
        <v>4297.876953</v>
      </c>
      <c r="AE90" s="36">
        <v>4297.876953</v>
      </c>
      <c r="AF90" s="36">
        <v>4297.876953</v>
      </c>
      <c r="AG90" s="36">
        <v>4297.876953</v>
      </c>
      <c r="AH90" s="35"/>
    </row>
    <row r="91" spans="1:34" ht="14">
      <c r="A91" s="34" t="s">
        <v>834</v>
      </c>
      <c r="B91" s="32" t="s">
        <v>691</v>
      </c>
      <c r="C91" s="36">
        <v>11138.433594</v>
      </c>
      <c r="D91" s="36">
        <v>12593.023438</v>
      </c>
      <c r="E91" s="36">
        <v>16782.757812</v>
      </c>
      <c r="F91" s="36">
        <v>18295.376952999999</v>
      </c>
      <c r="G91" s="36">
        <v>19533.242188</v>
      </c>
      <c r="H91" s="36">
        <v>20542.011718999998</v>
      </c>
      <c r="I91" s="36">
        <v>21533.599609000001</v>
      </c>
      <c r="J91" s="36">
        <v>22436.748047000001</v>
      </c>
      <c r="K91" s="36">
        <v>23562.152343999998</v>
      </c>
      <c r="L91" s="36">
        <v>24957.013672000001</v>
      </c>
      <c r="M91" s="36">
        <v>26597.207031000002</v>
      </c>
      <c r="N91" s="36">
        <v>28416.775390999999</v>
      </c>
      <c r="O91" s="36">
        <v>30267.988281000002</v>
      </c>
      <c r="P91" s="36">
        <v>32298.617188</v>
      </c>
      <c r="Q91" s="36">
        <v>34730.609375</v>
      </c>
      <c r="R91" s="36">
        <v>37625.453125</v>
      </c>
      <c r="S91" s="36">
        <v>40879.53125</v>
      </c>
      <c r="T91" s="36">
        <v>44525.578125</v>
      </c>
      <c r="U91" s="36">
        <v>48582.289062000003</v>
      </c>
      <c r="V91" s="36">
        <v>52974.25</v>
      </c>
      <c r="W91" s="36">
        <v>57834.90625</v>
      </c>
      <c r="X91" s="36">
        <v>63047.179687999997</v>
      </c>
      <c r="Y91" s="36">
        <v>68595.890625</v>
      </c>
      <c r="Z91" s="36">
        <v>74469.164061999996</v>
      </c>
      <c r="AA91" s="36">
        <v>80661.367188000004</v>
      </c>
      <c r="AB91" s="36">
        <v>87409.59375</v>
      </c>
      <c r="AC91" s="36">
        <v>94408.078125</v>
      </c>
      <c r="AD91" s="36">
        <v>101566.640625</v>
      </c>
      <c r="AE91" s="36">
        <v>108838.304688</v>
      </c>
      <c r="AF91" s="36">
        <v>116287.109375</v>
      </c>
      <c r="AG91" s="36">
        <v>123915.742188</v>
      </c>
      <c r="AH91" s="35"/>
    </row>
    <row r="92" spans="1:34">
      <c r="B92" s="38" t="s">
        <v>704</v>
      </c>
    </row>
    <row r="93" spans="1:34" ht="14">
      <c r="A93" s="34" t="s">
        <v>833</v>
      </c>
      <c r="B93" s="32" t="s">
        <v>702</v>
      </c>
      <c r="C93" s="36">
        <v>6074.9775390000004</v>
      </c>
      <c r="D93" s="36">
        <v>6362.4951170000004</v>
      </c>
      <c r="E93" s="36">
        <v>8036.7084960000002</v>
      </c>
      <c r="F93" s="36">
        <v>8054.0522460000002</v>
      </c>
      <c r="G93" s="36">
        <v>8066.7387699999999</v>
      </c>
      <c r="H93" s="36">
        <v>8077.7749020000001</v>
      </c>
      <c r="I93" s="36">
        <v>8093.4711909999996</v>
      </c>
      <c r="J93" s="36">
        <v>8107.8969729999999</v>
      </c>
      <c r="K93" s="36">
        <v>8126.0463870000003</v>
      </c>
      <c r="L93" s="36">
        <v>8148.5073240000002</v>
      </c>
      <c r="M93" s="36">
        <v>8174.6665039999998</v>
      </c>
      <c r="N93" s="36">
        <v>8207.7548829999996</v>
      </c>
      <c r="O93" s="36">
        <v>8248.4013670000004</v>
      </c>
      <c r="P93" s="36">
        <v>8297.9414059999999</v>
      </c>
      <c r="Q93" s="36">
        <v>8371.6210940000001</v>
      </c>
      <c r="R93" s="36">
        <v>8467.8105469999991</v>
      </c>
      <c r="S93" s="36">
        <v>8581.2919920000004</v>
      </c>
      <c r="T93" s="36">
        <v>8720.1376949999994</v>
      </c>
      <c r="U93" s="36">
        <v>8888.78125</v>
      </c>
      <c r="V93" s="36">
        <v>9083.2421880000002</v>
      </c>
      <c r="W93" s="36">
        <v>9314.6386719999991</v>
      </c>
      <c r="X93" s="36">
        <v>9581.5126949999994</v>
      </c>
      <c r="Y93" s="36">
        <v>9886.9931639999995</v>
      </c>
      <c r="Z93" s="36">
        <v>10238.660156</v>
      </c>
      <c r="AA93" s="36">
        <v>10640.243164</v>
      </c>
      <c r="AB93" s="36">
        <v>11139.138671999999</v>
      </c>
      <c r="AC93" s="36">
        <v>11718.208984000001</v>
      </c>
      <c r="AD93" s="36">
        <v>12379.704102</v>
      </c>
      <c r="AE93" s="36">
        <v>13143.834961</v>
      </c>
      <c r="AF93" s="36">
        <v>14045.987305000001</v>
      </c>
      <c r="AG93" s="36">
        <v>15128.286133</v>
      </c>
      <c r="AH93" s="35"/>
    </row>
    <row r="94" spans="1:34" ht="14">
      <c r="A94" s="34" t="s">
        <v>832</v>
      </c>
      <c r="B94" s="32" t="s">
        <v>700</v>
      </c>
      <c r="C94" s="36">
        <v>5063.4560549999997</v>
      </c>
      <c r="D94" s="36">
        <v>6230.5283200000003</v>
      </c>
      <c r="E94" s="36">
        <v>8746.0507809999999</v>
      </c>
      <c r="F94" s="36">
        <v>10241.323242</v>
      </c>
      <c r="G94" s="36">
        <v>11466.503906</v>
      </c>
      <c r="H94" s="36">
        <v>12464.236328000001</v>
      </c>
      <c r="I94" s="36">
        <v>13440.129883</v>
      </c>
      <c r="J94" s="36">
        <v>14328.850586</v>
      </c>
      <c r="K94" s="36">
        <v>15436.107421999999</v>
      </c>
      <c r="L94" s="36">
        <v>16808.505859000001</v>
      </c>
      <c r="M94" s="36">
        <v>18422.541015999999</v>
      </c>
      <c r="N94" s="36">
        <v>20209.023438</v>
      </c>
      <c r="O94" s="36">
        <v>22019.587890999999</v>
      </c>
      <c r="P94" s="36">
        <v>24000.675781000002</v>
      </c>
      <c r="Q94" s="36">
        <v>26358.984375</v>
      </c>
      <c r="R94" s="36">
        <v>29157.638672000001</v>
      </c>
      <c r="S94" s="36">
        <v>32298.234375</v>
      </c>
      <c r="T94" s="36">
        <v>35805.433594000002</v>
      </c>
      <c r="U94" s="36">
        <v>39693.503905999998</v>
      </c>
      <c r="V94" s="36">
        <v>43891.003905999998</v>
      </c>
      <c r="W94" s="36">
        <v>48520.273437999997</v>
      </c>
      <c r="X94" s="36">
        <v>53465.671875</v>
      </c>
      <c r="Y94" s="36">
        <v>58708.90625</v>
      </c>
      <c r="Z94" s="36">
        <v>64230.503905999998</v>
      </c>
      <c r="AA94" s="36">
        <v>70021.125</v>
      </c>
      <c r="AB94" s="36">
        <v>76270.453125</v>
      </c>
      <c r="AC94" s="36">
        <v>82689.867188000004</v>
      </c>
      <c r="AD94" s="36">
        <v>89186.9375</v>
      </c>
      <c r="AE94" s="36">
        <v>95694.484375</v>
      </c>
      <c r="AF94" s="36">
        <v>102241.125</v>
      </c>
      <c r="AG94" s="36">
        <v>108787.46875</v>
      </c>
      <c r="AH94" s="35"/>
    </row>
    <row r="95" spans="1:34">
      <c r="B95" s="38" t="s">
        <v>699</v>
      </c>
    </row>
    <row r="96" spans="1:34" ht="14">
      <c r="A96" s="34" t="s">
        <v>831</v>
      </c>
      <c r="B96" s="32" t="s">
        <v>830</v>
      </c>
      <c r="C96" s="36">
        <v>1.2377959999999999</v>
      </c>
      <c r="D96" s="36">
        <v>0.82376099999999997</v>
      </c>
      <c r="E96" s="36">
        <v>1.9641690000000001</v>
      </c>
      <c r="F96" s="36">
        <v>1.9641690000000001</v>
      </c>
      <c r="G96" s="36">
        <v>1.9641690000000001</v>
      </c>
      <c r="H96" s="36">
        <v>1.9641690000000001</v>
      </c>
      <c r="I96" s="36">
        <v>1.9641690000000001</v>
      </c>
      <c r="J96" s="36">
        <v>1.9641690000000001</v>
      </c>
      <c r="K96" s="36">
        <v>1.9641690000000001</v>
      </c>
      <c r="L96" s="36">
        <v>1.9641690000000001</v>
      </c>
      <c r="M96" s="36">
        <v>1.9643839999999999</v>
      </c>
      <c r="N96" s="36">
        <v>1.9648129999999999</v>
      </c>
      <c r="O96" s="36">
        <v>1.965241</v>
      </c>
      <c r="P96" s="36">
        <v>1.9667349999999999</v>
      </c>
      <c r="Q96" s="36">
        <v>1.9692879999999999</v>
      </c>
      <c r="R96" s="36">
        <v>1.9726919999999999</v>
      </c>
      <c r="S96" s="36">
        <v>1.977784</v>
      </c>
      <c r="T96" s="36">
        <v>1.9860340000000001</v>
      </c>
      <c r="U96" s="36">
        <v>1.9965820000000001</v>
      </c>
      <c r="V96" s="36">
        <v>2.0077310000000002</v>
      </c>
      <c r="W96" s="36">
        <v>2.0207359999999999</v>
      </c>
      <c r="X96" s="36">
        <v>2.0240830000000001</v>
      </c>
      <c r="Y96" s="36">
        <v>2.0240830000000001</v>
      </c>
      <c r="Z96" s="36">
        <v>2.0240830000000001</v>
      </c>
      <c r="AA96" s="36">
        <v>2.0240830000000001</v>
      </c>
      <c r="AB96" s="36">
        <v>2.0240830000000001</v>
      </c>
      <c r="AC96" s="36">
        <v>2.0240830000000001</v>
      </c>
      <c r="AD96" s="36">
        <v>2.0240830000000001</v>
      </c>
      <c r="AE96" s="36">
        <v>2.0240830000000001</v>
      </c>
      <c r="AF96" s="36">
        <v>2.0240830000000001</v>
      </c>
      <c r="AG96" s="36">
        <v>2.0240830000000001</v>
      </c>
      <c r="AH96" s="35"/>
    </row>
    <row r="97" spans="1:34" ht="14">
      <c r="A97" s="34" t="s">
        <v>829</v>
      </c>
      <c r="B97" s="32" t="s">
        <v>828</v>
      </c>
      <c r="C97" s="36">
        <v>72.261024000000006</v>
      </c>
      <c r="D97" s="36">
        <v>78.265906999999999</v>
      </c>
      <c r="E97" s="36">
        <v>100.462059</v>
      </c>
      <c r="F97" s="36">
        <v>104.60528600000001</v>
      </c>
      <c r="G97" s="36">
        <v>109.359886</v>
      </c>
      <c r="H97" s="36">
        <v>114.553802</v>
      </c>
      <c r="I97" s="36">
        <v>121.123878</v>
      </c>
      <c r="J97" s="36">
        <v>127.861923</v>
      </c>
      <c r="K97" s="36">
        <v>135.93765300000001</v>
      </c>
      <c r="L97" s="36">
        <v>145.215958</v>
      </c>
      <c r="M97" s="36">
        <v>155.54170199999999</v>
      </c>
      <c r="N97" s="36">
        <v>167.661102</v>
      </c>
      <c r="O97" s="36">
        <v>181.36892700000001</v>
      </c>
      <c r="P97" s="36">
        <v>196.142853</v>
      </c>
      <c r="Q97" s="36">
        <v>213.58840900000001</v>
      </c>
      <c r="R97" s="36">
        <v>233.954285</v>
      </c>
      <c r="S97" s="36">
        <v>256.66192599999999</v>
      </c>
      <c r="T97" s="36">
        <v>282.17346199999997</v>
      </c>
      <c r="U97" s="36">
        <v>310.85174599999999</v>
      </c>
      <c r="V97" s="36">
        <v>342.01205399999998</v>
      </c>
      <c r="W97" s="36">
        <v>376.54394500000001</v>
      </c>
      <c r="X97" s="36">
        <v>413.88629200000003</v>
      </c>
      <c r="Y97" s="36">
        <v>453.85000600000001</v>
      </c>
      <c r="Z97" s="36">
        <v>496.33709700000003</v>
      </c>
      <c r="AA97" s="36">
        <v>541.31848100000002</v>
      </c>
      <c r="AB97" s="36">
        <v>590.76666299999999</v>
      </c>
      <c r="AC97" s="36">
        <v>642.27276600000005</v>
      </c>
      <c r="AD97" s="36">
        <v>695.24566700000003</v>
      </c>
      <c r="AE97" s="36">
        <v>749.20782499999996</v>
      </c>
      <c r="AF97" s="36">
        <v>804.77465800000004</v>
      </c>
      <c r="AG97" s="36">
        <v>862.10467500000004</v>
      </c>
      <c r="AH97" s="35"/>
    </row>
    <row r="98" spans="1:34" ht="14">
      <c r="A98" s="34" t="s">
        <v>827</v>
      </c>
      <c r="B98" s="32" t="s">
        <v>695</v>
      </c>
      <c r="C98" s="36">
        <v>16.590574</v>
      </c>
      <c r="D98" s="36">
        <v>26.996428999999999</v>
      </c>
      <c r="E98" s="36">
        <v>43.826827999999999</v>
      </c>
      <c r="F98" s="36">
        <v>54.599083</v>
      </c>
      <c r="G98" s="36">
        <v>62.125404000000003</v>
      </c>
      <c r="H98" s="36">
        <v>67.005943000000002</v>
      </c>
      <c r="I98" s="36">
        <v>70.360152999999997</v>
      </c>
      <c r="J98" s="36">
        <v>72.708527000000004</v>
      </c>
      <c r="K98" s="36">
        <v>75.855568000000005</v>
      </c>
      <c r="L98" s="36">
        <v>80.347274999999996</v>
      </c>
      <c r="M98" s="36">
        <v>86.078986999999998</v>
      </c>
      <c r="N98" s="36">
        <v>91.692734000000002</v>
      </c>
      <c r="O98" s="36">
        <v>95.940804</v>
      </c>
      <c r="P98" s="36">
        <v>100.70372</v>
      </c>
      <c r="Q98" s="36">
        <v>106.42575100000001</v>
      </c>
      <c r="R98" s="36">
        <v>113.386482</v>
      </c>
      <c r="S98" s="36">
        <v>121.223343</v>
      </c>
      <c r="T98" s="36">
        <v>129.708237</v>
      </c>
      <c r="U98" s="36">
        <v>138.76533499999999</v>
      </c>
      <c r="V98" s="36">
        <v>148.341003</v>
      </c>
      <c r="W98" s="36">
        <v>158.693375</v>
      </c>
      <c r="X98" s="36">
        <v>169.36621099999999</v>
      </c>
      <c r="Y98" s="36">
        <v>180.33256499999999</v>
      </c>
      <c r="Z98" s="36">
        <v>191.611908</v>
      </c>
      <c r="AA98" s="36">
        <v>203.14392100000001</v>
      </c>
      <c r="AB98" s="36">
        <v>215.00431800000001</v>
      </c>
      <c r="AC98" s="36">
        <v>227.237122</v>
      </c>
      <c r="AD98" s="36">
        <v>239.67811599999999</v>
      </c>
      <c r="AE98" s="36">
        <v>252.360184</v>
      </c>
      <c r="AF98" s="36">
        <v>265.32492100000002</v>
      </c>
      <c r="AG98" s="36">
        <v>278.557007</v>
      </c>
      <c r="AH98" s="35"/>
    </row>
    <row r="99" spans="1:34" ht="14">
      <c r="A99" s="34" t="s">
        <v>826</v>
      </c>
      <c r="B99" s="32" t="s">
        <v>693</v>
      </c>
      <c r="C99" s="36">
        <v>1.1637820000000001</v>
      </c>
      <c r="D99" s="36">
        <v>1.167842</v>
      </c>
      <c r="E99" s="36">
        <v>1.1730700000000001</v>
      </c>
      <c r="F99" s="36">
        <v>1.1797569999999999</v>
      </c>
      <c r="G99" s="36">
        <v>1.1890989999999999</v>
      </c>
      <c r="H99" s="36">
        <v>1.2029620000000001</v>
      </c>
      <c r="I99" s="36">
        <v>1.2496689999999999</v>
      </c>
      <c r="J99" s="36">
        <v>1.2496750000000001</v>
      </c>
      <c r="K99" s="36">
        <v>1.2498149999999999</v>
      </c>
      <c r="L99" s="36">
        <v>1.251161</v>
      </c>
      <c r="M99" s="36">
        <v>1.25729</v>
      </c>
      <c r="N99" s="36">
        <v>1.2771570000000001</v>
      </c>
      <c r="O99" s="36">
        <v>1.3287359999999999</v>
      </c>
      <c r="P99" s="36">
        <v>1.4314370000000001</v>
      </c>
      <c r="Q99" s="36">
        <v>1.7006889999999999</v>
      </c>
      <c r="R99" s="36">
        <v>2.096104</v>
      </c>
      <c r="S99" s="36">
        <v>2.5391089999999998</v>
      </c>
      <c r="T99" s="36">
        <v>2.9928029999999999</v>
      </c>
      <c r="U99" s="36">
        <v>3.455587</v>
      </c>
      <c r="V99" s="36">
        <v>3.9285580000000002</v>
      </c>
      <c r="W99" s="36">
        <v>4.4353509999999998</v>
      </c>
      <c r="X99" s="36">
        <v>4.9718939999999998</v>
      </c>
      <c r="Y99" s="36">
        <v>5.5324479999999996</v>
      </c>
      <c r="Z99" s="36">
        <v>6.1182590000000001</v>
      </c>
      <c r="AA99" s="36">
        <v>6.7348689999999998</v>
      </c>
      <c r="AB99" s="36">
        <v>7.4443339999999996</v>
      </c>
      <c r="AC99" s="36">
        <v>8.2406790000000001</v>
      </c>
      <c r="AD99" s="36">
        <v>9.0939510000000006</v>
      </c>
      <c r="AE99" s="36">
        <v>10.082077</v>
      </c>
      <c r="AF99" s="36">
        <v>11.169817999999999</v>
      </c>
      <c r="AG99" s="36">
        <v>12.327042</v>
      </c>
      <c r="AH99" s="35"/>
    </row>
    <row r="100" spans="1:34" ht="14">
      <c r="A100" s="34" t="s">
        <v>825</v>
      </c>
      <c r="B100" s="32" t="s">
        <v>824</v>
      </c>
      <c r="C100" s="36">
        <v>73.897812000000002</v>
      </c>
      <c r="D100" s="36">
        <v>74.900017000000005</v>
      </c>
      <c r="E100" s="36">
        <v>91.303223000000003</v>
      </c>
      <c r="F100" s="36">
        <v>91.303223000000003</v>
      </c>
      <c r="G100" s="36">
        <v>91.303223000000003</v>
      </c>
      <c r="H100" s="36">
        <v>91.303223000000003</v>
      </c>
      <c r="I100" s="36">
        <v>91.303223000000003</v>
      </c>
      <c r="J100" s="36">
        <v>91.303223000000003</v>
      </c>
      <c r="K100" s="36">
        <v>91.303223000000003</v>
      </c>
      <c r="L100" s="36">
        <v>91.303223000000003</v>
      </c>
      <c r="M100" s="36">
        <v>91.303223000000003</v>
      </c>
      <c r="N100" s="36">
        <v>91.303223000000003</v>
      </c>
      <c r="O100" s="36">
        <v>91.303223000000003</v>
      </c>
      <c r="P100" s="36">
        <v>91.303223000000003</v>
      </c>
      <c r="Q100" s="36">
        <v>91.303223000000003</v>
      </c>
      <c r="R100" s="36">
        <v>91.303223000000003</v>
      </c>
      <c r="S100" s="36">
        <v>91.303223000000003</v>
      </c>
      <c r="T100" s="36">
        <v>91.303223000000003</v>
      </c>
      <c r="U100" s="36">
        <v>91.303223000000003</v>
      </c>
      <c r="V100" s="36">
        <v>91.303223000000003</v>
      </c>
      <c r="W100" s="36">
        <v>91.303223000000003</v>
      </c>
      <c r="X100" s="36">
        <v>91.303223000000003</v>
      </c>
      <c r="Y100" s="36">
        <v>91.303223000000003</v>
      </c>
      <c r="Z100" s="36">
        <v>91.303223000000003</v>
      </c>
      <c r="AA100" s="36">
        <v>91.303223000000003</v>
      </c>
      <c r="AB100" s="36">
        <v>91.303223000000003</v>
      </c>
      <c r="AC100" s="36">
        <v>91.303223000000003</v>
      </c>
      <c r="AD100" s="36">
        <v>91.303223000000003</v>
      </c>
      <c r="AE100" s="36">
        <v>91.303223000000003</v>
      </c>
      <c r="AF100" s="36">
        <v>91.303223000000003</v>
      </c>
      <c r="AG100" s="36">
        <v>91.303223000000003</v>
      </c>
      <c r="AH100" s="35"/>
    </row>
    <row r="101" spans="1:34" ht="14">
      <c r="A101" s="34" t="s">
        <v>823</v>
      </c>
      <c r="B101" s="32" t="s">
        <v>691</v>
      </c>
      <c r="C101" s="36">
        <v>165.15098599999999</v>
      </c>
      <c r="D101" s="36">
        <v>182.15396100000001</v>
      </c>
      <c r="E101" s="36">
        <v>238.72934000000001</v>
      </c>
      <c r="F101" s="36">
        <v>253.651535</v>
      </c>
      <c r="G101" s="36">
        <v>265.94177200000001</v>
      </c>
      <c r="H101" s="36">
        <v>276.03008999999997</v>
      </c>
      <c r="I101" s="36">
        <v>286.00109900000001</v>
      </c>
      <c r="J101" s="36">
        <v>295.08752399999997</v>
      </c>
      <c r="K101" s="36">
        <v>306.31042500000001</v>
      </c>
      <c r="L101" s="36">
        <v>320.08178700000002</v>
      </c>
      <c r="M101" s="36">
        <v>336.145599</v>
      </c>
      <c r="N101" s="36">
        <v>353.89904799999999</v>
      </c>
      <c r="O101" s="36">
        <v>371.90692100000001</v>
      </c>
      <c r="P101" s="36">
        <v>391.54794299999998</v>
      </c>
      <c r="Q101" s="36">
        <v>414.98736600000001</v>
      </c>
      <c r="R101" s="36">
        <v>442.71276899999998</v>
      </c>
      <c r="S101" s="36">
        <v>473.70538299999998</v>
      </c>
      <c r="T101" s="36">
        <v>508.16375699999998</v>
      </c>
      <c r="U101" s="36">
        <v>546.37243699999999</v>
      </c>
      <c r="V101" s="36">
        <v>587.59252900000001</v>
      </c>
      <c r="W101" s="36">
        <v>632.99664299999995</v>
      </c>
      <c r="X101" s="36">
        <v>681.55175799999995</v>
      </c>
      <c r="Y101" s="36">
        <v>733.04235800000004</v>
      </c>
      <c r="Z101" s="36">
        <v>787.39459199999999</v>
      </c>
      <c r="AA101" s="36">
        <v>844.52459699999997</v>
      </c>
      <c r="AB101" s="36">
        <v>906.54266399999995</v>
      </c>
      <c r="AC101" s="36">
        <v>971.07788100000005</v>
      </c>
      <c r="AD101" s="36">
        <v>1037.344971</v>
      </c>
      <c r="AE101" s="36">
        <v>1104.9774170000001</v>
      </c>
      <c r="AF101" s="36">
        <v>1174.5966800000001</v>
      </c>
      <c r="AG101" s="36">
        <v>1246.3160399999999</v>
      </c>
      <c r="AH101" s="35"/>
    </row>
    <row r="102" spans="1:34">
      <c r="AH102" s="33"/>
    </row>
    <row r="103" spans="1:34">
      <c r="AH103" s="33"/>
    </row>
    <row r="104" spans="1:34">
      <c r="AH104" s="33"/>
    </row>
    <row r="105" spans="1:34">
      <c r="AH105" s="33"/>
    </row>
    <row r="106" spans="1:34" ht="11" customHeight="1">
      <c r="B106" s="34" t="s">
        <v>822</v>
      </c>
      <c r="AH106" s="33"/>
    </row>
    <row r="107" spans="1:34" ht="11" customHeight="1">
      <c r="B107" s="34" t="s">
        <v>821</v>
      </c>
      <c r="AH107" s="33"/>
    </row>
    <row r="108" spans="1:34" ht="11" customHeight="1">
      <c r="B108" s="34" t="s">
        <v>820</v>
      </c>
      <c r="AH108" s="33"/>
    </row>
    <row r="109" spans="1:34" ht="11" customHeight="1">
      <c r="B109" s="34" t="s">
        <v>819</v>
      </c>
      <c r="AH109" s="33"/>
    </row>
    <row r="110" spans="1:34" ht="11" customHeight="1">
      <c r="B110" s="34" t="s">
        <v>818</v>
      </c>
      <c r="AH110" s="33"/>
    </row>
    <row r="111" spans="1:34" ht="11" customHeight="1">
      <c r="B111" s="34" t="s">
        <v>817</v>
      </c>
      <c r="AH111" s="33"/>
    </row>
    <row r="112" spans="1:34" ht="11" customHeight="1">
      <c r="B112" s="34" t="s">
        <v>816</v>
      </c>
      <c r="AH112" s="33"/>
    </row>
    <row r="113" spans="2:34" ht="11" customHeight="1">
      <c r="B113" s="34" t="s">
        <v>815</v>
      </c>
      <c r="AH113" s="33"/>
    </row>
    <row r="114" spans="2:34" ht="11" customHeight="1">
      <c r="B114" s="34" t="s">
        <v>667</v>
      </c>
      <c r="AH114" s="33"/>
    </row>
    <row r="115" spans="2:34" ht="11" customHeight="1">
      <c r="B115" s="34" t="s">
        <v>665</v>
      </c>
      <c r="AH115" s="33"/>
    </row>
    <row r="116" spans="2:34" ht="11" customHeight="1">
      <c r="B116" s="34" t="s">
        <v>664</v>
      </c>
      <c r="AH116" s="3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opLeftCell="X43" workbookViewId="0">
      <selection activeCell="AA59" sqref="AA59"/>
    </sheetView>
  </sheetViews>
  <sheetFormatPr baseColWidth="10" defaultRowHeight="14" x14ac:dyDescent="0"/>
  <cols>
    <col min="1" max="1" width="48" bestFit="1" customWidth="1"/>
    <col min="2" max="10" width="9.83203125" bestFit="1" customWidth="1"/>
  </cols>
  <sheetData>
    <row r="1" spans="1:32" ht="15">
      <c r="A1" s="45" t="s">
        <v>1160</v>
      </c>
    </row>
    <row r="2" spans="1:32">
      <c r="A2" s="58" t="s">
        <v>1161</v>
      </c>
    </row>
    <row r="3" spans="1:32">
      <c r="A3" s="58" t="s">
        <v>813</v>
      </c>
    </row>
    <row r="4" spans="1:32" ht="15" thickBot="1">
      <c r="A4" s="59" t="s">
        <v>1162</v>
      </c>
      <c r="B4" s="59">
        <v>2010</v>
      </c>
      <c r="C4" s="59">
        <v>2011</v>
      </c>
      <c r="D4" s="59">
        <v>2012</v>
      </c>
      <c r="E4" s="59">
        <v>2013</v>
      </c>
      <c r="F4" s="59">
        <v>2014</v>
      </c>
      <c r="G4" s="59">
        <v>2015</v>
      </c>
      <c r="H4" s="59">
        <v>2016</v>
      </c>
      <c r="I4" s="59">
        <v>2017</v>
      </c>
      <c r="J4" s="59">
        <v>2018</v>
      </c>
      <c r="K4" s="59">
        <v>2019</v>
      </c>
      <c r="L4" s="59">
        <v>2020</v>
      </c>
      <c r="M4" s="59">
        <v>2021</v>
      </c>
      <c r="N4" s="59">
        <v>2022</v>
      </c>
      <c r="O4" s="59">
        <v>2023</v>
      </c>
      <c r="P4" s="59">
        <v>2024</v>
      </c>
      <c r="Q4" s="59">
        <v>2025</v>
      </c>
      <c r="R4" s="59">
        <v>2026</v>
      </c>
      <c r="S4" s="59">
        <v>2027</v>
      </c>
      <c r="T4" s="59">
        <v>2028</v>
      </c>
      <c r="U4" s="59">
        <v>2029</v>
      </c>
      <c r="V4" s="59">
        <v>2030</v>
      </c>
      <c r="W4" s="59">
        <v>2031</v>
      </c>
      <c r="X4" s="59">
        <v>2032</v>
      </c>
      <c r="Y4" s="59">
        <v>2033</v>
      </c>
      <c r="Z4" s="59">
        <v>2034</v>
      </c>
      <c r="AA4" s="59">
        <v>2035</v>
      </c>
      <c r="AB4" s="59">
        <v>2036</v>
      </c>
      <c r="AC4" s="59">
        <v>2037</v>
      </c>
      <c r="AD4" s="59">
        <v>2038</v>
      </c>
      <c r="AE4" s="59">
        <v>2039</v>
      </c>
      <c r="AF4" s="59">
        <v>2040</v>
      </c>
    </row>
    <row r="5" spans="1:32" ht="15" thickTop="1"/>
    <row r="6" spans="1:32">
      <c r="A6" s="60" t="s">
        <v>1126</v>
      </c>
    </row>
    <row r="7" spans="1:32">
      <c r="A7" s="60" t="s">
        <v>1163</v>
      </c>
    </row>
    <row r="8" spans="1:32">
      <c r="A8" s="61" t="s">
        <v>1164</v>
      </c>
      <c r="B8" s="72">
        <v>15481.715819999999</v>
      </c>
      <c r="C8" s="72">
        <v>15085.280273</v>
      </c>
      <c r="D8" s="72">
        <v>15000.705078000001</v>
      </c>
      <c r="E8" s="72">
        <v>15126.808594</v>
      </c>
      <c r="F8" s="72">
        <v>14969.151367</v>
      </c>
      <c r="G8" s="72">
        <v>15102.808594</v>
      </c>
      <c r="H8" s="72">
        <v>15090.139648</v>
      </c>
      <c r="I8" s="72">
        <v>15026.333984000001</v>
      </c>
      <c r="J8" s="72">
        <v>14930.606444999999</v>
      </c>
      <c r="K8" s="72">
        <v>14777.761719</v>
      </c>
      <c r="L8" s="72">
        <v>14618.556640999999</v>
      </c>
      <c r="M8" s="72">
        <v>14444.814453000001</v>
      </c>
      <c r="N8" s="72">
        <v>14249.434569999999</v>
      </c>
      <c r="O8" s="72">
        <v>14034.955078000001</v>
      </c>
      <c r="P8" s="72">
        <v>13809.465819999999</v>
      </c>
      <c r="Q8" s="72">
        <v>13568.342773</v>
      </c>
      <c r="R8" s="72">
        <v>13353.497069999999</v>
      </c>
      <c r="S8" s="72">
        <v>13166.513671999999</v>
      </c>
      <c r="T8" s="72">
        <v>13004.733398</v>
      </c>
      <c r="U8" s="72">
        <v>12861.391602</v>
      </c>
      <c r="V8" s="72">
        <v>12734.479492</v>
      </c>
      <c r="W8" s="72">
        <v>12626.855469</v>
      </c>
      <c r="X8" s="72">
        <v>12533.242188</v>
      </c>
      <c r="Y8" s="72">
        <v>12447.616211</v>
      </c>
      <c r="Z8" s="72">
        <v>12369.685546999999</v>
      </c>
      <c r="AA8" s="72">
        <v>12296.247069999999</v>
      </c>
      <c r="AB8" s="72">
        <v>12232.109375</v>
      </c>
      <c r="AC8" s="72">
        <v>12178.212890999999</v>
      </c>
      <c r="AD8" s="72">
        <v>12132.755859000001</v>
      </c>
      <c r="AE8" s="72">
        <v>12094.306640999999</v>
      </c>
      <c r="AF8" s="72">
        <v>12057.59375</v>
      </c>
    </row>
    <row r="9" spans="1:32">
      <c r="A9" s="61" t="s">
        <v>1165</v>
      </c>
      <c r="B9" s="72">
        <v>7405.3691410000001</v>
      </c>
      <c r="C9" s="72">
        <v>7206.5581050000001</v>
      </c>
      <c r="D9" s="72">
        <v>7155</v>
      </c>
      <c r="E9" s="72">
        <v>7198.7763670000004</v>
      </c>
      <c r="F9" s="72">
        <v>7104.3046880000002</v>
      </c>
      <c r="G9" s="72">
        <v>7081.8129879999997</v>
      </c>
      <c r="H9" s="72">
        <v>7008.7734380000002</v>
      </c>
      <c r="I9" s="72">
        <v>6922.5751950000003</v>
      </c>
      <c r="J9" s="72">
        <v>6826.0747069999998</v>
      </c>
      <c r="K9" s="72">
        <v>6727.7216799999997</v>
      </c>
      <c r="L9" s="72">
        <v>6625.0200199999999</v>
      </c>
      <c r="M9" s="72">
        <v>6516.654297</v>
      </c>
      <c r="N9" s="72">
        <v>6402.4370120000003</v>
      </c>
      <c r="O9" s="72">
        <v>6286.3222660000001</v>
      </c>
      <c r="P9" s="72">
        <v>6175.8095700000003</v>
      </c>
      <c r="Q9" s="72">
        <v>6065.5439450000003</v>
      </c>
      <c r="R9" s="72">
        <v>5969.1123049999997</v>
      </c>
      <c r="S9" s="72">
        <v>5891.6967770000001</v>
      </c>
      <c r="T9" s="72">
        <v>5829.9604490000002</v>
      </c>
      <c r="U9" s="72">
        <v>5779.7807620000003</v>
      </c>
      <c r="V9" s="72">
        <v>5739.5273440000001</v>
      </c>
      <c r="W9" s="72">
        <v>5710.8740230000003</v>
      </c>
      <c r="X9" s="72">
        <v>5690.8974609999996</v>
      </c>
      <c r="Y9" s="72">
        <v>5677.1997069999998</v>
      </c>
      <c r="Z9" s="72">
        <v>5668.7309569999998</v>
      </c>
      <c r="AA9" s="72">
        <v>5663.4545900000003</v>
      </c>
      <c r="AB9" s="72">
        <v>5663.5649409999996</v>
      </c>
      <c r="AC9" s="72">
        <v>5669.4018550000001</v>
      </c>
      <c r="AD9" s="72">
        <v>5680.2001950000003</v>
      </c>
      <c r="AE9" s="72">
        <v>5695.3481449999999</v>
      </c>
      <c r="AF9" s="72">
        <v>5712.3447269999997</v>
      </c>
    </row>
    <row r="10" spans="1:32">
      <c r="A10" s="61" t="s">
        <v>1166</v>
      </c>
      <c r="B10" s="72">
        <v>8055.0751950000003</v>
      </c>
      <c r="C10" s="72">
        <v>7858.0209960000002</v>
      </c>
      <c r="D10" s="72">
        <v>7825.1523440000001</v>
      </c>
      <c r="E10" s="72">
        <v>7907.3544920000004</v>
      </c>
      <c r="F10" s="72">
        <v>7844.4399409999996</v>
      </c>
      <c r="G10" s="72">
        <v>8000.6538090000004</v>
      </c>
      <c r="H10" s="72">
        <v>8061.2348629999997</v>
      </c>
      <c r="I10" s="72">
        <v>8083.8745120000003</v>
      </c>
      <c r="J10" s="72">
        <v>8084.9243159999996</v>
      </c>
      <c r="K10" s="72">
        <v>8030.7158200000003</v>
      </c>
      <c r="L10" s="72">
        <v>7974.5078119999998</v>
      </c>
      <c r="M10" s="72">
        <v>7909.4409180000002</v>
      </c>
      <c r="N10" s="72">
        <v>7828.6069340000004</v>
      </c>
      <c r="O10" s="72">
        <v>7730.576172</v>
      </c>
      <c r="P10" s="72">
        <v>7615.9174800000001</v>
      </c>
      <c r="Q10" s="72">
        <v>7485.376953</v>
      </c>
      <c r="R10" s="72">
        <v>7367.2392579999996</v>
      </c>
      <c r="S10" s="72">
        <v>7257.8940430000002</v>
      </c>
      <c r="T10" s="72">
        <v>7158.0283200000003</v>
      </c>
      <c r="U10" s="72">
        <v>7065.0092770000001</v>
      </c>
      <c r="V10" s="72">
        <v>6978.466797</v>
      </c>
      <c r="W10" s="72">
        <v>6899.578125</v>
      </c>
      <c r="X10" s="72">
        <v>6825.9985349999997</v>
      </c>
      <c r="Y10" s="72">
        <v>6754.1108400000003</v>
      </c>
      <c r="Z10" s="72">
        <v>6684.6733400000003</v>
      </c>
      <c r="AA10" s="72">
        <v>6616.5258789999998</v>
      </c>
      <c r="AB10" s="72">
        <v>6552.2778319999998</v>
      </c>
      <c r="AC10" s="72">
        <v>6492.5273440000001</v>
      </c>
      <c r="AD10" s="72">
        <v>6436.2407229999999</v>
      </c>
      <c r="AE10" s="72">
        <v>6382.6015619999998</v>
      </c>
      <c r="AF10" s="72">
        <v>6328.8427730000003</v>
      </c>
    </row>
    <row r="11" spans="1:32">
      <c r="A11" s="61" t="s">
        <v>1167</v>
      </c>
      <c r="B11" s="72">
        <v>21.271747999999999</v>
      </c>
      <c r="C11" s="72">
        <v>20.700721999999999</v>
      </c>
      <c r="D11" s="72">
        <v>20.552931000000001</v>
      </c>
      <c r="E11" s="72">
        <v>20.678032000000002</v>
      </c>
      <c r="F11" s="72">
        <v>20.406801000000002</v>
      </c>
      <c r="G11" s="72">
        <v>20.342044999999999</v>
      </c>
      <c r="H11" s="72">
        <v>20.132142999999999</v>
      </c>
      <c r="I11" s="72">
        <v>19.884460000000001</v>
      </c>
      <c r="J11" s="72">
        <v>19.607182999999999</v>
      </c>
      <c r="K11" s="72">
        <v>19.324665</v>
      </c>
      <c r="L11" s="72">
        <v>19.029630999999998</v>
      </c>
      <c r="M11" s="72">
        <v>18.718309000000001</v>
      </c>
      <c r="N11" s="72">
        <v>18.390196</v>
      </c>
      <c r="O11" s="72">
        <v>18.056643999999999</v>
      </c>
      <c r="P11" s="72">
        <v>17.739001999999999</v>
      </c>
      <c r="Q11" s="72">
        <v>17.422279</v>
      </c>
      <c r="R11" s="72">
        <v>17.145323000000001</v>
      </c>
      <c r="S11" s="72">
        <v>16.922884</v>
      </c>
      <c r="T11" s="72">
        <v>16.745581000000001</v>
      </c>
      <c r="U11" s="72">
        <v>16.601400000000002</v>
      </c>
      <c r="V11" s="72">
        <v>16.485510000000001</v>
      </c>
      <c r="W11" s="72">
        <v>16.403019</v>
      </c>
      <c r="X11" s="72">
        <v>16.345269999999999</v>
      </c>
      <c r="Y11" s="72">
        <v>16.305864</v>
      </c>
      <c r="Z11" s="72">
        <v>16.281659999999999</v>
      </c>
      <c r="AA11" s="72">
        <v>16.266522999999999</v>
      </c>
      <c r="AB11" s="72">
        <v>16.266760000000001</v>
      </c>
      <c r="AC11" s="72">
        <v>16.283446999999999</v>
      </c>
      <c r="AD11" s="72">
        <v>16.314395999999999</v>
      </c>
      <c r="AE11" s="72">
        <v>16.357885</v>
      </c>
      <c r="AF11" s="72">
        <v>16.406706</v>
      </c>
    </row>
    <row r="12" spans="1:32">
      <c r="A12" s="61" t="s">
        <v>1168</v>
      </c>
      <c r="B12" s="72">
        <v>507.33111600000001</v>
      </c>
      <c r="C12" s="72">
        <v>514.80175799999995</v>
      </c>
      <c r="D12" s="72">
        <v>514.93908699999997</v>
      </c>
      <c r="E12" s="72">
        <v>543.72070299999996</v>
      </c>
      <c r="F12" s="72">
        <v>545.04504399999996</v>
      </c>
      <c r="G12" s="72">
        <v>555.20696999999996</v>
      </c>
      <c r="H12" s="72">
        <v>554.96728499999995</v>
      </c>
      <c r="I12" s="72">
        <v>553.41949499999998</v>
      </c>
      <c r="J12" s="72">
        <v>552.46148700000003</v>
      </c>
      <c r="K12" s="72">
        <v>548.59789999999998</v>
      </c>
      <c r="L12" s="72">
        <v>545.15893600000004</v>
      </c>
      <c r="M12" s="72">
        <v>540.41943400000002</v>
      </c>
      <c r="N12" s="72">
        <v>536.46758999999997</v>
      </c>
      <c r="O12" s="72">
        <v>533.18237299999998</v>
      </c>
      <c r="P12" s="72">
        <v>529.56774900000005</v>
      </c>
      <c r="Q12" s="72">
        <v>524.97314500000005</v>
      </c>
      <c r="R12" s="72">
        <v>520.390625</v>
      </c>
      <c r="S12" s="72">
        <v>516.54449499999998</v>
      </c>
      <c r="T12" s="72">
        <v>512.98113999999998</v>
      </c>
      <c r="U12" s="72">
        <v>509.88824499999998</v>
      </c>
      <c r="V12" s="72">
        <v>508.36264</v>
      </c>
      <c r="W12" s="72">
        <v>507.94055200000003</v>
      </c>
      <c r="X12" s="72">
        <v>507.50836199999998</v>
      </c>
      <c r="Y12" s="72">
        <v>508.92748999999998</v>
      </c>
      <c r="Z12" s="72">
        <v>511.72854599999999</v>
      </c>
      <c r="AA12" s="72">
        <v>515.36956799999996</v>
      </c>
      <c r="AB12" s="72">
        <v>519.33099400000003</v>
      </c>
      <c r="AC12" s="72">
        <v>523.197632</v>
      </c>
      <c r="AD12" s="72">
        <v>527.95709199999999</v>
      </c>
      <c r="AE12" s="72">
        <v>532.71655299999998</v>
      </c>
      <c r="AF12" s="72">
        <v>537.395264</v>
      </c>
    </row>
    <row r="13" spans="1:32">
      <c r="A13" s="61" t="s">
        <v>1169</v>
      </c>
      <c r="B13" s="72">
        <v>225.11000100000001</v>
      </c>
      <c r="C13" s="72">
        <v>242.87463399999999</v>
      </c>
      <c r="D13" s="72">
        <v>235.139084</v>
      </c>
      <c r="E13" s="72">
        <v>259.34051499999998</v>
      </c>
      <c r="F13" s="72">
        <v>260.82064800000001</v>
      </c>
      <c r="G13" s="72">
        <v>262.48599200000001</v>
      </c>
      <c r="H13" s="72">
        <v>264.18335000000002</v>
      </c>
      <c r="I13" s="72">
        <v>265.90991200000002</v>
      </c>
      <c r="J13" s="72">
        <v>267.66253699999999</v>
      </c>
      <c r="K13" s="72">
        <v>269.43927000000002</v>
      </c>
      <c r="L13" s="72">
        <v>271.23700000000002</v>
      </c>
      <c r="M13" s="72">
        <v>273.05261200000001</v>
      </c>
      <c r="N13" s="72">
        <v>274.88119499999999</v>
      </c>
      <c r="O13" s="72">
        <v>276.71935999999999</v>
      </c>
      <c r="P13" s="72">
        <v>278.56381199999998</v>
      </c>
      <c r="Q13" s="72">
        <v>280.41049199999998</v>
      </c>
      <c r="R13" s="72">
        <v>282.25820900000002</v>
      </c>
      <c r="S13" s="72">
        <v>284.104309</v>
      </c>
      <c r="T13" s="72">
        <v>285.94827299999997</v>
      </c>
      <c r="U13" s="72">
        <v>287.79031400000002</v>
      </c>
      <c r="V13" s="72">
        <v>289.62744099999998</v>
      </c>
      <c r="W13" s="72">
        <v>291.446686</v>
      </c>
      <c r="X13" s="72">
        <v>293.248108</v>
      </c>
      <c r="Y13" s="72">
        <v>295.03265399999998</v>
      </c>
      <c r="Z13" s="72">
        <v>296.80148300000002</v>
      </c>
      <c r="AA13" s="72">
        <v>298.55599999999998</v>
      </c>
      <c r="AB13" s="72">
        <v>300.29904199999999</v>
      </c>
      <c r="AC13" s="72">
        <v>302.03088400000001</v>
      </c>
      <c r="AD13" s="72">
        <v>303.75305200000003</v>
      </c>
      <c r="AE13" s="72">
        <v>305.46740699999998</v>
      </c>
      <c r="AF13" s="72">
        <v>307.17498799999998</v>
      </c>
    </row>
    <row r="14" spans="1:32">
      <c r="A14" s="61" t="s">
        <v>1170</v>
      </c>
      <c r="B14" s="72">
        <v>95.070899999999995</v>
      </c>
      <c r="C14" s="72">
        <v>101.67234000000001</v>
      </c>
      <c r="D14" s="72">
        <v>98.190169999999995</v>
      </c>
      <c r="E14" s="72">
        <v>107.085426</v>
      </c>
      <c r="F14" s="72">
        <v>107.123543</v>
      </c>
      <c r="G14" s="72">
        <v>107.243309</v>
      </c>
      <c r="H14" s="72">
        <v>107.381615</v>
      </c>
      <c r="I14" s="72">
        <v>107.53681899999999</v>
      </c>
      <c r="J14" s="72">
        <v>107.706841</v>
      </c>
      <c r="K14" s="72">
        <v>107.890823</v>
      </c>
      <c r="L14" s="72">
        <v>108.087456</v>
      </c>
      <c r="M14" s="72">
        <v>108.29583700000001</v>
      </c>
      <c r="N14" s="72">
        <v>108.513046</v>
      </c>
      <c r="O14" s="72">
        <v>108.737556</v>
      </c>
      <c r="P14" s="72">
        <v>108.967735</v>
      </c>
      <c r="Q14" s="72">
        <v>109.201958</v>
      </c>
      <c r="R14" s="72">
        <v>109.44032300000001</v>
      </c>
      <c r="S14" s="72">
        <v>109.680939</v>
      </c>
      <c r="T14" s="72">
        <v>109.92465199999999</v>
      </c>
      <c r="U14" s="72">
        <v>110.17157</v>
      </c>
      <c r="V14" s="72">
        <v>110.420357</v>
      </c>
      <c r="W14" s="72">
        <v>110.666115</v>
      </c>
      <c r="X14" s="72">
        <v>110.90883599999999</v>
      </c>
      <c r="Y14" s="72">
        <v>111.14883399999999</v>
      </c>
      <c r="Z14" s="72">
        <v>111.38671100000001</v>
      </c>
      <c r="AA14" s="72">
        <v>111.62264999999999</v>
      </c>
      <c r="AB14" s="72">
        <v>111.857147</v>
      </c>
      <c r="AC14" s="72">
        <v>112.089478</v>
      </c>
      <c r="AD14" s="72">
        <v>112.31971</v>
      </c>
      <c r="AE14" s="72">
        <v>112.547989</v>
      </c>
      <c r="AF14" s="72">
        <v>112.77388000000001</v>
      </c>
    </row>
    <row r="15" spans="1:32">
      <c r="A15" s="61" t="s">
        <v>1171</v>
      </c>
      <c r="B15" s="72">
        <v>26.442249</v>
      </c>
      <c r="C15" s="72">
        <v>28.902228999999998</v>
      </c>
      <c r="D15" s="72">
        <v>27.819016000000001</v>
      </c>
      <c r="E15" s="72">
        <v>31.123528</v>
      </c>
      <c r="F15" s="72">
        <v>31.346143999999999</v>
      </c>
      <c r="G15" s="72">
        <v>31.588512000000001</v>
      </c>
      <c r="H15" s="72">
        <v>31.832218000000001</v>
      </c>
      <c r="I15" s="72">
        <v>32.076968999999998</v>
      </c>
      <c r="J15" s="72">
        <v>32.322566999999999</v>
      </c>
      <c r="K15" s="72">
        <v>32.568863</v>
      </c>
      <c r="L15" s="72">
        <v>32.815491000000002</v>
      </c>
      <c r="M15" s="72">
        <v>33.062016</v>
      </c>
      <c r="N15" s="72">
        <v>33.308036999999999</v>
      </c>
      <c r="O15" s="72">
        <v>33.553215000000002</v>
      </c>
      <c r="P15" s="72">
        <v>33.797203000000003</v>
      </c>
      <c r="Q15" s="72">
        <v>34.039490000000001</v>
      </c>
      <c r="R15" s="72">
        <v>34.279868999999998</v>
      </c>
      <c r="S15" s="72">
        <v>34.518146999999999</v>
      </c>
      <c r="T15" s="72">
        <v>34.754092999999997</v>
      </c>
      <c r="U15" s="72">
        <v>34.987761999999996</v>
      </c>
      <c r="V15" s="72">
        <v>35.218834000000001</v>
      </c>
      <c r="W15" s="72">
        <v>35.445720999999999</v>
      </c>
      <c r="X15" s="72">
        <v>35.668464999999998</v>
      </c>
      <c r="Y15" s="72">
        <v>35.887149999999998</v>
      </c>
      <c r="Z15" s="72">
        <v>36.101982</v>
      </c>
      <c r="AA15" s="72">
        <v>36.313206000000001</v>
      </c>
      <c r="AB15" s="72">
        <v>36.521293999999997</v>
      </c>
      <c r="AC15" s="72">
        <v>36.726436999999997</v>
      </c>
      <c r="AD15" s="72">
        <v>36.928955000000002</v>
      </c>
      <c r="AE15" s="72">
        <v>37.129196</v>
      </c>
      <c r="AF15" s="72">
        <v>37.327412000000002</v>
      </c>
    </row>
    <row r="16" spans="1:32">
      <c r="A16" s="61" t="s">
        <v>1172</v>
      </c>
      <c r="B16" s="72">
        <v>103.59684</v>
      </c>
      <c r="C16" s="72">
        <v>112.300079</v>
      </c>
      <c r="D16" s="72">
        <v>109.129875</v>
      </c>
      <c r="E16" s="72">
        <v>121.13153800000001</v>
      </c>
      <c r="F16" s="72">
        <v>122.35095200000001</v>
      </c>
      <c r="G16" s="72">
        <v>123.654152</v>
      </c>
      <c r="H16" s="72">
        <v>124.969482</v>
      </c>
      <c r="I16" s="72">
        <v>126.296104</v>
      </c>
      <c r="J16" s="72">
        <v>127.63314099999999</v>
      </c>
      <c r="K16" s="72">
        <v>128.97959900000001</v>
      </c>
      <c r="L16" s="72">
        <v>130.33406099999999</v>
      </c>
      <c r="M16" s="72">
        <v>131.694794</v>
      </c>
      <c r="N16" s="72">
        <v>133.06007399999999</v>
      </c>
      <c r="O16" s="72">
        <v>134.42858899999999</v>
      </c>
      <c r="P16" s="72">
        <v>135.79892000000001</v>
      </c>
      <c r="Q16" s="72">
        <v>137.16902200000001</v>
      </c>
      <c r="R16" s="72">
        <v>138.53805500000001</v>
      </c>
      <c r="S16" s="72">
        <v>139.90521200000001</v>
      </c>
      <c r="T16" s="72">
        <v>141.26951600000001</v>
      </c>
      <c r="U16" s="72">
        <v>142.630966</v>
      </c>
      <c r="V16" s="72">
        <v>143.988235</v>
      </c>
      <c r="W16" s="72">
        <v>145.334824</v>
      </c>
      <c r="X16" s="72">
        <v>146.67082199999999</v>
      </c>
      <c r="Y16" s="72">
        <v>147.99662799999999</v>
      </c>
      <c r="Z16" s="72">
        <v>149.312805</v>
      </c>
      <c r="AA16" s="72">
        <v>150.62017800000001</v>
      </c>
      <c r="AB16" s="72">
        <v>151.920593</v>
      </c>
      <c r="AC16" s="72">
        <v>153.214935</v>
      </c>
      <c r="AD16" s="72">
        <v>154.50434899999999</v>
      </c>
      <c r="AE16" s="72">
        <v>155.79019199999999</v>
      </c>
      <c r="AF16" s="72">
        <v>157.07371499999999</v>
      </c>
    </row>
    <row r="17" spans="1:32">
      <c r="A17" s="61" t="s">
        <v>1173</v>
      </c>
      <c r="B17" s="72">
        <v>5150.6669920000004</v>
      </c>
      <c r="C17" s="72">
        <v>5174.7690430000002</v>
      </c>
      <c r="D17" s="72">
        <v>4982.1918949999999</v>
      </c>
      <c r="E17" s="72">
        <v>5513.0053710000002</v>
      </c>
      <c r="F17" s="72">
        <v>5517.6123049999997</v>
      </c>
      <c r="G17" s="72">
        <v>5766.4648440000001</v>
      </c>
      <c r="H17" s="72">
        <v>5809.5864259999998</v>
      </c>
      <c r="I17" s="72">
        <v>5867.5581050000001</v>
      </c>
      <c r="J17" s="72">
        <v>5927.8872069999998</v>
      </c>
      <c r="K17" s="72">
        <v>5979.8745120000003</v>
      </c>
      <c r="L17" s="72">
        <v>6017.4619140000004</v>
      </c>
      <c r="M17" s="72">
        <v>6034.6591799999997</v>
      </c>
      <c r="N17" s="72">
        <v>6070.673828</v>
      </c>
      <c r="O17" s="72">
        <v>6117.5483400000003</v>
      </c>
      <c r="P17" s="72">
        <v>6151.0068359999996</v>
      </c>
      <c r="Q17" s="72">
        <v>6172.7919920000004</v>
      </c>
      <c r="R17" s="72">
        <v>6184.2641599999997</v>
      </c>
      <c r="S17" s="72">
        <v>6199.7421880000002</v>
      </c>
      <c r="T17" s="72">
        <v>6217.9111329999996</v>
      </c>
      <c r="U17" s="72">
        <v>6238.1225590000004</v>
      </c>
      <c r="V17" s="72">
        <v>6270.3452150000003</v>
      </c>
      <c r="W17" s="72">
        <v>6307.7280270000001</v>
      </c>
      <c r="X17" s="72">
        <v>6343.9663090000004</v>
      </c>
      <c r="Y17" s="72">
        <v>6408.8310549999997</v>
      </c>
      <c r="Z17" s="72">
        <v>6487.9228519999997</v>
      </c>
      <c r="AA17" s="72">
        <v>6583.2719729999999</v>
      </c>
      <c r="AB17" s="72">
        <v>6671.076172</v>
      </c>
      <c r="AC17" s="72">
        <v>6750.4477539999998</v>
      </c>
      <c r="AD17" s="72">
        <v>6834.0751950000003</v>
      </c>
      <c r="AE17" s="72">
        <v>6904.2304690000001</v>
      </c>
      <c r="AF17" s="72">
        <v>6979.5712890000004</v>
      </c>
    </row>
    <row r="18" spans="1:32">
      <c r="A18" s="61" t="s">
        <v>1174</v>
      </c>
      <c r="B18" s="72">
        <v>911.87701400000003</v>
      </c>
      <c r="C18" s="72">
        <v>922.52441399999998</v>
      </c>
      <c r="D18" s="72">
        <v>915.23828100000003</v>
      </c>
      <c r="E18" s="72">
        <v>997.34466599999996</v>
      </c>
      <c r="F18" s="72">
        <v>1015.768677</v>
      </c>
      <c r="G18" s="72">
        <v>1076.6311040000001</v>
      </c>
      <c r="H18" s="72">
        <v>1095.562134</v>
      </c>
      <c r="I18" s="72">
        <v>1119.9014890000001</v>
      </c>
      <c r="J18" s="72">
        <v>1146.2192379999999</v>
      </c>
      <c r="K18" s="72">
        <v>1170.7891850000001</v>
      </c>
      <c r="L18" s="72">
        <v>1192.025024</v>
      </c>
      <c r="M18" s="72">
        <v>1209.0139160000001</v>
      </c>
      <c r="N18" s="72">
        <v>1228.3923339999999</v>
      </c>
      <c r="O18" s="72">
        <v>1248.02478</v>
      </c>
      <c r="P18" s="72">
        <v>1262.172241</v>
      </c>
      <c r="Q18" s="72">
        <v>1273.0924070000001</v>
      </c>
      <c r="R18" s="72">
        <v>1281.9291989999999</v>
      </c>
      <c r="S18" s="72">
        <v>1292.33313</v>
      </c>
      <c r="T18" s="72">
        <v>1303.1064449999999</v>
      </c>
      <c r="U18" s="72">
        <v>1313.286255</v>
      </c>
      <c r="V18" s="72">
        <v>1324.255249</v>
      </c>
      <c r="W18" s="72">
        <v>1335.7698969999999</v>
      </c>
      <c r="X18" s="72">
        <v>1345.924683</v>
      </c>
      <c r="Y18" s="72">
        <v>1361.955078</v>
      </c>
      <c r="Z18" s="72">
        <v>1379.259644</v>
      </c>
      <c r="AA18" s="72">
        <v>1398.630981</v>
      </c>
      <c r="AB18" s="72">
        <v>1415.5939940000001</v>
      </c>
      <c r="AC18" s="72">
        <v>1430.1827390000001</v>
      </c>
      <c r="AD18" s="72">
        <v>1445.622314</v>
      </c>
      <c r="AE18" s="72">
        <v>1458.0275879999999</v>
      </c>
      <c r="AF18" s="72">
        <v>1472.036987</v>
      </c>
    </row>
    <row r="19" spans="1:32">
      <c r="A19" s="61" t="s">
        <v>1175</v>
      </c>
      <c r="B19" s="72">
        <v>4238.7900390000004</v>
      </c>
      <c r="C19" s="72">
        <v>4252.2446289999998</v>
      </c>
      <c r="D19" s="72">
        <v>4066.9536130000001</v>
      </c>
      <c r="E19" s="72">
        <v>4515.6606449999999</v>
      </c>
      <c r="F19" s="72">
        <v>4501.84375</v>
      </c>
      <c r="G19" s="72">
        <v>4689.8339839999999</v>
      </c>
      <c r="H19" s="72">
        <v>4714.0244140000004</v>
      </c>
      <c r="I19" s="72">
        <v>4747.6567379999997</v>
      </c>
      <c r="J19" s="72">
        <v>4781.6679690000001</v>
      </c>
      <c r="K19" s="72">
        <v>4809.0854490000002</v>
      </c>
      <c r="L19" s="72">
        <v>4825.4370120000003</v>
      </c>
      <c r="M19" s="72">
        <v>4825.6455079999996</v>
      </c>
      <c r="N19" s="72">
        <v>4842.28125</v>
      </c>
      <c r="O19" s="72">
        <v>4869.5234380000002</v>
      </c>
      <c r="P19" s="72">
        <v>4888.8344729999999</v>
      </c>
      <c r="Q19" s="72">
        <v>4899.6997069999998</v>
      </c>
      <c r="R19" s="72">
        <v>4902.3349609999996</v>
      </c>
      <c r="S19" s="72">
        <v>4907.4091799999997</v>
      </c>
      <c r="T19" s="72">
        <v>4914.8046880000002</v>
      </c>
      <c r="U19" s="72">
        <v>4924.8364259999998</v>
      </c>
      <c r="V19" s="72">
        <v>4946.0898440000001</v>
      </c>
      <c r="W19" s="72">
        <v>4971.9580079999996</v>
      </c>
      <c r="X19" s="72">
        <v>4998.0415039999998</v>
      </c>
      <c r="Y19" s="72">
        <v>5046.8759769999997</v>
      </c>
      <c r="Z19" s="72">
        <v>5108.6630859999996</v>
      </c>
      <c r="AA19" s="72">
        <v>5184.6411129999997</v>
      </c>
      <c r="AB19" s="72">
        <v>5255.482422</v>
      </c>
      <c r="AC19" s="72">
        <v>5320.2651370000003</v>
      </c>
      <c r="AD19" s="72">
        <v>5388.453125</v>
      </c>
      <c r="AE19" s="72">
        <v>5446.2026370000003</v>
      </c>
      <c r="AF19" s="72">
        <v>5507.5341799999997</v>
      </c>
    </row>
    <row r="21" spans="1:32">
      <c r="A21" s="60" t="s">
        <v>1176</v>
      </c>
    </row>
    <row r="22" spans="1:32">
      <c r="A22" s="61" t="s">
        <v>1177</v>
      </c>
      <c r="B22" s="72">
        <v>1728.058716</v>
      </c>
      <c r="C22" s="72">
        <v>1744.8991699999999</v>
      </c>
      <c r="D22" s="72">
        <v>1696.403442</v>
      </c>
      <c r="E22" s="72">
        <v>1669.958496</v>
      </c>
      <c r="F22" s="72">
        <v>1707.0501710000001</v>
      </c>
      <c r="G22" s="72">
        <v>1724.366577</v>
      </c>
      <c r="H22" s="72">
        <v>1733.2142329999999</v>
      </c>
      <c r="I22" s="72">
        <v>1751.5566409999999</v>
      </c>
      <c r="J22" s="72">
        <v>1770.8743899999999</v>
      </c>
      <c r="K22" s="72">
        <v>1789.9147949999999</v>
      </c>
      <c r="L22" s="72">
        <v>1810.1448969999999</v>
      </c>
      <c r="M22" s="72">
        <v>1826.414673</v>
      </c>
      <c r="N22" s="72">
        <v>1846.690186</v>
      </c>
      <c r="O22" s="72">
        <v>1869.5604249999999</v>
      </c>
      <c r="P22" s="72">
        <v>1893.1895750000001</v>
      </c>
      <c r="Q22" s="72">
        <v>1917.0289310000001</v>
      </c>
      <c r="R22" s="72">
        <v>1940.6961670000001</v>
      </c>
      <c r="S22" s="72">
        <v>1965.1206050000001</v>
      </c>
      <c r="T22" s="72">
        <v>1988.916138</v>
      </c>
      <c r="U22" s="72">
        <v>2008.923706</v>
      </c>
      <c r="V22" s="72">
        <v>2027.4407960000001</v>
      </c>
      <c r="W22" s="72">
        <v>2045.8763429999999</v>
      </c>
      <c r="X22" s="72">
        <v>2064.2402339999999</v>
      </c>
      <c r="Y22" s="72">
        <v>2082.1499020000001</v>
      </c>
      <c r="Z22" s="72">
        <v>2098.8959960000002</v>
      </c>
      <c r="AA22" s="72">
        <v>2114.5026859999998</v>
      </c>
      <c r="AB22" s="72">
        <v>2128.7578119999998</v>
      </c>
      <c r="AC22" s="72">
        <v>2140.4780270000001</v>
      </c>
      <c r="AD22" s="72">
        <v>2150.9194339999999</v>
      </c>
      <c r="AE22" s="72">
        <v>2159.8291020000001</v>
      </c>
      <c r="AF22" s="72">
        <v>2167.719482</v>
      </c>
    </row>
    <row r="23" spans="1:32">
      <c r="A23" s="61" t="s">
        <v>1178</v>
      </c>
      <c r="B23" s="72">
        <v>138.156372</v>
      </c>
      <c r="C23" s="72">
        <v>140.166382</v>
      </c>
      <c r="D23" s="72">
        <v>134.98045300000001</v>
      </c>
      <c r="E23" s="72">
        <v>130.88656599999999</v>
      </c>
      <c r="F23" s="72">
        <v>133.35766599999999</v>
      </c>
      <c r="G23" s="72">
        <v>134.79667699999999</v>
      </c>
      <c r="H23" s="72">
        <v>135.75798</v>
      </c>
      <c r="I23" s="72">
        <v>137.53916899999999</v>
      </c>
      <c r="J23" s="72">
        <v>139.23155199999999</v>
      </c>
      <c r="K23" s="72">
        <v>140.89073200000001</v>
      </c>
      <c r="L23" s="72">
        <v>142.63305700000001</v>
      </c>
      <c r="M23" s="72">
        <v>143.98005699999999</v>
      </c>
      <c r="N23" s="72">
        <v>145.590317</v>
      </c>
      <c r="O23" s="72">
        <v>147.41282699999999</v>
      </c>
      <c r="P23" s="72">
        <v>149.21038799999999</v>
      </c>
      <c r="Q23" s="72">
        <v>151.053696</v>
      </c>
      <c r="R23" s="72">
        <v>152.885132</v>
      </c>
      <c r="S23" s="72">
        <v>154.75814800000001</v>
      </c>
      <c r="T23" s="72">
        <v>156.546616</v>
      </c>
      <c r="U23" s="72">
        <v>158.014038</v>
      </c>
      <c r="V23" s="72">
        <v>159.342422</v>
      </c>
      <c r="W23" s="72">
        <v>160.62394699999999</v>
      </c>
      <c r="X23" s="72">
        <v>161.870239</v>
      </c>
      <c r="Y23" s="72">
        <v>163.05633499999999</v>
      </c>
      <c r="Z23" s="72">
        <v>164.14115899999999</v>
      </c>
      <c r="AA23" s="72">
        <v>165.13563500000001</v>
      </c>
      <c r="AB23" s="72">
        <v>166.018967</v>
      </c>
      <c r="AC23" s="72">
        <v>166.71571399999999</v>
      </c>
      <c r="AD23" s="72">
        <v>167.31248500000001</v>
      </c>
      <c r="AE23" s="72">
        <v>167.800476</v>
      </c>
      <c r="AF23" s="72">
        <v>168.20970199999999</v>
      </c>
    </row>
    <row r="24" spans="1:32">
      <c r="A24" s="61" t="s">
        <v>1179</v>
      </c>
      <c r="B24" s="72">
        <v>1445.0217290000001</v>
      </c>
      <c r="C24" s="72">
        <v>1458.3272710000001</v>
      </c>
      <c r="D24" s="72">
        <v>1422.5939940000001</v>
      </c>
      <c r="E24" s="72">
        <v>1409.243774</v>
      </c>
      <c r="F24" s="72">
        <v>1430.8542480000001</v>
      </c>
      <c r="G24" s="72">
        <v>1444.1613769999999</v>
      </c>
      <c r="H24" s="72">
        <v>1456.0435789999999</v>
      </c>
      <c r="I24" s="72">
        <v>1474.2210689999999</v>
      </c>
      <c r="J24" s="72">
        <v>1490.0061040000001</v>
      </c>
      <c r="K24" s="72">
        <v>1505.080078</v>
      </c>
      <c r="L24" s="72">
        <v>1521.4420170000001</v>
      </c>
      <c r="M24" s="72">
        <v>1533.81665</v>
      </c>
      <c r="N24" s="72">
        <v>1548.6489260000001</v>
      </c>
      <c r="O24" s="72">
        <v>1565.4526370000001</v>
      </c>
      <c r="P24" s="72">
        <v>1582.080933</v>
      </c>
      <c r="Q24" s="72">
        <v>1599.8823239999999</v>
      </c>
      <c r="R24" s="72">
        <v>1618.5333250000001</v>
      </c>
      <c r="S24" s="72">
        <v>1638.3558350000001</v>
      </c>
      <c r="T24" s="72">
        <v>1657.9049070000001</v>
      </c>
      <c r="U24" s="72">
        <v>1674.3054199999999</v>
      </c>
      <c r="V24" s="72">
        <v>1689.39978</v>
      </c>
      <c r="W24" s="72">
        <v>1703.9433590000001</v>
      </c>
      <c r="X24" s="72">
        <v>1718.2969969999999</v>
      </c>
      <c r="Y24" s="72">
        <v>1732.2558590000001</v>
      </c>
      <c r="Z24" s="72">
        <v>1745.5147710000001</v>
      </c>
      <c r="AA24" s="72">
        <v>1758.365112</v>
      </c>
      <c r="AB24" s="72">
        <v>1770.0952150000001</v>
      </c>
      <c r="AC24" s="72">
        <v>1779.7272949999999</v>
      </c>
      <c r="AD24" s="72">
        <v>1788.2983400000001</v>
      </c>
      <c r="AE24" s="72">
        <v>1795.7418210000001</v>
      </c>
      <c r="AF24" s="72">
        <v>1802.4049070000001</v>
      </c>
    </row>
    <row r="25" spans="1:32">
      <c r="A25" s="61" t="s">
        <v>1180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</row>
    <row r="26" spans="1:32">
      <c r="A26" s="61" t="s">
        <v>1181</v>
      </c>
      <c r="B26" s="72">
        <v>144.880585</v>
      </c>
      <c r="C26" s="72">
        <v>146.405563</v>
      </c>
      <c r="D26" s="72">
        <v>138.829025</v>
      </c>
      <c r="E26" s="72">
        <v>129.82818599999999</v>
      </c>
      <c r="F26" s="72">
        <v>142.838211</v>
      </c>
      <c r="G26" s="72">
        <v>145.408569</v>
      </c>
      <c r="H26" s="72">
        <v>141.41274999999999</v>
      </c>
      <c r="I26" s="72">
        <v>139.79634100000001</v>
      </c>
      <c r="J26" s="72">
        <v>141.63674900000001</v>
      </c>
      <c r="K26" s="72">
        <v>143.943939</v>
      </c>
      <c r="L26" s="72">
        <v>146.06980899999999</v>
      </c>
      <c r="M26" s="72">
        <v>148.617874</v>
      </c>
      <c r="N26" s="72">
        <v>152.450928</v>
      </c>
      <c r="O26" s="72">
        <v>156.69497699999999</v>
      </c>
      <c r="P26" s="72">
        <v>161.898346</v>
      </c>
      <c r="Q26" s="72">
        <v>166.09291099999999</v>
      </c>
      <c r="R26" s="72">
        <v>169.27771000000001</v>
      </c>
      <c r="S26" s="72">
        <v>172.00659200000001</v>
      </c>
      <c r="T26" s="72">
        <v>174.46461500000001</v>
      </c>
      <c r="U26" s="72">
        <v>176.604263</v>
      </c>
      <c r="V26" s="72">
        <v>178.698624</v>
      </c>
      <c r="W26" s="72">
        <v>181.30908199999999</v>
      </c>
      <c r="X26" s="72">
        <v>184.072937</v>
      </c>
      <c r="Y26" s="72">
        <v>186.83763099999999</v>
      </c>
      <c r="Z26" s="72">
        <v>189.24009699999999</v>
      </c>
      <c r="AA26" s="72">
        <v>191.00186199999999</v>
      </c>
      <c r="AB26" s="72">
        <v>192.643631</v>
      </c>
      <c r="AC26" s="72">
        <v>194.034988</v>
      </c>
      <c r="AD26" s="72">
        <v>195.30860899999999</v>
      </c>
      <c r="AE26" s="72">
        <v>196.286911</v>
      </c>
      <c r="AF26" s="72">
        <v>197.10476700000001</v>
      </c>
    </row>
    <row r="27" spans="1:32">
      <c r="A27" s="61" t="s">
        <v>1182</v>
      </c>
      <c r="B27" s="72">
        <v>1220.972534</v>
      </c>
      <c r="C27" s="72">
        <v>1111.601318</v>
      </c>
      <c r="D27" s="72">
        <v>986.64044200000001</v>
      </c>
      <c r="E27" s="72">
        <v>967.56878700000004</v>
      </c>
      <c r="F27" s="72">
        <v>969.17327899999998</v>
      </c>
      <c r="G27" s="72">
        <v>979.14025900000001</v>
      </c>
      <c r="H27" s="72">
        <v>979.62170400000002</v>
      </c>
      <c r="I27" s="72">
        <v>980.77801499999998</v>
      </c>
      <c r="J27" s="72">
        <v>982.47058100000004</v>
      </c>
      <c r="K27" s="72">
        <v>985.14642300000003</v>
      </c>
      <c r="L27" s="72">
        <v>987.41931199999999</v>
      </c>
      <c r="M27" s="72">
        <v>989.01489300000003</v>
      </c>
      <c r="N27" s="72">
        <v>990.68060300000002</v>
      </c>
      <c r="O27" s="72">
        <v>992.52966300000003</v>
      </c>
      <c r="P27" s="72">
        <v>994.22985800000004</v>
      </c>
      <c r="Q27" s="72">
        <v>995.74523899999997</v>
      </c>
      <c r="R27" s="72">
        <v>996.84112500000003</v>
      </c>
      <c r="S27" s="72">
        <v>998.06219499999997</v>
      </c>
      <c r="T27" s="72">
        <v>999.35772699999995</v>
      </c>
      <c r="U27" s="72">
        <v>1000.45343</v>
      </c>
      <c r="V27" s="72">
        <v>1001.53595</v>
      </c>
      <c r="W27" s="72">
        <v>1002.4664310000001</v>
      </c>
      <c r="X27" s="72">
        <v>1003.394043</v>
      </c>
      <c r="Y27" s="72">
        <v>1004.615234</v>
      </c>
      <c r="Z27" s="72">
        <v>1005.868469</v>
      </c>
      <c r="AA27" s="72">
        <v>1007.21759</v>
      </c>
      <c r="AB27" s="72">
        <v>1008.359619</v>
      </c>
      <c r="AC27" s="72">
        <v>1009.3452150000001</v>
      </c>
      <c r="AD27" s="72">
        <v>1010.2641599999999</v>
      </c>
      <c r="AE27" s="72">
        <v>1010.976074</v>
      </c>
      <c r="AF27" s="72">
        <v>1011.728333</v>
      </c>
    </row>
    <row r="28" spans="1:32">
      <c r="A28" s="61" t="s">
        <v>1183</v>
      </c>
      <c r="B28" s="72">
        <v>986.62548800000002</v>
      </c>
      <c r="C28" s="72">
        <v>875.13696300000004</v>
      </c>
      <c r="D28" s="72">
        <v>753.93963599999995</v>
      </c>
      <c r="E28" s="72">
        <v>726.28851299999997</v>
      </c>
      <c r="F28" s="72">
        <v>726.23864700000001</v>
      </c>
      <c r="G28" s="72">
        <v>730.97997999999995</v>
      </c>
      <c r="H28" s="72">
        <v>728.53308100000004</v>
      </c>
      <c r="I28" s="72">
        <v>726.22308299999997</v>
      </c>
      <c r="J28" s="72">
        <v>724.65417500000001</v>
      </c>
      <c r="K28" s="72">
        <v>724.20642099999998</v>
      </c>
      <c r="L28" s="72">
        <v>723.45605499999999</v>
      </c>
      <c r="M28" s="72">
        <v>722.38568099999998</v>
      </c>
      <c r="N28" s="72">
        <v>721.45471199999997</v>
      </c>
      <c r="O28" s="72">
        <v>720.67742899999996</v>
      </c>
      <c r="P28" s="72">
        <v>719.94781499999999</v>
      </c>
      <c r="Q28" s="72">
        <v>719.07916299999999</v>
      </c>
      <c r="R28" s="72">
        <v>717.90100099999995</v>
      </c>
      <c r="S28" s="72">
        <v>716.90679899999998</v>
      </c>
      <c r="T28" s="72">
        <v>716.11804199999995</v>
      </c>
      <c r="U28" s="72">
        <v>715.35424799999998</v>
      </c>
      <c r="V28" s="72">
        <v>714.72576900000001</v>
      </c>
      <c r="W28" s="72">
        <v>714.09533699999997</v>
      </c>
      <c r="X28" s="72">
        <v>713.57305899999994</v>
      </c>
      <c r="Y28" s="72">
        <v>713.46173099999999</v>
      </c>
      <c r="Z28" s="72">
        <v>713.49310300000002</v>
      </c>
      <c r="AA28" s="72">
        <v>713.74273700000003</v>
      </c>
      <c r="AB28" s="72">
        <v>713.94799799999998</v>
      </c>
      <c r="AC28" s="72">
        <v>714.13354500000003</v>
      </c>
      <c r="AD28" s="72">
        <v>714.38311799999997</v>
      </c>
      <c r="AE28" s="72">
        <v>714.57238800000005</v>
      </c>
      <c r="AF28" s="72">
        <v>714.90521200000001</v>
      </c>
    </row>
    <row r="29" spans="1:32">
      <c r="A29" s="61" t="s">
        <v>1184</v>
      </c>
      <c r="B29" s="72">
        <v>101.58226000000001</v>
      </c>
      <c r="C29" s="72">
        <v>107.068459</v>
      </c>
      <c r="D29" s="72">
        <v>96.602180000000004</v>
      </c>
      <c r="E29" s="72">
        <v>104.533531</v>
      </c>
      <c r="F29" s="72">
        <v>103.327293</v>
      </c>
      <c r="G29" s="72">
        <v>103.897766</v>
      </c>
      <c r="H29" s="72">
        <v>100.767937</v>
      </c>
      <c r="I29" s="72">
        <v>98.997817999999995</v>
      </c>
      <c r="J29" s="72">
        <v>97.610473999999996</v>
      </c>
      <c r="K29" s="72">
        <v>96.320442</v>
      </c>
      <c r="L29" s="72">
        <v>94.761093000000002</v>
      </c>
      <c r="M29" s="72">
        <v>92.910767000000007</v>
      </c>
      <c r="N29" s="72">
        <v>91.207740999999999</v>
      </c>
      <c r="O29" s="72">
        <v>89.622321999999997</v>
      </c>
      <c r="P29" s="72">
        <v>88.031631000000004</v>
      </c>
      <c r="Q29" s="72">
        <v>86.386536000000007</v>
      </c>
      <c r="R29" s="72">
        <v>84.479118</v>
      </c>
      <c r="S29" s="72">
        <v>82.806030000000007</v>
      </c>
      <c r="T29" s="72">
        <v>81.361626000000001</v>
      </c>
      <c r="U29" s="72">
        <v>79.967369000000005</v>
      </c>
      <c r="V29" s="72">
        <v>78.720589000000004</v>
      </c>
      <c r="W29" s="72">
        <v>77.428711000000007</v>
      </c>
      <c r="X29" s="72">
        <v>76.254088999999993</v>
      </c>
      <c r="Y29" s="72">
        <v>75.471939000000006</v>
      </c>
      <c r="Z29" s="72">
        <v>74.829780999999997</v>
      </c>
      <c r="AA29" s="72">
        <v>74.430481</v>
      </c>
      <c r="AB29" s="72">
        <v>73.987335000000002</v>
      </c>
      <c r="AC29" s="72">
        <v>73.542243999999997</v>
      </c>
      <c r="AD29" s="72">
        <v>73.178878999999995</v>
      </c>
      <c r="AE29" s="72">
        <v>72.755713999999998</v>
      </c>
      <c r="AF29" s="72">
        <v>72.477715000000003</v>
      </c>
    </row>
    <row r="30" spans="1:32">
      <c r="A30" s="61" t="s">
        <v>1185</v>
      </c>
      <c r="B30" s="72">
        <v>885.04321300000004</v>
      </c>
      <c r="C30" s="72">
        <v>768.06848100000002</v>
      </c>
      <c r="D30" s="72">
        <v>657.33746299999996</v>
      </c>
      <c r="E30" s="72">
        <v>621.75500499999998</v>
      </c>
      <c r="F30" s="72">
        <v>622.91137700000002</v>
      </c>
      <c r="G30" s="72">
        <v>627.08221400000002</v>
      </c>
      <c r="H30" s="72">
        <v>627.76513699999998</v>
      </c>
      <c r="I30" s="72">
        <v>627.225281</v>
      </c>
      <c r="J30" s="72">
        <v>627.04370100000006</v>
      </c>
      <c r="K30" s="72">
        <v>627.885986</v>
      </c>
      <c r="L30" s="72">
        <v>628.69494599999996</v>
      </c>
      <c r="M30" s="72">
        <v>629.47491500000001</v>
      </c>
      <c r="N30" s="72">
        <v>630.24694799999997</v>
      </c>
      <c r="O30" s="72">
        <v>631.055115</v>
      </c>
      <c r="P30" s="72">
        <v>631.91619900000001</v>
      </c>
      <c r="Q30" s="72">
        <v>632.69262700000002</v>
      </c>
      <c r="R30" s="72">
        <v>633.421875</v>
      </c>
      <c r="S30" s="72">
        <v>634.10076900000001</v>
      </c>
      <c r="T30" s="72">
        <v>634.75640899999996</v>
      </c>
      <c r="U30" s="72">
        <v>635.38690199999996</v>
      </c>
      <c r="V30" s="72">
        <v>636.00518799999998</v>
      </c>
      <c r="W30" s="72">
        <v>636.66662599999995</v>
      </c>
      <c r="X30" s="72">
        <v>637.31897000000004</v>
      </c>
      <c r="Y30" s="72">
        <v>637.98980700000004</v>
      </c>
      <c r="Z30" s="72">
        <v>638.66332999999997</v>
      </c>
      <c r="AA30" s="72">
        <v>639.31225600000005</v>
      </c>
      <c r="AB30" s="72">
        <v>639.96063200000003</v>
      </c>
      <c r="AC30" s="72">
        <v>640.59130900000002</v>
      </c>
      <c r="AD30" s="72">
        <v>641.20422399999995</v>
      </c>
      <c r="AE30" s="72">
        <v>641.81664999999998</v>
      </c>
      <c r="AF30" s="72">
        <v>642.42749000000003</v>
      </c>
    </row>
    <row r="31" spans="1:32">
      <c r="A31" s="61" t="s">
        <v>1186</v>
      </c>
      <c r="B31" s="72">
        <v>234.34704600000001</v>
      </c>
      <c r="C31" s="72">
        <v>236.46440100000001</v>
      </c>
      <c r="D31" s="72">
        <v>232.70079000000001</v>
      </c>
      <c r="E31" s="72">
        <v>241.280304</v>
      </c>
      <c r="F31" s="72">
        <v>242.934662</v>
      </c>
      <c r="G31" s="72">
        <v>248.16029399999999</v>
      </c>
      <c r="H31" s="72">
        <v>251.08865399999999</v>
      </c>
      <c r="I31" s="72">
        <v>254.55487099999999</v>
      </c>
      <c r="J31" s="72">
        <v>257.81640599999997</v>
      </c>
      <c r="K31" s="72">
        <v>260.93994099999998</v>
      </c>
      <c r="L31" s="72">
        <v>263.96331800000002</v>
      </c>
      <c r="M31" s="72">
        <v>266.629211</v>
      </c>
      <c r="N31" s="72">
        <v>269.22589099999999</v>
      </c>
      <c r="O31" s="72">
        <v>271.85217299999999</v>
      </c>
      <c r="P31" s="72">
        <v>274.28204299999999</v>
      </c>
      <c r="Q31" s="72">
        <v>276.66607699999997</v>
      </c>
      <c r="R31" s="72">
        <v>278.94009399999999</v>
      </c>
      <c r="S31" s="72">
        <v>281.15542599999998</v>
      </c>
      <c r="T31" s="72">
        <v>283.23968500000001</v>
      </c>
      <c r="U31" s="72">
        <v>285.099152</v>
      </c>
      <c r="V31" s="72">
        <v>286.81015000000002</v>
      </c>
      <c r="W31" s="72">
        <v>288.37109400000003</v>
      </c>
      <c r="X31" s="72">
        <v>289.82095299999997</v>
      </c>
      <c r="Y31" s="72">
        <v>291.15347300000002</v>
      </c>
      <c r="Z31" s="72">
        <v>292.37536599999999</v>
      </c>
      <c r="AA31" s="72">
        <v>293.47482300000001</v>
      </c>
      <c r="AB31" s="72">
        <v>294.41159099999999</v>
      </c>
      <c r="AC31" s="72">
        <v>295.21167000000003</v>
      </c>
      <c r="AD31" s="72">
        <v>295.88098100000002</v>
      </c>
      <c r="AE31" s="72">
        <v>296.40365600000001</v>
      </c>
      <c r="AF31" s="72">
        <v>296.82308999999998</v>
      </c>
    </row>
    <row r="32" spans="1:32">
      <c r="A32" s="61" t="s">
        <v>1187</v>
      </c>
      <c r="B32" s="72">
        <v>449.46228000000002</v>
      </c>
      <c r="C32" s="72">
        <v>512.50488299999995</v>
      </c>
      <c r="D32" s="72">
        <v>484.02789300000001</v>
      </c>
      <c r="E32" s="72">
        <v>559.51812700000005</v>
      </c>
      <c r="F32" s="72">
        <v>518.43780500000003</v>
      </c>
      <c r="G32" s="72">
        <v>526.46185300000002</v>
      </c>
      <c r="H32" s="72">
        <v>512.60406499999999</v>
      </c>
      <c r="I32" s="72">
        <v>514.43896500000005</v>
      </c>
      <c r="J32" s="72">
        <v>516.32836899999995</v>
      </c>
      <c r="K32" s="72">
        <v>530.13934300000005</v>
      </c>
      <c r="L32" s="72">
        <v>529.02099599999997</v>
      </c>
      <c r="M32" s="72">
        <v>534.478027</v>
      </c>
      <c r="N32" s="72">
        <v>538.24292000000003</v>
      </c>
      <c r="O32" s="72">
        <v>545.26165800000001</v>
      </c>
      <c r="P32" s="72">
        <v>541.02600099999995</v>
      </c>
      <c r="Q32" s="72">
        <v>540.77777100000003</v>
      </c>
      <c r="R32" s="72">
        <v>533.94580099999996</v>
      </c>
      <c r="S32" s="72">
        <v>527.08349599999997</v>
      </c>
      <c r="T32" s="72">
        <v>519.89593500000001</v>
      </c>
      <c r="U32" s="72">
        <v>512.55542000000003</v>
      </c>
      <c r="V32" s="72">
        <v>509.13726800000001</v>
      </c>
      <c r="W32" s="72">
        <v>510.333099</v>
      </c>
      <c r="X32" s="72">
        <v>508.955963</v>
      </c>
      <c r="Y32" s="72">
        <v>508.42932100000002</v>
      </c>
      <c r="Z32" s="72">
        <v>507.87387100000001</v>
      </c>
      <c r="AA32" s="72">
        <v>507.31158399999998</v>
      </c>
      <c r="AB32" s="72">
        <v>508.04894999999999</v>
      </c>
      <c r="AC32" s="72">
        <v>509.27905299999998</v>
      </c>
      <c r="AD32" s="72">
        <v>510.71820100000002</v>
      </c>
      <c r="AE32" s="72">
        <v>513.553223</v>
      </c>
      <c r="AF32" s="72">
        <v>516.06176800000003</v>
      </c>
    </row>
    <row r="33" spans="1:32">
      <c r="A33" s="61" t="s">
        <v>1183</v>
      </c>
      <c r="B33" s="72">
        <v>405.70361300000002</v>
      </c>
      <c r="C33" s="72">
        <v>465.08529700000003</v>
      </c>
      <c r="D33" s="72">
        <v>436.29126000000002</v>
      </c>
      <c r="E33" s="72">
        <v>508.67392000000001</v>
      </c>
      <c r="F33" s="72">
        <v>467.17605600000002</v>
      </c>
      <c r="G33" s="72">
        <v>475.81143200000002</v>
      </c>
      <c r="H33" s="72">
        <v>462.17666600000001</v>
      </c>
      <c r="I33" s="72">
        <v>463.588593</v>
      </c>
      <c r="J33" s="72">
        <v>465.05178799999999</v>
      </c>
      <c r="K33" s="72">
        <v>478.43069500000001</v>
      </c>
      <c r="L33" s="72">
        <v>476.844696</v>
      </c>
      <c r="M33" s="72">
        <v>481.86114500000002</v>
      </c>
      <c r="N33" s="72">
        <v>485.145599</v>
      </c>
      <c r="O33" s="72">
        <v>491.634186</v>
      </c>
      <c r="P33" s="72">
        <v>486.89529399999998</v>
      </c>
      <c r="Q33" s="72">
        <v>486.13360599999999</v>
      </c>
      <c r="R33" s="72">
        <v>478.78979500000003</v>
      </c>
      <c r="S33" s="72">
        <v>471.37704500000001</v>
      </c>
      <c r="T33" s="72">
        <v>463.61801100000002</v>
      </c>
      <c r="U33" s="72">
        <v>455.75106799999998</v>
      </c>
      <c r="V33" s="72">
        <v>451.80993699999999</v>
      </c>
      <c r="W33" s="72">
        <v>452.459045</v>
      </c>
      <c r="X33" s="72">
        <v>450.513214</v>
      </c>
      <c r="Y33" s="72">
        <v>449.39633199999997</v>
      </c>
      <c r="Z33" s="72">
        <v>448.25390599999997</v>
      </c>
      <c r="AA33" s="72">
        <v>447.11560100000003</v>
      </c>
      <c r="AB33" s="72">
        <v>447.16342200000003</v>
      </c>
      <c r="AC33" s="72">
        <v>447.62652600000001</v>
      </c>
      <c r="AD33" s="72">
        <v>448.26907299999999</v>
      </c>
      <c r="AE33" s="72">
        <v>450.28552200000001</v>
      </c>
      <c r="AF33" s="72">
        <v>451.94287100000003</v>
      </c>
    </row>
    <row r="34" spans="1:32">
      <c r="A34" s="61" t="s">
        <v>1188</v>
      </c>
      <c r="B34" s="72">
        <v>43.758671</v>
      </c>
      <c r="C34" s="72">
        <v>47.419556</v>
      </c>
      <c r="D34" s="72">
        <v>47.736632999999998</v>
      </c>
      <c r="E34" s="72">
        <v>50.844219000000002</v>
      </c>
      <c r="F34" s="72">
        <v>51.261733999999997</v>
      </c>
      <c r="G34" s="72">
        <v>50.650444</v>
      </c>
      <c r="H34" s="72">
        <v>50.427413999999999</v>
      </c>
      <c r="I34" s="72">
        <v>50.850403</v>
      </c>
      <c r="J34" s="72">
        <v>51.276577000000003</v>
      </c>
      <c r="K34" s="72">
        <v>51.708655999999998</v>
      </c>
      <c r="L34" s="72">
        <v>52.176276999999999</v>
      </c>
      <c r="M34" s="72">
        <v>52.616894000000002</v>
      </c>
      <c r="N34" s="72">
        <v>53.097298000000002</v>
      </c>
      <c r="O34" s="72">
        <v>53.627464000000003</v>
      </c>
      <c r="P34" s="72">
        <v>54.130707000000001</v>
      </c>
      <c r="Q34" s="72">
        <v>54.644188</v>
      </c>
      <c r="R34" s="72">
        <v>55.155982999999999</v>
      </c>
      <c r="S34" s="72">
        <v>55.706459000000002</v>
      </c>
      <c r="T34" s="72">
        <v>56.277926999999998</v>
      </c>
      <c r="U34" s="72">
        <v>56.804375</v>
      </c>
      <c r="V34" s="72">
        <v>57.327316000000003</v>
      </c>
      <c r="W34" s="72">
        <v>57.874046</v>
      </c>
      <c r="X34" s="72">
        <v>58.442748999999999</v>
      </c>
      <c r="Y34" s="72">
        <v>59.032989999999998</v>
      </c>
      <c r="Z34" s="72">
        <v>59.619971999999997</v>
      </c>
      <c r="AA34" s="72">
        <v>60.195991999999997</v>
      </c>
      <c r="AB34" s="72">
        <v>60.885513000000003</v>
      </c>
      <c r="AC34" s="72">
        <v>61.652526999999999</v>
      </c>
      <c r="AD34" s="72">
        <v>62.449126999999997</v>
      </c>
      <c r="AE34" s="72">
        <v>63.267727000000001</v>
      </c>
      <c r="AF34" s="72">
        <v>64.118865999999997</v>
      </c>
    </row>
    <row r="35" spans="1:32">
      <c r="A35" s="61" t="s">
        <v>1189</v>
      </c>
      <c r="B35" s="72">
        <v>14.548171</v>
      </c>
      <c r="C35" s="72">
        <v>17.691849000000001</v>
      </c>
      <c r="D35" s="72">
        <v>17.726265000000001</v>
      </c>
      <c r="E35" s="72">
        <v>19.658132999999999</v>
      </c>
      <c r="F35" s="72">
        <v>19.28912</v>
      </c>
      <c r="G35" s="72">
        <v>16.908170999999999</v>
      </c>
      <c r="H35" s="72">
        <v>16.430852999999999</v>
      </c>
      <c r="I35" s="72">
        <v>16.214224000000002</v>
      </c>
      <c r="J35" s="72">
        <v>16.003063000000001</v>
      </c>
      <c r="K35" s="72">
        <v>15.864642</v>
      </c>
      <c r="L35" s="72">
        <v>15.780780999999999</v>
      </c>
      <c r="M35" s="72">
        <v>15.790464999999999</v>
      </c>
      <c r="N35" s="72">
        <v>15.819779</v>
      </c>
      <c r="O35" s="72">
        <v>15.857232</v>
      </c>
      <c r="P35" s="72">
        <v>15.913811000000001</v>
      </c>
      <c r="Q35" s="72">
        <v>15.967965</v>
      </c>
      <c r="R35" s="72">
        <v>16.029619</v>
      </c>
      <c r="S35" s="72">
        <v>16.088723999999999</v>
      </c>
      <c r="T35" s="72">
        <v>16.158642</v>
      </c>
      <c r="U35" s="72">
        <v>16.245293</v>
      </c>
      <c r="V35" s="72">
        <v>16.357368000000001</v>
      </c>
      <c r="W35" s="72">
        <v>16.497188999999999</v>
      </c>
      <c r="X35" s="72">
        <v>16.654467</v>
      </c>
      <c r="Y35" s="72">
        <v>16.825576999999999</v>
      </c>
      <c r="Z35" s="72">
        <v>16.982196999999999</v>
      </c>
      <c r="AA35" s="72">
        <v>17.136545000000002</v>
      </c>
      <c r="AB35" s="72">
        <v>17.311534999999999</v>
      </c>
      <c r="AC35" s="72">
        <v>17.495808</v>
      </c>
      <c r="AD35" s="72">
        <v>17.700545999999999</v>
      </c>
      <c r="AE35" s="72">
        <v>17.924026000000001</v>
      </c>
      <c r="AF35" s="72">
        <v>18.161432000000001</v>
      </c>
    </row>
    <row r="36" spans="1:32">
      <c r="A36" s="61" t="s">
        <v>1190</v>
      </c>
      <c r="B36" s="72">
        <v>14.315607</v>
      </c>
      <c r="C36" s="72">
        <v>14.444387000000001</v>
      </c>
      <c r="D36" s="72">
        <v>14.697877999999999</v>
      </c>
      <c r="E36" s="72">
        <v>14.749964</v>
      </c>
      <c r="F36" s="72">
        <v>14.987038</v>
      </c>
      <c r="G36" s="72">
        <v>15.340581</v>
      </c>
      <c r="H36" s="72">
        <v>15.526379</v>
      </c>
      <c r="I36" s="72">
        <v>15.771296</v>
      </c>
      <c r="J36" s="72">
        <v>15.995558000000001</v>
      </c>
      <c r="K36" s="72">
        <v>16.204968999999998</v>
      </c>
      <c r="L36" s="72">
        <v>16.412234999999999</v>
      </c>
      <c r="M36" s="72">
        <v>16.588025999999999</v>
      </c>
      <c r="N36" s="72">
        <v>16.767475000000001</v>
      </c>
      <c r="O36" s="72">
        <v>16.960336999999999</v>
      </c>
      <c r="P36" s="72">
        <v>17.139565000000001</v>
      </c>
      <c r="Q36" s="72">
        <v>17.32037</v>
      </c>
      <c r="R36" s="72">
        <v>17.498190000000001</v>
      </c>
      <c r="S36" s="72">
        <v>17.689147999999999</v>
      </c>
      <c r="T36" s="72">
        <v>17.886368000000001</v>
      </c>
      <c r="U36" s="72">
        <v>18.065182</v>
      </c>
      <c r="V36" s="72">
        <v>18.236528</v>
      </c>
      <c r="W36" s="72">
        <v>18.407302999999999</v>
      </c>
      <c r="X36" s="72">
        <v>18.578758000000001</v>
      </c>
      <c r="Y36" s="72">
        <v>18.753184999999998</v>
      </c>
      <c r="Z36" s="72">
        <v>18.928996999999999</v>
      </c>
      <c r="AA36" s="72">
        <v>19.101707000000001</v>
      </c>
      <c r="AB36" s="72">
        <v>19.305337999999999</v>
      </c>
      <c r="AC36" s="72">
        <v>19.530826999999999</v>
      </c>
      <c r="AD36" s="72">
        <v>19.760836000000001</v>
      </c>
      <c r="AE36" s="72">
        <v>19.993122</v>
      </c>
      <c r="AF36" s="72">
        <v>20.231988999999999</v>
      </c>
    </row>
    <row r="37" spans="1:32">
      <c r="A37" s="61" t="s">
        <v>1191</v>
      </c>
      <c r="B37" s="72">
        <v>14.894894000000001</v>
      </c>
      <c r="C37" s="72">
        <v>15.283319000000001</v>
      </c>
      <c r="D37" s="72">
        <v>15.312493999999999</v>
      </c>
      <c r="E37" s="72">
        <v>16.436122999999998</v>
      </c>
      <c r="F37" s="72">
        <v>16.985576999999999</v>
      </c>
      <c r="G37" s="72">
        <v>18.401691</v>
      </c>
      <c r="H37" s="72">
        <v>18.470182000000001</v>
      </c>
      <c r="I37" s="72">
        <v>18.864882999999999</v>
      </c>
      <c r="J37" s="72">
        <v>19.277954000000001</v>
      </c>
      <c r="K37" s="72">
        <v>19.639046</v>
      </c>
      <c r="L37" s="72">
        <v>19.983263000000001</v>
      </c>
      <c r="M37" s="72">
        <v>20.238403000000002</v>
      </c>
      <c r="N37" s="72">
        <v>20.510044000000001</v>
      </c>
      <c r="O37" s="72">
        <v>20.809891</v>
      </c>
      <c r="P37" s="72">
        <v>21.077331999999998</v>
      </c>
      <c r="Q37" s="72">
        <v>21.355855999999999</v>
      </c>
      <c r="R37" s="72">
        <v>21.628171999999999</v>
      </c>
      <c r="S37" s="72">
        <v>21.928587</v>
      </c>
      <c r="T37" s="72">
        <v>22.232918000000002</v>
      </c>
      <c r="U37" s="72">
        <v>22.493898000000002</v>
      </c>
      <c r="V37" s="72">
        <v>22.733422999999998</v>
      </c>
      <c r="W37" s="72">
        <v>22.969555</v>
      </c>
      <c r="X37" s="72">
        <v>23.209526</v>
      </c>
      <c r="Y37" s="72">
        <v>23.454231</v>
      </c>
      <c r="Z37" s="72">
        <v>23.708777999999999</v>
      </c>
      <c r="AA37" s="72">
        <v>23.957740999999999</v>
      </c>
      <c r="AB37" s="72">
        <v>24.268642</v>
      </c>
      <c r="AC37" s="72">
        <v>24.625895</v>
      </c>
      <c r="AD37" s="72">
        <v>24.987746999999999</v>
      </c>
      <c r="AE37" s="72">
        <v>25.350576</v>
      </c>
      <c r="AF37" s="72">
        <v>25.725442999999999</v>
      </c>
    </row>
    <row r="38" spans="1:32">
      <c r="A38" s="61" t="s">
        <v>1192</v>
      </c>
      <c r="B38" s="72">
        <v>141.178009</v>
      </c>
      <c r="C38" s="72">
        <v>133.94799800000001</v>
      </c>
      <c r="D38" s="72">
        <v>123.239006</v>
      </c>
      <c r="E38" s="72">
        <v>129.70700099999999</v>
      </c>
      <c r="F38" s="72">
        <v>132.05294799999999</v>
      </c>
      <c r="G38" s="72">
        <v>134.080521</v>
      </c>
      <c r="H38" s="72">
        <v>135.61874399999999</v>
      </c>
      <c r="I38" s="72">
        <v>136.51475500000001</v>
      </c>
      <c r="J38" s="72">
        <v>136.877365</v>
      </c>
      <c r="K38" s="72">
        <v>137.02565000000001</v>
      </c>
      <c r="L38" s="72">
        <v>137.03862000000001</v>
      </c>
      <c r="M38" s="72">
        <v>136.96266199999999</v>
      </c>
      <c r="N38" s="72">
        <v>136.88136299999999</v>
      </c>
      <c r="O38" s="72">
        <v>136.80401599999999</v>
      </c>
      <c r="P38" s="72">
        <v>136.83422899999999</v>
      </c>
      <c r="Q38" s="72">
        <v>136.959564</v>
      </c>
      <c r="R38" s="72">
        <v>137.140152</v>
      </c>
      <c r="S38" s="72">
        <v>137.40193199999999</v>
      </c>
      <c r="T38" s="72">
        <v>137.67825300000001</v>
      </c>
      <c r="U38" s="72">
        <v>137.88088999999999</v>
      </c>
      <c r="V38" s="72">
        <v>137.956177</v>
      </c>
      <c r="W38" s="72">
        <v>137.948883</v>
      </c>
      <c r="X38" s="72">
        <v>137.94154399999999</v>
      </c>
      <c r="Y38" s="72">
        <v>137.99539200000001</v>
      </c>
      <c r="Z38" s="72">
        <v>138.121948</v>
      </c>
      <c r="AA38" s="72">
        <v>138.31939700000001</v>
      </c>
      <c r="AB38" s="72">
        <v>138.55725100000001</v>
      </c>
      <c r="AC38" s="72">
        <v>138.790695</v>
      </c>
      <c r="AD38" s="72">
        <v>139.00582900000001</v>
      </c>
      <c r="AE38" s="72">
        <v>139.18602000000001</v>
      </c>
      <c r="AF38" s="72">
        <v>139.35180700000001</v>
      </c>
    </row>
    <row r="39" spans="1:32">
      <c r="A39" s="61" t="s">
        <v>1193</v>
      </c>
      <c r="B39" s="72">
        <v>689.62780799999996</v>
      </c>
      <c r="C39" s="72">
        <v>702.91729699999996</v>
      </c>
      <c r="D39" s="72">
        <v>745.63903800000003</v>
      </c>
      <c r="E39" s="72">
        <v>884.84570299999996</v>
      </c>
      <c r="F39" s="72">
        <v>873.06274399999995</v>
      </c>
      <c r="G39" s="72">
        <v>779.97943099999998</v>
      </c>
      <c r="H39" s="72">
        <v>926.74560499999995</v>
      </c>
      <c r="I39" s="72">
        <v>866.69390899999996</v>
      </c>
      <c r="J39" s="72">
        <v>834.59802200000001</v>
      </c>
      <c r="K39" s="72">
        <v>841.39001499999995</v>
      </c>
      <c r="L39" s="72">
        <v>846.49652100000003</v>
      </c>
      <c r="M39" s="72">
        <v>854.13421600000004</v>
      </c>
      <c r="N39" s="72">
        <v>858.19055200000003</v>
      </c>
      <c r="O39" s="72">
        <v>866.99224900000002</v>
      </c>
      <c r="P39" s="72">
        <v>881.371216</v>
      </c>
      <c r="Q39" s="72">
        <v>883.89910899999995</v>
      </c>
      <c r="R39" s="72">
        <v>886.72717299999999</v>
      </c>
      <c r="S39" s="72">
        <v>894.27002000000005</v>
      </c>
      <c r="T39" s="72">
        <v>908.75347899999997</v>
      </c>
      <c r="U39" s="72">
        <v>921.12133800000004</v>
      </c>
      <c r="V39" s="72">
        <v>930.18469200000004</v>
      </c>
      <c r="W39" s="72">
        <v>931.691284</v>
      </c>
      <c r="X39" s="72">
        <v>931.79095500000005</v>
      </c>
      <c r="Y39" s="72">
        <v>929.80181900000002</v>
      </c>
      <c r="Z39" s="72">
        <v>926.23138400000005</v>
      </c>
      <c r="AA39" s="72">
        <v>925.73309300000005</v>
      </c>
      <c r="AB39" s="72">
        <v>926.52447500000005</v>
      </c>
      <c r="AC39" s="72">
        <v>927.21044900000004</v>
      </c>
      <c r="AD39" s="72">
        <v>927.66156000000001</v>
      </c>
      <c r="AE39" s="72">
        <v>922.29028300000004</v>
      </c>
      <c r="AF39" s="72">
        <v>914.82672100000002</v>
      </c>
    </row>
    <row r="41" spans="1:32">
      <c r="A41" s="60" t="s">
        <v>1194</v>
      </c>
      <c r="B41" s="73">
        <v>743.18719499999997</v>
      </c>
      <c r="C41" s="73">
        <v>737.27032499999996</v>
      </c>
      <c r="D41" s="73">
        <v>706.65033000000005</v>
      </c>
      <c r="E41" s="73">
        <v>672.20611599999995</v>
      </c>
      <c r="F41" s="73">
        <v>657.12512200000003</v>
      </c>
      <c r="G41" s="73">
        <v>645.339111</v>
      </c>
      <c r="H41" s="73">
        <v>638.70989999999995</v>
      </c>
      <c r="I41" s="73">
        <v>635.65411400000005</v>
      </c>
      <c r="J41" s="73">
        <v>634.60784899999999</v>
      </c>
      <c r="K41" s="73">
        <v>634.38360599999999</v>
      </c>
      <c r="L41" s="73">
        <v>634.66815199999996</v>
      </c>
      <c r="M41" s="73">
        <v>635.18774399999995</v>
      </c>
      <c r="N41" s="73">
        <v>636.07397500000002</v>
      </c>
      <c r="O41" s="73">
        <v>636.88110400000005</v>
      </c>
      <c r="P41" s="73">
        <v>637.68212900000003</v>
      </c>
      <c r="Q41" s="73">
        <v>641.92846699999996</v>
      </c>
      <c r="R41" s="73">
        <v>648.34606900000006</v>
      </c>
      <c r="S41" s="73">
        <v>655.08935499999995</v>
      </c>
      <c r="T41" s="73">
        <v>662.17346199999997</v>
      </c>
      <c r="U41" s="73">
        <v>669.557861</v>
      </c>
      <c r="V41" s="73">
        <v>677.23968500000001</v>
      </c>
      <c r="W41" s="73">
        <v>685.17919900000004</v>
      </c>
      <c r="X41" s="73">
        <v>693.43359399999997</v>
      </c>
      <c r="Y41" s="73">
        <v>701.95410200000003</v>
      </c>
      <c r="Z41" s="73">
        <v>710.76904300000001</v>
      </c>
      <c r="AA41" s="73">
        <v>719.86804199999995</v>
      </c>
      <c r="AB41" s="73">
        <v>729.20129399999996</v>
      </c>
      <c r="AC41" s="73">
        <v>738.85986300000002</v>
      </c>
      <c r="AD41" s="73">
        <v>748.75103799999999</v>
      </c>
      <c r="AE41" s="73">
        <v>758.871216</v>
      </c>
      <c r="AF41" s="73">
        <v>769.21649200000002</v>
      </c>
    </row>
    <row r="42" spans="1:32">
      <c r="A42" s="61" t="s">
        <v>1195</v>
      </c>
      <c r="B42" s="72">
        <v>588.56433100000004</v>
      </c>
      <c r="C42" s="72">
        <v>575.18005400000004</v>
      </c>
      <c r="D42" s="72">
        <v>556.13458300000002</v>
      </c>
      <c r="E42" s="72">
        <v>519.255493</v>
      </c>
      <c r="F42" s="72">
        <v>507.62103300000001</v>
      </c>
      <c r="G42" s="72">
        <v>498.41293300000001</v>
      </c>
      <c r="H42" s="72">
        <v>493.29983499999997</v>
      </c>
      <c r="I42" s="72">
        <v>490.98391700000002</v>
      </c>
      <c r="J42" s="72">
        <v>490.21408100000002</v>
      </c>
      <c r="K42" s="72">
        <v>490.040527</v>
      </c>
      <c r="L42" s="72">
        <v>490.25979599999999</v>
      </c>
      <c r="M42" s="72">
        <v>490.66061400000001</v>
      </c>
      <c r="N42" s="72">
        <v>491.34475700000002</v>
      </c>
      <c r="O42" s="72">
        <v>491.96792599999998</v>
      </c>
      <c r="P42" s="72">
        <v>492.58648699999998</v>
      </c>
      <c r="Q42" s="72">
        <v>495.86651599999999</v>
      </c>
      <c r="R42" s="72">
        <v>500.82403599999998</v>
      </c>
      <c r="S42" s="72">
        <v>506.03326399999997</v>
      </c>
      <c r="T42" s="72">
        <v>511.50570699999997</v>
      </c>
      <c r="U42" s="72">
        <v>517.21008300000005</v>
      </c>
      <c r="V42" s="72">
        <v>523.144226</v>
      </c>
      <c r="W42" s="72">
        <v>529.27758800000004</v>
      </c>
      <c r="X42" s="72">
        <v>535.65417500000001</v>
      </c>
      <c r="Y42" s="72">
        <v>542.23638900000003</v>
      </c>
      <c r="Z42" s="72">
        <v>549.04589799999997</v>
      </c>
      <c r="AA42" s="72">
        <v>556.07470699999999</v>
      </c>
      <c r="AB42" s="72">
        <v>563.28454599999998</v>
      </c>
      <c r="AC42" s="72">
        <v>570.74572799999999</v>
      </c>
      <c r="AD42" s="72">
        <v>578.38653599999998</v>
      </c>
      <c r="AE42" s="72">
        <v>586.20422399999995</v>
      </c>
      <c r="AF42" s="72">
        <v>594.19574</v>
      </c>
    </row>
    <row r="43" spans="1:32">
      <c r="A43" s="61" t="s">
        <v>1196</v>
      </c>
      <c r="B43" s="72">
        <v>20.7547</v>
      </c>
      <c r="C43" s="72">
        <v>20.122634999999999</v>
      </c>
      <c r="D43" s="72">
        <v>19.32131</v>
      </c>
      <c r="E43" s="72">
        <v>16.866372999999999</v>
      </c>
      <c r="F43" s="72">
        <v>16.468979000000001</v>
      </c>
      <c r="G43" s="72">
        <v>16.304252999999999</v>
      </c>
      <c r="H43" s="72">
        <v>16.128187</v>
      </c>
      <c r="I43" s="72">
        <v>15.995284</v>
      </c>
      <c r="J43" s="72">
        <v>15.920567</v>
      </c>
      <c r="K43" s="72">
        <v>15.915376999999999</v>
      </c>
      <c r="L43" s="72">
        <v>15.923159999999999</v>
      </c>
      <c r="M43" s="72">
        <v>15.93693</v>
      </c>
      <c r="N43" s="72">
        <v>15.959678</v>
      </c>
      <c r="O43" s="72">
        <v>15.980275000000001</v>
      </c>
      <c r="P43" s="72">
        <v>16.000661999999998</v>
      </c>
      <c r="Q43" s="72">
        <v>16.107346</v>
      </c>
      <c r="R43" s="72">
        <v>16.268183000000001</v>
      </c>
      <c r="S43" s="72">
        <v>16.437031000000001</v>
      </c>
      <c r="T43" s="72">
        <v>16.614554999999999</v>
      </c>
      <c r="U43" s="72">
        <v>16.799555000000002</v>
      </c>
      <c r="V43" s="72">
        <v>16.992016</v>
      </c>
      <c r="W43" s="72">
        <v>17.190821</v>
      </c>
      <c r="X43" s="72">
        <v>17.397383000000001</v>
      </c>
      <c r="Y43" s="72">
        <v>17.610699</v>
      </c>
      <c r="Z43" s="72">
        <v>17.831568000000001</v>
      </c>
      <c r="AA43" s="72">
        <v>18.059628</v>
      </c>
      <c r="AB43" s="72">
        <v>18.293448999999999</v>
      </c>
      <c r="AC43" s="72">
        <v>18.535526000000001</v>
      </c>
      <c r="AD43" s="72">
        <v>18.783387999999999</v>
      </c>
      <c r="AE43" s="72">
        <v>19.037040999999999</v>
      </c>
      <c r="AF43" s="72">
        <v>19.296436</v>
      </c>
    </row>
    <row r="44" spans="1:32">
      <c r="A44" s="61" t="s">
        <v>1197</v>
      </c>
      <c r="B44" s="72">
        <v>133.86814899999999</v>
      </c>
      <c r="C44" s="72">
        <v>141.967636</v>
      </c>
      <c r="D44" s="72">
        <v>131.19444300000001</v>
      </c>
      <c r="E44" s="72">
        <v>136.08424400000001</v>
      </c>
      <c r="F44" s="72">
        <v>133.03512599999999</v>
      </c>
      <c r="G44" s="72">
        <v>130.62191799999999</v>
      </c>
      <c r="H44" s="72">
        <v>129.281891</v>
      </c>
      <c r="I44" s="72">
        <v>128.67494199999999</v>
      </c>
      <c r="J44" s="72">
        <v>128.47318999999999</v>
      </c>
      <c r="K44" s="72">
        <v>128.427719</v>
      </c>
      <c r="L44" s="72">
        <v>128.48519899999999</v>
      </c>
      <c r="M44" s="72">
        <v>128.590225</v>
      </c>
      <c r="N44" s="72">
        <v>128.769531</v>
      </c>
      <c r="O44" s="72">
        <v>128.932861</v>
      </c>
      <c r="P44" s="72">
        <v>129.09497099999999</v>
      </c>
      <c r="Q44" s="72">
        <v>129.95459</v>
      </c>
      <c r="R44" s="72">
        <v>131.25382999999999</v>
      </c>
      <c r="S44" s="72">
        <v>132.61906400000001</v>
      </c>
      <c r="T44" s="72">
        <v>134.05325300000001</v>
      </c>
      <c r="U44" s="72">
        <v>135.54823300000001</v>
      </c>
      <c r="V44" s="72">
        <v>137.10343900000001</v>
      </c>
      <c r="W44" s="72">
        <v>138.710846</v>
      </c>
      <c r="X44" s="72">
        <v>140.38200399999999</v>
      </c>
      <c r="Y44" s="72">
        <v>142.10702499999999</v>
      </c>
      <c r="Z44" s="72">
        <v>143.89163199999999</v>
      </c>
      <c r="AA44" s="72">
        <v>145.73371900000001</v>
      </c>
      <c r="AB44" s="72">
        <v>147.62325999999999</v>
      </c>
      <c r="AC44" s="72">
        <v>149.578644</v>
      </c>
      <c r="AD44" s="72">
        <v>151.58111600000001</v>
      </c>
      <c r="AE44" s="72">
        <v>153.629929</v>
      </c>
      <c r="AF44" s="72">
        <v>155.72431900000001</v>
      </c>
    </row>
    <row r="46" spans="1:32">
      <c r="A46" s="60" t="s">
        <v>1198</v>
      </c>
      <c r="B46" s="73">
        <v>26337.310547000001</v>
      </c>
      <c r="C46" s="73">
        <v>25960.867188</v>
      </c>
      <c r="D46" s="73">
        <v>25475.574218999998</v>
      </c>
      <c r="E46" s="73">
        <v>26326.679688</v>
      </c>
      <c r="F46" s="73">
        <v>26149.53125</v>
      </c>
      <c r="G46" s="73">
        <v>26476.333984000001</v>
      </c>
      <c r="H46" s="73">
        <v>26645.390625</v>
      </c>
      <c r="I46" s="73">
        <v>26598.859375</v>
      </c>
      <c r="J46" s="73">
        <v>26554.373047000001</v>
      </c>
      <c r="K46" s="73">
        <v>26493.671875</v>
      </c>
      <c r="L46" s="73">
        <v>26397.203125</v>
      </c>
      <c r="M46" s="73">
        <v>26269.140625</v>
      </c>
      <c r="N46" s="73">
        <v>26138.212890999999</v>
      </c>
      <c r="O46" s="73">
        <v>26010.433593999998</v>
      </c>
      <c r="P46" s="73">
        <v>25852.935547000001</v>
      </c>
      <c r="Q46" s="73">
        <v>25662.855468999998</v>
      </c>
      <c r="R46" s="73">
        <v>25484.105468999998</v>
      </c>
      <c r="S46" s="73">
        <v>25343.933593999998</v>
      </c>
      <c r="T46" s="73">
        <v>25238.349609000001</v>
      </c>
      <c r="U46" s="73">
        <v>25147.685547000001</v>
      </c>
      <c r="V46" s="73">
        <v>25086.3125</v>
      </c>
      <c r="W46" s="73">
        <v>25047.46875</v>
      </c>
      <c r="X46" s="73">
        <v>25017.720702999999</v>
      </c>
      <c r="Y46" s="73">
        <v>25025.357422000001</v>
      </c>
      <c r="Z46" s="73">
        <v>25053.898438</v>
      </c>
      <c r="AA46" s="73">
        <v>25106.394531000002</v>
      </c>
      <c r="AB46" s="73">
        <v>25162.263672000001</v>
      </c>
      <c r="AC46" s="73">
        <v>25217.853515999999</v>
      </c>
      <c r="AD46" s="73">
        <v>25285.863281000002</v>
      </c>
      <c r="AE46" s="73">
        <v>25341.425781000002</v>
      </c>
      <c r="AF46" s="73">
        <v>25400.638672000001</v>
      </c>
    </row>
    <row r="48" spans="1:32">
      <c r="A48" s="60" t="s">
        <v>1199</v>
      </c>
    </row>
    <row r="49" spans="1:32">
      <c r="A49" s="61" t="s">
        <v>1200</v>
      </c>
      <c r="B49" s="72">
        <v>16365.022461</v>
      </c>
      <c r="C49" s="72">
        <v>15901.714844</v>
      </c>
      <c r="D49" s="72">
        <v>15817.329102</v>
      </c>
      <c r="E49" s="72">
        <v>15913.746094</v>
      </c>
      <c r="F49" s="72">
        <v>15733.137694999999</v>
      </c>
      <c r="G49" s="72">
        <v>15868.966796999999</v>
      </c>
      <c r="H49" s="72">
        <v>15834.362305000001</v>
      </c>
      <c r="I49" s="72">
        <v>15766.877930000001</v>
      </c>
      <c r="J49" s="72">
        <v>15651.638671999999</v>
      </c>
      <c r="K49" s="72">
        <v>15479.292969</v>
      </c>
      <c r="L49" s="72">
        <v>15296.947265999999</v>
      </c>
      <c r="M49" s="72">
        <v>15094.111328000001</v>
      </c>
      <c r="N49" s="72">
        <v>14859.609375</v>
      </c>
      <c r="O49" s="72">
        <v>14609.382812</v>
      </c>
      <c r="P49" s="72">
        <v>14350.679688</v>
      </c>
      <c r="Q49" s="72">
        <v>14063.044921999999</v>
      </c>
      <c r="R49" s="72">
        <v>13803.958008</v>
      </c>
      <c r="S49" s="72">
        <v>13577.615234000001</v>
      </c>
      <c r="T49" s="72">
        <v>13381.674805000001</v>
      </c>
      <c r="U49" s="72">
        <v>13208.732421999999</v>
      </c>
      <c r="V49" s="72">
        <v>13057.750977</v>
      </c>
      <c r="W49" s="72">
        <v>12921.523438</v>
      </c>
      <c r="X49" s="72">
        <v>12804.138671999999</v>
      </c>
      <c r="Y49" s="72">
        <v>12700.0625</v>
      </c>
      <c r="Z49" s="72">
        <v>12601.955078000001</v>
      </c>
      <c r="AA49" s="72">
        <v>12514.570312</v>
      </c>
      <c r="AB49" s="72">
        <v>12432.306640999999</v>
      </c>
      <c r="AC49" s="72">
        <v>12366.357421999999</v>
      </c>
      <c r="AD49" s="72">
        <v>12307.208984000001</v>
      </c>
      <c r="AE49" s="72">
        <v>12255.196289</v>
      </c>
      <c r="AF49" s="72">
        <v>12208.912109000001</v>
      </c>
    </row>
    <row r="50" spans="1:32">
      <c r="A50" s="61" t="s">
        <v>1201</v>
      </c>
      <c r="B50" s="72">
        <v>13.095758999999999</v>
      </c>
      <c r="C50" s="72">
        <v>15.841742999999999</v>
      </c>
      <c r="D50" s="72">
        <v>11.744501</v>
      </c>
      <c r="E50" s="72">
        <v>21.719501000000001</v>
      </c>
      <c r="F50" s="72">
        <v>26.238913</v>
      </c>
      <c r="G50" s="72">
        <v>32.663555000000002</v>
      </c>
      <c r="H50" s="72">
        <v>35.197795999999997</v>
      </c>
      <c r="I50" s="72">
        <v>21.987328999999999</v>
      </c>
      <c r="J50" s="72">
        <v>24.948157999999999</v>
      </c>
      <c r="K50" s="72">
        <v>26.907354000000002</v>
      </c>
      <c r="L50" s="72">
        <v>32.234253000000002</v>
      </c>
      <c r="M50" s="72">
        <v>42.069149000000003</v>
      </c>
      <c r="N50" s="72">
        <v>64.032944000000001</v>
      </c>
      <c r="O50" s="72">
        <v>82.684471000000002</v>
      </c>
      <c r="P50" s="72">
        <v>96.020286999999996</v>
      </c>
      <c r="Q50" s="72">
        <v>121.79747</v>
      </c>
      <c r="R50" s="72">
        <v>144.711105</v>
      </c>
      <c r="S50" s="72">
        <v>163.38171399999999</v>
      </c>
      <c r="T50" s="72">
        <v>177.73069799999999</v>
      </c>
      <c r="U50" s="72">
        <v>188.760254</v>
      </c>
      <c r="V50" s="72">
        <v>196.110794</v>
      </c>
      <c r="W50" s="72">
        <v>209.07872</v>
      </c>
      <c r="X50" s="72">
        <v>217.63970900000001</v>
      </c>
      <c r="Y50" s="72">
        <v>224.732651</v>
      </c>
      <c r="Z50" s="72">
        <v>235.70283499999999</v>
      </c>
      <c r="AA50" s="72">
        <v>242.64759799999999</v>
      </c>
      <c r="AB50" s="72">
        <v>254.34082000000001</v>
      </c>
      <c r="AC50" s="72">
        <v>260.48486300000002</v>
      </c>
      <c r="AD50" s="72">
        <v>269.37579299999999</v>
      </c>
      <c r="AE50" s="72">
        <v>278.40353399999998</v>
      </c>
      <c r="AF50" s="72">
        <v>284.48693800000001</v>
      </c>
    </row>
    <row r="51" spans="1:32">
      <c r="A51" s="61" t="s">
        <v>1202</v>
      </c>
      <c r="B51" s="72">
        <v>5819.4614259999998</v>
      </c>
      <c r="C51" s="72">
        <v>6002.3334960000002</v>
      </c>
      <c r="D51" s="72">
        <v>5747.5039059999999</v>
      </c>
      <c r="E51" s="72">
        <v>6495.8779299999997</v>
      </c>
      <c r="F51" s="72">
        <v>6606.8466799999997</v>
      </c>
      <c r="G51" s="72">
        <v>6943.5703119999998</v>
      </c>
      <c r="H51" s="72">
        <v>7001.9790039999998</v>
      </c>
      <c r="I51" s="72">
        <v>7077.7807620000003</v>
      </c>
      <c r="J51" s="72">
        <v>7156.6298829999996</v>
      </c>
      <c r="K51" s="72">
        <v>7236.8789059999999</v>
      </c>
      <c r="L51" s="72">
        <v>7287.9321289999998</v>
      </c>
      <c r="M51" s="72">
        <v>7323.6611329999996</v>
      </c>
      <c r="N51" s="72">
        <v>7373.1723629999997</v>
      </c>
      <c r="O51" s="72">
        <v>7435.6977539999998</v>
      </c>
      <c r="P51" s="72">
        <v>7474.6650390000004</v>
      </c>
      <c r="Q51" s="72">
        <v>7504.6821289999998</v>
      </c>
      <c r="R51" s="72">
        <v>7517.0043949999999</v>
      </c>
      <c r="S51" s="72">
        <v>7532.5087890000004</v>
      </c>
      <c r="T51" s="72">
        <v>7549.810547</v>
      </c>
      <c r="U51" s="72">
        <v>7566.6523440000001</v>
      </c>
      <c r="V51" s="72">
        <v>7596.7290039999998</v>
      </c>
      <c r="W51" s="72">
        <v>7633.2622069999998</v>
      </c>
      <c r="X51" s="72">
        <v>7656.1015619999998</v>
      </c>
      <c r="Y51" s="72">
        <v>7700.8017579999996</v>
      </c>
      <c r="Z51" s="72">
        <v>7754.4458009999998</v>
      </c>
      <c r="AA51" s="72">
        <v>7812.8232420000004</v>
      </c>
      <c r="AB51" s="72">
        <v>7836.0673829999996</v>
      </c>
      <c r="AC51" s="72">
        <v>7852.2260740000002</v>
      </c>
      <c r="AD51" s="72">
        <v>7852.9912109999996</v>
      </c>
      <c r="AE51" s="72">
        <v>7836.779297</v>
      </c>
      <c r="AF51" s="72">
        <v>7817.4345700000003</v>
      </c>
    </row>
    <row r="52" spans="1:32">
      <c r="A52" s="61" t="s">
        <v>1203</v>
      </c>
      <c r="B52" s="72">
        <v>2921.8645019999999</v>
      </c>
      <c r="C52" s="72">
        <v>2950.4802249999998</v>
      </c>
      <c r="D52" s="72">
        <v>2863.3344729999999</v>
      </c>
      <c r="E52" s="72">
        <v>2798.3557129999999</v>
      </c>
      <c r="F52" s="72">
        <v>2832.5334469999998</v>
      </c>
      <c r="G52" s="72">
        <v>2854.591797</v>
      </c>
      <c r="H52" s="72">
        <v>2870.5358890000002</v>
      </c>
      <c r="I52" s="72">
        <v>2906.3452149999998</v>
      </c>
      <c r="J52" s="72">
        <v>2941.7080080000001</v>
      </c>
      <c r="K52" s="72">
        <v>2976.8710940000001</v>
      </c>
      <c r="L52" s="72">
        <v>3014.0847170000002</v>
      </c>
      <c r="M52" s="72">
        <v>3043.110596</v>
      </c>
      <c r="N52" s="72">
        <v>3077.889893</v>
      </c>
      <c r="O52" s="72">
        <v>3117.0166020000001</v>
      </c>
      <c r="P52" s="72">
        <v>3155.5751949999999</v>
      </c>
      <c r="Q52" s="72">
        <v>3197.7224120000001</v>
      </c>
      <c r="R52" s="72">
        <v>3241.2680660000001</v>
      </c>
      <c r="S52" s="72">
        <v>3285.920654</v>
      </c>
      <c r="T52" s="72">
        <v>3329.0397950000001</v>
      </c>
      <c r="U52" s="72">
        <v>3365.6374510000001</v>
      </c>
      <c r="V52" s="72">
        <v>3399.5280760000001</v>
      </c>
      <c r="W52" s="72">
        <v>3432.6201169999999</v>
      </c>
      <c r="X52" s="72">
        <v>3465.2143550000001</v>
      </c>
      <c r="Y52" s="72">
        <v>3496.7390140000002</v>
      </c>
      <c r="Z52" s="72">
        <v>3526.3549800000001</v>
      </c>
      <c r="AA52" s="72">
        <v>3554.2941890000002</v>
      </c>
      <c r="AB52" s="72">
        <v>3580.0722660000001</v>
      </c>
      <c r="AC52" s="72">
        <v>3602.1816410000001</v>
      </c>
      <c r="AD52" s="72">
        <v>3622.3706050000001</v>
      </c>
      <c r="AE52" s="72">
        <v>3640.4460450000001</v>
      </c>
      <c r="AF52" s="72">
        <v>3657.0417480000001</v>
      </c>
    </row>
    <row r="53" spans="1:32">
      <c r="A53" s="61" t="s">
        <v>1196</v>
      </c>
      <c r="B53" s="72">
        <v>885.44268799999998</v>
      </c>
      <c r="C53" s="72">
        <v>770.32507299999997</v>
      </c>
      <c r="D53" s="72">
        <v>664.47558600000002</v>
      </c>
      <c r="E53" s="72">
        <v>568.21215800000004</v>
      </c>
      <c r="F53" s="72">
        <v>436.81390399999998</v>
      </c>
      <c r="G53" s="72">
        <v>368.93206800000002</v>
      </c>
      <c r="H53" s="72">
        <v>356.38171399999999</v>
      </c>
      <c r="I53" s="72">
        <v>355.23599200000001</v>
      </c>
      <c r="J53" s="72">
        <v>354.42913800000002</v>
      </c>
      <c r="K53" s="72">
        <v>354.80902099999997</v>
      </c>
      <c r="L53" s="72">
        <v>355.186981</v>
      </c>
      <c r="M53" s="72">
        <v>355.55566399999998</v>
      </c>
      <c r="N53" s="72">
        <v>355.93173200000001</v>
      </c>
      <c r="O53" s="72">
        <v>356.32748400000003</v>
      </c>
      <c r="P53" s="72">
        <v>356.754547</v>
      </c>
      <c r="Q53" s="72">
        <v>357.22241200000002</v>
      </c>
      <c r="R53" s="72">
        <v>357.71935999999999</v>
      </c>
      <c r="S53" s="72">
        <v>358.19723499999998</v>
      </c>
      <c r="T53" s="72">
        <v>358.67654399999998</v>
      </c>
      <c r="U53" s="72">
        <v>359.15130599999998</v>
      </c>
      <c r="V53" s="72">
        <v>359.627228</v>
      </c>
      <c r="W53" s="72">
        <v>360.13098100000002</v>
      </c>
      <c r="X53" s="72">
        <v>360.63928199999998</v>
      </c>
      <c r="Y53" s="72">
        <v>361.16735799999998</v>
      </c>
      <c r="Z53" s="72">
        <v>361.70880099999999</v>
      </c>
      <c r="AA53" s="72">
        <v>362.24761999999998</v>
      </c>
      <c r="AB53" s="72">
        <v>362.79599000000002</v>
      </c>
      <c r="AC53" s="72">
        <v>363.34130900000002</v>
      </c>
      <c r="AD53" s="72">
        <v>363.87838699999998</v>
      </c>
      <c r="AE53" s="72">
        <v>364.41873199999998</v>
      </c>
      <c r="AF53" s="72">
        <v>364.96972699999998</v>
      </c>
    </row>
    <row r="54" spans="1:32">
      <c r="A54" s="61" t="s">
        <v>1204</v>
      </c>
      <c r="B54" s="72">
        <v>27.047001000000002</v>
      </c>
      <c r="C54" s="72">
        <v>27.056999000000001</v>
      </c>
      <c r="D54" s="72">
        <v>25.114000000000001</v>
      </c>
      <c r="E54" s="72">
        <v>22.357997999999998</v>
      </c>
      <c r="F54" s="72">
        <v>22.647708999999999</v>
      </c>
      <c r="G54" s="72">
        <v>22.597695999999999</v>
      </c>
      <c r="H54" s="72">
        <v>22.556318000000001</v>
      </c>
      <c r="I54" s="72">
        <v>22.522082999999999</v>
      </c>
      <c r="J54" s="72">
        <v>22.493756999999999</v>
      </c>
      <c r="K54" s="72">
        <v>22.470321999999999</v>
      </c>
      <c r="L54" s="72">
        <v>22.450932000000002</v>
      </c>
      <c r="M54" s="72">
        <v>22.434888999999998</v>
      </c>
      <c r="N54" s="72">
        <v>22.421616</v>
      </c>
      <c r="O54" s="72">
        <v>22.410633000000001</v>
      </c>
      <c r="P54" s="72">
        <v>22.401546</v>
      </c>
      <c r="Q54" s="72">
        <v>22.394030000000001</v>
      </c>
      <c r="R54" s="72">
        <v>22.387810000000002</v>
      </c>
      <c r="S54" s="72">
        <v>22.382663999999998</v>
      </c>
      <c r="T54" s="72">
        <v>22.378405000000001</v>
      </c>
      <c r="U54" s="72">
        <v>22.374881999999999</v>
      </c>
      <c r="V54" s="72">
        <v>22.371967000000001</v>
      </c>
      <c r="W54" s="72">
        <v>22.369555999999999</v>
      </c>
      <c r="X54" s="72">
        <v>22.367560999999998</v>
      </c>
      <c r="Y54" s="72">
        <v>22.36591</v>
      </c>
      <c r="Z54" s="72">
        <v>22.364543999999999</v>
      </c>
      <c r="AA54" s="72">
        <v>22.363415</v>
      </c>
      <c r="AB54" s="72">
        <v>22.362477999999999</v>
      </c>
      <c r="AC54" s="72">
        <v>22.361706000000002</v>
      </c>
      <c r="AD54" s="72">
        <v>22.361065</v>
      </c>
      <c r="AE54" s="72">
        <v>22.360537000000001</v>
      </c>
      <c r="AF54" s="72">
        <v>22.360098000000001</v>
      </c>
    </row>
    <row r="55" spans="1:32">
      <c r="A55" s="61" t="s">
        <v>1205</v>
      </c>
      <c r="B55" s="72">
        <v>47.940097999999999</v>
      </c>
      <c r="C55" s="72">
        <v>51.677928999999999</v>
      </c>
      <c r="D55" s="72">
        <v>49.937935000000003</v>
      </c>
      <c r="E55" s="72">
        <v>48.118693999999998</v>
      </c>
      <c r="F55" s="72">
        <v>45.620831000000003</v>
      </c>
      <c r="G55" s="72">
        <v>41.258502999999997</v>
      </c>
      <c r="H55" s="72">
        <v>42.206099999999999</v>
      </c>
      <c r="I55" s="72">
        <v>42.545361</v>
      </c>
      <c r="J55" s="72">
        <v>42.748871000000001</v>
      </c>
      <c r="K55" s="72">
        <v>42.988796000000001</v>
      </c>
      <c r="L55" s="72">
        <v>43.137797999999997</v>
      </c>
      <c r="M55" s="72">
        <v>43.772255000000001</v>
      </c>
      <c r="N55" s="72">
        <v>44.667568000000003</v>
      </c>
      <c r="O55" s="72">
        <v>45.437561000000002</v>
      </c>
      <c r="P55" s="72">
        <v>46.256157000000002</v>
      </c>
      <c r="Q55" s="72">
        <v>47.156402999999997</v>
      </c>
      <c r="R55" s="72">
        <v>48.166496000000002</v>
      </c>
      <c r="S55" s="72">
        <v>49.427666000000002</v>
      </c>
      <c r="T55" s="72">
        <v>50.597102999999997</v>
      </c>
      <c r="U55" s="72">
        <v>51.734459000000001</v>
      </c>
      <c r="V55" s="72">
        <v>52.886448000000001</v>
      </c>
      <c r="W55" s="72">
        <v>54.169139999999999</v>
      </c>
      <c r="X55" s="72">
        <v>55.542853999999998</v>
      </c>
      <c r="Y55" s="72">
        <v>57.086680999999999</v>
      </c>
      <c r="Z55" s="72">
        <v>58.603413000000003</v>
      </c>
      <c r="AA55" s="72">
        <v>60.239280999999998</v>
      </c>
      <c r="AB55" s="72">
        <v>61.887416999999999</v>
      </c>
      <c r="AC55" s="72">
        <v>63.318080999999999</v>
      </c>
      <c r="AD55" s="72">
        <v>64.951149000000001</v>
      </c>
      <c r="AE55" s="72">
        <v>66.612724</v>
      </c>
      <c r="AF55" s="72">
        <v>68.264656000000002</v>
      </c>
    </row>
    <row r="56" spans="1:32">
      <c r="A56" s="61" t="s">
        <v>1192</v>
      </c>
      <c r="B56" s="72">
        <v>141.178009</v>
      </c>
      <c r="C56" s="72">
        <v>133.94799800000001</v>
      </c>
      <c r="D56" s="72">
        <v>123.239006</v>
      </c>
      <c r="E56" s="72">
        <v>129.70700099999999</v>
      </c>
      <c r="F56" s="72">
        <v>132.05294799999999</v>
      </c>
      <c r="G56" s="72">
        <v>134.080521</v>
      </c>
      <c r="H56" s="72">
        <v>135.61874399999999</v>
      </c>
      <c r="I56" s="72">
        <v>136.51475500000001</v>
      </c>
      <c r="J56" s="72">
        <v>136.877365</v>
      </c>
      <c r="K56" s="72">
        <v>137.02565000000001</v>
      </c>
      <c r="L56" s="72">
        <v>137.03862000000001</v>
      </c>
      <c r="M56" s="72">
        <v>136.96266199999999</v>
      </c>
      <c r="N56" s="72">
        <v>136.88136299999999</v>
      </c>
      <c r="O56" s="72">
        <v>136.80401599999999</v>
      </c>
      <c r="P56" s="72">
        <v>136.83422899999999</v>
      </c>
      <c r="Q56" s="72">
        <v>136.959564</v>
      </c>
      <c r="R56" s="72">
        <v>137.140152</v>
      </c>
      <c r="S56" s="72">
        <v>137.40193199999999</v>
      </c>
      <c r="T56" s="72">
        <v>137.67825300000001</v>
      </c>
      <c r="U56" s="72">
        <v>137.88088999999999</v>
      </c>
      <c r="V56" s="72">
        <v>137.956177</v>
      </c>
      <c r="W56" s="72">
        <v>137.948883</v>
      </c>
      <c r="X56" s="72">
        <v>137.94154399999999</v>
      </c>
      <c r="Y56" s="72">
        <v>137.99539200000001</v>
      </c>
      <c r="Z56" s="72">
        <v>138.121948</v>
      </c>
      <c r="AA56" s="72">
        <v>138.31939700000001</v>
      </c>
      <c r="AB56" s="72">
        <v>138.55725100000001</v>
      </c>
      <c r="AC56" s="72">
        <v>138.790695</v>
      </c>
      <c r="AD56" s="72">
        <v>139.00582900000001</v>
      </c>
      <c r="AE56" s="72">
        <v>139.18602000000001</v>
      </c>
      <c r="AF56" s="72">
        <v>139.35180700000001</v>
      </c>
    </row>
    <row r="57" spans="1:32">
      <c r="A57" s="61" t="s">
        <v>1206</v>
      </c>
      <c r="B57" s="72">
        <v>26221.052734000001</v>
      </c>
      <c r="C57" s="72">
        <v>25853.376952999999</v>
      </c>
      <c r="D57" s="72">
        <v>25302.673827999999</v>
      </c>
      <c r="E57" s="72">
        <v>25998.095702999999</v>
      </c>
      <c r="F57" s="72">
        <v>25835.892577999999</v>
      </c>
      <c r="G57" s="72">
        <v>26266.660156000002</v>
      </c>
      <c r="H57" s="72">
        <v>26298.837890999999</v>
      </c>
      <c r="I57" s="72">
        <v>26329.810547000001</v>
      </c>
      <c r="J57" s="72">
        <v>26331.472656000002</v>
      </c>
      <c r="K57" s="72">
        <v>26277.244140999999</v>
      </c>
      <c r="L57" s="72">
        <v>26189.013672000001</v>
      </c>
      <c r="M57" s="72">
        <v>26061.679688</v>
      </c>
      <c r="N57" s="72">
        <v>25934.607422000001</v>
      </c>
      <c r="O57" s="72">
        <v>25805.761718999998</v>
      </c>
      <c r="P57" s="72">
        <v>25639.183593999998</v>
      </c>
      <c r="Q57" s="72">
        <v>25450.978515999999</v>
      </c>
      <c r="R57" s="72">
        <v>25272.355468999998</v>
      </c>
      <c r="S57" s="72">
        <v>25126.835938</v>
      </c>
      <c r="T57" s="72">
        <v>25007.583984000001</v>
      </c>
      <c r="U57" s="72">
        <v>24900.921875</v>
      </c>
      <c r="V57" s="72">
        <v>24822.960938</v>
      </c>
      <c r="W57" s="72">
        <v>24771.103515999999</v>
      </c>
      <c r="X57" s="72">
        <v>24719.585938</v>
      </c>
      <c r="Y57" s="72">
        <v>24700.949218999998</v>
      </c>
      <c r="Z57" s="72">
        <v>24699.257812</v>
      </c>
      <c r="AA57" s="72">
        <v>24707.509765999999</v>
      </c>
      <c r="AB57" s="72">
        <v>24688.390625</v>
      </c>
      <c r="AC57" s="72">
        <v>24669.0625</v>
      </c>
      <c r="AD57" s="72">
        <v>24642.142577999999</v>
      </c>
      <c r="AE57" s="72">
        <v>24603.404297000001</v>
      </c>
      <c r="AF57" s="72">
        <v>24562.822265999999</v>
      </c>
    </row>
    <row r="58" spans="1:32">
      <c r="A58" s="61" t="s">
        <v>1207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</row>
    <row r="59" spans="1:32">
      <c r="A59" s="61" t="s">
        <v>846</v>
      </c>
      <c r="B59" s="72">
        <v>22.067174999999999</v>
      </c>
      <c r="C59" s="72">
        <v>22.701473</v>
      </c>
      <c r="D59" s="72">
        <v>23.8613</v>
      </c>
      <c r="E59" s="72">
        <v>24.683523000000001</v>
      </c>
      <c r="F59" s="72">
        <v>25.941216000000001</v>
      </c>
      <c r="G59" s="72">
        <v>27.125015000000001</v>
      </c>
      <c r="H59" s="72">
        <v>27.942743</v>
      </c>
      <c r="I59" s="72">
        <v>28.910357999999999</v>
      </c>
      <c r="J59" s="72">
        <v>29.846544000000002</v>
      </c>
      <c r="K59" s="72">
        <v>30.643414</v>
      </c>
      <c r="L59" s="72">
        <v>31.364435</v>
      </c>
      <c r="M59" s="72">
        <v>31.996787999999999</v>
      </c>
      <c r="N59" s="72">
        <v>32.675823000000001</v>
      </c>
      <c r="O59" s="72">
        <v>33.419364999999999</v>
      </c>
      <c r="P59" s="72">
        <v>34.181122000000002</v>
      </c>
      <c r="Q59" s="72">
        <v>35.054538999999998</v>
      </c>
      <c r="R59" s="72">
        <v>36.099387999999998</v>
      </c>
      <c r="S59" s="72">
        <v>37.297466</v>
      </c>
      <c r="T59" s="72">
        <v>38.689022000000001</v>
      </c>
      <c r="U59" s="72">
        <v>40.180908000000002</v>
      </c>
      <c r="V59" s="72">
        <v>41.753467999999998</v>
      </c>
      <c r="W59" s="72">
        <v>43.479733000000003</v>
      </c>
      <c r="X59" s="72">
        <v>45.274658000000002</v>
      </c>
      <c r="Y59" s="72">
        <v>47.166916000000001</v>
      </c>
      <c r="Z59" s="72">
        <v>49.029769999999999</v>
      </c>
      <c r="AA59" s="72">
        <v>50.870688999999999</v>
      </c>
      <c r="AB59" s="72">
        <v>52.773605000000003</v>
      </c>
      <c r="AC59" s="72">
        <v>54.705390999999999</v>
      </c>
      <c r="AD59" s="72">
        <v>56.634056000000001</v>
      </c>
      <c r="AE59" s="72">
        <v>58.546799</v>
      </c>
      <c r="AF59" s="72">
        <v>60.437545999999998</v>
      </c>
    </row>
    <row r="60" spans="1:32">
      <c r="A60" s="61" t="s">
        <v>1208</v>
      </c>
      <c r="B60" s="72">
        <v>36.853175999999998</v>
      </c>
      <c r="C60" s="72">
        <v>39.325873999999999</v>
      </c>
      <c r="D60" s="72">
        <v>39.307532999999999</v>
      </c>
      <c r="E60" s="72">
        <v>50.553843999999998</v>
      </c>
      <c r="F60" s="72">
        <v>55.146774000000001</v>
      </c>
      <c r="G60" s="72">
        <v>56.830871999999999</v>
      </c>
      <c r="H60" s="72">
        <v>58.139400000000002</v>
      </c>
      <c r="I60" s="72">
        <v>59.346541999999999</v>
      </c>
      <c r="J60" s="72">
        <v>60.880524000000001</v>
      </c>
      <c r="K60" s="72">
        <v>62.847183000000001</v>
      </c>
      <c r="L60" s="72">
        <v>65.299437999999995</v>
      </c>
      <c r="M60" s="72">
        <v>68.406066999999993</v>
      </c>
      <c r="N60" s="72">
        <v>73.415008999999998</v>
      </c>
      <c r="O60" s="72">
        <v>80.362403999999998</v>
      </c>
      <c r="P60" s="72">
        <v>88.379517000000007</v>
      </c>
      <c r="Q60" s="72">
        <v>97.923064999999994</v>
      </c>
      <c r="R60" s="72">
        <v>108.642456</v>
      </c>
      <c r="S60" s="72">
        <v>120.058212</v>
      </c>
      <c r="T60" s="72">
        <v>131.50988799999999</v>
      </c>
      <c r="U60" s="72">
        <v>144.34757999999999</v>
      </c>
      <c r="V60" s="72">
        <v>159.56710799999999</v>
      </c>
      <c r="W60" s="72">
        <v>177.70465100000001</v>
      </c>
      <c r="X60" s="72">
        <v>205.280182</v>
      </c>
      <c r="Y60" s="72">
        <v>238.52864099999999</v>
      </c>
      <c r="Z60" s="72">
        <v>276.39773600000001</v>
      </c>
      <c r="AA60" s="72">
        <v>324.4776</v>
      </c>
      <c r="AB60" s="72">
        <v>400.94976800000001</v>
      </c>
      <c r="AC60" s="72">
        <v>476.05246</v>
      </c>
      <c r="AD60" s="72">
        <v>570.58264199999996</v>
      </c>
      <c r="AE60" s="72">
        <v>669.57147199999997</v>
      </c>
      <c r="AF60" s="72">
        <v>775.51330600000006</v>
      </c>
    </row>
    <row r="61" spans="1:32">
      <c r="A61" s="61" t="s">
        <v>1063</v>
      </c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0.15056700000000001</v>
      </c>
      <c r="H61" s="72">
        <v>0.30297000000000002</v>
      </c>
      <c r="I61" s="72">
        <v>0.42351699999999998</v>
      </c>
      <c r="J61" s="72">
        <v>0.68710099999999996</v>
      </c>
      <c r="K61" s="72">
        <v>0.932473</v>
      </c>
      <c r="L61" s="72">
        <v>1.160266</v>
      </c>
      <c r="M61" s="72">
        <v>1.390444</v>
      </c>
      <c r="N61" s="72">
        <v>1.601059</v>
      </c>
      <c r="O61" s="72">
        <v>1.79444</v>
      </c>
      <c r="P61" s="72">
        <v>2.0151620000000001</v>
      </c>
      <c r="Q61" s="72">
        <v>2.2191160000000001</v>
      </c>
      <c r="R61" s="72">
        <v>2.41418</v>
      </c>
      <c r="S61" s="72">
        <v>2.613642</v>
      </c>
      <c r="T61" s="72">
        <v>2.8039329999999998</v>
      </c>
      <c r="U61" s="72">
        <v>2.984073</v>
      </c>
      <c r="V61" s="72">
        <v>3.15571</v>
      </c>
      <c r="W61" s="72">
        <v>3.318981</v>
      </c>
      <c r="X61" s="72">
        <v>3.4737260000000001</v>
      </c>
      <c r="Y61" s="72">
        <v>3.6192950000000002</v>
      </c>
      <c r="Z61" s="72">
        <v>3.7568049999999999</v>
      </c>
      <c r="AA61" s="72">
        <v>3.8867029999999998</v>
      </c>
      <c r="AB61" s="72">
        <v>4.0123559999999996</v>
      </c>
      <c r="AC61" s="72">
        <v>4.1360070000000002</v>
      </c>
      <c r="AD61" s="72">
        <v>4.2594260000000004</v>
      </c>
      <c r="AE61" s="72">
        <v>4.3845619999999998</v>
      </c>
      <c r="AF61" s="72">
        <v>4.5181399999999998</v>
      </c>
    </row>
    <row r="62" spans="1:32">
      <c r="A62" s="61" t="s">
        <v>1061</v>
      </c>
      <c r="B62" s="72">
        <v>689.62780799999996</v>
      </c>
      <c r="C62" s="72">
        <v>702.91729699999996</v>
      </c>
      <c r="D62" s="72">
        <v>745.63903800000003</v>
      </c>
      <c r="E62" s="72">
        <v>884.84570299999996</v>
      </c>
      <c r="F62" s="72">
        <v>873.06274399999995</v>
      </c>
      <c r="G62" s="72">
        <v>779.97943099999998</v>
      </c>
      <c r="H62" s="72">
        <v>926.74560499999995</v>
      </c>
      <c r="I62" s="72">
        <v>866.69390899999996</v>
      </c>
      <c r="J62" s="72">
        <v>834.59802200000001</v>
      </c>
      <c r="K62" s="72">
        <v>841.39001499999995</v>
      </c>
      <c r="L62" s="72">
        <v>846.49652100000003</v>
      </c>
      <c r="M62" s="72">
        <v>854.13421600000004</v>
      </c>
      <c r="N62" s="72">
        <v>858.19055200000003</v>
      </c>
      <c r="O62" s="72">
        <v>866.99224900000002</v>
      </c>
      <c r="P62" s="72">
        <v>881.371216</v>
      </c>
      <c r="Q62" s="72">
        <v>883.89910899999995</v>
      </c>
      <c r="R62" s="72">
        <v>886.72717299999999</v>
      </c>
      <c r="S62" s="72">
        <v>894.27002000000005</v>
      </c>
      <c r="T62" s="72">
        <v>908.75347899999997</v>
      </c>
      <c r="U62" s="72">
        <v>921.12133800000004</v>
      </c>
      <c r="V62" s="72">
        <v>930.18469200000004</v>
      </c>
      <c r="W62" s="72">
        <v>931.691284</v>
      </c>
      <c r="X62" s="72">
        <v>931.79095500000005</v>
      </c>
      <c r="Y62" s="72">
        <v>929.80181900000002</v>
      </c>
      <c r="Z62" s="72">
        <v>926.23138400000005</v>
      </c>
      <c r="AA62" s="72">
        <v>925.73309300000005</v>
      </c>
      <c r="AB62" s="72">
        <v>926.52447500000005</v>
      </c>
      <c r="AC62" s="72">
        <v>927.21044900000004</v>
      </c>
      <c r="AD62" s="72">
        <v>927.66156000000001</v>
      </c>
      <c r="AE62" s="72">
        <v>922.29028300000004</v>
      </c>
      <c r="AF62" s="72">
        <v>914.82672100000002</v>
      </c>
    </row>
    <row r="64" spans="1:32">
      <c r="A64" s="60" t="s">
        <v>1209</v>
      </c>
      <c r="B64" s="73">
        <v>26969.599609000001</v>
      </c>
      <c r="C64" s="73">
        <v>26618.322265999999</v>
      </c>
      <c r="D64" s="73">
        <v>26111.480468999998</v>
      </c>
      <c r="E64" s="73">
        <v>26958.179688</v>
      </c>
      <c r="F64" s="73">
        <v>26790.042968999998</v>
      </c>
      <c r="G64" s="73">
        <v>27130.744140999999</v>
      </c>
      <c r="H64" s="73">
        <v>27311.96875</v>
      </c>
      <c r="I64" s="73">
        <v>27285.183593999998</v>
      </c>
      <c r="J64" s="73">
        <v>27257.484375</v>
      </c>
      <c r="K64" s="73">
        <v>27213.056640999999</v>
      </c>
      <c r="L64" s="73">
        <v>27133.333984000001</v>
      </c>
      <c r="M64" s="73">
        <v>27017.607422000001</v>
      </c>
      <c r="N64" s="73">
        <v>26900.490234000001</v>
      </c>
      <c r="O64" s="73">
        <v>26788.332031000002</v>
      </c>
      <c r="P64" s="73">
        <v>26645.130859000001</v>
      </c>
      <c r="Q64" s="73">
        <v>26470.074218999998</v>
      </c>
      <c r="R64" s="73">
        <v>26306.238281000002</v>
      </c>
      <c r="S64" s="73">
        <v>26181.074218999998</v>
      </c>
      <c r="T64" s="73">
        <v>26089.341797000001</v>
      </c>
      <c r="U64" s="73">
        <v>26009.556640999999</v>
      </c>
      <c r="V64" s="73">
        <v>25957.623047000001</v>
      </c>
      <c r="W64" s="73">
        <v>25927.298827999999</v>
      </c>
      <c r="X64" s="73">
        <v>25905.40625</v>
      </c>
      <c r="Y64" s="73">
        <v>25920.066406000002</v>
      </c>
      <c r="Z64" s="73">
        <v>25954.671875</v>
      </c>
      <c r="AA64" s="73">
        <v>26012.478515999999</v>
      </c>
      <c r="AB64" s="73">
        <v>26072.648438</v>
      </c>
      <c r="AC64" s="73">
        <v>26131.167968999998</v>
      </c>
      <c r="AD64" s="73">
        <v>26201.28125</v>
      </c>
      <c r="AE64" s="73">
        <v>26258.199218999998</v>
      </c>
      <c r="AF64" s="73">
        <v>26318.117188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opLeftCell="A19" workbookViewId="0">
      <selection activeCell="H36" sqref="H36"/>
    </sheetView>
  </sheetViews>
  <sheetFormatPr baseColWidth="10" defaultColWidth="8.83203125" defaultRowHeight="14" x14ac:dyDescent="0"/>
  <cols>
    <col min="13" max="13" width="10.5" customWidth="1"/>
  </cols>
  <sheetData>
    <row r="1" spans="1:1">
      <c r="A1" t="s">
        <v>577</v>
      </c>
    </row>
    <row r="2" spans="1:1">
      <c r="A2" t="s">
        <v>108</v>
      </c>
    </row>
    <row r="3" spans="1:1">
      <c r="A3" t="s">
        <v>109</v>
      </c>
    </row>
    <row r="4" spans="1:1">
      <c r="A4" t="s">
        <v>110</v>
      </c>
    </row>
    <row r="5" spans="1:1">
      <c r="A5" t="s">
        <v>111</v>
      </c>
    </row>
    <row r="6" spans="1:1">
      <c r="A6" t="s">
        <v>112</v>
      </c>
    </row>
    <row r="7" spans="1:1">
      <c r="A7" t="s">
        <v>113</v>
      </c>
    </row>
    <row r="8" spans="1:1">
      <c r="A8" t="s">
        <v>114</v>
      </c>
    </row>
    <row r="9" spans="1:1">
      <c r="A9" t="s">
        <v>115</v>
      </c>
    </row>
    <row r="10" spans="1:1">
      <c r="A10" t="s">
        <v>116</v>
      </c>
    </row>
    <row r="11" spans="1:1">
      <c r="A11" t="s">
        <v>117</v>
      </c>
    </row>
    <row r="12" spans="1:1">
      <c r="A12" t="s">
        <v>118</v>
      </c>
    </row>
    <row r="13" spans="1:1">
      <c r="A13" t="s">
        <v>119</v>
      </c>
    </row>
    <row r="14" spans="1:1">
      <c r="A14" t="s">
        <v>120</v>
      </c>
    </row>
    <row r="15" spans="1:1">
      <c r="A15" t="s">
        <v>121</v>
      </c>
    </row>
    <row r="20" spans="1:15">
      <c r="A20" t="s">
        <v>122</v>
      </c>
    </row>
    <row r="21" spans="1:15">
      <c r="A21">
        <v>4</v>
      </c>
      <c r="O21" s="3"/>
    </row>
    <row r="24" spans="1:15">
      <c r="A24" t="s">
        <v>123</v>
      </c>
    </row>
    <row r="25" spans="1:15">
      <c r="A25" s="4" t="s">
        <v>124</v>
      </c>
      <c r="B25" s="4" t="s">
        <v>125</v>
      </c>
      <c r="C25" s="4" t="s">
        <v>126</v>
      </c>
      <c r="D25" s="4" t="s">
        <v>127</v>
      </c>
    </row>
    <row r="26" spans="1:15">
      <c r="A26">
        <v>1</v>
      </c>
      <c r="B26">
        <v>2</v>
      </c>
      <c r="C26">
        <v>3</v>
      </c>
      <c r="D26">
        <v>4</v>
      </c>
      <c r="K26" t="s">
        <v>644</v>
      </c>
      <c r="L26" t="s">
        <v>645</v>
      </c>
    </row>
    <row r="27" spans="1:15">
      <c r="K27" t="s">
        <v>646</v>
      </c>
      <c r="L27" t="s">
        <v>647</v>
      </c>
    </row>
    <row r="28" spans="1:15">
      <c r="A28" t="s">
        <v>128</v>
      </c>
      <c r="K28" t="s">
        <v>648</v>
      </c>
      <c r="L28" t="s">
        <v>649</v>
      </c>
    </row>
    <row r="29" spans="1:15">
      <c r="A29" s="4" t="s">
        <v>124</v>
      </c>
      <c r="B29" s="4" t="s">
        <v>125</v>
      </c>
      <c r="C29" s="4" t="s">
        <v>126</v>
      </c>
      <c r="D29" s="4" t="s">
        <v>127</v>
      </c>
      <c r="E29" t="s">
        <v>129</v>
      </c>
      <c r="K29" t="s">
        <v>650</v>
      </c>
      <c r="L29" t="s">
        <v>651</v>
      </c>
    </row>
    <row r="30" spans="1:15">
      <c r="A30">
        <v>3</v>
      </c>
      <c r="B30">
        <v>4</v>
      </c>
      <c r="C30">
        <v>3</v>
      </c>
      <c r="D30">
        <v>4</v>
      </c>
    </row>
    <row r="31" spans="1:15">
      <c r="A31">
        <v>6</v>
      </c>
      <c r="B31">
        <v>1</v>
      </c>
      <c r="C31">
        <v>1</v>
      </c>
      <c r="D31">
        <v>1</v>
      </c>
    </row>
    <row r="33" spans="1:12">
      <c r="A33" t="s">
        <v>130</v>
      </c>
    </row>
    <row r="34" spans="1:12">
      <c r="A34" t="s">
        <v>131</v>
      </c>
    </row>
    <row r="35" spans="1:12">
      <c r="A35" s="4" t="s">
        <v>132</v>
      </c>
      <c r="B35" s="4" t="s">
        <v>133</v>
      </c>
      <c r="C35" s="4" t="s">
        <v>134</v>
      </c>
      <c r="D35" s="4" t="s">
        <v>171</v>
      </c>
      <c r="E35" s="5" t="s">
        <v>135</v>
      </c>
      <c r="F35" s="4" t="s">
        <v>136</v>
      </c>
      <c r="G35" s="4" t="s">
        <v>137</v>
      </c>
      <c r="H35" s="4" t="s">
        <v>138</v>
      </c>
      <c r="I35" t="s">
        <v>139</v>
      </c>
      <c r="J35" t="s">
        <v>140</v>
      </c>
      <c r="K35" s="4"/>
      <c r="L35" s="4"/>
    </row>
    <row r="36" spans="1:12">
      <c r="A36">
        <v>2005</v>
      </c>
      <c r="B36">
        <v>2012</v>
      </c>
      <c r="C36">
        <v>0.33</v>
      </c>
      <c r="D36">
        <v>0</v>
      </c>
      <c r="E36">
        <v>14.5</v>
      </c>
      <c r="F36">
        <v>57</v>
      </c>
      <c r="G36">
        <v>850</v>
      </c>
      <c r="H36">
        <v>100</v>
      </c>
      <c r="I36" t="s">
        <v>124</v>
      </c>
      <c r="J36" t="s">
        <v>141</v>
      </c>
      <c r="K36" s="6"/>
      <c r="L36" s="6"/>
    </row>
    <row r="37" spans="1:12">
      <c r="A37">
        <v>2013</v>
      </c>
      <c r="B37">
        <v>2013</v>
      </c>
      <c r="C37">
        <v>0.74</v>
      </c>
      <c r="D37">
        <v>0</v>
      </c>
      <c r="E37">
        <v>16.100000000000001</v>
      </c>
      <c r="F37">
        <v>52.5</v>
      </c>
      <c r="G37">
        <v>895</v>
      </c>
      <c r="H37">
        <v>100</v>
      </c>
      <c r="I37" t="s">
        <v>124</v>
      </c>
      <c r="J37" t="s">
        <v>141</v>
      </c>
      <c r="K37" s="6"/>
      <c r="L37" s="6"/>
    </row>
    <row r="38" spans="1:12">
      <c r="A38">
        <v>2014</v>
      </c>
      <c r="B38">
        <v>2019</v>
      </c>
      <c r="C38">
        <v>1.71</v>
      </c>
      <c r="D38">
        <v>0</v>
      </c>
      <c r="E38">
        <v>19.8</v>
      </c>
      <c r="F38">
        <v>42</v>
      </c>
      <c r="G38">
        <v>1000</v>
      </c>
      <c r="H38">
        <v>100</v>
      </c>
      <c r="I38" t="s">
        <v>124</v>
      </c>
      <c r="J38" t="s">
        <v>141</v>
      </c>
      <c r="K38" s="6"/>
      <c r="L38" s="6"/>
    </row>
    <row r="39" spans="1:12">
      <c r="A39">
        <v>2020</v>
      </c>
      <c r="B39">
        <v>2050</v>
      </c>
      <c r="C39">
        <v>99</v>
      </c>
      <c r="D39">
        <v>0</v>
      </c>
      <c r="E39">
        <v>99</v>
      </c>
      <c r="F39">
        <v>99</v>
      </c>
      <c r="G39">
        <v>9999</v>
      </c>
      <c r="H39">
        <v>100</v>
      </c>
      <c r="I39" t="s">
        <v>124</v>
      </c>
      <c r="J39" t="s">
        <v>141</v>
      </c>
      <c r="K39" s="6"/>
      <c r="L39" s="6"/>
    </row>
    <row r="40" spans="1:12">
      <c r="A40">
        <v>2009</v>
      </c>
      <c r="B40">
        <v>2010</v>
      </c>
      <c r="C40">
        <v>3.07</v>
      </c>
      <c r="D40">
        <v>0</v>
      </c>
      <c r="E40">
        <v>67.2</v>
      </c>
      <c r="F40">
        <v>13</v>
      </c>
      <c r="G40">
        <v>10000</v>
      </c>
      <c r="H40">
        <v>82</v>
      </c>
      <c r="I40" t="s">
        <v>124</v>
      </c>
      <c r="J40" t="s">
        <v>142</v>
      </c>
      <c r="K40" s="6"/>
      <c r="L40" s="6"/>
    </row>
    <row r="41" spans="1:12">
      <c r="A41">
        <v>2011</v>
      </c>
      <c r="B41">
        <v>2019</v>
      </c>
      <c r="C41">
        <v>2.33</v>
      </c>
      <c r="D41">
        <v>0</v>
      </c>
      <c r="E41">
        <v>67.2</v>
      </c>
      <c r="F41">
        <v>13</v>
      </c>
      <c r="G41">
        <v>10000</v>
      </c>
      <c r="H41">
        <v>82</v>
      </c>
      <c r="I41" t="s">
        <v>124</v>
      </c>
      <c r="J41" t="s">
        <v>142</v>
      </c>
      <c r="K41" s="6"/>
      <c r="L41" s="6"/>
    </row>
    <row r="42" spans="1:12">
      <c r="A42">
        <v>2020</v>
      </c>
      <c r="B42">
        <v>2029</v>
      </c>
      <c r="C42">
        <v>2.27</v>
      </c>
      <c r="D42">
        <v>0</v>
      </c>
      <c r="E42">
        <v>69</v>
      </c>
      <c r="F42">
        <v>13</v>
      </c>
      <c r="G42">
        <v>10000</v>
      </c>
      <c r="H42">
        <v>82</v>
      </c>
      <c r="I42" t="s">
        <v>124</v>
      </c>
      <c r="J42" t="s">
        <v>142</v>
      </c>
      <c r="K42" s="6"/>
      <c r="L42" s="6"/>
    </row>
    <row r="43" spans="1:12">
      <c r="A43">
        <v>2030</v>
      </c>
      <c r="B43">
        <v>2039</v>
      </c>
      <c r="C43">
        <v>2.21</v>
      </c>
      <c r="D43">
        <v>0</v>
      </c>
      <c r="E43">
        <v>70.7</v>
      </c>
      <c r="F43">
        <v>13</v>
      </c>
      <c r="G43">
        <v>10000</v>
      </c>
      <c r="H43">
        <v>82</v>
      </c>
      <c r="I43" t="s">
        <v>124</v>
      </c>
      <c r="J43" t="s">
        <v>142</v>
      </c>
      <c r="K43" s="6"/>
      <c r="L43" s="6"/>
    </row>
    <row r="44" spans="1:12">
      <c r="A44">
        <v>2040</v>
      </c>
      <c r="B44">
        <v>2050</v>
      </c>
      <c r="C44">
        <v>2.16</v>
      </c>
      <c r="D44">
        <v>0</v>
      </c>
      <c r="E44">
        <v>72.5</v>
      </c>
      <c r="F44">
        <v>13</v>
      </c>
      <c r="G44">
        <v>10000</v>
      </c>
      <c r="H44">
        <v>82</v>
      </c>
      <c r="I44" t="s">
        <v>124</v>
      </c>
      <c r="J44" t="s">
        <v>142</v>
      </c>
      <c r="K44" s="6"/>
      <c r="L44" s="6"/>
    </row>
    <row r="45" spans="1:12">
      <c r="A45">
        <v>2005</v>
      </c>
      <c r="B45">
        <v>2010</v>
      </c>
      <c r="C45">
        <v>66.58</v>
      </c>
      <c r="D45">
        <v>0</v>
      </c>
      <c r="E45">
        <v>44</v>
      </c>
      <c r="F45">
        <v>18</v>
      </c>
      <c r="G45">
        <v>20000</v>
      </c>
      <c r="H45">
        <v>92</v>
      </c>
      <c r="I45" t="s">
        <v>124</v>
      </c>
      <c r="J45" t="s">
        <v>143</v>
      </c>
      <c r="K45" s="6"/>
      <c r="L45" s="6"/>
    </row>
    <row r="46" spans="1:12">
      <c r="A46">
        <v>2011</v>
      </c>
      <c r="B46">
        <v>2011</v>
      </c>
      <c r="C46">
        <v>25.85</v>
      </c>
      <c r="D46">
        <v>0</v>
      </c>
      <c r="E46">
        <v>60</v>
      </c>
      <c r="F46">
        <v>13</v>
      </c>
      <c r="G46">
        <v>25000</v>
      </c>
      <c r="H46">
        <v>92</v>
      </c>
      <c r="I46" t="s">
        <v>124</v>
      </c>
      <c r="J46" t="s">
        <v>143</v>
      </c>
      <c r="K46" s="6"/>
      <c r="L46" s="6"/>
    </row>
    <row r="47" spans="1:12">
      <c r="A47">
        <v>2012</v>
      </c>
      <c r="B47">
        <v>2012</v>
      </c>
      <c r="C47">
        <v>19.07</v>
      </c>
      <c r="D47">
        <v>0</v>
      </c>
      <c r="E47">
        <v>66.8</v>
      </c>
      <c r="F47">
        <v>11.7</v>
      </c>
      <c r="G47">
        <v>27001</v>
      </c>
      <c r="H47">
        <v>92</v>
      </c>
      <c r="I47" t="s">
        <v>124</v>
      </c>
      <c r="J47" t="s">
        <v>143</v>
      </c>
      <c r="K47" s="6"/>
      <c r="L47" s="6"/>
    </row>
    <row r="48" spans="1:12">
      <c r="A48">
        <v>2013</v>
      </c>
      <c r="B48">
        <v>2013</v>
      </c>
      <c r="C48">
        <v>14.07</v>
      </c>
      <c r="D48">
        <v>0</v>
      </c>
      <c r="E48">
        <v>74.3</v>
      </c>
      <c r="F48">
        <v>10.5</v>
      </c>
      <c r="G48">
        <v>29163</v>
      </c>
      <c r="H48">
        <v>92</v>
      </c>
      <c r="I48" t="s">
        <v>124</v>
      </c>
      <c r="J48" t="s">
        <v>143</v>
      </c>
      <c r="K48" s="6"/>
      <c r="L48" s="6"/>
    </row>
    <row r="49" spans="1:12">
      <c r="A49">
        <v>2014</v>
      </c>
      <c r="B49">
        <v>2014</v>
      </c>
      <c r="C49">
        <v>10.38</v>
      </c>
      <c r="D49">
        <v>0</v>
      </c>
      <c r="E49">
        <v>82.7</v>
      </c>
      <c r="F49">
        <v>9.5</v>
      </c>
      <c r="G49">
        <v>31498</v>
      </c>
      <c r="H49">
        <v>92</v>
      </c>
      <c r="I49" t="s">
        <v>124</v>
      </c>
      <c r="J49" t="s">
        <v>143</v>
      </c>
      <c r="K49" s="6"/>
      <c r="L49" s="6"/>
    </row>
    <row r="50" spans="1:12">
      <c r="A50">
        <v>2015</v>
      </c>
      <c r="B50">
        <v>2015</v>
      </c>
      <c r="C50">
        <v>7.66</v>
      </c>
      <c r="D50">
        <v>0</v>
      </c>
      <c r="E50">
        <v>92</v>
      </c>
      <c r="F50">
        <v>8.5</v>
      </c>
      <c r="G50">
        <v>34020</v>
      </c>
      <c r="H50">
        <v>92</v>
      </c>
      <c r="I50" t="s">
        <v>124</v>
      </c>
      <c r="J50" t="s">
        <v>143</v>
      </c>
      <c r="K50" s="6"/>
      <c r="L50" s="6"/>
    </row>
    <row r="51" spans="1:12">
      <c r="A51">
        <v>2016</v>
      </c>
      <c r="B51">
        <v>2016</v>
      </c>
      <c r="C51">
        <v>6.7</v>
      </c>
      <c r="D51">
        <v>0</v>
      </c>
      <c r="E51">
        <v>102.4</v>
      </c>
      <c r="F51">
        <v>7.6</v>
      </c>
      <c r="G51">
        <v>36743</v>
      </c>
      <c r="H51">
        <v>92</v>
      </c>
      <c r="I51" t="s">
        <v>124</v>
      </c>
      <c r="J51" t="s">
        <v>143</v>
      </c>
      <c r="K51" s="6"/>
      <c r="L51" s="6"/>
    </row>
    <row r="52" spans="1:12">
      <c r="A52">
        <v>2017</v>
      </c>
      <c r="B52">
        <v>2017</v>
      </c>
      <c r="C52">
        <v>5.86</v>
      </c>
      <c r="D52">
        <v>0</v>
      </c>
      <c r="E52">
        <v>113.9</v>
      </c>
      <c r="F52">
        <v>6.9</v>
      </c>
      <c r="G52">
        <v>39685</v>
      </c>
      <c r="H52">
        <v>92</v>
      </c>
      <c r="I52" t="s">
        <v>124</v>
      </c>
      <c r="J52" t="s">
        <v>143</v>
      </c>
      <c r="K52" s="6"/>
      <c r="L52" s="6"/>
    </row>
    <row r="53" spans="1:12">
      <c r="A53">
        <v>2018</v>
      </c>
      <c r="B53">
        <v>2018</v>
      </c>
      <c r="C53">
        <v>5.12</v>
      </c>
      <c r="D53">
        <v>0</v>
      </c>
      <c r="E53">
        <v>126.8</v>
      </c>
      <c r="F53">
        <v>6.2</v>
      </c>
      <c r="G53">
        <v>42862</v>
      </c>
      <c r="H53">
        <v>92</v>
      </c>
      <c r="I53" t="s">
        <v>124</v>
      </c>
      <c r="J53" t="s">
        <v>143</v>
      </c>
      <c r="K53" s="6"/>
      <c r="L53" s="6"/>
    </row>
    <row r="54" spans="1:12">
      <c r="A54">
        <v>2019</v>
      </c>
      <c r="B54">
        <v>2019</v>
      </c>
      <c r="C54">
        <v>4.47</v>
      </c>
      <c r="D54">
        <v>0</v>
      </c>
      <c r="E54">
        <v>141.1</v>
      </c>
      <c r="F54">
        <v>5.6</v>
      </c>
      <c r="G54">
        <v>46294</v>
      </c>
      <c r="H54">
        <v>92</v>
      </c>
      <c r="I54" t="s">
        <v>124</v>
      </c>
      <c r="J54" t="s">
        <v>143</v>
      </c>
      <c r="K54" s="6"/>
      <c r="L54" s="6"/>
    </row>
    <row r="55" spans="1:12">
      <c r="A55">
        <v>2020</v>
      </c>
      <c r="B55">
        <v>2021</v>
      </c>
      <c r="C55">
        <v>3.92</v>
      </c>
      <c r="D55">
        <v>0</v>
      </c>
      <c r="E55">
        <v>157</v>
      </c>
      <c r="F55">
        <v>5</v>
      </c>
      <c r="G55">
        <v>50000</v>
      </c>
      <c r="H55">
        <v>95</v>
      </c>
      <c r="I55" t="s">
        <v>124</v>
      </c>
      <c r="J55" t="s">
        <v>143</v>
      </c>
      <c r="K55" s="6"/>
      <c r="L55" s="6"/>
    </row>
    <row r="56" spans="1:12">
      <c r="A56">
        <v>2022</v>
      </c>
      <c r="B56">
        <v>2024</v>
      </c>
      <c r="C56">
        <v>3.92</v>
      </c>
      <c r="D56">
        <v>0</v>
      </c>
      <c r="E56">
        <v>157</v>
      </c>
      <c r="F56">
        <v>5</v>
      </c>
      <c r="G56">
        <v>50000</v>
      </c>
      <c r="H56">
        <v>95</v>
      </c>
      <c r="I56" t="s">
        <v>124</v>
      </c>
      <c r="J56" t="s">
        <v>143</v>
      </c>
      <c r="K56" s="6"/>
      <c r="L56" s="6"/>
    </row>
    <row r="57" spans="1:12">
      <c r="A57">
        <v>2025</v>
      </c>
      <c r="B57">
        <v>2029</v>
      </c>
      <c r="C57">
        <v>2.79</v>
      </c>
      <c r="D57">
        <v>0</v>
      </c>
      <c r="E57">
        <v>179.5</v>
      </c>
      <c r="F57">
        <v>4.5</v>
      </c>
      <c r="G57">
        <v>50000</v>
      </c>
      <c r="H57">
        <v>97</v>
      </c>
      <c r="I57" t="s">
        <v>124</v>
      </c>
      <c r="J57" t="s">
        <v>143</v>
      </c>
      <c r="K57" s="6"/>
      <c r="L57" s="6"/>
    </row>
    <row r="58" spans="1:12">
      <c r="A58">
        <v>2030</v>
      </c>
      <c r="B58">
        <v>2039</v>
      </c>
      <c r="C58">
        <v>2.35</v>
      </c>
      <c r="D58">
        <v>0</v>
      </c>
      <c r="E58">
        <v>202</v>
      </c>
      <c r="F58">
        <v>4</v>
      </c>
      <c r="G58">
        <v>50000</v>
      </c>
      <c r="H58">
        <v>98</v>
      </c>
      <c r="I58" t="s">
        <v>124</v>
      </c>
      <c r="J58" t="s">
        <v>143</v>
      </c>
      <c r="K58" s="6"/>
      <c r="L58" s="6"/>
    </row>
    <row r="59" spans="1:12">
      <c r="A59">
        <v>2040</v>
      </c>
      <c r="B59">
        <v>2050</v>
      </c>
      <c r="C59">
        <v>2.35</v>
      </c>
      <c r="D59">
        <v>0</v>
      </c>
      <c r="E59">
        <v>202</v>
      </c>
      <c r="F59">
        <v>4</v>
      </c>
      <c r="G59">
        <v>50000</v>
      </c>
      <c r="H59">
        <v>98</v>
      </c>
      <c r="I59" t="s">
        <v>124</v>
      </c>
      <c r="J59" t="s">
        <v>143</v>
      </c>
      <c r="K59" s="6"/>
      <c r="L59" s="6"/>
    </row>
    <row r="60" spans="1:12">
      <c r="A60">
        <v>2005</v>
      </c>
      <c r="B60">
        <v>2019</v>
      </c>
      <c r="C60">
        <v>3.31</v>
      </c>
      <c r="D60">
        <v>0</v>
      </c>
      <c r="E60">
        <v>9.6999999999999993</v>
      </c>
      <c r="F60">
        <v>65</v>
      </c>
      <c r="G60">
        <v>850</v>
      </c>
      <c r="H60">
        <v>100</v>
      </c>
      <c r="I60" t="s">
        <v>125</v>
      </c>
      <c r="J60" t="s">
        <v>141</v>
      </c>
      <c r="K60" s="6"/>
      <c r="L60" s="6"/>
    </row>
    <row r="61" spans="1:12">
      <c r="A61">
        <v>2020</v>
      </c>
      <c r="B61">
        <v>2029</v>
      </c>
      <c r="C61">
        <v>3.23</v>
      </c>
      <c r="D61">
        <v>0</v>
      </c>
      <c r="E61">
        <v>9.8000000000000007</v>
      </c>
      <c r="F61">
        <v>65</v>
      </c>
      <c r="G61">
        <v>850</v>
      </c>
      <c r="H61">
        <v>100</v>
      </c>
      <c r="I61" t="s">
        <v>125</v>
      </c>
      <c r="J61" t="s">
        <v>141</v>
      </c>
      <c r="K61" s="6"/>
      <c r="L61" s="6"/>
    </row>
    <row r="62" spans="1:12">
      <c r="A62">
        <v>2030</v>
      </c>
      <c r="B62">
        <v>2039</v>
      </c>
      <c r="C62">
        <v>3.14</v>
      </c>
      <c r="D62">
        <v>0</v>
      </c>
      <c r="E62">
        <v>9.9</v>
      </c>
      <c r="F62">
        <v>65</v>
      </c>
      <c r="G62">
        <v>850</v>
      </c>
      <c r="H62">
        <v>100</v>
      </c>
      <c r="I62" t="s">
        <v>125</v>
      </c>
      <c r="J62" t="s">
        <v>141</v>
      </c>
      <c r="K62" s="6"/>
      <c r="L62" s="6"/>
    </row>
    <row r="63" spans="1:12">
      <c r="A63">
        <v>2040</v>
      </c>
      <c r="B63">
        <v>2050</v>
      </c>
      <c r="C63">
        <v>3.06</v>
      </c>
      <c r="D63">
        <v>0</v>
      </c>
      <c r="E63">
        <v>10</v>
      </c>
      <c r="F63">
        <v>65</v>
      </c>
      <c r="G63">
        <v>850</v>
      </c>
      <c r="H63">
        <v>100</v>
      </c>
      <c r="I63" t="s">
        <v>125</v>
      </c>
      <c r="J63" t="s">
        <v>141</v>
      </c>
      <c r="K63" s="6"/>
      <c r="L63" s="6"/>
    </row>
    <row r="64" spans="1:12">
      <c r="A64">
        <v>2005</v>
      </c>
      <c r="B64">
        <v>2019</v>
      </c>
      <c r="C64">
        <v>6.23</v>
      </c>
      <c r="D64">
        <v>0</v>
      </c>
      <c r="E64">
        <v>48</v>
      </c>
      <c r="F64">
        <v>15</v>
      </c>
      <c r="G64">
        <v>8000</v>
      </c>
      <c r="H64">
        <v>82</v>
      </c>
      <c r="I64" t="s">
        <v>125</v>
      </c>
      <c r="J64" t="s">
        <v>142</v>
      </c>
      <c r="K64" s="6"/>
      <c r="L64" s="6"/>
    </row>
    <row r="65" spans="1:12">
      <c r="A65">
        <v>2020</v>
      </c>
      <c r="B65">
        <v>2029</v>
      </c>
      <c r="C65">
        <v>6.07</v>
      </c>
      <c r="D65">
        <v>0</v>
      </c>
      <c r="E65">
        <v>50.4</v>
      </c>
      <c r="F65">
        <v>15</v>
      </c>
      <c r="G65">
        <v>8000</v>
      </c>
      <c r="H65">
        <v>82</v>
      </c>
      <c r="I65" t="s">
        <v>125</v>
      </c>
      <c r="J65" t="s">
        <v>142</v>
      </c>
      <c r="K65" s="6"/>
      <c r="L65" s="6"/>
    </row>
    <row r="66" spans="1:12">
      <c r="A66">
        <v>2030</v>
      </c>
      <c r="B66">
        <v>2039</v>
      </c>
      <c r="C66">
        <v>5.92</v>
      </c>
      <c r="D66">
        <v>0</v>
      </c>
      <c r="E66">
        <v>52.9</v>
      </c>
      <c r="F66">
        <v>15</v>
      </c>
      <c r="G66">
        <v>8000</v>
      </c>
      <c r="H66">
        <v>82</v>
      </c>
      <c r="I66" t="s">
        <v>125</v>
      </c>
      <c r="J66" t="s">
        <v>142</v>
      </c>
      <c r="K66" s="6"/>
      <c r="L66" s="6"/>
    </row>
    <row r="67" spans="1:12">
      <c r="A67">
        <v>2040</v>
      </c>
      <c r="B67">
        <v>2050</v>
      </c>
      <c r="C67">
        <v>5.77</v>
      </c>
      <c r="D67">
        <v>0</v>
      </c>
      <c r="E67">
        <v>55.6</v>
      </c>
      <c r="F67">
        <v>15</v>
      </c>
      <c r="G67">
        <v>9000</v>
      </c>
      <c r="H67">
        <v>82</v>
      </c>
      <c r="I67" t="s">
        <v>125</v>
      </c>
      <c r="J67" t="s">
        <v>142</v>
      </c>
      <c r="K67" s="6"/>
      <c r="L67" s="6"/>
    </row>
    <row r="68" spans="1:12">
      <c r="A68">
        <v>2005</v>
      </c>
      <c r="B68">
        <v>2019</v>
      </c>
      <c r="C68">
        <v>5.99</v>
      </c>
      <c r="D68">
        <v>0</v>
      </c>
      <c r="E68">
        <v>12.6</v>
      </c>
      <c r="F68">
        <v>50</v>
      </c>
      <c r="G68">
        <v>3000</v>
      </c>
      <c r="H68">
        <v>100</v>
      </c>
      <c r="I68" t="s">
        <v>125</v>
      </c>
      <c r="J68" t="s">
        <v>144</v>
      </c>
      <c r="K68" s="6"/>
      <c r="L68" s="6"/>
    </row>
    <row r="69" spans="1:12">
      <c r="A69">
        <v>2020</v>
      </c>
      <c r="B69">
        <v>2029</v>
      </c>
      <c r="C69">
        <v>5.85</v>
      </c>
      <c r="D69">
        <v>0</v>
      </c>
      <c r="E69">
        <v>13.2</v>
      </c>
      <c r="F69">
        <v>50</v>
      </c>
      <c r="G69">
        <v>3000</v>
      </c>
      <c r="H69">
        <v>100</v>
      </c>
      <c r="I69" t="s">
        <v>125</v>
      </c>
      <c r="J69" t="s">
        <v>144</v>
      </c>
      <c r="K69" s="6"/>
      <c r="L69" s="6"/>
    </row>
    <row r="70" spans="1:12">
      <c r="A70">
        <v>2030</v>
      </c>
      <c r="B70">
        <v>2039</v>
      </c>
      <c r="C70">
        <v>5.7</v>
      </c>
      <c r="D70">
        <v>0</v>
      </c>
      <c r="E70">
        <v>13.9</v>
      </c>
      <c r="F70">
        <v>50</v>
      </c>
      <c r="G70">
        <v>3000</v>
      </c>
      <c r="H70">
        <v>100</v>
      </c>
      <c r="I70" t="s">
        <v>125</v>
      </c>
      <c r="J70" t="s">
        <v>144</v>
      </c>
      <c r="K70" s="6"/>
      <c r="L70" s="6"/>
    </row>
    <row r="71" spans="1:12">
      <c r="A71">
        <v>2040</v>
      </c>
      <c r="B71">
        <v>2050</v>
      </c>
      <c r="C71">
        <v>5.55</v>
      </c>
      <c r="D71">
        <v>0</v>
      </c>
      <c r="E71">
        <v>14.6</v>
      </c>
      <c r="F71">
        <v>50</v>
      </c>
      <c r="G71">
        <v>3000</v>
      </c>
      <c r="H71">
        <v>100</v>
      </c>
      <c r="I71" t="s">
        <v>125</v>
      </c>
      <c r="J71" t="s">
        <v>144</v>
      </c>
      <c r="K71" s="6"/>
      <c r="L71" s="6"/>
    </row>
    <row r="72" spans="1:12">
      <c r="A72">
        <v>2005</v>
      </c>
      <c r="B72">
        <v>2010</v>
      </c>
      <c r="C72">
        <v>160.58000000000001</v>
      </c>
      <c r="D72">
        <v>0</v>
      </c>
      <c r="E72">
        <v>36</v>
      </c>
      <c r="F72">
        <v>28</v>
      </c>
      <c r="G72">
        <v>10000</v>
      </c>
      <c r="H72">
        <v>92</v>
      </c>
      <c r="I72" t="s">
        <v>125</v>
      </c>
      <c r="J72" t="s">
        <v>143</v>
      </c>
      <c r="K72" s="6"/>
      <c r="L72" s="6"/>
    </row>
    <row r="73" spans="1:12">
      <c r="A73">
        <v>2011</v>
      </c>
      <c r="B73">
        <v>2011</v>
      </c>
      <c r="C73">
        <v>49.93</v>
      </c>
      <c r="D73">
        <v>0</v>
      </c>
      <c r="E73">
        <v>50</v>
      </c>
      <c r="F73">
        <v>20</v>
      </c>
      <c r="G73">
        <v>25000</v>
      </c>
      <c r="H73">
        <v>92</v>
      </c>
      <c r="I73" t="s">
        <v>125</v>
      </c>
      <c r="J73" t="s">
        <v>143</v>
      </c>
      <c r="K73" s="6"/>
      <c r="L73" s="6"/>
    </row>
    <row r="74" spans="1:12">
      <c r="A74">
        <v>2012</v>
      </c>
      <c r="B74">
        <v>2012</v>
      </c>
      <c r="C74">
        <v>40.049999999999997</v>
      </c>
      <c r="D74">
        <v>0</v>
      </c>
      <c r="E74">
        <v>56.8</v>
      </c>
      <c r="F74">
        <v>17.5</v>
      </c>
      <c r="G74">
        <v>27001</v>
      </c>
      <c r="H74">
        <v>92</v>
      </c>
      <c r="I74" t="s">
        <v>125</v>
      </c>
      <c r="J74" t="s">
        <v>143</v>
      </c>
      <c r="K74" s="6"/>
      <c r="L74" s="6"/>
    </row>
    <row r="75" spans="1:12">
      <c r="A75">
        <v>2013</v>
      </c>
      <c r="B75">
        <v>2013</v>
      </c>
      <c r="C75">
        <v>32.119999999999997</v>
      </c>
      <c r="D75">
        <v>0</v>
      </c>
      <c r="E75">
        <v>64.5</v>
      </c>
      <c r="F75">
        <v>15.3</v>
      </c>
      <c r="G75">
        <v>29163</v>
      </c>
      <c r="H75">
        <v>92</v>
      </c>
      <c r="I75" t="s">
        <v>125</v>
      </c>
      <c r="J75" t="s">
        <v>143</v>
      </c>
      <c r="K75" s="6"/>
      <c r="L75" s="6"/>
    </row>
    <row r="76" spans="1:12">
      <c r="A76">
        <v>2014</v>
      </c>
      <c r="B76">
        <v>2014</v>
      </c>
      <c r="C76">
        <v>25.76</v>
      </c>
      <c r="D76">
        <v>0</v>
      </c>
      <c r="E76">
        <v>73.2</v>
      </c>
      <c r="F76">
        <v>13.4</v>
      </c>
      <c r="G76">
        <v>31498</v>
      </c>
      <c r="H76">
        <v>92</v>
      </c>
      <c r="I76" t="s">
        <v>125</v>
      </c>
      <c r="J76" t="s">
        <v>143</v>
      </c>
      <c r="K76" s="6"/>
      <c r="L76" s="6"/>
    </row>
    <row r="77" spans="1:12">
      <c r="A77">
        <v>2015</v>
      </c>
      <c r="B77">
        <v>2015</v>
      </c>
      <c r="C77">
        <v>20.66</v>
      </c>
      <c r="D77">
        <v>0</v>
      </c>
      <c r="E77">
        <v>83.1</v>
      </c>
      <c r="F77">
        <v>11.7</v>
      </c>
      <c r="G77">
        <v>34020</v>
      </c>
      <c r="H77">
        <v>92</v>
      </c>
      <c r="I77" t="s">
        <v>125</v>
      </c>
      <c r="J77" t="s">
        <v>143</v>
      </c>
      <c r="K77" s="6"/>
      <c r="L77" s="6"/>
    </row>
    <row r="78" spans="1:12">
      <c r="A78">
        <v>2016</v>
      </c>
      <c r="B78">
        <v>2016</v>
      </c>
      <c r="C78">
        <v>16.57</v>
      </c>
      <c r="D78">
        <v>0</v>
      </c>
      <c r="E78">
        <v>94.4</v>
      </c>
      <c r="F78">
        <v>10.199999999999999</v>
      </c>
      <c r="G78">
        <v>36743</v>
      </c>
      <c r="H78">
        <v>92</v>
      </c>
      <c r="I78" t="s">
        <v>125</v>
      </c>
      <c r="J78" t="s">
        <v>143</v>
      </c>
      <c r="K78" s="6"/>
      <c r="L78" s="6"/>
    </row>
    <row r="79" spans="1:12">
      <c r="A79">
        <v>2017</v>
      </c>
      <c r="B79">
        <v>2017</v>
      </c>
      <c r="C79">
        <v>13.29</v>
      </c>
      <c r="D79">
        <v>1.33</v>
      </c>
      <c r="E79">
        <v>107.2</v>
      </c>
      <c r="F79">
        <v>9</v>
      </c>
      <c r="G79">
        <v>39685</v>
      </c>
      <c r="H79">
        <v>92</v>
      </c>
      <c r="I79" t="s">
        <v>125</v>
      </c>
      <c r="J79" t="s">
        <v>143</v>
      </c>
      <c r="K79" s="6"/>
      <c r="L79" s="6"/>
    </row>
    <row r="80" spans="1:12">
      <c r="A80">
        <v>2018</v>
      </c>
      <c r="B80">
        <v>2018</v>
      </c>
      <c r="C80">
        <v>10.65</v>
      </c>
      <c r="D80">
        <v>1.07</v>
      </c>
      <c r="E80">
        <v>121.8</v>
      </c>
      <c r="F80">
        <v>7.8</v>
      </c>
      <c r="G80">
        <v>42862</v>
      </c>
      <c r="H80">
        <v>92</v>
      </c>
      <c r="I80" t="s">
        <v>125</v>
      </c>
      <c r="J80" t="s">
        <v>143</v>
      </c>
      <c r="K80" s="6"/>
      <c r="L80" s="6"/>
    </row>
    <row r="81" spans="1:12">
      <c r="A81">
        <v>2019</v>
      </c>
      <c r="B81">
        <v>2019</v>
      </c>
      <c r="C81">
        <v>8.5500000000000007</v>
      </c>
      <c r="D81">
        <v>0.86</v>
      </c>
      <c r="E81">
        <v>138.30000000000001</v>
      </c>
      <c r="F81">
        <v>6.9</v>
      </c>
      <c r="G81">
        <v>46294</v>
      </c>
      <c r="H81">
        <v>92</v>
      </c>
      <c r="I81" t="s">
        <v>125</v>
      </c>
      <c r="J81" t="s">
        <v>143</v>
      </c>
      <c r="K81" s="6"/>
      <c r="L81" s="6"/>
    </row>
    <row r="82" spans="1:12">
      <c r="A82">
        <v>2020</v>
      </c>
      <c r="B82">
        <v>2021</v>
      </c>
      <c r="C82">
        <v>6.85</v>
      </c>
      <c r="D82">
        <v>0.69</v>
      </c>
      <c r="E82">
        <v>157</v>
      </c>
      <c r="F82">
        <v>6</v>
      </c>
      <c r="G82">
        <v>50000</v>
      </c>
      <c r="H82">
        <v>95</v>
      </c>
      <c r="I82" t="s">
        <v>125</v>
      </c>
      <c r="J82" t="s">
        <v>143</v>
      </c>
      <c r="K82" s="6"/>
      <c r="L82" s="6"/>
    </row>
    <row r="83" spans="1:12">
      <c r="A83">
        <v>2022</v>
      </c>
      <c r="B83">
        <v>2024</v>
      </c>
      <c r="C83">
        <v>6.85</v>
      </c>
      <c r="D83">
        <v>1.71</v>
      </c>
      <c r="E83">
        <v>157</v>
      </c>
      <c r="F83">
        <v>6</v>
      </c>
      <c r="G83">
        <v>50000</v>
      </c>
      <c r="H83">
        <v>95</v>
      </c>
      <c r="I83" t="s">
        <v>125</v>
      </c>
      <c r="J83" t="s">
        <v>143</v>
      </c>
      <c r="K83" s="6"/>
      <c r="L83" s="6"/>
    </row>
    <row r="84" spans="1:12">
      <c r="A84">
        <v>2025</v>
      </c>
      <c r="B84">
        <v>2029</v>
      </c>
      <c r="C84">
        <v>5.87</v>
      </c>
      <c r="D84">
        <v>1.47</v>
      </c>
      <c r="E84">
        <v>180</v>
      </c>
      <c r="F84">
        <v>5.5</v>
      </c>
      <c r="G84">
        <v>50000</v>
      </c>
      <c r="H84">
        <v>97</v>
      </c>
      <c r="I84" t="s">
        <v>125</v>
      </c>
      <c r="J84" t="s">
        <v>143</v>
      </c>
      <c r="K84" s="6"/>
      <c r="L84" s="6"/>
    </row>
    <row r="85" spans="1:12">
      <c r="A85">
        <v>2030</v>
      </c>
      <c r="B85">
        <v>2039</v>
      </c>
      <c r="C85">
        <v>4.9000000000000004</v>
      </c>
      <c r="D85">
        <v>1.23</v>
      </c>
      <c r="E85">
        <v>202</v>
      </c>
      <c r="F85">
        <v>5</v>
      </c>
      <c r="G85">
        <v>50000</v>
      </c>
      <c r="H85">
        <v>98</v>
      </c>
      <c r="I85" t="s">
        <v>125</v>
      </c>
      <c r="J85" t="s">
        <v>143</v>
      </c>
      <c r="K85" s="6"/>
      <c r="L85" s="6"/>
    </row>
    <row r="86" spans="1:12">
      <c r="A86">
        <v>2040</v>
      </c>
      <c r="B86">
        <v>2050</v>
      </c>
      <c r="C86">
        <v>4.9000000000000004</v>
      </c>
      <c r="D86">
        <v>1.23</v>
      </c>
      <c r="E86">
        <v>202</v>
      </c>
      <c r="F86">
        <v>5</v>
      </c>
      <c r="G86">
        <v>50000</v>
      </c>
      <c r="H86">
        <v>98</v>
      </c>
      <c r="I86" t="s">
        <v>125</v>
      </c>
      <c r="J86" t="s">
        <v>143</v>
      </c>
      <c r="K86" s="6"/>
      <c r="L86" s="6"/>
    </row>
    <row r="87" spans="1:12">
      <c r="A87">
        <v>2005</v>
      </c>
      <c r="B87">
        <v>2019</v>
      </c>
      <c r="C87">
        <v>5.79</v>
      </c>
      <c r="D87">
        <v>0</v>
      </c>
      <c r="E87">
        <v>63.1</v>
      </c>
      <c r="F87">
        <v>35</v>
      </c>
      <c r="G87">
        <v>24000</v>
      </c>
      <c r="H87">
        <v>82</v>
      </c>
      <c r="I87" t="s">
        <v>126</v>
      </c>
      <c r="J87" t="s">
        <v>145</v>
      </c>
      <c r="K87" s="6"/>
      <c r="L87" s="6"/>
    </row>
    <row r="88" spans="1:12">
      <c r="A88">
        <v>2020</v>
      </c>
      <c r="B88">
        <v>2050</v>
      </c>
      <c r="C88">
        <v>96.9</v>
      </c>
      <c r="D88">
        <v>0</v>
      </c>
      <c r="E88">
        <v>99</v>
      </c>
      <c r="F88">
        <v>99</v>
      </c>
      <c r="G88">
        <v>9999</v>
      </c>
      <c r="H88">
        <v>82</v>
      </c>
      <c r="I88" t="s">
        <v>126</v>
      </c>
      <c r="J88" t="s">
        <v>145</v>
      </c>
      <c r="K88" s="6"/>
      <c r="L88" s="6"/>
    </row>
    <row r="89" spans="1:12">
      <c r="A89">
        <v>2005</v>
      </c>
      <c r="B89">
        <v>2019</v>
      </c>
      <c r="C89">
        <v>2.61</v>
      </c>
      <c r="D89">
        <v>0</v>
      </c>
      <c r="E89">
        <v>73.8</v>
      </c>
      <c r="F89">
        <v>33</v>
      </c>
      <c r="G89">
        <v>24000</v>
      </c>
      <c r="H89">
        <v>82</v>
      </c>
      <c r="I89" t="s">
        <v>126</v>
      </c>
      <c r="J89" t="s">
        <v>146</v>
      </c>
      <c r="K89" s="6"/>
      <c r="L89" s="6"/>
    </row>
    <row r="90" spans="1:12">
      <c r="A90">
        <v>2020</v>
      </c>
      <c r="B90">
        <v>2029</v>
      </c>
      <c r="C90">
        <v>2.7</v>
      </c>
      <c r="D90">
        <v>0</v>
      </c>
      <c r="E90">
        <v>77</v>
      </c>
      <c r="F90">
        <v>33</v>
      </c>
      <c r="G90">
        <v>25000</v>
      </c>
      <c r="H90">
        <v>82</v>
      </c>
      <c r="I90" t="s">
        <v>126</v>
      </c>
      <c r="J90" t="s">
        <v>146</v>
      </c>
      <c r="K90" s="6"/>
      <c r="L90" s="6"/>
    </row>
    <row r="91" spans="1:12">
      <c r="A91">
        <v>2030</v>
      </c>
      <c r="B91">
        <v>2039</v>
      </c>
      <c r="C91">
        <v>2.65</v>
      </c>
      <c r="D91">
        <v>0</v>
      </c>
      <c r="E91">
        <v>77.7</v>
      </c>
      <c r="F91">
        <v>33</v>
      </c>
      <c r="G91">
        <v>26000</v>
      </c>
      <c r="H91">
        <v>82</v>
      </c>
      <c r="I91" t="s">
        <v>126</v>
      </c>
      <c r="J91" t="s">
        <v>146</v>
      </c>
      <c r="K91" s="6"/>
      <c r="L91" s="6"/>
    </row>
    <row r="92" spans="1:12">
      <c r="A92">
        <v>2040</v>
      </c>
      <c r="B92">
        <v>2050</v>
      </c>
      <c r="C92">
        <v>2.61</v>
      </c>
      <c r="D92">
        <v>0</v>
      </c>
      <c r="E92">
        <v>77.7</v>
      </c>
      <c r="F92">
        <v>33</v>
      </c>
      <c r="G92">
        <v>26000</v>
      </c>
      <c r="H92">
        <v>82</v>
      </c>
      <c r="I92" t="s">
        <v>126</v>
      </c>
      <c r="J92" t="s">
        <v>146</v>
      </c>
      <c r="K92" s="6"/>
      <c r="L92" s="6"/>
    </row>
    <row r="93" spans="1:12">
      <c r="A93">
        <v>2005</v>
      </c>
      <c r="B93">
        <v>2012</v>
      </c>
      <c r="C93">
        <v>99</v>
      </c>
      <c r="D93">
        <v>0</v>
      </c>
      <c r="E93">
        <v>50</v>
      </c>
      <c r="F93">
        <v>25</v>
      </c>
      <c r="G93">
        <v>50000</v>
      </c>
      <c r="H93">
        <v>72</v>
      </c>
      <c r="I93" t="s">
        <v>126</v>
      </c>
      <c r="J93" t="s">
        <v>143</v>
      </c>
      <c r="K93" s="6"/>
      <c r="L93" s="6"/>
    </row>
    <row r="94" spans="1:12">
      <c r="A94">
        <v>2013</v>
      </c>
      <c r="B94">
        <v>2019</v>
      </c>
      <c r="C94">
        <v>60</v>
      </c>
      <c r="D94">
        <v>0</v>
      </c>
      <c r="E94">
        <v>107</v>
      </c>
      <c r="F94">
        <v>19</v>
      </c>
      <c r="G94">
        <v>50000</v>
      </c>
      <c r="H94">
        <v>72</v>
      </c>
      <c r="I94" t="s">
        <v>126</v>
      </c>
      <c r="J94" t="s">
        <v>143</v>
      </c>
      <c r="K94" s="6"/>
      <c r="L94" s="6"/>
    </row>
    <row r="95" spans="1:12">
      <c r="A95">
        <v>2020</v>
      </c>
      <c r="B95">
        <v>2029</v>
      </c>
      <c r="C95">
        <v>15</v>
      </c>
      <c r="D95">
        <v>0</v>
      </c>
      <c r="E95">
        <v>157</v>
      </c>
      <c r="F95">
        <v>15</v>
      </c>
      <c r="G95">
        <v>50000</v>
      </c>
      <c r="H95">
        <v>92</v>
      </c>
      <c r="I95" t="s">
        <v>126</v>
      </c>
      <c r="J95" t="s">
        <v>143</v>
      </c>
      <c r="K95" s="6"/>
      <c r="L95" s="6"/>
    </row>
    <row r="96" spans="1:12">
      <c r="A96">
        <v>2030</v>
      </c>
      <c r="B96">
        <v>2050</v>
      </c>
      <c r="C96">
        <v>12</v>
      </c>
      <c r="D96">
        <v>0</v>
      </c>
      <c r="E96">
        <v>157</v>
      </c>
      <c r="F96">
        <v>15</v>
      </c>
      <c r="G96">
        <v>50000</v>
      </c>
      <c r="H96">
        <v>92</v>
      </c>
      <c r="I96" t="s">
        <v>126</v>
      </c>
      <c r="J96" t="s">
        <v>143</v>
      </c>
      <c r="K96" s="6"/>
      <c r="L96" s="6"/>
    </row>
    <row r="97" spans="1:12">
      <c r="A97">
        <v>2005</v>
      </c>
      <c r="B97">
        <v>2012</v>
      </c>
      <c r="C97">
        <v>3.21</v>
      </c>
      <c r="D97">
        <v>0</v>
      </c>
      <c r="E97">
        <v>12.27</v>
      </c>
      <c r="F97">
        <v>57.3</v>
      </c>
      <c r="G97">
        <v>1567</v>
      </c>
      <c r="H97">
        <v>100</v>
      </c>
      <c r="I97" t="s">
        <v>127</v>
      </c>
      <c r="J97" t="s">
        <v>141</v>
      </c>
      <c r="K97" s="6"/>
      <c r="L97" s="6"/>
    </row>
    <row r="98" spans="1:12">
      <c r="A98">
        <v>2013</v>
      </c>
      <c r="B98">
        <v>2013</v>
      </c>
      <c r="C98">
        <v>3.35</v>
      </c>
      <c r="D98">
        <v>0</v>
      </c>
      <c r="E98">
        <v>12.8</v>
      </c>
      <c r="F98">
        <v>55.8</v>
      </c>
      <c r="G98">
        <v>1582</v>
      </c>
      <c r="H98">
        <v>100</v>
      </c>
      <c r="I98" t="s">
        <v>127</v>
      </c>
      <c r="J98" t="s">
        <v>141</v>
      </c>
      <c r="K98" s="6"/>
      <c r="L98" s="6"/>
    </row>
    <row r="99" spans="1:12">
      <c r="A99">
        <v>2014</v>
      </c>
      <c r="B99">
        <v>2019</v>
      </c>
      <c r="C99">
        <v>3.67</v>
      </c>
      <c r="D99">
        <v>0</v>
      </c>
      <c r="E99">
        <v>14.03</v>
      </c>
      <c r="F99">
        <v>52.3</v>
      </c>
      <c r="G99">
        <v>1617</v>
      </c>
      <c r="H99">
        <v>100</v>
      </c>
      <c r="I99" t="s">
        <v>127</v>
      </c>
      <c r="J99" t="s">
        <v>141</v>
      </c>
      <c r="K99" s="6"/>
      <c r="L99" s="6"/>
    </row>
    <row r="100" spans="1:12">
      <c r="A100">
        <v>2020</v>
      </c>
      <c r="B100">
        <v>2029</v>
      </c>
      <c r="C100">
        <v>4.54</v>
      </c>
      <c r="D100">
        <v>0</v>
      </c>
      <c r="E100">
        <v>11.5</v>
      </c>
      <c r="F100">
        <v>57.5</v>
      </c>
      <c r="G100">
        <v>1925</v>
      </c>
      <c r="H100">
        <v>100</v>
      </c>
      <c r="I100" t="s">
        <v>127</v>
      </c>
      <c r="J100" t="s">
        <v>141</v>
      </c>
      <c r="K100" s="6"/>
      <c r="L100" s="6"/>
    </row>
    <row r="101" spans="1:12">
      <c r="A101">
        <v>2030</v>
      </c>
      <c r="B101">
        <v>2039</v>
      </c>
      <c r="C101">
        <v>4.43</v>
      </c>
      <c r="D101">
        <v>0</v>
      </c>
      <c r="E101">
        <v>11.9</v>
      </c>
      <c r="F101">
        <v>57.5</v>
      </c>
      <c r="G101">
        <v>1925</v>
      </c>
      <c r="H101">
        <v>100</v>
      </c>
      <c r="I101" t="s">
        <v>127</v>
      </c>
      <c r="J101" t="s">
        <v>141</v>
      </c>
      <c r="K101" s="6"/>
      <c r="L101" s="6"/>
    </row>
    <row r="102" spans="1:12">
      <c r="A102">
        <v>2040</v>
      </c>
      <c r="B102">
        <v>2050</v>
      </c>
      <c r="C102">
        <v>4.3099999999999996</v>
      </c>
      <c r="D102">
        <v>0</v>
      </c>
      <c r="E102">
        <v>12.3</v>
      </c>
      <c r="F102">
        <v>57.5</v>
      </c>
      <c r="G102">
        <v>1925</v>
      </c>
      <c r="H102">
        <v>100</v>
      </c>
      <c r="I102" t="s">
        <v>127</v>
      </c>
      <c r="J102" t="s">
        <v>141</v>
      </c>
      <c r="K102" s="6"/>
      <c r="L102" s="6"/>
    </row>
    <row r="103" spans="1:12">
      <c r="A103">
        <v>2005</v>
      </c>
      <c r="B103">
        <v>2019</v>
      </c>
      <c r="C103">
        <v>6.23</v>
      </c>
      <c r="D103">
        <v>0</v>
      </c>
      <c r="E103">
        <v>48</v>
      </c>
      <c r="F103">
        <v>15</v>
      </c>
      <c r="G103">
        <v>8000</v>
      </c>
      <c r="H103">
        <v>82</v>
      </c>
      <c r="I103" t="s">
        <v>127</v>
      </c>
      <c r="J103" t="s">
        <v>142</v>
      </c>
      <c r="K103" s="6"/>
      <c r="L103" s="6"/>
    </row>
    <row r="104" spans="1:12">
      <c r="A104">
        <v>2020</v>
      </c>
      <c r="B104">
        <v>2029</v>
      </c>
      <c r="C104">
        <v>6.07</v>
      </c>
      <c r="D104">
        <v>0</v>
      </c>
      <c r="E104">
        <v>50.4</v>
      </c>
      <c r="F104">
        <v>15</v>
      </c>
      <c r="G104">
        <v>8000</v>
      </c>
      <c r="H104">
        <v>82</v>
      </c>
      <c r="I104" t="s">
        <v>127</v>
      </c>
      <c r="J104" t="s">
        <v>142</v>
      </c>
      <c r="K104" s="6"/>
      <c r="L104" s="6"/>
    </row>
    <row r="105" spans="1:12">
      <c r="A105">
        <v>2030</v>
      </c>
      <c r="B105">
        <v>2039</v>
      </c>
      <c r="C105">
        <v>5.92</v>
      </c>
      <c r="D105">
        <v>0</v>
      </c>
      <c r="E105">
        <v>52.9</v>
      </c>
      <c r="F105">
        <v>15</v>
      </c>
      <c r="G105">
        <v>8000</v>
      </c>
      <c r="H105">
        <v>82</v>
      </c>
      <c r="I105" t="s">
        <v>127</v>
      </c>
      <c r="J105" t="s">
        <v>142</v>
      </c>
      <c r="K105" s="6"/>
      <c r="L105" s="6"/>
    </row>
    <row r="106" spans="1:12">
      <c r="A106">
        <v>2040</v>
      </c>
      <c r="B106">
        <v>2050</v>
      </c>
      <c r="C106">
        <v>5.77</v>
      </c>
      <c r="D106">
        <v>0</v>
      </c>
      <c r="E106">
        <v>55.6</v>
      </c>
      <c r="F106">
        <v>15</v>
      </c>
      <c r="G106">
        <v>9000</v>
      </c>
      <c r="H106">
        <v>82</v>
      </c>
      <c r="I106" t="s">
        <v>127</v>
      </c>
      <c r="J106" t="s">
        <v>142</v>
      </c>
      <c r="K106" s="6"/>
      <c r="L106" s="6"/>
    </row>
    <row r="107" spans="1:12">
      <c r="A107">
        <v>2005</v>
      </c>
      <c r="B107">
        <v>2019</v>
      </c>
      <c r="C107">
        <v>15</v>
      </c>
      <c r="D107">
        <v>0</v>
      </c>
      <c r="E107">
        <v>92.8</v>
      </c>
      <c r="F107">
        <v>70</v>
      </c>
      <c r="G107">
        <v>24000</v>
      </c>
      <c r="H107">
        <v>100</v>
      </c>
      <c r="I107" t="s">
        <v>127</v>
      </c>
      <c r="J107" t="s">
        <v>147</v>
      </c>
      <c r="K107" s="6"/>
      <c r="L107" s="6"/>
    </row>
    <row r="108" spans="1:12">
      <c r="A108">
        <v>2020</v>
      </c>
      <c r="B108">
        <v>2029</v>
      </c>
      <c r="C108">
        <v>10</v>
      </c>
      <c r="D108">
        <v>0</v>
      </c>
      <c r="E108">
        <v>92.8</v>
      </c>
      <c r="F108">
        <v>70</v>
      </c>
      <c r="G108">
        <v>24000</v>
      </c>
      <c r="H108">
        <v>100</v>
      </c>
      <c r="I108" t="s">
        <v>127</v>
      </c>
      <c r="J108" t="s">
        <v>147</v>
      </c>
      <c r="K108" s="6"/>
      <c r="L108" s="6"/>
    </row>
    <row r="109" spans="1:12">
      <c r="A109">
        <v>2030</v>
      </c>
      <c r="B109">
        <v>2039</v>
      </c>
      <c r="C109">
        <v>10</v>
      </c>
      <c r="D109">
        <v>0</v>
      </c>
      <c r="E109">
        <v>92.8</v>
      </c>
      <c r="F109">
        <v>70</v>
      </c>
      <c r="G109">
        <v>24000</v>
      </c>
      <c r="H109">
        <v>100</v>
      </c>
      <c r="I109" t="s">
        <v>127</v>
      </c>
      <c r="J109" t="s">
        <v>147</v>
      </c>
      <c r="K109" s="6"/>
      <c r="L109" s="6"/>
    </row>
    <row r="110" spans="1:12">
      <c r="A110">
        <v>2040</v>
      </c>
      <c r="B110">
        <v>2050</v>
      </c>
      <c r="C110">
        <v>10</v>
      </c>
      <c r="D110">
        <v>0</v>
      </c>
      <c r="E110">
        <v>92.8</v>
      </c>
      <c r="F110">
        <v>70</v>
      </c>
      <c r="G110">
        <v>24000</v>
      </c>
      <c r="H110">
        <v>100</v>
      </c>
      <c r="I110" t="s">
        <v>127</v>
      </c>
      <c r="J110" t="s">
        <v>147</v>
      </c>
      <c r="K110" s="6"/>
      <c r="L110" s="6"/>
    </row>
    <row r="111" spans="1:12">
      <c r="A111">
        <v>2005</v>
      </c>
      <c r="B111">
        <v>2010</v>
      </c>
      <c r="C111">
        <v>192.69</v>
      </c>
      <c r="D111">
        <v>0</v>
      </c>
      <c r="E111">
        <v>36</v>
      </c>
      <c r="F111">
        <v>28</v>
      </c>
      <c r="G111">
        <v>10000</v>
      </c>
      <c r="H111">
        <v>92</v>
      </c>
      <c r="I111" t="s">
        <v>127</v>
      </c>
      <c r="J111" t="s">
        <v>143</v>
      </c>
      <c r="K111" s="6"/>
      <c r="L111" s="6"/>
    </row>
    <row r="112" spans="1:12">
      <c r="A112">
        <v>2011</v>
      </c>
      <c r="B112">
        <v>2011</v>
      </c>
      <c r="C112">
        <v>59.92</v>
      </c>
      <c r="D112">
        <v>0</v>
      </c>
      <c r="E112">
        <v>50</v>
      </c>
      <c r="F112">
        <v>20</v>
      </c>
      <c r="G112">
        <v>25000</v>
      </c>
      <c r="H112">
        <v>92</v>
      </c>
      <c r="I112" t="s">
        <v>127</v>
      </c>
      <c r="J112" t="s">
        <v>143</v>
      </c>
      <c r="K112" s="6"/>
      <c r="L112" s="6"/>
    </row>
    <row r="113" spans="1:12">
      <c r="A113">
        <v>2012</v>
      </c>
      <c r="B113">
        <v>2012</v>
      </c>
      <c r="C113">
        <v>48.06</v>
      </c>
      <c r="D113">
        <v>0</v>
      </c>
      <c r="E113">
        <v>56.8</v>
      </c>
      <c r="F113">
        <v>17.5</v>
      </c>
      <c r="G113">
        <v>27778</v>
      </c>
      <c r="H113">
        <v>92</v>
      </c>
      <c r="I113" t="s">
        <v>127</v>
      </c>
      <c r="J113" t="s">
        <v>143</v>
      </c>
      <c r="K113" s="6"/>
      <c r="L113" s="6"/>
    </row>
    <row r="114" spans="1:12">
      <c r="A114">
        <v>2013</v>
      </c>
      <c r="B114">
        <v>2013</v>
      </c>
      <c r="C114">
        <v>38.54</v>
      </c>
      <c r="D114">
        <v>0</v>
      </c>
      <c r="E114">
        <v>64.5</v>
      </c>
      <c r="F114">
        <v>15.3</v>
      </c>
      <c r="G114">
        <v>30556</v>
      </c>
      <c r="H114">
        <v>92</v>
      </c>
      <c r="I114" t="s">
        <v>127</v>
      </c>
      <c r="J114" t="s">
        <v>143</v>
      </c>
      <c r="K114" s="6"/>
      <c r="L114" s="6"/>
    </row>
    <row r="115" spans="1:12">
      <c r="A115">
        <v>2014</v>
      </c>
      <c r="B115">
        <v>2014</v>
      </c>
      <c r="C115">
        <v>30.91</v>
      </c>
      <c r="D115">
        <v>0</v>
      </c>
      <c r="E115">
        <v>73.2</v>
      </c>
      <c r="F115">
        <v>13.4</v>
      </c>
      <c r="G115">
        <v>33333</v>
      </c>
      <c r="H115">
        <v>92</v>
      </c>
      <c r="I115" t="s">
        <v>127</v>
      </c>
      <c r="J115" t="s">
        <v>143</v>
      </c>
      <c r="K115" s="6"/>
      <c r="L115" s="6"/>
    </row>
    <row r="116" spans="1:12">
      <c r="A116">
        <v>2015</v>
      </c>
      <c r="B116">
        <v>2015</v>
      </c>
      <c r="C116">
        <v>24.79</v>
      </c>
      <c r="D116">
        <v>0</v>
      </c>
      <c r="E116">
        <v>83.1</v>
      </c>
      <c r="F116">
        <v>11.7</v>
      </c>
      <c r="G116">
        <v>36111</v>
      </c>
      <c r="H116">
        <v>92</v>
      </c>
      <c r="I116" t="s">
        <v>127</v>
      </c>
      <c r="J116" t="s">
        <v>143</v>
      </c>
      <c r="K116" s="6"/>
      <c r="L116" s="6"/>
    </row>
    <row r="117" spans="1:12">
      <c r="A117">
        <v>2016</v>
      </c>
      <c r="B117">
        <v>2016</v>
      </c>
      <c r="C117">
        <v>19.88</v>
      </c>
      <c r="D117">
        <v>0</v>
      </c>
      <c r="E117">
        <v>94.4</v>
      </c>
      <c r="F117">
        <v>10.199999999999999</v>
      </c>
      <c r="G117">
        <v>38889</v>
      </c>
      <c r="H117">
        <v>92</v>
      </c>
      <c r="I117" t="s">
        <v>127</v>
      </c>
      <c r="J117" t="s">
        <v>143</v>
      </c>
      <c r="K117" s="6"/>
      <c r="L117" s="6"/>
    </row>
    <row r="118" spans="1:12">
      <c r="A118">
        <v>2017</v>
      </c>
      <c r="B118">
        <v>2017</v>
      </c>
      <c r="C118">
        <v>15.94</v>
      </c>
      <c r="D118">
        <v>1.59</v>
      </c>
      <c r="E118">
        <v>107.2</v>
      </c>
      <c r="F118">
        <v>9</v>
      </c>
      <c r="G118">
        <v>41667</v>
      </c>
      <c r="H118">
        <v>92</v>
      </c>
      <c r="I118" t="s">
        <v>127</v>
      </c>
      <c r="J118" t="s">
        <v>143</v>
      </c>
      <c r="K118" s="6"/>
      <c r="L118" s="6"/>
    </row>
    <row r="119" spans="1:12">
      <c r="A119">
        <v>2018</v>
      </c>
      <c r="B119">
        <v>2018</v>
      </c>
      <c r="C119">
        <v>12.79</v>
      </c>
      <c r="D119">
        <v>1.28</v>
      </c>
      <c r="E119">
        <v>121.8</v>
      </c>
      <c r="F119">
        <v>7.8</v>
      </c>
      <c r="G119">
        <v>44444</v>
      </c>
      <c r="H119">
        <v>92</v>
      </c>
      <c r="I119" t="s">
        <v>127</v>
      </c>
      <c r="J119" t="s">
        <v>143</v>
      </c>
      <c r="K119" s="6"/>
      <c r="L119" s="6"/>
    </row>
    <row r="120" spans="1:12">
      <c r="A120">
        <v>2019</v>
      </c>
      <c r="B120">
        <v>2019</v>
      </c>
      <c r="C120">
        <v>10.25</v>
      </c>
      <c r="D120">
        <v>1.03</v>
      </c>
      <c r="E120">
        <v>138.30000000000001</v>
      </c>
      <c r="F120">
        <v>6.9</v>
      </c>
      <c r="G120">
        <v>47222</v>
      </c>
      <c r="H120">
        <v>92</v>
      </c>
      <c r="I120" t="s">
        <v>127</v>
      </c>
      <c r="J120" t="s">
        <v>143</v>
      </c>
      <c r="K120" s="6"/>
      <c r="L120" s="6"/>
    </row>
    <row r="121" spans="1:12">
      <c r="A121">
        <v>2020</v>
      </c>
      <c r="B121">
        <v>2021</v>
      </c>
      <c r="C121">
        <v>8.2200000000000006</v>
      </c>
      <c r="D121">
        <v>0.82</v>
      </c>
      <c r="E121">
        <v>157</v>
      </c>
      <c r="F121">
        <v>6</v>
      </c>
      <c r="G121">
        <v>50000</v>
      </c>
      <c r="H121">
        <v>95</v>
      </c>
      <c r="I121" t="s">
        <v>127</v>
      </c>
      <c r="J121" t="s">
        <v>143</v>
      </c>
      <c r="K121" s="6"/>
      <c r="L121" s="6"/>
    </row>
    <row r="122" spans="1:12">
      <c r="A122">
        <v>2022</v>
      </c>
      <c r="B122">
        <v>2024</v>
      </c>
      <c r="C122">
        <v>8.2200000000000006</v>
      </c>
      <c r="D122">
        <v>2.06</v>
      </c>
      <c r="E122">
        <v>157</v>
      </c>
      <c r="F122">
        <v>6</v>
      </c>
      <c r="G122">
        <v>50000</v>
      </c>
      <c r="H122">
        <v>95</v>
      </c>
      <c r="I122" t="s">
        <v>127</v>
      </c>
      <c r="J122" t="s">
        <v>143</v>
      </c>
      <c r="K122" s="6"/>
      <c r="L122" s="6"/>
    </row>
    <row r="123" spans="1:12">
      <c r="A123">
        <v>2025</v>
      </c>
      <c r="B123">
        <v>2029</v>
      </c>
      <c r="C123">
        <v>7.05</v>
      </c>
      <c r="D123">
        <v>1.76</v>
      </c>
      <c r="E123">
        <v>180</v>
      </c>
      <c r="F123">
        <v>5.5</v>
      </c>
      <c r="G123">
        <v>50000</v>
      </c>
      <c r="H123">
        <v>97</v>
      </c>
      <c r="I123" t="s">
        <v>127</v>
      </c>
      <c r="J123" t="s">
        <v>143</v>
      </c>
      <c r="K123" s="6"/>
      <c r="L123" s="6"/>
    </row>
    <row r="124" spans="1:12">
      <c r="A124">
        <v>2030</v>
      </c>
      <c r="B124">
        <v>2039</v>
      </c>
      <c r="C124">
        <v>5.87</v>
      </c>
      <c r="D124">
        <v>1.47</v>
      </c>
      <c r="E124">
        <v>202</v>
      </c>
      <c r="F124">
        <v>5</v>
      </c>
      <c r="G124">
        <v>50000</v>
      </c>
      <c r="H124">
        <v>98</v>
      </c>
      <c r="I124" t="s">
        <v>127</v>
      </c>
      <c r="J124" t="s">
        <v>143</v>
      </c>
      <c r="K124" s="6"/>
      <c r="L124" s="6"/>
    </row>
    <row r="125" spans="1:12">
      <c r="A125">
        <v>2040</v>
      </c>
      <c r="B125">
        <v>2050</v>
      </c>
      <c r="C125">
        <v>5.87</v>
      </c>
      <c r="D125">
        <v>1.47</v>
      </c>
      <c r="E125">
        <v>202</v>
      </c>
      <c r="F125">
        <v>5</v>
      </c>
      <c r="G125">
        <v>50000</v>
      </c>
      <c r="H125">
        <v>98</v>
      </c>
      <c r="I125" t="s">
        <v>127</v>
      </c>
      <c r="J125" t="s">
        <v>143</v>
      </c>
      <c r="K125" s="6"/>
      <c r="L125" s="6"/>
    </row>
    <row r="127" spans="1:12">
      <c r="A127">
        <v>9999</v>
      </c>
      <c r="B127">
        <v>9999</v>
      </c>
      <c r="C127">
        <v>999</v>
      </c>
      <c r="D127">
        <v>99</v>
      </c>
      <c r="E127">
        <v>99</v>
      </c>
      <c r="F127">
        <v>99</v>
      </c>
      <c r="G127">
        <v>999</v>
      </c>
      <c r="H127">
        <v>99</v>
      </c>
      <c r="I127" t="s">
        <v>1</v>
      </c>
      <c r="J127" t="s">
        <v>1</v>
      </c>
    </row>
    <row r="130" spans="1:17">
      <c r="A130" t="s">
        <v>148</v>
      </c>
    </row>
    <row r="131" spans="1:17">
      <c r="A131">
        <v>58</v>
      </c>
      <c r="B131">
        <v>17.899999999999999</v>
      </c>
      <c r="C131">
        <v>25.5</v>
      </c>
    </row>
    <row r="132" spans="1:17">
      <c r="A132" t="s">
        <v>149</v>
      </c>
    </row>
    <row r="133" spans="1:17">
      <c r="A133">
        <v>7.5</v>
      </c>
      <c r="B133">
        <v>2.2999999999999998</v>
      </c>
      <c r="C133">
        <v>3.3</v>
      </c>
    </row>
    <row r="134" spans="1:17">
      <c r="A134" t="s">
        <v>150</v>
      </c>
    </row>
    <row r="135" spans="1:17">
      <c r="A135">
        <v>4.2</v>
      </c>
      <c r="B135">
        <v>1.3</v>
      </c>
      <c r="C135">
        <v>1.8</v>
      </c>
    </row>
    <row r="136" spans="1:17">
      <c r="A136" t="s">
        <v>151</v>
      </c>
    </row>
    <row r="137" spans="1:17">
      <c r="A137">
        <v>11.1</v>
      </c>
      <c r="B137">
        <v>2.1</v>
      </c>
      <c r="C137">
        <v>5.5</v>
      </c>
    </row>
    <row r="140" spans="1:17">
      <c r="A140" t="s">
        <v>152</v>
      </c>
    </row>
    <row r="141" spans="1:17">
      <c r="A141">
        <v>0.5</v>
      </c>
      <c r="B141">
        <v>1.5</v>
      </c>
      <c r="C141">
        <v>2.5</v>
      </c>
      <c r="D141">
        <v>4.5</v>
      </c>
      <c r="E141">
        <v>8</v>
      </c>
      <c r="F141">
        <v>10</v>
      </c>
      <c r="G141" t="s">
        <v>153</v>
      </c>
      <c r="Q141" s="6"/>
    </row>
    <row r="142" spans="1:17">
      <c r="A142" t="s">
        <v>154</v>
      </c>
    </row>
    <row r="143" spans="1:17">
      <c r="A143">
        <v>0.65</v>
      </c>
      <c r="B143">
        <v>0.16</v>
      </c>
      <c r="C143">
        <v>0.08</v>
      </c>
      <c r="D143">
        <v>5.5E-2</v>
      </c>
      <c r="E143">
        <v>3.5000000000000003E-2</v>
      </c>
      <c r="F143">
        <v>0.02</v>
      </c>
      <c r="G143" t="s">
        <v>155</v>
      </c>
    </row>
    <row r="144" spans="1:17">
      <c r="A144" t="s">
        <v>156</v>
      </c>
    </row>
    <row r="145" spans="1:6">
      <c r="A145">
        <v>0.8</v>
      </c>
      <c r="B145">
        <v>0.78</v>
      </c>
      <c r="C145">
        <v>0.76</v>
      </c>
      <c r="D145">
        <v>0.74</v>
      </c>
      <c r="E145">
        <v>0.72</v>
      </c>
      <c r="F145">
        <v>0.7</v>
      </c>
    </row>
    <row r="146" spans="1:6">
      <c r="A146">
        <v>0.19800000000000001</v>
      </c>
      <c r="B146">
        <v>0.218</v>
      </c>
      <c r="C146">
        <v>0.23799999999999999</v>
      </c>
      <c r="D146">
        <v>0.25800000000000001</v>
      </c>
      <c r="E146">
        <v>0.27800000000000002</v>
      </c>
      <c r="F146">
        <v>0.29799999999999999</v>
      </c>
    </row>
    <row r="147" spans="1:6">
      <c r="A147">
        <v>2E-3</v>
      </c>
      <c r="B147">
        <v>2E-3</v>
      </c>
      <c r="C147">
        <v>2E-3</v>
      </c>
      <c r="D147">
        <v>2E-3</v>
      </c>
      <c r="E147">
        <v>2E-3</v>
      </c>
      <c r="F147">
        <v>2E-3</v>
      </c>
    </row>
    <row r="148" spans="1:6">
      <c r="A148" t="s">
        <v>157</v>
      </c>
    </row>
    <row r="149" spans="1:6">
      <c r="A149">
        <v>57</v>
      </c>
      <c r="B149">
        <v>13</v>
      </c>
      <c r="C149">
        <v>18</v>
      </c>
    </row>
    <row r="152" spans="1:6">
      <c r="A152" t="s">
        <v>158</v>
      </c>
    </row>
    <row r="153" spans="1:6">
      <c r="A153">
        <v>1.4</v>
      </c>
    </row>
    <row r="154" spans="1:6">
      <c r="A154" t="s">
        <v>159</v>
      </c>
    </row>
    <row r="155" spans="1:6">
      <c r="A155">
        <v>1</v>
      </c>
    </row>
    <row r="156" spans="1:6">
      <c r="A156" t="s">
        <v>160</v>
      </c>
    </row>
    <row r="157" spans="1:6">
      <c r="A157">
        <v>0.6</v>
      </c>
    </row>
    <row r="158" spans="1:6">
      <c r="A158">
        <v>0.16</v>
      </c>
    </row>
    <row r="159" spans="1:6">
      <c r="A159">
        <v>0.24</v>
      </c>
    </row>
    <row r="160" spans="1:6">
      <c r="A160">
        <v>0</v>
      </c>
    </row>
    <row r="161" spans="1:4">
      <c r="A161" t="s">
        <v>161</v>
      </c>
    </row>
    <row r="162" spans="1:4">
      <c r="A162">
        <v>65</v>
      </c>
      <c r="B162">
        <v>15</v>
      </c>
      <c r="C162">
        <v>50</v>
      </c>
      <c r="D162">
        <v>28</v>
      </c>
    </row>
    <row r="165" spans="1:4">
      <c r="A165" t="s">
        <v>162</v>
      </c>
    </row>
    <row r="166" spans="1:4">
      <c r="A166">
        <v>1.4</v>
      </c>
    </row>
    <row r="167" spans="1:4">
      <c r="A167" t="s">
        <v>163</v>
      </c>
    </row>
    <row r="168" spans="1:4">
      <c r="A168">
        <v>1</v>
      </c>
    </row>
    <row r="169" spans="1:4">
      <c r="A169" t="s">
        <v>164</v>
      </c>
    </row>
    <row r="170" spans="1:4">
      <c r="A170">
        <v>0.84</v>
      </c>
    </row>
    <row r="171" spans="1:4">
      <c r="A171">
        <v>0.16</v>
      </c>
    </row>
    <row r="172" spans="1:4">
      <c r="A172">
        <v>0</v>
      </c>
    </row>
    <row r="173" spans="1:4">
      <c r="A173" t="s">
        <v>165</v>
      </c>
    </row>
    <row r="174" spans="1:4">
      <c r="A174">
        <v>35</v>
      </c>
      <c r="B174">
        <v>33</v>
      </c>
      <c r="C174">
        <v>25</v>
      </c>
    </row>
    <row r="177" spans="1:4">
      <c r="A177" t="s">
        <v>166</v>
      </c>
    </row>
    <row r="178" spans="1:4">
      <c r="A178">
        <v>2</v>
      </c>
    </row>
    <row r="179" spans="1:4">
      <c r="A179" t="s">
        <v>167</v>
      </c>
    </row>
    <row r="180" spans="1:4">
      <c r="A180">
        <v>1</v>
      </c>
    </row>
    <row r="181" spans="1:4">
      <c r="A181" t="s">
        <v>168</v>
      </c>
    </row>
    <row r="182" spans="1:4">
      <c r="A182">
        <v>0.59</v>
      </c>
    </row>
    <row r="183" spans="1:4">
      <c r="A183">
        <v>0.18</v>
      </c>
    </row>
    <row r="184" spans="1:4">
      <c r="A184">
        <v>0.23</v>
      </c>
    </row>
    <row r="185" spans="1:4">
      <c r="A185">
        <v>0</v>
      </c>
    </row>
    <row r="186" spans="1:4">
      <c r="A186" t="s">
        <v>169</v>
      </c>
    </row>
    <row r="187" spans="1:4">
      <c r="A187">
        <v>57</v>
      </c>
      <c r="B187">
        <v>15</v>
      </c>
      <c r="C187">
        <v>70</v>
      </c>
      <c r="D187">
        <v>25</v>
      </c>
    </row>
    <row r="190" spans="1:4">
      <c r="A190" t="s">
        <v>170</v>
      </c>
    </row>
    <row r="191" spans="1:4">
      <c r="A191">
        <v>-0.95</v>
      </c>
      <c r="B191">
        <v>-0.1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S455"/>
  <sheetViews>
    <sheetView showGridLines="0" tabSelected="1" topLeftCell="B428" workbookViewId="0">
      <selection activeCell="E451" sqref="E451"/>
    </sheetView>
  </sheetViews>
  <sheetFormatPr baseColWidth="10" defaultColWidth="13.33203125" defaultRowHeight="12" customHeight="1" x14ac:dyDescent="0"/>
  <cols>
    <col min="1" max="3" width="8.6640625" style="8" customWidth="1"/>
    <col min="4" max="4" width="4.1640625" style="8" customWidth="1"/>
    <col min="5" max="5" width="8.6640625" style="8" customWidth="1"/>
    <col min="6" max="6" width="13.33203125" style="8"/>
    <col min="7" max="8" width="11.83203125" style="8" bestFit="1" customWidth="1"/>
    <col min="9" max="9" width="14.83203125" style="8" bestFit="1" customWidth="1"/>
    <col min="10" max="10" width="17" style="8" customWidth="1"/>
    <col min="11" max="12" width="9.5" style="8" customWidth="1"/>
    <col min="13" max="13" width="58.83203125" style="8" bestFit="1" customWidth="1"/>
    <col min="14" max="14" width="14.83203125" style="8" customWidth="1"/>
    <col min="15" max="16384" width="13.33203125" style="8"/>
  </cols>
  <sheetData>
    <row r="1" spans="1:14" s="7" customFormat="1" ht="12" customHeight="1">
      <c r="A1" s="9" t="s">
        <v>172</v>
      </c>
    </row>
    <row r="2" spans="1:14" s="7" customFormat="1" ht="12" customHeight="1">
      <c r="C2" s="7" t="s">
        <v>573</v>
      </c>
    </row>
    <row r="3" spans="1:14" s="7" customFormat="1" ht="12" customHeight="1"/>
    <row r="4" spans="1:14" s="7" customFormat="1" ht="12" customHeight="1">
      <c r="A4" s="9" t="s">
        <v>173</v>
      </c>
      <c r="N4" s="25"/>
    </row>
    <row r="5" spans="1:14" s="7" customFormat="1" ht="12" customHeight="1">
      <c r="N5" s="25"/>
    </row>
    <row r="6" spans="1:14" s="7" customFormat="1" ht="12" customHeight="1">
      <c r="A6" s="9" t="s">
        <v>174</v>
      </c>
      <c r="N6" s="25"/>
    </row>
    <row r="7" spans="1:14" s="7" customFormat="1" ht="12" customHeight="1">
      <c r="A7" s="26" t="s">
        <v>175</v>
      </c>
      <c r="N7" s="25"/>
    </row>
    <row r="8" spans="1:14" s="7" customFormat="1" ht="12" customHeight="1">
      <c r="N8" s="25"/>
    </row>
    <row r="9" spans="1:14" s="7" customFormat="1" ht="12" customHeight="1">
      <c r="A9" s="9" t="s">
        <v>176</v>
      </c>
      <c r="N9" s="25"/>
    </row>
    <row r="10" spans="1:14" s="7" customFormat="1" ht="12" customHeight="1">
      <c r="N10" s="25"/>
    </row>
    <row r="11" spans="1:14" s="7" customFormat="1" ht="12" customHeight="1">
      <c r="A11" s="10" t="s">
        <v>177</v>
      </c>
      <c r="N11" s="25"/>
    </row>
    <row r="12" spans="1:14" s="7" customFormat="1" ht="12" customHeight="1">
      <c r="N12" s="25"/>
    </row>
    <row r="13" spans="1:14" s="7" customFormat="1" ht="12" customHeight="1">
      <c r="A13" s="10" t="s">
        <v>178</v>
      </c>
      <c r="N13" s="25"/>
    </row>
    <row r="14" spans="1:14" s="7" customFormat="1" ht="12" customHeight="1">
      <c r="N14" s="25"/>
    </row>
    <row r="15" spans="1:14" s="7" customFormat="1" ht="12" customHeight="1">
      <c r="A15" s="10" t="s">
        <v>179</v>
      </c>
      <c r="N15" s="25"/>
    </row>
    <row r="16" spans="1:14" s="7" customFormat="1" ht="12" customHeight="1">
      <c r="A16" s="9" t="s">
        <v>180</v>
      </c>
      <c r="N16" s="25"/>
    </row>
    <row r="17" spans="1:14" s="7" customFormat="1" ht="12" customHeight="1">
      <c r="N17" s="25"/>
    </row>
    <row r="18" spans="1:14" s="7" customFormat="1" ht="12" customHeight="1">
      <c r="A18" s="10" t="s">
        <v>181</v>
      </c>
      <c r="N18" s="25"/>
    </row>
    <row r="19" spans="1:14" s="7" customFormat="1" ht="12" customHeight="1">
      <c r="N19" s="25"/>
    </row>
    <row r="20" spans="1:14" s="7" customFormat="1" ht="12" customHeight="1">
      <c r="A20" s="10" t="s">
        <v>182</v>
      </c>
      <c r="N20" s="25"/>
    </row>
    <row r="21" spans="1:14" s="7" customFormat="1" ht="12" customHeight="1">
      <c r="N21" s="25"/>
    </row>
    <row r="22" spans="1:14" s="7" customFormat="1" ht="12" customHeight="1">
      <c r="A22" s="10" t="s">
        <v>183</v>
      </c>
      <c r="N22" s="25"/>
    </row>
    <row r="23" spans="1:14" s="7" customFormat="1" ht="12" customHeight="1">
      <c r="N23" s="25"/>
    </row>
    <row r="24" spans="1:14" s="7" customFormat="1" ht="12" customHeight="1">
      <c r="A24" s="10" t="s">
        <v>184</v>
      </c>
      <c r="N24" s="25"/>
    </row>
    <row r="25" spans="1:14" s="7" customFormat="1" ht="12" customHeight="1">
      <c r="A25" s="9" t="s">
        <v>185</v>
      </c>
    </row>
    <row r="26" spans="1:14" s="7" customFormat="1" ht="12" customHeight="1">
      <c r="N26" s="25"/>
    </row>
    <row r="27" spans="1:14" s="7" customFormat="1" ht="12" customHeight="1">
      <c r="A27" s="10" t="s">
        <v>186</v>
      </c>
      <c r="N27" s="25"/>
    </row>
    <row r="28" spans="1:14" s="7" customFormat="1" ht="12" customHeight="1">
      <c r="N28" s="25"/>
    </row>
    <row r="29" spans="1:14" s="7" customFormat="1" ht="12" customHeight="1">
      <c r="A29" s="7" t="s">
        <v>187</v>
      </c>
      <c r="N29" s="25"/>
    </row>
    <row r="30" spans="1:14" s="7" customFormat="1" ht="12" customHeight="1">
      <c r="N30" s="25"/>
    </row>
    <row r="31" spans="1:14" s="7" customFormat="1" ht="12" customHeight="1">
      <c r="A31" s="10" t="s">
        <v>188</v>
      </c>
    </row>
    <row r="32" spans="1:14" s="7" customFormat="1" ht="12" customHeight="1"/>
    <row r="33" spans="1:1" s="7" customFormat="1" ht="12" customHeight="1">
      <c r="A33" s="10" t="s">
        <v>189</v>
      </c>
    </row>
    <row r="34" spans="1:1" s="7" customFormat="1" ht="12" customHeight="1">
      <c r="A34" s="9" t="s">
        <v>190</v>
      </c>
    </row>
    <row r="35" spans="1:1" s="7" customFormat="1" ht="12" customHeight="1">
      <c r="A35" s="9" t="s">
        <v>191</v>
      </c>
    </row>
    <row r="36" spans="1:1" s="7" customFormat="1" ht="12" customHeight="1"/>
    <row r="37" spans="1:1" s="7" customFormat="1" ht="12" customHeight="1">
      <c r="A37" s="10" t="s">
        <v>192</v>
      </c>
    </row>
    <row r="38" spans="1:1" s="7" customFormat="1" ht="12" customHeight="1">
      <c r="A38" s="9" t="s">
        <v>193</v>
      </c>
    </row>
    <row r="39" spans="1:1" s="7" customFormat="1" ht="12" customHeight="1">
      <c r="A39" s="9" t="s">
        <v>194</v>
      </c>
    </row>
    <row r="40" spans="1:1" s="7" customFormat="1" ht="12" customHeight="1"/>
    <row r="41" spans="1:1" s="7" customFormat="1" ht="12" customHeight="1">
      <c r="A41" s="10" t="s">
        <v>195</v>
      </c>
    </row>
    <row r="42" spans="1:1" s="7" customFormat="1" ht="12" customHeight="1"/>
    <row r="43" spans="1:1" s="7" customFormat="1" ht="12" customHeight="1">
      <c r="A43" s="10" t="s">
        <v>196</v>
      </c>
    </row>
    <row r="44" spans="1:1" s="7" customFormat="1" ht="12" customHeight="1">
      <c r="A44" s="9" t="s">
        <v>197</v>
      </c>
    </row>
    <row r="45" spans="1:1" s="7" customFormat="1" ht="12" customHeight="1">
      <c r="A45" s="10" t="s">
        <v>198</v>
      </c>
    </row>
    <row r="46" spans="1:1" s="7" customFormat="1" ht="12" customHeight="1">
      <c r="A46" s="9" t="s">
        <v>199</v>
      </c>
    </row>
    <row r="47" spans="1:1" s="7" customFormat="1" ht="12" customHeight="1"/>
    <row r="48" spans="1:1" s="7" customFormat="1" ht="12" customHeight="1">
      <c r="A48" s="10" t="s">
        <v>200</v>
      </c>
    </row>
    <row r="49" spans="1:1" s="7" customFormat="1" ht="12" customHeight="1">
      <c r="A49" s="9" t="s">
        <v>201</v>
      </c>
    </row>
    <row r="50" spans="1:1" s="7" customFormat="1" ht="12" customHeight="1"/>
    <row r="51" spans="1:1" s="7" customFormat="1" ht="12" customHeight="1">
      <c r="A51" s="10" t="s">
        <v>202</v>
      </c>
    </row>
    <row r="52" spans="1:1" s="7" customFormat="1" ht="12" customHeight="1">
      <c r="A52" s="10" t="s">
        <v>203</v>
      </c>
    </row>
    <row r="53" spans="1:1" s="7" customFormat="1" ht="12" customHeight="1"/>
    <row r="54" spans="1:1" s="7" customFormat="1" ht="12" customHeight="1">
      <c r="A54" s="10" t="s">
        <v>204</v>
      </c>
    </row>
    <row r="55" spans="1:1" s="7" customFormat="1" ht="12" customHeight="1">
      <c r="A55" s="10" t="s">
        <v>205</v>
      </c>
    </row>
    <row r="56" spans="1:1" s="7" customFormat="1" ht="12" customHeight="1">
      <c r="A56" s="9" t="s">
        <v>206</v>
      </c>
    </row>
    <row r="57" spans="1:1" s="7" customFormat="1" ht="12" customHeight="1">
      <c r="A57" s="9" t="s">
        <v>207</v>
      </c>
    </row>
    <row r="58" spans="1:1" s="7" customFormat="1" ht="12" customHeight="1"/>
    <row r="59" spans="1:1" s="7" customFormat="1" ht="12" customHeight="1">
      <c r="A59" s="10" t="s">
        <v>208</v>
      </c>
    </row>
    <row r="60" spans="1:1" s="7" customFormat="1" ht="12" customHeight="1">
      <c r="A60" s="9" t="s">
        <v>209</v>
      </c>
    </row>
    <row r="61" spans="1:1" s="7" customFormat="1" ht="12" customHeight="1">
      <c r="A61" s="9" t="s">
        <v>210</v>
      </c>
    </row>
    <row r="62" spans="1:1" s="7" customFormat="1" ht="12" customHeight="1">
      <c r="A62" s="7" t="s">
        <v>211</v>
      </c>
    </row>
    <row r="63" spans="1:1" s="7" customFormat="1" ht="12" customHeight="1"/>
    <row r="64" spans="1:1" s="7" customFormat="1" ht="12" customHeight="1">
      <c r="A64" s="7" t="s">
        <v>212</v>
      </c>
    </row>
    <row r="65" spans="1:7" s="7" customFormat="1" ht="12" customHeight="1">
      <c r="A65" s="7" t="s">
        <v>213</v>
      </c>
    </row>
    <row r="66" spans="1:7" s="7" customFormat="1" ht="12" customHeight="1">
      <c r="A66" s="7" t="s">
        <v>214</v>
      </c>
    </row>
    <row r="67" spans="1:7" s="7" customFormat="1" ht="12" customHeight="1">
      <c r="A67" s="7" t="s">
        <v>215</v>
      </c>
    </row>
    <row r="68" spans="1:7" s="7" customFormat="1" ht="12" customHeight="1"/>
    <row r="69" spans="1:7" s="7" customFormat="1" ht="12" customHeight="1">
      <c r="A69" s="7" t="s">
        <v>216</v>
      </c>
    </row>
    <row r="70" spans="1:7" s="7" customFormat="1" ht="12" customHeight="1"/>
    <row r="71" spans="1:7" s="7" customFormat="1" ht="12" customHeight="1">
      <c r="A71" s="7" t="s">
        <v>217</v>
      </c>
    </row>
    <row r="72" spans="1:7" s="7" customFormat="1" ht="12" customHeight="1"/>
    <row r="73" spans="1:7" ht="12" customHeight="1">
      <c r="A73" s="7" t="s">
        <v>218</v>
      </c>
      <c r="G73" s="24">
        <v>1.0329711177013099</v>
      </c>
    </row>
    <row r="74" spans="1:7" s="7" customFormat="1" ht="12" customHeight="1"/>
    <row r="75" spans="1:7" s="7" customFormat="1" ht="12" customHeight="1">
      <c r="A75" s="7" t="s">
        <v>219</v>
      </c>
    </row>
    <row r="76" spans="1:7" s="7" customFormat="1" ht="12" customHeight="1"/>
    <row r="77" spans="1:7" s="7" customFormat="1" ht="12" customHeight="1">
      <c r="A77" s="10" t="s">
        <v>220</v>
      </c>
    </row>
    <row r="78" spans="1:7" s="7" customFormat="1" ht="12" customHeight="1"/>
    <row r="79" spans="1:7" s="7" customFormat="1" ht="12" customHeight="1">
      <c r="A79" s="10" t="s">
        <v>221</v>
      </c>
    </row>
    <row r="80" spans="1:7" s="7" customFormat="1" ht="12" customHeight="1"/>
    <row r="81" spans="1:16" s="7" customFormat="1" ht="12" customHeight="1">
      <c r="A81" s="10" t="s">
        <v>222</v>
      </c>
    </row>
    <row r="82" spans="1:16" s="7" customFormat="1" ht="12" customHeight="1">
      <c r="A82" s="9" t="s">
        <v>223</v>
      </c>
    </row>
    <row r="83" spans="1:16" s="7" customFormat="1" ht="12" customHeight="1">
      <c r="L83" s="27"/>
    </row>
    <row r="84" spans="1:16" s="7" customFormat="1" ht="12" customHeight="1">
      <c r="A84" s="10" t="s">
        <v>224</v>
      </c>
    </row>
    <row r="85" spans="1:16" s="7" customFormat="1" ht="12" customHeight="1"/>
    <row r="86" spans="1:16" s="7" customFormat="1" ht="12" customHeight="1">
      <c r="A86" s="10" t="s">
        <v>225</v>
      </c>
    </row>
    <row r="87" spans="1:16" s="7" customFormat="1" ht="12" customHeight="1"/>
    <row r="88" spans="1:16" ht="12" customHeight="1">
      <c r="A88" s="9" t="s">
        <v>226</v>
      </c>
      <c r="K88" s="10"/>
    </row>
    <row r="90" spans="1:16" ht="12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0"/>
    </row>
    <row r="91" spans="1:16" ht="12" customHeight="1">
      <c r="A91" s="29" t="s">
        <v>576</v>
      </c>
    </row>
    <row r="92" spans="1:16" ht="12" customHeight="1">
      <c r="B92" s="11"/>
      <c r="C92" s="11"/>
      <c r="D92" s="11"/>
      <c r="E92" s="11"/>
      <c r="F92" s="10"/>
      <c r="P92" s="7"/>
    </row>
    <row r="93" spans="1:16" ht="12" customHeight="1">
      <c r="B93" s="11"/>
      <c r="C93" s="11"/>
      <c r="D93" s="11"/>
      <c r="E93" s="11"/>
      <c r="F93" s="10"/>
      <c r="P93" s="7"/>
    </row>
    <row r="94" spans="1:16" ht="12" customHeight="1">
      <c r="F94" s="11" t="s">
        <v>227</v>
      </c>
      <c r="G94" s="11" t="s">
        <v>228</v>
      </c>
      <c r="H94" s="11" t="s">
        <v>229</v>
      </c>
      <c r="I94" s="11" t="s">
        <v>230</v>
      </c>
    </row>
    <row r="95" spans="1:16" ht="12" customHeight="1">
      <c r="A95" s="11" t="s">
        <v>231</v>
      </c>
      <c r="B95" s="11" t="s">
        <v>232</v>
      </c>
      <c r="C95" s="11" t="s">
        <v>575</v>
      </c>
      <c r="D95" s="11" t="s">
        <v>574</v>
      </c>
      <c r="E95" s="11" t="s">
        <v>233</v>
      </c>
      <c r="F95" s="11" t="s">
        <v>234</v>
      </c>
      <c r="G95" s="11" t="s">
        <v>235</v>
      </c>
      <c r="H95" s="11" t="s">
        <v>236</v>
      </c>
      <c r="I95" s="11" t="s">
        <v>237</v>
      </c>
      <c r="J95" s="11" t="s">
        <v>238</v>
      </c>
      <c r="K95" s="11" t="s">
        <v>239</v>
      </c>
      <c r="L95" s="11" t="s">
        <v>240</v>
      </c>
      <c r="M95" s="11" t="s">
        <v>241</v>
      </c>
      <c r="N95" s="8" t="s">
        <v>653</v>
      </c>
    </row>
    <row r="96" spans="1:16" ht="12" customHeight="1">
      <c r="A96" s="13"/>
      <c r="B96" s="13"/>
      <c r="C96" s="13"/>
      <c r="D96" s="13"/>
    </row>
    <row r="97" spans="1:13" ht="12" customHeight="1">
      <c r="A97" s="14">
        <v>1</v>
      </c>
      <c r="B97" s="14">
        <v>3</v>
      </c>
      <c r="C97" s="14">
        <v>1</v>
      </c>
      <c r="D97" s="14">
        <v>1</v>
      </c>
      <c r="E97" s="15">
        <v>3.3</v>
      </c>
      <c r="F97" s="15">
        <v>81.388888888888886</v>
      </c>
      <c r="G97" s="15">
        <v>1.4722222222222223</v>
      </c>
      <c r="H97" s="15">
        <v>0</v>
      </c>
      <c r="I97" s="15">
        <v>0</v>
      </c>
      <c r="J97" s="16">
        <v>15</v>
      </c>
      <c r="K97" s="16">
        <v>2003</v>
      </c>
      <c r="L97" s="16">
        <v>2052</v>
      </c>
      <c r="M97" s="17" t="s">
        <v>242</v>
      </c>
    </row>
    <row r="98" spans="1:13" ht="12" customHeight="1">
      <c r="A98" s="14">
        <v>1</v>
      </c>
      <c r="B98" s="14">
        <v>4</v>
      </c>
      <c r="C98" s="14">
        <v>1</v>
      </c>
      <c r="D98" s="14">
        <v>1</v>
      </c>
      <c r="E98" s="15">
        <v>3.35</v>
      </c>
      <c r="F98" s="15">
        <v>83.611111111111114</v>
      </c>
      <c r="G98" s="15">
        <v>1.4722222222222223</v>
      </c>
      <c r="H98" s="15">
        <v>0</v>
      </c>
      <c r="I98" s="15">
        <v>0</v>
      </c>
      <c r="J98" s="16">
        <v>15</v>
      </c>
      <c r="K98" s="16">
        <v>2003</v>
      </c>
      <c r="L98" s="16">
        <v>2052</v>
      </c>
      <c r="M98" s="10" t="s">
        <v>243</v>
      </c>
    </row>
    <row r="99" spans="1:13" ht="12" customHeight="1">
      <c r="A99" s="14">
        <v>1</v>
      </c>
      <c r="B99" s="14">
        <v>5</v>
      </c>
      <c r="C99" s="14">
        <v>1</v>
      </c>
      <c r="D99" s="14">
        <v>1</v>
      </c>
      <c r="E99" s="15">
        <v>3.4</v>
      </c>
      <c r="F99" s="15">
        <v>102.77777777777777</v>
      </c>
      <c r="G99" s="15">
        <v>1.4722222222222223</v>
      </c>
      <c r="H99" s="15">
        <v>0</v>
      </c>
      <c r="I99" s="15">
        <v>0</v>
      </c>
      <c r="J99" s="16">
        <v>15</v>
      </c>
      <c r="K99" s="16">
        <v>2003</v>
      </c>
      <c r="L99" s="16">
        <v>2052</v>
      </c>
      <c r="M99" s="17" t="s">
        <v>244</v>
      </c>
    </row>
    <row r="100" spans="1:13" ht="12" customHeight="1">
      <c r="A100" s="14">
        <v>1</v>
      </c>
      <c r="B100" s="14">
        <v>8</v>
      </c>
      <c r="C100" s="14">
        <v>1</v>
      </c>
      <c r="D100" s="14">
        <v>1</v>
      </c>
      <c r="E100" s="15">
        <v>3.4</v>
      </c>
      <c r="F100" s="15">
        <v>102.77777777777777</v>
      </c>
      <c r="G100" s="15">
        <v>1.4722222222222223</v>
      </c>
      <c r="H100" s="15">
        <v>0</v>
      </c>
      <c r="I100" s="15">
        <v>10.277777777777779</v>
      </c>
      <c r="J100" s="16">
        <v>15</v>
      </c>
      <c r="K100" s="16">
        <v>2017</v>
      </c>
      <c r="L100" s="16">
        <v>2052</v>
      </c>
      <c r="M100" s="17" t="s">
        <v>245</v>
      </c>
    </row>
    <row r="101" spans="1:13" ht="12" customHeight="1">
      <c r="A101" s="14">
        <v>1</v>
      </c>
      <c r="B101" s="14">
        <v>6</v>
      </c>
      <c r="C101" s="14">
        <v>1</v>
      </c>
      <c r="D101" s="14">
        <v>1</v>
      </c>
      <c r="E101" s="15">
        <v>3.3</v>
      </c>
      <c r="F101" s="15">
        <v>81.388888888888886</v>
      </c>
      <c r="G101" s="15">
        <v>1.4722222222222223</v>
      </c>
      <c r="H101" s="15">
        <v>0</v>
      </c>
      <c r="I101" s="15">
        <v>0</v>
      </c>
      <c r="J101" s="16">
        <v>15</v>
      </c>
      <c r="K101" s="16">
        <v>2020</v>
      </c>
      <c r="L101" s="16">
        <v>2052</v>
      </c>
      <c r="M101" s="17" t="s">
        <v>246</v>
      </c>
    </row>
    <row r="102" spans="1:13" ht="12" customHeight="1">
      <c r="A102" s="14">
        <v>1</v>
      </c>
      <c r="B102" s="14">
        <v>7</v>
      </c>
      <c r="C102" s="14">
        <v>1</v>
      </c>
      <c r="D102" s="14">
        <v>1</v>
      </c>
      <c r="E102" s="15">
        <v>3.4</v>
      </c>
      <c r="F102" s="15">
        <v>102.77777777777777</v>
      </c>
      <c r="G102" s="15">
        <v>1.4722222222222223</v>
      </c>
      <c r="H102" s="15">
        <v>0</v>
      </c>
      <c r="I102" s="15">
        <v>15.416666666666664</v>
      </c>
      <c r="J102" s="16">
        <v>15</v>
      </c>
      <c r="K102" s="16">
        <v>2022</v>
      </c>
      <c r="L102" s="16">
        <v>2052</v>
      </c>
      <c r="M102" s="17" t="s">
        <v>247</v>
      </c>
    </row>
    <row r="103" spans="1:13" ht="12" customHeight="1">
      <c r="A103" s="14">
        <v>2</v>
      </c>
      <c r="B103" s="14">
        <v>1</v>
      </c>
      <c r="C103" s="14">
        <v>1</v>
      </c>
      <c r="D103" s="14">
        <v>1</v>
      </c>
      <c r="E103" s="15">
        <v>3.4</v>
      </c>
      <c r="F103" s="15">
        <v>545.83333333333337</v>
      </c>
      <c r="G103" s="15">
        <v>3.125</v>
      </c>
      <c r="H103" s="15">
        <v>0</v>
      </c>
      <c r="I103" s="15">
        <v>0</v>
      </c>
      <c r="J103" s="16">
        <v>25</v>
      </c>
      <c r="K103" s="16">
        <v>2003</v>
      </c>
      <c r="L103" s="16">
        <v>2052</v>
      </c>
      <c r="M103" s="17" t="s">
        <v>248</v>
      </c>
    </row>
    <row r="104" spans="1:13" ht="12" customHeight="1">
      <c r="A104" s="14">
        <v>2</v>
      </c>
      <c r="B104" s="14">
        <v>2</v>
      </c>
      <c r="C104" s="14">
        <v>1</v>
      </c>
      <c r="D104" s="14">
        <v>1</v>
      </c>
      <c r="E104" s="15">
        <v>3.5</v>
      </c>
      <c r="F104" s="15">
        <v>545.83333333333337</v>
      </c>
      <c r="G104" s="15">
        <v>3.125</v>
      </c>
      <c r="H104" s="15">
        <v>0</v>
      </c>
      <c r="I104" s="15">
        <v>0</v>
      </c>
      <c r="J104" s="16">
        <v>25</v>
      </c>
      <c r="K104" s="16">
        <v>2003</v>
      </c>
      <c r="L104" s="16">
        <v>2052</v>
      </c>
      <c r="M104" s="17" t="s">
        <v>249</v>
      </c>
    </row>
    <row r="105" spans="1:13" ht="12" customHeight="1">
      <c r="A105" s="14">
        <v>2</v>
      </c>
      <c r="B105" s="14">
        <v>3</v>
      </c>
      <c r="C105" s="14">
        <v>1</v>
      </c>
      <c r="D105" s="14">
        <v>1</v>
      </c>
      <c r="E105" s="15">
        <v>3.6</v>
      </c>
      <c r="F105" s="15">
        <v>514.58333333333337</v>
      </c>
      <c r="G105" s="15">
        <v>3.125</v>
      </c>
      <c r="H105" s="15">
        <v>0</v>
      </c>
      <c r="I105" s="15">
        <v>0</v>
      </c>
      <c r="J105" s="16">
        <v>25</v>
      </c>
      <c r="K105" s="16">
        <v>2003</v>
      </c>
      <c r="L105" s="16">
        <v>2052</v>
      </c>
      <c r="M105" s="10" t="s">
        <v>250</v>
      </c>
    </row>
    <row r="106" spans="1:13" ht="12" customHeight="1">
      <c r="A106" s="14">
        <v>2</v>
      </c>
      <c r="B106" s="14">
        <v>4</v>
      </c>
      <c r="C106" s="14">
        <v>1</v>
      </c>
      <c r="D106" s="14">
        <v>1</v>
      </c>
      <c r="E106" s="15">
        <v>3.7</v>
      </c>
      <c r="F106" s="15">
        <v>530.20833333333337</v>
      </c>
      <c r="G106" s="15">
        <v>3.125</v>
      </c>
      <c r="H106" s="15">
        <v>0</v>
      </c>
      <c r="I106" s="15">
        <v>0</v>
      </c>
      <c r="J106" s="16">
        <v>25</v>
      </c>
      <c r="K106" s="16">
        <v>2003</v>
      </c>
      <c r="L106" s="16">
        <v>2052</v>
      </c>
      <c r="M106" s="10" t="s">
        <v>251</v>
      </c>
    </row>
    <row r="107" spans="1:13" ht="12" customHeight="1">
      <c r="A107" s="14">
        <v>2</v>
      </c>
      <c r="B107" s="14">
        <v>5</v>
      </c>
      <c r="C107" s="14">
        <v>1</v>
      </c>
      <c r="D107" s="14">
        <v>1</v>
      </c>
      <c r="E107" s="15">
        <v>4</v>
      </c>
      <c r="F107" s="15">
        <v>571.875</v>
      </c>
      <c r="G107" s="15">
        <v>3.125</v>
      </c>
      <c r="H107" s="15">
        <v>0</v>
      </c>
      <c r="I107" s="15">
        <v>0</v>
      </c>
      <c r="J107" s="16">
        <v>25</v>
      </c>
      <c r="K107" s="16">
        <v>2003</v>
      </c>
      <c r="L107" s="16">
        <v>2052</v>
      </c>
      <c r="M107" s="17" t="s">
        <v>252</v>
      </c>
    </row>
    <row r="108" spans="1:13" ht="12" customHeight="1">
      <c r="A108" s="14">
        <v>2</v>
      </c>
      <c r="B108" s="14">
        <v>6</v>
      </c>
      <c r="C108" s="14">
        <v>1</v>
      </c>
      <c r="D108" s="14">
        <v>1</v>
      </c>
      <c r="E108" s="15">
        <v>3.8</v>
      </c>
      <c r="F108" s="15">
        <v>514.58333333333337</v>
      </c>
      <c r="G108" s="15">
        <v>3.125</v>
      </c>
      <c r="H108" s="15">
        <v>0</v>
      </c>
      <c r="I108" s="15">
        <v>0</v>
      </c>
      <c r="J108" s="16">
        <v>25</v>
      </c>
      <c r="K108" s="16">
        <v>2020</v>
      </c>
      <c r="L108" s="16">
        <v>2052</v>
      </c>
      <c r="M108" s="17" t="s">
        <v>253</v>
      </c>
    </row>
    <row r="109" spans="1:13" ht="12" customHeight="1">
      <c r="A109" s="14">
        <v>2</v>
      </c>
      <c r="B109" s="14">
        <v>7</v>
      </c>
      <c r="C109" s="14">
        <v>1</v>
      </c>
      <c r="D109" s="14">
        <v>1</v>
      </c>
      <c r="E109" s="15">
        <v>4.2</v>
      </c>
      <c r="F109" s="15">
        <v>571.875</v>
      </c>
      <c r="G109" s="15">
        <v>3.125</v>
      </c>
      <c r="H109" s="15">
        <v>0</v>
      </c>
      <c r="I109" s="15">
        <v>0</v>
      </c>
      <c r="J109" s="16">
        <v>25</v>
      </c>
      <c r="K109" s="16">
        <v>2020</v>
      </c>
      <c r="L109" s="16">
        <v>2052</v>
      </c>
      <c r="M109" s="17" t="s">
        <v>254</v>
      </c>
    </row>
    <row r="110" spans="1:13" ht="12" customHeight="1">
      <c r="A110" s="14">
        <v>2</v>
      </c>
      <c r="B110" s="14">
        <v>8</v>
      </c>
      <c r="C110" s="14">
        <v>1</v>
      </c>
      <c r="D110" s="14">
        <v>1</v>
      </c>
      <c r="E110" s="15">
        <v>4</v>
      </c>
      <c r="F110" s="15">
        <v>514.58333333333337</v>
      </c>
      <c r="G110" s="15">
        <v>3.125</v>
      </c>
      <c r="H110" s="15">
        <v>0</v>
      </c>
      <c r="I110" s="15">
        <v>0</v>
      </c>
      <c r="J110" s="16">
        <v>25</v>
      </c>
      <c r="K110" s="16">
        <v>2030</v>
      </c>
      <c r="L110" s="16">
        <v>2052</v>
      </c>
      <c r="M110" s="17" t="s">
        <v>255</v>
      </c>
    </row>
    <row r="111" spans="1:13" ht="12" customHeight="1">
      <c r="A111" s="14">
        <v>2</v>
      </c>
      <c r="B111" s="14">
        <v>9</v>
      </c>
      <c r="C111" s="14">
        <v>1</v>
      </c>
      <c r="D111" s="14">
        <v>1</v>
      </c>
      <c r="E111" s="15">
        <v>4.4000000000000004</v>
      </c>
      <c r="F111" s="15">
        <v>571.875</v>
      </c>
      <c r="G111" s="15">
        <v>3.125</v>
      </c>
      <c r="H111" s="15">
        <v>0</v>
      </c>
      <c r="I111" s="15">
        <v>0</v>
      </c>
      <c r="J111" s="16">
        <v>25</v>
      </c>
      <c r="K111" s="16">
        <v>2030</v>
      </c>
      <c r="L111" s="16">
        <v>2052</v>
      </c>
      <c r="M111" s="17" t="s">
        <v>256</v>
      </c>
    </row>
    <row r="112" spans="1:13" ht="12" customHeight="1">
      <c r="A112" s="14">
        <v>2</v>
      </c>
      <c r="B112" s="14">
        <v>10</v>
      </c>
      <c r="C112" s="14">
        <v>1</v>
      </c>
      <c r="D112" s="14">
        <v>1</v>
      </c>
      <c r="E112" s="15">
        <v>3.6</v>
      </c>
      <c r="F112" s="15">
        <v>514.58333333333337</v>
      </c>
      <c r="G112" s="15">
        <v>3.125</v>
      </c>
      <c r="H112" s="15">
        <v>143.125</v>
      </c>
      <c r="I112" s="15">
        <v>0</v>
      </c>
      <c r="J112" s="16">
        <v>25</v>
      </c>
      <c r="K112" s="16">
        <v>2008</v>
      </c>
      <c r="L112" s="16">
        <v>2016</v>
      </c>
      <c r="M112" s="17" t="s">
        <v>257</v>
      </c>
    </row>
    <row r="113" spans="1:13" ht="12" customHeight="1">
      <c r="A113" s="14">
        <v>2</v>
      </c>
      <c r="B113" s="14">
        <v>11</v>
      </c>
      <c r="C113" s="14">
        <v>1</v>
      </c>
      <c r="D113" s="14">
        <v>1</v>
      </c>
      <c r="E113" s="15">
        <v>3.7</v>
      </c>
      <c r="F113" s="15">
        <v>530.20833333333337</v>
      </c>
      <c r="G113" s="15">
        <v>3.125</v>
      </c>
      <c r="H113" s="15">
        <v>146.77083333333334</v>
      </c>
      <c r="I113" s="15">
        <v>0</v>
      </c>
      <c r="J113" s="16">
        <v>25</v>
      </c>
      <c r="K113" s="16">
        <v>2008</v>
      </c>
      <c r="L113" s="16">
        <v>2016</v>
      </c>
      <c r="M113" s="17" t="s">
        <v>258</v>
      </c>
    </row>
    <row r="114" spans="1:13" ht="12" customHeight="1">
      <c r="A114" s="14">
        <v>2</v>
      </c>
      <c r="B114" s="14">
        <v>12</v>
      </c>
      <c r="C114" s="14">
        <v>1</v>
      </c>
      <c r="D114" s="14">
        <v>1</v>
      </c>
      <c r="E114" s="15">
        <v>4</v>
      </c>
      <c r="F114" s="15">
        <v>571.875</v>
      </c>
      <c r="G114" s="15">
        <v>3.125</v>
      </c>
      <c r="H114" s="15">
        <v>159.27083333333334</v>
      </c>
      <c r="I114" s="15">
        <v>0</v>
      </c>
      <c r="J114" s="16">
        <v>25</v>
      </c>
      <c r="K114" s="16">
        <v>2008</v>
      </c>
      <c r="L114" s="16">
        <v>2016</v>
      </c>
      <c r="M114" s="17" t="s">
        <v>259</v>
      </c>
    </row>
    <row r="115" spans="1:13" ht="12" customHeight="1">
      <c r="A115" s="14">
        <v>3</v>
      </c>
      <c r="B115" s="14">
        <v>1</v>
      </c>
      <c r="C115" s="14">
        <v>1</v>
      </c>
      <c r="D115" s="14">
        <v>2</v>
      </c>
      <c r="E115" s="15">
        <v>1.3</v>
      </c>
      <c r="F115" s="15">
        <v>218.33333333333334</v>
      </c>
      <c r="G115" s="15">
        <v>2.6666666666666665</v>
      </c>
      <c r="H115" s="15">
        <v>0</v>
      </c>
      <c r="I115" s="15">
        <v>0</v>
      </c>
      <c r="J115" s="16">
        <v>15</v>
      </c>
      <c r="K115" s="16">
        <v>2003</v>
      </c>
      <c r="L115" s="16">
        <v>2052</v>
      </c>
      <c r="M115" s="17" t="s">
        <v>260</v>
      </c>
    </row>
    <row r="116" spans="1:13" ht="12" customHeight="1">
      <c r="A116" s="14">
        <v>3</v>
      </c>
      <c r="B116" s="14">
        <v>3</v>
      </c>
      <c r="C116" s="14">
        <v>1</v>
      </c>
      <c r="D116" s="14">
        <v>2</v>
      </c>
      <c r="E116" s="15">
        <v>1.4</v>
      </c>
      <c r="F116" s="15">
        <v>300</v>
      </c>
      <c r="G116" s="15">
        <v>4.916666666666667</v>
      </c>
      <c r="H116" s="15">
        <v>0</v>
      </c>
      <c r="I116" s="15">
        <v>0</v>
      </c>
      <c r="J116" s="16">
        <v>15</v>
      </c>
      <c r="K116" s="16">
        <v>2010</v>
      </c>
      <c r="L116" s="16">
        <v>2052</v>
      </c>
      <c r="M116" s="17" t="s">
        <v>261</v>
      </c>
    </row>
    <row r="117" spans="1:13" ht="12" customHeight="1">
      <c r="A117" s="14">
        <v>3</v>
      </c>
      <c r="B117" s="14">
        <v>6</v>
      </c>
      <c r="C117" s="14">
        <v>1</v>
      </c>
      <c r="D117" s="14">
        <v>2</v>
      </c>
      <c r="E117" s="15">
        <v>1.4</v>
      </c>
      <c r="F117" s="15">
        <v>300</v>
      </c>
      <c r="G117" s="15">
        <v>4.916666666666667</v>
      </c>
      <c r="H117" s="15">
        <v>0</v>
      </c>
      <c r="I117" s="15">
        <v>0</v>
      </c>
      <c r="J117" s="16">
        <v>15</v>
      </c>
      <c r="K117" s="16">
        <v>2020</v>
      </c>
      <c r="L117" s="16">
        <v>2052</v>
      </c>
      <c r="M117" s="17" t="s">
        <v>262</v>
      </c>
    </row>
    <row r="118" spans="1:13" ht="12" customHeight="1">
      <c r="A118" s="14">
        <v>3</v>
      </c>
      <c r="B118" s="14">
        <v>8</v>
      </c>
      <c r="C118" s="14">
        <v>1</v>
      </c>
      <c r="D118" s="14">
        <v>2</v>
      </c>
      <c r="E118" s="15">
        <v>1.4</v>
      </c>
      <c r="F118" s="15">
        <v>300</v>
      </c>
      <c r="G118" s="15">
        <v>4.916666666666667</v>
      </c>
      <c r="H118" s="15">
        <v>0</v>
      </c>
      <c r="I118" s="15">
        <v>0</v>
      </c>
      <c r="J118" s="16">
        <v>15</v>
      </c>
      <c r="K118" s="16">
        <v>2030</v>
      </c>
      <c r="L118" s="16">
        <v>2052</v>
      </c>
      <c r="M118" s="17" t="s">
        <v>263</v>
      </c>
    </row>
    <row r="119" spans="1:13" ht="12" customHeight="1">
      <c r="A119" s="14">
        <v>46</v>
      </c>
      <c r="B119" s="14">
        <v>1</v>
      </c>
      <c r="C119" s="14">
        <v>1</v>
      </c>
      <c r="D119" s="14">
        <v>1</v>
      </c>
      <c r="E119" s="15">
        <v>0.93709999999999993</v>
      </c>
      <c r="F119" s="15">
        <v>16.680296553988345</v>
      </c>
      <c r="G119" s="15">
        <v>0.25589091304413941</v>
      </c>
      <c r="H119" s="15">
        <v>0</v>
      </c>
      <c r="I119" s="15">
        <v>0</v>
      </c>
      <c r="J119" s="16">
        <v>15</v>
      </c>
      <c r="K119" s="16">
        <v>2003</v>
      </c>
      <c r="L119" s="16">
        <v>2052</v>
      </c>
      <c r="M119" s="17" t="s">
        <v>264</v>
      </c>
    </row>
    <row r="120" spans="1:13" ht="12" customHeight="1">
      <c r="A120" s="14">
        <v>46</v>
      </c>
      <c r="B120" s="14">
        <v>2</v>
      </c>
      <c r="C120" s="14">
        <v>1</v>
      </c>
      <c r="D120" s="14">
        <v>1</v>
      </c>
      <c r="E120" s="15">
        <v>0.93709999999999993</v>
      </c>
      <c r="F120" s="15">
        <v>21.134693929201145</v>
      </c>
      <c r="G120" s="15">
        <v>0.25589091304413941</v>
      </c>
      <c r="H120" s="15">
        <v>0</v>
      </c>
      <c r="I120" s="15">
        <v>0</v>
      </c>
      <c r="J120" s="16">
        <v>15</v>
      </c>
      <c r="K120" s="16">
        <v>2012</v>
      </c>
      <c r="L120" s="16">
        <v>2052</v>
      </c>
      <c r="M120" s="17" t="s">
        <v>265</v>
      </c>
    </row>
    <row r="121" spans="1:13" ht="12" customHeight="1">
      <c r="A121" s="14">
        <v>47</v>
      </c>
      <c r="B121" s="14">
        <v>1</v>
      </c>
      <c r="C121" s="14">
        <v>1</v>
      </c>
      <c r="D121" s="14">
        <v>1</v>
      </c>
      <c r="E121" s="11">
        <v>0.98</v>
      </c>
      <c r="F121" s="15">
        <v>21.764705882352942</v>
      </c>
      <c r="G121" s="15">
        <v>0.01</v>
      </c>
      <c r="H121" s="15">
        <v>0</v>
      </c>
      <c r="I121" s="15">
        <v>0</v>
      </c>
      <c r="J121" s="16">
        <v>18</v>
      </c>
      <c r="K121" s="16">
        <v>2003</v>
      </c>
      <c r="L121" s="16">
        <v>2052</v>
      </c>
      <c r="M121" s="10" t="s">
        <v>266</v>
      </c>
    </row>
    <row r="122" spans="1:13" ht="12" customHeight="1">
      <c r="A122" s="14">
        <v>47</v>
      </c>
      <c r="B122" s="14">
        <v>2</v>
      </c>
      <c r="C122" s="14">
        <v>1</v>
      </c>
      <c r="D122" s="14">
        <v>1</v>
      </c>
      <c r="E122" s="11">
        <v>0.98</v>
      </c>
      <c r="F122" s="15">
        <v>25</v>
      </c>
      <c r="G122" s="15">
        <v>0.01</v>
      </c>
      <c r="H122" s="15">
        <v>0</v>
      </c>
      <c r="I122" s="15">
        <v>0</v>
      </c>
      <c r="J122" s="16">
        <v>18</v>
      </c>
      <c r="K122" s="16">
        <v>2013</v>
      </c>
      <c r="L122" s="16">
        <v>2052</v>
      </c>
      <c r="M122" s="10" t="s">
        <v>267</v>
      </c>
    </row>
    <row r="123" spans="1:13" ht="12" customHeight="1">
      <c r="A123" s="14">
        <v>48</v>
      </c>
      <c r="B123" s="14">
        <v>2</v>
      </c>
      <c r="C123" s="14">
        <v>1</v>
      </c>
      <c r="D123" s="14">
        <v>2</v>
      </c>
      <c r="E123" s="15">
        <v>0.77525000000000011</v>
      </c>
      <c r="F123" s="15">
        <v>9.2067075137052559</v>
      </c>
      <c r="G123" s="15">
        <v>1.0319251854240568</v>
      </c>
      <c r="H123" s="15">
        <v>0</v>
      </c>
      <c r="I123" s="15">
        <v>0</v>
      </c>
      <c r="J123" s="16">
        <v>15</v>
      </c>
      <c r="K123" s="16">
        <v>2003</v>
      </c>
      <c r="L123" s="16">
        <v>2052</v>
      </c>
      <c r="M123" s="17" t="s">
        <v>268</v>
      </c>
    </row>
    <row r="124" spans="1:13" ht="12" customHeight="1">
      <c r="A124" s="14">
        <v>48</v>
      </c>
      <c r="B124" s="14">
        <v>3</v>
      </c>
      <c r="C124" s="14">
        <v>1</v>
      </c>
      <c r="D124" s="14">
        <v>2</v>
      </c>
      <c r="E124" s="15">
        <v>0.87525000000000008</v>
      </c>
      <c r="F124" s="15">
        <v>11.782347900599827</v>
      </c>
      <c r="G124" s="15">
        <v>2.656383890317052</v>
      </c>
      <c r="H124" s="15">
        <v>0</v>
      </c>
      <c r="I124" s="15">
        <v>0</v>
      </c>
      <c r="J124" s="16">
        <v>15</v>
      </c>
      <c r="K124" s="16">
        <v>2013</v>
      </c>
      <c r="L124" s="16">
        <v>2052</v>
      </c>
      <c r="M124" s="17" t="s">
        <v>269</v>
      </c>
    </row>
    <row r="125" spans="1:13" ht="12" customHeight="1">
      <c r="A125" s="14">
        <v>48</v>
      </c>
      <c r="B125" s="14">
        <v>4</v>
      </c>
      <c r="C125" s="14">
        <v>1</v>
      </c>
      <c r="D125" s="14">
        <v>2</v>
      </c>
      <c r="E125" s="15">
        <v>0.77525000000000011</v>
      </c>
      <c r="F125" s="15">
        <v>10.948081264108351</v>
      </c>
      <c r="G125" s="15">
        <v>1.0319251854240568</v>
      </c>
      <c r="H125" s="15">
        <v>0</v>
      </c>
      <c r="I125" s="15">
        <v>0</v>
      </c>
      <c r="J125" s="16">
        <v>15</v>
      </c>
      <c r="K125" s="16">
        <v>2020</v>
      </c>
      <c r="L125" s="16">
        <v>2052</v>
      </c>
      <c r="M125" s="17" t="s">
        <v>270</v>
      </c>
    </row>
    <row r="126" spans="1:13" ht="12" customHeight="1">
      <c r="A126" s="14">
        <v>48</v>
      </c>
      <c r="B126" s="14">
        <v>5</v>
      </c>
      <c r="C126" s="14">
        <v>1</v>
      </c>
      <c r="D126" s="14">
        <v>2</v>
      </c>
      <c r="E126" s="15">
        <v>0.87525000000000008</v>
      </c>
      <c r="F126" s="15">
        <v>11.782347900599827</v>
      </c>
      <c r="G126" s="15">
        <v>2.656383890317052</v>
      </c>
      <c r="H126" s="15">
        <v>0</v>
      </c>
      <c r="I126" s="15">
        <v>0</v>
      </c>
      <c r="J126" s="16">
        <v>15</v>
      </c>
      <c r="K126" s="16">
        <v>2020</v>
      </c>
      <c r="L126" s="16">
        <v>2052</v>
      </c>
      <c r="M126" s="17" t="s">
        <v>271</v>
      </c>
    </row>
    <row r="127" spans="1:13" ht="12" customHeight="1">
      <c r="A127" s="14">
        <v>48</v>
      </c>
      <c r="B127" s="14">
        <v>6</v>
      </c>
      <c r="C127" s="14">
        <v>1</v>
      </c>
      <c r="D127" s="14">
        <v>2</v>
      </c>
      <c r="E127" s="15">
        <v>0.77525000000000011</v>
      </c>
      <c r="F127" s="15">
        <v>10.948081264108351</v>
      </c>
      <c r="G127" s="15">
        <v>1.0319251854240568</v>
      </c>
      <c r="H127" s="15">
        <v>0</v>
      </c>
      <c r="I127" s="15">
        <v>0</v>
      </c>
      <c r="J127" s="16">
        <v>15</v>
      </c>
      <c r="K127" s="16">
        <v>2030</v>
      </c>
      <c r="L127" s="16">
        <v>2052</v>
      </c>
      <c r="M127" s="17" t="s">
        <v>272</v>
      </c>
    </row>
    <row r="128" spans="1:13" ht="12" customHeight="1">
      <c r="A128" s="14">
        <v>48</v>
      </c>
      <c r="B128" s="14">
        <v>7</v>
      </c>
      <c r="C128" s="14">
        <v>1</v>
      </c>
      <c r="D128" s="14">
        <v>2</v>
      </c>
      <c r="E128" s="15">
        <v>0.88525000000000009</v>
      </c>
      <c r="F128" s="15">
        <v>11.782347900599827</v>
      </c>
      <c r="G128" s="15">
        <v>2.656383890317052</v>
      </c>
      <c r="H128" s="15">
        <v>0</v>
      </c>
      <c r="I128" s="15">
        <v>0</v>
      </c>
      <c r="J128" s="16">
        <v>15</v>
      </c>
      <c r="K128" s="16">
        <v>2030</v>
      </c>
      <c r="L128" s="16">
        <v>2052</v>
      </c>
      <c r="M128" s="17" t="s">
        <v>273</v>
      </c>
    </row>
    <row r="129" spans="1:13" ht="12" customHeight="1">
      <c r="A129" s="14">
        <v>49</v>
      </c>
      <c r="B129" s="14">
        <v>2</v>
      </c>
      <c r="C129" s="14">
        <v>1</v>
      </c>
      <c r="D129" s="14">
        <v>2</v>
      </c>
      <c r="E129" s="15">
        <v>0.77</v>
      </c>
      <c r="F129" s="15">
        <v>30.113636363636363</v>
      </c>
      <c r="G129" s="15">
        <v>0.77922077922077926</v>
      </c>
      <c r="H129" s="15">
        <v>0</v>
      </c>
      <c r="I129" s="15">
        <v>0</v>
      </c>
      <c r="J129" s="16">
        <v>30</v>
      </c>
      <c r="K129" s="16">
        <v>2003</v>
      </c>
      <c r="L129" s="16">
        <v>2052</v>
      </c>
      <c r="M129" s="17" t="s">
        <v>274</v>
      </c>
    </row>
    <row r="130" spans="1:13" ht="12" customHeight="1">
      <c r="A130" s="14">
        <v>49</v>
      </c>
      <c r="B130" s="14">
        <v>3</v>
      </c>
      <c r="C130" s="14">
        <v>1</v>
      </c>
      <c r="D130" s="14">
        <v>2</v>
      </c>
      <c r="E130" s="15">
        <v>0.8</v>
      </c>
      <c r="F130" s="15">
        <v>31.640625</v>
      </c>
      <c r="G130" s="15">
        <v>0.75</v>
      </c>
      <c r="H130" s="15">
        <v>0</v>
      </c>
      <c r="I130" s="15">
        <v>0</v>
      </c>
      <c r="J130" s="16">
        <v>30</v>
      </c>
      <c r="K130" s="16">
        <v>2003</v>
      </c>
      <c r="L130" s="16">
        <v>2052</v>
      </c>
      <c r="M130" s="17" t="s">
        <v>275</v>
      </c>
    </row>
    <row r="131" spans="1:13" ht="12" customHeight="1">
      <c r="A131" s="14">
        <v>49</v>
      </c>
      <c r="B131" s="14">
        <v>4</v>
      </c>
      <c r="C131" s="14">
        <v>1</v>
      </c>
      <c r="D131" s="14">
        <v>2</v>
      </c>
      <c r="E131" s="15">
        <v>0.85</v>
      </c>
      <c r="F131" s="15">
        <v>33.970588235294116</v>
      </c>
      <c r="G131" s="15">
        <v>0.70588235294117652</v>
      </c>
      <c r="H131" s="15">
        <v>0</v>
      </c>
      <c r="I131" s="15">
        <v>0</v>
      </c>
      <c r="J131" s="16">
        <v>30</v>
      </c>
      <c r="K131" s="16">
        <v>2003</v>
      </c>
      <c r="L131" s="16">
        <v>2052</v>
      </c>
      <c r="M131" s="17" t="s">
        <v>276</v>
      </c>
    </row>
    <row r="132" spans="1:13" ht="12" customHeight="1">
      <c r="A132" s="14">
        <v>49</v>
      </c>
      <c r="B132" s="14">
        <v>5</v>
      </c>
      <c r="C132" s="14">
        <v>1</v>
      </c>
      <c r="D132" s="14">
        <v>2</v>
      </c>
      <c r="E132" s="15">
        <v>0.98</v>
      </c>
      <c r="F132" s="15">
        <v>32.33418367346939</v>
      </c>
      <c r="G132" s="15">
        <v>0.61224489795918369</v>
      </c>
      <c r="H132" s="15">
        <v>0</v>
      </c>
      <c r="I132" s="15">
        <v>0</v>
      </c>
      <c r="J132" s="16">
        <v>30</v>
      </c>
      <c r="K132" s="16">
        <v>2003</v>
      </c>
      <c r="L132" s="16">
        <v>2052</v>
      </c>
      <c r="M132" s="17" t="s">
        <v>277</v>
      </c>
    </row>
    <row r="133" spans="1:13" ht="12" customHeight="1">
      <c r="A133" s="14">
        <v>49</v>
      </c>
      <c r="B133" s="14">
        <v>6</v>
      </c>
      <c r="C133" s="14">
        <v>1</v>
      </c>
      <c r="D133" s="14">
        <v>2</v>
      </c>
      <c r="E133" s="15">
        <v>0.82</v>
      </c>
      <c r="F133" s="15">
        <v>32.621951219512198</v>
      </c>
      <c r="G133" s="15">
        <v>0.73170731707317072</v>
      </c>
      <c r="H133" s="15">
        <v>0</v>
      </c>
      <c r="I133" s="15">
        <v>0</v>
      </c>
      <c r="J133" s="16">
        <v>30</v>
      </c>
      <c r="K133" s="16">
        <v>2020</v>
      </c>
      <c r="L133" s="16">
        <v>2052</v>
      </c>
      <c r="M133" s="17" t="s">
        <v>278</v>
      </c>
    </row>
    <row r="134" spans="1:13" ht="12" customHeight="1">
      <c r="A134" s="14">
        <v>49</v>
      </c>
      <c r="B134" s="14">
        <v>7</v>
      </c>
      <c r="C134" s="14">
        <v>1</v>
      </c>
      <c r="D134" s="14">
        <v>2</v>
      </c>
      <c r="E134" s="15">
        <v>0.98</v>
      </c>
      <c r="F134" s="15">
        <v>32.33418367346939</v>
      </c>
      <c r="G134" s="15">
        <v>0.61224489795918369</v>
      </c>
      <c r="H134" s="15">
        <v>0</v>
      </c>
      <c r="I134" s="15">
        <v>0</v>
      </c>
      <c r="J134" s="16">
        <v>30</v>
      </c>
      <c r="K134" s="16">
        <v>2020</v>
      </c>
      <c r="L134" s="16">
        <v>2052</v>
      </c>
      <c r="M134" s="17" t="s">
        <v>279</v>
      </c>
    </row>
    <row r="135" spans="1:13" ht="12" customHeight="1">
      <c r="A135" s="14">
        <v>49</v>
      </c>
      <c r="B135" s="14">
        <v>8</v>
      </c>
      <c r="C135" s="14">
        <v>1</v>
      </c>
      <c r="D135" s="14">
        <v>2</v>
      </c>
      <c r="E135" s="15">
        <v>0.83</v>
      </c>
      <c r="F135" s="15">
        <v>33.057228915662648</v>
      </c>
      <c r="G135" s="15">
        <v>0.72289156626506024</v>
      </c>
      <c r="H135" s="15">
        <v>0</v>
      </c>
      <c r="I135" s="15">
        <v>0</v>
      </c>
      <c r="J135" s="16">
        <v>30</v>
      </c>
      <c r="K135" s="16">
        <v>2030</v>
      </c>
      <c r="L135" s="16">
        <v>2052</v>
      </c>
      <c r="M135" s="17" t="s">
        <v>280</v>
      </c>
    </row>
    <row r="136" spans="1:13" ht="12" customHeight="1">
      <c r="A136" s="14">
        <v>50</v>
      </c>
      <c r="B136" s="14">
        <v>2</v>
      </c>
      <c r="C136" s="14">
        <v>1</v>
      </c>
      <c r="D136" s="14">
        <v>3</v>
      </c>
      <c r="E136" s="15">
        <v>0.78525</v>
      </c>
      <c r="F136" s="15">
        <v>14.008277618592803</v>
      </c>
      <c r="G136" s="15">
        <v>1.0187838268067493</v>
      </c>
      <c r="H136" s="15">
        <v>0</v>
      </c>
      <c r="I136" s="15">
        <v>0</v>
      </c>
      <c r="J136" s="16">
        <v>15</v>
      </c>
      <c r="K136" s="16">
        <v>2003</v>
      </c>
      <c r="L136" s="16">
        <v>2052</v>
      </c>
      <c r="M136" s="17" t="s">
        <v>281</v>
      </c>
    </row>
    <row r="137" spans="1:13" ht="12" customHeight="1">
      <c r="A137" s="14">
        <v>50</v>
      </c>
      <c r="B137" s="14">
        <v>3</v>
      </c>
      <c r="C137" s="14">
        <v>1</v>
      </c>
      <c r="D137" s="14">
        <v>3</v>
      </c>
      <c r="E137" s="15">
        <v>0.79525000000000001</v>
      </c>
      <c r="F137" s="15">
        <v>14.5813435211716</v>
      </c>
      <c r="G137" s="15">
        <v>1.0187838268067493</v>
      </c>
      <c r="H137" s="15">
        <v>0</v>
      </c>
      <c r="I137" s="15">
        <v>0</v>
      </c>
      <c r="J137" s="16">
        <v>15</v>
      </c>
      <c r="K137" s="16">
        <v>2010</v>
      </c>
      <c r="L137" s="16">
        <v>2052</v>
      </c>
      <c r="M137" s="17" t="s">
        <v>282</v>
      </c>
    </row>
    <row r="138" spans="1:13" ht="12" customHeight="1">
      <c r="A138" s="14">
        <v>50</v>
      </c>
      <c r="B138" s="14">
        <v>4</v>
      </c>
      <c r="C138" s="14">
        <v>1</v>
      </c>
      <c r="D138" s="14">
        <v>3</v>
      </c>
      <c r="E138" s="15">
        <v>0.79525000000000001</v>
      </c>
      <c r="F138" s="15">
        <v>14.397988054071046</v>
      </c>
      <c r="G138" s="15">
        <v>1.0059729644765796</v>
      </c>
      <c r="H138" s="15">
        <v>0</v>
      </c>
      <c r="I138" s="15">
        <v>0</v>
      </c>
      <c r="J138" s="16">
        <v>15</v>
      </c>
      <c r="K138" s="16">
        <v>2010</v>
      </c>
      <c r="L138" s="16">
        <v>2052</v>
      </c>
      <c r="M138" s="17" t="s">
        <v>283</v>
      </c>
    </row>
    <row r="139" spans="1:13" ht="12" customHeight="1">
      <c r="A139" s="14">
        <v>50</v>
      </c>
      <c r="B139" s="14">
        <v>5</v>
      </c>
      <c r="C139" s="14">
        <v>1</v>
      </c>
      <c r="D139" s="14">
        <v>3</v>
      </c>
      <c r="E139" s="15">
        <v>0.79525000000000001</v>
      </c>
      <c r="F139" s="15">
        <v>14.397988054071046</v>
      </c>
      <c r="G139" s="15">
        <v>1.0059729644765796</v>
      </c>
      <c r="H139" s="15">
        <v>0</v>
      </c>
      <c r="I139" s="15">
        <v>0</v>
      </c>
      <c r="J139" s="16">
        <v>15</v>
      </c>
      <c r="K139" s="16">
        <v>2020</v>
      </c>
      <c r="L139" s="16">
        <v>2052</v>
      </c>
      <c r="M139" s="17" t="s">
        <v>284</v>
      </c>
    </row>
    <row r="140" spans="1:13" ht="12" customHeight="1">
      <c r="A140" s="14">
        <v>51</v>
      </c>
      <c r="B140" s="14">
        <v>2</v>
      </c>
      <c r="C140" s="14">
        <v>1</v>
      </c>
      <c r="D140" s="14">
        <v>3</v>
      </c>
      <c r="E140" s="15">
        <v>0.81</v>
      </c>
      <c r="F140" s="15">
        <v>19.032921810699587</v>
      </c>
      <c r="G140" s="15">
        <v>0.16975308641975309</v>
      </c>
      <c r="H140" s="15">
        <v>0</v>
      </c>
      <c r="I140" s="15">
        <v>0</v>
      </c>
      <c r="J140" s="16">
        <v>30</v>
      </c>
      <c r="K140" s="16">
        <v>2003</v>
      </c>
      <c r="L140" s="16">
        <v>2011</v>
      </c>
      <c r="M140" s="17" t="s">
        <v>285</v>
      </c>
    </row>
    <row r="141" spans="1:13" ht="12" customHeight="1">
      <c r="A141" s="14">
        <v>51</v>
      </c>
      <c r="B141" s="14">
        <v>3</v>
      </c>
      <c r="C141" s="14">
        <v>1</v>
      </c>
      <c r="D141" s="14">
        <v>3</v>
      </c>
      <c r="E141" s="15">
        <v>0.82</v>
      </c>
      <c r="F141" s="15">
        <v>19.817073170731707</v>
      </c>
      <c r="G141" s="15">
        <v>0.1676829268292683</v>
      </c>
      <c r="H141" s="15">
        <v>0</v>
      </c>
      <c r="I141" s="15">
        <v>0</v>
      </c>
      <c r="J141" s="16">
        <v>30</v>
      </c>
      <c r="K141" s="16">
        <v>2003</v>
      </c>
      <c r="L141" s="16">
        <v>2011</v>
      </c>
      <c r="M141" s="17" t="s">
        <v>286</v>
      </c>
    </row>
    <row r="142" spans="1:13" ht="12" customHeight="1">
      <c r="A142" s="14">
        <v>51</v>
      </c>
      <c r="B142" s="14">
        <v>4</v>
      </c>
      <c r="C142" s="14">
        <v>1</v>
      </c>
      <c r="D142" s="14">
        <v>3</v>
      </c>
      <c r="E142" s="15">
        <v>0.83</v>
      </c>
      <c r="F142" s="15">
        <v>20.682730923694781</v>
      </c>
      <c r="G142" s="15">
        <v>0.16566265060240964</v>
      </c>
      <c r="H142" s="15">
        <v>0</v>
      </c>
      <c r="I142" s="15">
        <v>0</v>
      </c>
      <c r="J142" s="16">
        <v>30</v>
      </c>
      <c r="K142" s="16">
        <v>2003</v>
      </c>
      <c r="L142" s="16">
        <v>2052</v>
      </c>
      <c r="M142" s="17" t="s">
        <v>287</v>
      </c>
    </row>
    <row r="143" spans="1:13" ht="12" customHeight="1">
      <c r="A143" s="14">
        <v>51</v>
      </c>
      <c r="B143" s="14">
        <v>5</v>
      </c>
      <c r="C143" s="14">
        <v>1</v>
      </c>
      <c r="D143" s="14">
        <v>3</v>
      </c>
      <c r="E143" s="15">
        <v>0.89</v>
      </c>
      <c r="F143" s="15">
        <v>30.898876404494381</v>
      </c>
      <c r="G143" s="15">
        <v>0.1544943820224719</v>
      </c>
      <c r="H143" s="15">
        <v>0</v>
      </c>
      <c r="I143" s="15">
        <v>0</v>
      </c>
      <c r="J143" s="16">
        <v>30</v>
      </c>
      <c r="K143" s="16">
        <v>2013</v>
      </c>
      <c r="L143" s="16">
        <v>2052</v>
      </c>
      <c r="M143" s="17" t="s">
        <v>288</v>
      </c>
    </row>
    <row r="144" spans="1:13" ht="12" customHeight="1">
      <c r="A144" s="14">
        <v>51</v>
      </c>
      <c r="B144" s="14">
        <v>6</v>
      </c>
      <c r="C144" s="14">
        <v>1</v>
      </c>
      <c r="D144" s="14">
        <v>3</v>
      </c>
      <c r="E144" s="15">
        <v>0.83</v>
      </c>
      <c r="F144" s="15">
        <v>20.682730923694781</v>
      </c>
      <c r="G144" s="15">
        <v>0.16566265060240964</v>
      </c>
      <c r="H144" s="15">
        <v>0</v>
      </c>
      <c r="I144" s="15">
        <v>0</v>
      </c>
      <c r="J144" s="16">
        <v>30</v>
      </c>
      <c r="K144" s="16">
        <v>2020</v>
      </c>
      <c r="L144" s="16">
        <v>2052</v>
      </c>
      <c r="M144" s="17" t="s">
        <v>289</v>
      </c>
    </row>
    <row r="145" spans="1:13" ht="12" customHeight="1">
      <c r="A145" s="14">
        <v>51</v>
      </c>
      <c r="B145" s="14">
        <v>7</v>
      </c>
      <c r="C145" s="14">
        <v>1</v>
      </c>
      <c r="D145" s="14">
        <v>3</v>
      </c>
      <c r="E145" s="15">
        <v>0.89</v>
      </c>
      <c r="F145" s="15">
        <v>30.898876404494381</v>
      </c>
      <c r="G145" s="15">
        <v>0.1544943820224719</v>
      </c>
      <c r="H145" s="15">
        <v>0</v>
      </c>
      <c r="I145" s="15">
        <v>0</v>
      </c>
      <c r="J145" s="16">
        <v>30</v>
      </c>
      <c r="K145" s="16">
        <v>2020</v>
      </c>
      <c r="L145" s="16">
        <v>2052</v>
      </c>
      <c r="M145" s="17" t="s">
        <v>290</v>
      </c>
    </row>
    <row r="146" spans="1:13" ht="12" customHeight="1">
      <c r="A146" s="14">
        <v>6</v>
      </c>
      <c r="B146" s="14">
        <v>3</v>
      </c>
      <c r="C146" s="14">
        <v>2</v>
      </c>
      <c r="D146" s="14">
        <v>1</v>
      </c>
      <c r="E146" s="15">
        <v>3.2239155920281362</v>
      </c>
      <c r="F146" s="15">
        <v>81.388888888888886</v>
      </c>
      <c r="G146" s="15">
        <v>1.4722222222222223</v>
      </c>
      <c r="H146" s="15">
        <v>0</v>
      </c>
      <c r="I146" s="15">
        <v>0</v>
      </c>
      <c r="J146" s="16">
        <v>15</v>
      </c>
      <c r="K146" s="16">
        <v>2003</v>
      </c>
      <c r="L146" s="16">
        <v>2052</v>
      </c>
      <c r="M146" s="17" t="s">
        <v>291</v>
      </c>
    </row>
    <row r="147" spans="1:13" ht="12" customHeight="1">
      <c r="A147" s="14">
        <v>6</v>
      </c>
      <c r="B147" s="14">
        <v>4</v>
      </c>
      <c r="C147" s="14">
        <v>2</v>
      </c>
      <c r="D147" s="14">
        <v>1</v>
      </c>
      <c r="E147" s="15">
        <v>3.3118405627198126</v>
      </c>
      <c r="F147" s="15">
        <v>83.611111111111114</v>
      </c>
      <c r="G147" s="15">
        <v>1.4722222222222223</v>
      </c>
      <c r="H147" s="15">
        <v>0</v>
      </c>
      <c r="I147" s="15">
        <v>0</v>
      </c>
      <c r="J147" s="16">
        <v>15</v>
      </c>
      <c r="K147" s="16">
        <v>2003</v>
      </c>
      <c r="L147" s="16">
        <v>2052</v>
      </c>
      <c r="M147" s="10" t="s">
        <v>292</v>
      </c>
    </row>
    <row r="148" spans="1:13" ht="12" customHeight="1">
      <c r="A148" s="14">
        <v>6</v>
      </c>
      <c r="B148" s="14">
        <v>5</v>
      </c>
      <c r="C148" s="14">
        <v>2</v>
      </c>
      <c r="D148" s="14">
        <v>1</v>
      </c>
      <c r="E148" s="15">
        <v>3.5169988276670576</v>
      </c>
      <c r="F148" s="15">
        <v>102.77777777777777</v>
      </c>
      <c r="G148" s="15">
        <v>1.4722222222222223</v>
      </c>
      <c r="H148" s="15">
        <v>0</v>
      </c>
      <c r="I148" s="15">
        <v>0</v>
      </c>
      <c r="J148" s="16">
        <v>15</v>
      </c>
      <c r="K148" s="16">
        <v>2003</v>
      </c>
      <c r="L148" s="16">
        <v>2052</v>
      </c>
      <c r="M148" s="17" t="s">
        <v>293</v>
      </c>
    </row>
    <row r="149" spans="1:13" ht="12" customHeight="1">
      <c r="A149" s="14">
        <v>6</v>
      </c>
      <c r="B149" s="14">
        <v>8</v>
      </c>
      <c r="C149" s="14">
        <v>2</v>
      </c>
      <c r="D149" s="14">
        <v>1</v>
      </c>
      <c r="E149" s="15">
        <v>3.5169988276670576</v>
      </c>
      <c r="F149" s="15">
        <v>102.77777777777777</v>
      </c>
      <c r="G149" s="15">
        <v>1.4722222222222223</v>
      </c>
      <c r="H149" s="15">
        <v>0</v>
      </c>
      <c r="I149" s="15">
        <v>10.277777777777779</v>
      </c>
      <c r="J149" s="16">
        <v>15</v>
      </c>
      <c r="K149" s="16">
        <v>2017</v>
      </c>
      <c r="L149" s="16">
        <v>2052</v>
      </c>
      <c r="M149" s="17" t="s">
        <v>294</v>
      </c>
    </row>
    <row r="150" spans="1:13" ht="12" customHeight="1">
      <c r="A150" s="14">
        <v>6</v>
      </c>
      <c r="B150" s="14">
        <v>6</v>
      </c>
      <c r="C150" s="14">
        <v>2</v>
      </c>
      <c r="D150" s="14">
        <v>1</v>
      </c>
      <c r="E150" s="15">
        <v>3.2239155920281362</v>
      </c>
      <c r="F150" s="15">
        <v>81.388888888888886</v>
      </c>
      <c r="G150" s="15">
        <v>1.4722222222222223</v>
      </c>
      <c r="H150" s="15">
        <v>0</v>
      </c>
      <c r="I150" s="15">
        <v>0</v>
      </c>
      <c r="J150" s="16">
        <v>15</v>
      </c>
      <c r="K150" s="16">
        <v>2020</v>
      </c>
      <c r="L150" s="16">
        <v>2052</v>
      </c>
      <c r="M150" s="17" t="s">
        <v>295</v>
      </c>
    </row>
    <row r="151" spans="1:13" ht="12" customHeight="1">
      <c r="A151" s="14">
        <v>6</v>
      </c>
      <c r="B151" s="14">
        <v>7</v>
      </c>
      <c r="C151" s="14">
        <v>2</v>
      </c>
      <c r="D151" s="14">
        <v>1</v>
      </c>
      <c r="E151" s="15">
        <v>3.5169988276670576</v>
      </c>
      <c r="F151" s="15">
        <v>102.77777777777777</v>
      </c>
      <c r="G151" s="15">
        <v>1.4722222222222223</v>
      </c>
      <c r="H151" s="15">
        <v>0</v>
      </c>
      <c r="I151" s="15">
        <v>15.416666666666664</v>
      </c>
      <c r="J151" s="16">
        <v>15</v>
      </c>
      <c r="K151" s="16">
        <v>2022</v>
      </c>
      <c r="L151" s="16">
        <v>2052</v>
      </c>
      <c r="M151" s="17" t="s">
        <v>296</v>
      </c>
    </row>
    <row r="152" spans="1:13" ht="12" customHeight="1">
      <c r="A152" s="14">
        <v>7</v>
      </c>
      <c r="B152" s="14">
        <v>1</v>
      </c>
      <c r="C152" s="14">
        <v>2</v>
      </c>
      <c r="D152" s="14">
        <v>1</v>
      </c>
      <c r="E152" s="15">
        <v>4.0445486518171165</v>
      </c>
      <c r="F152" s="15">
        <v>545.83333333333337</v>
      </c>
      <c r="G152" s="15">
        <v>3.125</v>
      </c>
      <c r="H152" s="15">
        <v>0</v>
      </c>
      <c r="I152" s="15">
        <v>0</v>
      </c>
      <c r="J152" s="16">
        <v>25</v>
      </c>
      <c r="K152" s="16">
        <v>2003</v>
      </c>
      <c r="L152" s="16">
        <v>2052</v>
      </c>
      <c r="M152" s="17" t="s">
        <v>297</v>
      </c>
    </row>
    <row r="153" spans="1:13" ht="12" customHeight="1">
      <c r="A153" s="14">
        <v>7</v>
      </c>
      <c r="B153" s="14">
        <v>2</v>
      </c>
      <c r="C153" s="14">
        <v>2</v>
      </c>
      <c r="D153" s="14">
        <v>1</v>
      </c>
      <c r="E153" s="15">
        <v>4.1031652989449006</v>
      </c>
      <c r="F153" s="15">
        <v>545.83333333333337</v>
      </c>
      <c r="G153" s="15">
        <v>3.125</v>
      </c>
      <c r="H153" s="15">
        <v>0</v>
      </c>
      <c r="I153" s="15">
        <v>0</v>
      </c>
      <c r="J153" s="16">
        <v>25</v>
      </c>
      <c r="K153" s="16">
        <v>2003</v>
      </c>
      <c r="L153" s="16">
        <v>2052</v>
      </c>
      <c r="M153" s="17" t="s">
        <v>298</v>
      </c>
    </row>
    <row r="154" spans="1:13" ht="12" customHeight="1">
      <c r="A154" s="14">
        <v>7</v>
      </c>
      <c r="B154" s="14">
        <v>3</v>
      </c>
      <c r="C154" s="14">
        <v>2</v>
      </c>
      <c r="D154" s="14">
        <v>1</v>
      </c>
      <c r="E154" s="15">
        <v>5.011723329425557</v>
      </c>
      <c r="F154" s="15">
        <v>514.58333333333337</v>
      </c>
      <c r="G154" s="15">
        <v>3.125</v>
      </c>
      <c r="H154" s="15">
        <v>0</v>
      </c>
      <c r="I154" s="15">
        <v>0</v>
      </c>
      <c r="J154" s="16">
        <v>25</v>
      </c>
      <c r="K154" s="16">
        <v>2003</v>
      </c>
      <c r="L154" s="16">
        <v>2052</v>
      </c>
      <c r="M154" s="17" t="s">
        <v>299</v>
      </c>
    </row>
    <row r="155" spans="1:13" ht="12" customHeight="1">
      <c r="A155" s="14">
        <v>7</v>
      </c>
      <c r="B155" s="14">
        <v>4</v>
      </c>
      <c r="C155" s="14">
        <v>2</v>
      </c>
      <c r="D155" s="14">
        <v>1</v>
      </c>
      <c r="E155" s="15">
        <v>5.1582649472450184</v>
      </c>
      <c r="F155" s="15">
        <v>530.20833333333337</v>
      </c>
      <c r="G155" s="15">
        <v>3.125</v>
      </c>
      <c r="H155" s="15">
        <v>0</v>
      </c>
      <c r="I155" s="15">
        <v>0</v>
      </c>
      <c r="J155" s="16">
        <v>25</v>
      </c>
      <c r="K155" s="16">
        <v>2003</v>
      </c>
      <c r="L155" s="16">
        <v>2052</v>
      </c>
      <c r="M155" s="10" t="s">
        <v>300</v>
      </c>
    </row>
    <row r="156" spans="1:13" ht="12" customHeight="1">
      <c r="A156" s="14">
        <v>7</v>
      </c>
      <c r="B156" s="14">
        <v>5</v>
      </c>
      <c r="C156" s="14">
        <v>2</v>
      </c>
      <c r="D156" s="14">
        <v>1</v>
      </c>
      <c r="E156" s="15">
        <v>6.0375146541617823</v>
      </c>
      <c r="F156" s="15">
        <v>571.875</v>
      </c>
      <c r="G156" s="15">
        <v>3.125</v>
      </c>
      <c r="H156" s="15">
        <v>0</v>
      </c>
      <c r="I156" s="15">
        <v>0</v>
      </c>
      <c r="J156" s="16">
        <v>25</v>
      </c>
      <c r="K156" s="16">
        <v>2003</v>
      </c>
      <c r="L156" s="16">
        <v>2052</v>
      </c>
      <c r="M156" s="17" t="s">
        <v>301</v>
      </c>
    </row>
    <row r="157" spans="1:13" ht="12" customHeight="1">
      <c r="A157" s="14">
        <v>7</v>
      </c>
      <c r="B157" s="14">
        <v>6</v>
      </c>
      <c r="C157" s="14">
        <v>2</v>
      </c>
      <c r="D157" s="14">
        <v>1</v>
      </c>
      <c r="E157" s="15">
        <v>5.2754982415005864</v>
      </c>
      <c r="F157" s="15">
        <v>514.58333333333337</v>
      </c>
      <c r="G157" s="15">
        <v>3.125</v>
      </c>
      <c r="H157" s="15">
        <v>0</v>
      </c>
      <c r="I157" s="15">
        <v>0</v>
      </c>
      <c r="J157" s="16">
        <v>25</v>
      </c>
      <c r="K157" s="16">
        <v>2020</v>
      </c>
      <c r="L157" s="16">
        <v>2052</v>
      </c>
      <c r="M157" s="17" t="s">
        <v>302</v>
      </c>
    </row>
    <row r="158" spans="1:13" ht="12" customHeight="1">
      <c r="A158" s="14">
        <v>7</v>
      </c>
      <c r="B158" s="14">
        <v>7</v>
      </c>
      <c r="C158" s="14">
        <v>2</v>
      </c>
      <c r="D158" s="14">
        <v>1</v>
      </c>
      <c r="E158" s="15">
        <v>6.4478311840562723</v>
      </c>
      <c r="F158" s="15">
        <v>571.875</v>
      </c>
      <c r="G158" s="15">
        <v>3.125</v>
      </c>
      <c r="H158" s="15">
        <v>0</v>
      </c>
      <c r="I158" s="15">
        <v>0</v>
      </c>
      <c r="J158" s="16">
        <v>25</v>
      </c>
      <c r="K158" s="16">
        <v>2020</v>
      </c>
      <c r="L158" s="16">
        <v>2052</v>
      </c>
      <c r="M158" s="17" t="s">
        <v>303</v>
      </c>
    </row>
    <row r="159" spans="1:13" ht="12" customHeight="1">
      <c r="A159" s="14">
        <v>7</v>
      </c>
      <c r="B159" s="14">
        <v>8</v>
      </c>
      <c r="C159" s="14">
        <v>2</v>
      </c>
      <c r="D159" s="14">
        <v>1</v>
      </c>
      <c r="E159" s="15">
        <v>5.8616647127784294</v>
      </c>
      <c r="F159" s="15">
        <v>514.58333333333337</v>
      </c>
      <c r="G159" s="15">
        <v>3.125</v>
      </c>
      <c r="H159" s="15">
        <v>0</v>
      </c>
      <c r="I159" s="15">
        <v>0</v>
      </c>
      <c r="J159" s="16">
        <v>25</v>
      </c>
      <c r="K159" s="16">
        <v>2030</v>
      </c>
      <c r="L159" s="16">
        <v>2052</v>
      </c>
      <c r="M159" s="17" t="s">
        <v>304</v>
      </c>
    </row>
    <row r="160" spans="1:13" ht="12" customHeight="1">
      <c r="A160" s="14">
        <v>7</v>
      </c>
      <c r="B160" s="14">
        <v>9</v>
      </c>
      <c r="C160" s="14">
        <v>2</v>
      </c>
      <c r="D160" s="14">
        <v>1</v>
      </c>
      <c r="E160" s="15">
        <v>7.0339976553341153</v>
      </c>
      <c r="F160" s="15">
        <v>571.875</v>
      </c>
      <c r="G160" s="15">
        <v>3.125</v>
      </c>
      <c r="H160" s="15">
        <v>0</v>
      </c>
      <c r="I160" s="15">
        <v>0</v>
      </c>
      <c r="J160" s="16">
        <v>25</v>
      </c>
      <c r="K160" s="16">
        <v>2030</v>
      </c>
      <c r="L160" s="16">
        <v>2052</v>
      </c>
      <c r="M160" s="17" t="s">
        <v>305</v>
      </c>
    </row>
    <row r="161" spans="1:13" ht="12" customHeight="1">
      <c r="A161" s="14">
        <v>7</v>
      </c>
      <c r="B161" s="14">
        <v>10</v>
      </c>
      <c r="C161" s="14">
        <v>2</v>
      </c>
      <c r="D161" s="14">
        <v>1</v>
      </c>
      <c r="E161" s="15">
        <v>5.011723329425557</v>
      </c>
      <c r="F161" s="15">
        <v>514.58333333333337</v>
      </c>
      <c r="G161" s="15">
        <v>3.125</v>
      </c>
      <c r="H161" s="15">
        <v>143.125</v>
      </c>
      <c r="I161" s="15">
        <v>0</v>
      </c>
      <c r="J161" s="16">
        <v>25</v>
      </c>
      <c r="K161" s="16">
        <v>2008</v>
      </c>
      <c r="L161" s="16">
        <v>2016</v>
      </c>
      <c r="M161" s="17" t="s">
        <v>306</v>
      </c>
    </row>
    <row r="162" spans="1:13" ht="12" customHeight="1">
      <c r="A162" s="14">
        <v>7</v>
      </c>
      <c r="B162" s="14">
        <v>11</v>
      </c>
      <c r="C162" s="14">
        <v>2</v>
      </c>
      <c r="D162" s="14">
        <v>1</v>
      </c>
      <c r="E162" s="15">
        <v>5.1582649472450184</v>
      </c>
      <c r="F162" s="15">
        <v>530.20833333333337</v>
      </c>
      <c r="G162" s="15">
        <v>3.125</v>
      </c>
      <c r="H162" s="15">
        <v>146.77083333333334</v>
      </c>
      <c r="I162" s="15">
        <v>0</v>
      </c>
      <c r="J162" s="16">
        <v>25</v>
      </c>
      <c r="K162" s="16">
        <v>2008</v>
      </c>
      <c r="L162" s="16">
        <v>2016</v>
      </c>
      <c r="M162" s="17" t="s">
        <v>307</v>
      </c>
    </row>
    <row r="163" spans="1:13" ht="12" customHeight="1">
      <c r="A163" s="14">
        <v>7</v>
      </c>
      <c r="B163" s="14">
        <v>12</v>
      </c>
      <c r="C163" s="14">
        <v>2</v>
      </c>
      <c r="D163" s="14">
        <v>1</v>
      </c>
      <c r="E163" s="15">
        <v>6.0375146541617823</v>
      </c>
      <c r="F163" s="15">
        <v>571.875</v>
      </c>
      <c r="G163" s="15">
        <v>3.125</v>
      </c>
      <c r="H163" s="15">
        <v>159.27083333333334</v>
      </c>
      <c r="I163" s="15">
        <v>0</v>
      </c>
      <c r="J163" s="16">
        <v>25</v>
      </c>
      <c r="K163" s="16">
        <v>2008</v>
      </c>
      <c r="L163" s="16">
        <v>2016</v>
      </c>
      <c r="M163" s="17" t="s">
        <v>308</v>
      </c>
    </row>
    <row r="164" spans="1:13" ht="12" customHeight="1">
      <c r="A164" s="14">
        <v>8</v>
      </c>
      <c r="B164" s="14">
        <v>1</v>
      </c>
      <c r="C164" s="14">
        <v>2</v>
      </c>
      <c r="D164" s="14">
        <v>2</v>
      </c>
      <c r="E164" s="15">
        <v>0.6</v>
      </c>
      <c r="F164" s="15">
        <v>218.33333333333334</v>
      </c>
      <c r="G164" s="15">
        <v>2.6666666666666665</v>
      </c>
      <c r="H164" s="15">
        <v>0</v>
      </c>
      <c r="I164" s="15">
        <v>0</v>
      </c>
      <c r="J164" s="16">
        <v>15</v>
      </c>
      <c r="K164" s="16">
        <v>2003</v>
      </c>
      <c r="L164" s="16">
        <v>2052</v>
      </c>
      <c r="M164" s="17" t="s">
        <v>309</v>
      </c>
    </row>
    <row r="165" spans="1:13" ht="12" customHeight="1">
      <c r="A165" s="14">
        <v>8</v>
      </c>
      <c r="B165" s="14">
        <v>3</v>
      </c>
      <c r="C165" s="14">
        <v>2</v>
      </c>
      <c r="D165" s="14">
        <v>2</v>
      </c>
      <c r="E165" s="15">
        <v>1.1000000000000001</v>
      </c>
      <c r="F165" s="15">
        <v>300</v>
      </c>
      <c r="G165" s="15">
        <v>4.916666666666667</v>
      </c>
      <c r="H165" s="15">
        <v>0</v>
      </c>
      <c r="I165" s="15">
        <v>0</v>
      </c>
      <c r="J165" s="16">
        <v>15</v>
      </c>
      <c r="K165" s="16">
        <v>2010</v>
      </c>
      <c r="L165" s="16">
        <v>2052</v>
      </c>
      <c r="M165" s="17" t="s">
        <v>310</v>
      </c>
    </row>
    <row r="166" spans="1:13" ht="12" customHeight="1">
      <c r="A166" s="14">
        <v>8</v>
      </c>
      <c r="B166" s="14">
        <v>6</v>
      </c>
      <c r="C166" s="14">
        <v>2</v>
      </c>
      <c r="D166" s="14">
        <v>2</v>
      </c>
      <c r="E166" s="15">
        <v>1.1000000000000001</v>
      </c>
      <c r="F166" s="15">
        <v>300</v>
      </c>
      <c r="G166" s="15">
        <v>4.916666666666667</v>
      </c>
      <c r="H166" s="15">
        <v>0</v>
      </c>
      <c r="I166" s="15">
        <v>0</v>
      </c>
      <c r="J166" s="16">
        <v>15</v>
      </c>
      <c r="K166" s="16">
        <v>2020</v>
      </c>
      <c r="L166" s="16">
        <v>2052</v>
      </c>
      <c r="M166" s="17" t="s">
        <v>311</v>
      </c>
    </row>
    <row r="167" spans="1:13" ht="12" customHeight="1">
      <c r="A167" s="14">
        <v>8</v>
      </c>
      <c r="B167" s="14">
        <v>8</v>
      </c>
      <c r="C167" s="14">
        <v>2</v>
      </c>
      <c r="D167" s="14">
        <v>2</v>
      </c>
      <c r="E167" s="15">
        <v>1.1000000000000001</v>
      </c>
      <c r="F167" s="15">
        <v>300</v>
      </c>
      <c r="G167" s="15">
        <v>4.916666666666667</v>
      </c>
      <c r="H167" s="15">
        <v>0</v>
      </c>
      <c r="I167" s="15">
        <v>0</v>
      </c>
      <c r="J167" s="16">
        <v>15</v>
      </c>
      <c r="K167" s="16">
        <v>2030</v>
      </c>
      <c r="L167" s="16">
        <v>2052</v>
      </c>
      <c r="M167" s="17" t="s">
        <v>312</v>
      </c>
    </row>
    <row r="168" spans="1:13" ht="12" customHeight="1">
      <c r="A168" s="14">
        <v>11</v>
      </c>
      <c r="B168" s="14">
        <v>1</v>
      </c>
      <c r="C168" s="14">
        <v>2</v>
      </c>
      <c r="D168" s="14">
        <v>1</v>
      </c>
      <c r="E168" s="15">
        <v>3.0582598501452676</v>
      </c>
      <c r="F168" s="15">
        <v>39.583333333333336</v>
      </c>
      <c r="G168" s="15">
        <v>3.75</v>
      </c>
      <c r="H168" s="15">
        <v>0</v>
      </c>
      <c r="I168" s="15">
        <v>0</v>
      </c>
      <c r="J168" s="16">
        <v>20</v>
      </c>
      <c r="K168" s="16">
        <v>2003</v>
      </c>
      <c r="L168" s="16">
        <v>2052</v>
      </c>
      <c r="M168" s="17" t="s">
        <v>313</v>
      </c>
    </row>
    <row r="169" spans="1:13" ht="12" customHeight="1">
      <c r="A169" s="14">
        <v>11</v>
      </c>
      <c r="B169" s="14">
        <v>2</v>
      </c>
      <c r="C169" s="14">
        <v>2</v>
      </c>
      <c r="D169" s="14">
        <v>1</v>
      </c>
      <c r="E169" s="15">
        <v>3.5543191790470527</v>
      </c>
      <c r="F169" s="15">
        <v>62.5</v>
      </c>
      <c r="G169" s="15">
        <v>3.75</v>
      </c>
      <c r="H169" s="15">
        <v>0</v>
      </c>
      <c r="I169" s="15">
        <v>0</v>
      </c>
      <c r="J169" s="16">
        <v>20</v>
      </c>
      <c r="K169" s="16">
        <v>2007</v>
      </c>
      <c r="L169" s="16">
        <v>2052</v>
      </c>
      <c r="M169" s="17" t="s">
        <v>314</v>
      </c>
    </row>
    <row r="170" spans="1:13" ht="12" customHeight="1">
      <c r="A170" s="14">
        <v>11</v>
      </c>
      <c r="B170" s="14">
        <v>3</v>
      </c>
      <c r="C170" s="14">
        <v>2</v>
      </c>
      <c r="D170" s="14">
        <v>1</v>
      </c>
      <c r="E170" s="15">
        <v>4.542790152403283</v>
      </c>
      <c r="F170" s="15">
        <v>62.5</v>
      </c>
      <c r="G170" s="15">
        <v>3.75</v>
      </c>
      <c r="H170" s="15">
        <v>0</v>
      </c>
      <c r="I170" s="15">
        <v>0</v>
      </c>
      <c r="J170" s="16">
        <v>20</v>
      </c>
      <c r="K170" s="16">
        <v>2013</v>
      </c>
      <c r="L170" s="16">
        <v>2052</v>
      </c>
      <c r="M170" s="17" t="s">
        <v>315</v>
      </c>
    </row>
    <row r="171" spans="1:13" ht="12" customHeight="1">
      <c r="A171" s="14">
        <v>11</v>
      </c>
      <c r="B171" s="14">
        <v>4</v>
      </c>
      <c r="C171" s="14">
        <v>2</v>
      </c>
      <c r="D171" s="14">
        <v>1</v>
      </c>
      <c r="E171" s="15">
        <v>4.6658851113716295</v>
      </c>
      <c r="F171" s="15">
        <v>70.833333333333329</v>
      </c>
      <c r="G171" s="15">
        <v>3.75</v>
      </c>
      <c r="H171" s="15">
        <v>0</v>
      </c>
      <c r="I171" s="15">
        <v>0</v>
      </c>
      <c r="J171" s="16">
        <v>20</v>
      </c>
      <c r="K171" s="16">
        <v>2013</v>
      </c>
      <c r="L171" s="16">
        <v>2052</v>
      </c>
      <c r="M171" s="17" t="s">
        <v>316</v>
      </c>
    </row>
    <row r="172" spans="1:13" ht="12" customHeight="1">
      <c r="A172" s="14">
        <v>11</v>
      </c>
      <c r="B172" s="14">
        <v>5</v>
      </c>
      <c r="C172" s="14">
        <v>2</v>
      </c>
      <c r="D172" s="14">
        <v>1</v>
      </c>
      <c r="E172" s="15">
        <v>4.8651817116060965</v>
      </c>
      <c r="F172" s="15">
        <v>81.25</v>
      </c>
      <c r="G172" s="15">
        <v>3.75</v>
      </c>
      <c r="H172" s="15">
        <v>0</v>
      </c>
      <c r="I172" s="15">
        <v>0</v>
      </c>
      <c r="J172" s="16">
        <v>20</v>
      </c>
      <c r="K172" s="16">
        <v>2013</v>
      </c>
      <c r="L172" s="16">
        <v>2052</v>
      </c>
      <c r="M172" s="17" t="s">
        <v>317</v>
      </c>
    </row>
    <row r="173" spans="1:13" ht="12" customHeight="1">
      <c r="A173" s="14">
        <v>11</v>
      </c>
      <c r="B173" s="14">
        <v>10</v>
      </c>
      <c r="C173" s="14">
        <v>2</v>
      </c>
      <c r="D173" s="14">
        <v>1</v>
      </c>
      <c r="E173" s="15">
        <v>4.8651817116060965</v>
      </c>
      <c r="F173" s="15">
        <v>81.25</v>
      </c>
      <c r="G173" s="15">
        <v>3.75</v>
      </c>
      <c r="H173" s="15">
        <v>0</v>
      </c>
      <c r="I173" s="15">
        <v>0</v>
      </c>
      <c r="J173" s="11">
        <v>20</v>
      </c>
      <c r="K173" s="11">
        <v>2017</v>
      </c>
      <c r="L173" s="11">
        <v>2052</v>
      </c>
      <c r="M173" s="10" t="s">
        <v>318</v>
      </c>
    </row>
    <row r="174" spans="1:13" ht="12" customHeight="1">
      <c r="A174" s="14">
        <v>11</v>
      </c>
      <c r="B174" s="14">
        <v>6</v>
      </c>
      <c r="C174" s="14">
        <v>2</v>
      </c>
      <c r="D174" s="14">
        <v>1</v>
      </c>
      <c r="E174" s="15">
        <v>4.6658851113716295</v>
      </c>
      <c r="F174" s="15">
        <v>70.833333333333329</v>
      </c>
      <c r="G174" s="15">
        <v>3.75</v>
      </c>
      <c r="H174" s="15">
        <v>0</v>
      </c>
      <c r="I174" s="15">
        <v>0</v>
      </c>
      <c r="J174" s="16">
        <v>20</v>
      </c>
      <c r="K174" s="16">
        <v>2020</v>
      </c>
      <c r="L174" s="16">
        <v>2052</v>
      </c>
      <c r="M174" s="17" t="s">
        <v>319</v>
      </c>
    </row>
    <row r="175" spans="1:13" ht="12" customHeight="1">
      <c r="A175" s="14">
        <v>11</v>
      </c>
      <c r="B175" s="14">
        <v>7</v>
      </c>
      <c r="C175" s="14">
        <v>2</v>
      </c>
      <c r="D175" s="14">
        <v>1</v>
      </c>
      <c r="E175" s="15">
        <v>4.9886508193858976</v>
      </c>
      <c r="F175" s="15">
        <v>81.25</v>
      </c>
      <c r="G175" s="15">
        <v>3.75</v>
      </c>
      <c r="H175" s="15">
        <v>0</v>
      </c>
      <c r="I175" s="15">
        <v>0</v>
      </c>
      <c r="J175" s="16">
        <v>20</v>
      </c>
      <c r="K175" s="16">
        <v>2020</v>
      </c>
      <c r="L175" s="16">
        <v>2021</v>
      </c>
      <c r="M175" s="17" t="s">
        <v>320</v>
      </c>
    </row>
    <row r="176" spans="1:13" ht="12" customHeight="1">
      <c r="A176" s="14">
        <v>11</v>
      </c>
      <c r="B176" s="14">
        <v>11</v>
      </c>
      <c r="C176" s="14">
        <v>2</v>
      </c>
      <c r="D176" s="14">
        <v>1</v>
      </c>
      <c r="E176" s="15">
        <v>4.9886508193858976</v>
      </c>
      <c r="F176" s="15">
        <v>81.25</v>
      </c>
      <c r="G176" s="15">
        <v>3.75</v>
      </c>
      <c r="H176" s="15">
        <v>0</v>
      </c>
      <c r="I176" s="15">
        <v>0</v>
      </c>
      <c r="J176" s="16">
        <v>20</v>
      </c>
      <c r="K176" s="16">
        <v>2022</v>
      </c>
      <c r="L176" s="16">
        <v>2052</v>
      </c>
      <c r="M176" s="17" t="s">
        <v>320</v>
      </c>
    </row>
    <row r="177" spans="1:13" ht="12" customHeight="1">
      <c r="A177" s="14">
        <v>11</v>
      </c>
      <c r="B177" s="14">
        <v>8</v>
      </c>
      <c r="C177" s="14">
        <v>2</v>
      </c>
      <c r="D177" s="14">
        <v>1</v>
      </c>
      <c r="E177" s="15">
        <v>4.8178066132425448</v>
      </c>
      <c r="F177" s="15">
        <v>70.833333333333329</v>
      </c>
      <c r="G177" s="15">
        <v>3.75</v>
      </c>
      <c r="H177" s="15">
        <v>0</v>
      </c>
      <c r="I177" s="15">
        <v>0</v>
      </c>
      <c r="J177" s="16">
        <v>20</v>
      </c>
      <c r="K177" s="16">
        <v>2030</v>
      </c>
      <c r="L177" s="16">
        <v>2052</v>
      </c>
      <c r="M177" s="17" t="s">
        <v>321</v>
      </c>
    </row>
    <row r="178" spans="1:13" ht="12" customHeight="1">
      <c r="A178" s="14">
        <v>11</v>
      </c>
      <c r="B178" s="14">
        <v>9</v>
      </c>
      <c r="C178" s="14">
        <v>2</v>
      </c>
      <c r="D178" s="14">
        <v>1</v>
      </c>
      <c r="E178" s="15">
        <v>5.0970997502421129</v>
      </c>
      <c r="F178" s="15">
        <v>81.25</v>
      </c>
      <c r="G178" s="15">
        <v>3.75</v>
      </c>
      <c r="H178" s="15">
        <v>0</v>
      </c>
      <c r="I178" s="15">
        <v>0</v>
      </c>
      <c r="J178" s="16">
        <v>20</v>
      </c>
      <c r="K178" s="16">
        <v>2030</v>
      </c>
      <c r="L178" s="16">
        <v>2052</v>
      </c>
      <c r="M178" s="17" t="s">
        <v>322</v>
      </c>
    </row>
    <row r="179" spans="1:13" ht="12" customHeight="1">
      <c r="A179" s="14">
        <v>12</v>
      </c>
      <c r="B179" s="14">
        <v>1</v>
      </c>
      <c r="C179" s="14">
        <v>2</v>
      </c>
      <c r="D179" s="14">
        <v>1</v>
      </c>
      <c r="E179" s="15">
        <v>3.0582598501452676</v>
      </c>
      <c r="F179" s="15">
        <v>36.458333333333336</v>
      </c>
      <c r="G179" s="15">
        <v>2.6666666666666665</v>
      </c>
      <c r="H179" s="15">
        <v>0</v>
      </c>
      <c r="I179" s="15">
        <v>0</v>
      </c>
      <c r="J179" s="16">
        <v>20</v>
      </c>
      <c r="K179" s="16">
        <v>2003</v>
      </c>
      <c r="L179" s="16">
        <v>2052</v>
      </c>
      <c r="M179" s="17" t="s">
        <v>323</v>
      </c>
    </row>
    <row r="180" spans="1:13" ht="12" customHeight="1">
      <c r="A180" s="14">
        <v>12</v>
      </c>
      <c r="B180" s="14">
        <v>2</v>
      </c>
      <c r="C180" s="14">
        <v>2</v>
      </c>
      <c r="D180" s="14">
        <v>1</v>
      </c>
      <c r="E180" s="15">
        <v>3.1148205298431875</v>
      </c>
      <c r="F180" s="15">
        <v>59.375</v>
      </c>
      <c r="G180" s="15">
        <v>2.6666666666666665</v>
      </c>
      <c r="H180" s="15">
        <v>0</v>
      </c>
      <c r="I180" s="15">
        <v>0</v>
      </c>
      <c r="J180" s="16">
        <v>20</v>
      </c>
      <c r="K180" s="16">
        <v>2007</v>
      </c>
      <c r="L180" s="16">
        <v>2052</v>
      </c>
      <c r="M180" s="17" t="s">
        <v>324</v>
      </c>
    </row>
    <row r="181" spans="1:13" ht="12" customHeight="1">
      <c r="A181" s="14">
        <v>12</v>
      </c>
      <c r="B181" s="14">
        <v>3</v>
      </c>
      <c r="C181" s="14">
        <v>2</v>
      </c>
      <c r="D181" s="14">
        <v>1</v>
      </c>
      <c r="E181" s="15">
        <v>3.7368112543962484</v>
      </c>
      <c r="F181" s="15">
        <v>59.375</v>
      </c>
      <c r="G181" s="15">
        <v>2.6666666666666665</v>
      </c>
      <c r="H181" s="15">
        <v>0</v>
      </c>
      <c r="I181" s="15">
        <v>0</v>
      </c>
      <c r="J181" s="16">
        <v>20</v>
      </c>
      <c r="K181" s="16">
        <v>2013</v>
      </c>
      <c r="L181" s="16">
        <v>2052</v>
      </c>
      <c r="M181" s="17" t="s">
        <v>325</v>
      </c>
    </row>
    <row r="182" spans="1:13" ht="12" customHeight="1">
      <c r="A182" s="14">
        <v>12</v>
      </c>
      <c r="B182" s="14">
        <v>4</v>
      </c>
      <c r="C182" s="14">
        <v>2</v>
      </c>
      <c r="D182" s="14">
        <v>1</v>
      </c>
      <c r="E182" s="15">
        <v>4.5836862445541549</v>
      </c>
      <c r="F182" s="15">
        <v>67.708333333333329</v>
      </c>
      <c r="G182" s="15">
        <v>2.6666666666666665</v>
      </c>
      <c r="H182" s="15">
        <v>0</v>
      </c>
      <c r="I182" s="15">
        <v>0</v>
      </c>
      <c r="J182" s="16">
        <v>20</v>
      </c>
      <c r="K182" s="16">
        <v>2013</v>
      </c>
      <c r="L182" s="16">
        <v>2052</v>
      </c>
      <c r="M182" s="17" t="s">
        <v>326</v>
      </c>
    </row>
    <row r="183" spans="1:13" ht="12" customHeight="1">
      <c r="A183" s="14">
        <v>12</v>
      </c>
      <c r="B183" s="14">
        <v>5</v>
      </c>
      <c r="C183" s="14">
        <v>2</v>
      </c>
      <c r="D183" s="14">
        <v>1</v>
      </c>
      <c r="E183" s="15">
        <v>5.8030480656506445</v>
      </c>
      <c r="F183" s="15">
        <v>76.041666666666671</v>
      </c>
      <c r="G183" s="15">
        <v>2.6666666666666665</v>
      </c>
      <c r="H183" s="15">
        <v>0</v>
      </c>
      <c r="I183" s="15">
        <v>0</v>
      </c>
      <c r="J183" s="16">
        <v>20</v>
      </c>
      <c r="K183" s="16">
        <v>2013</v>
      </c>
      <c r="L183" s="16">
        <v>2052</v>
      </c>
      <c r="M183" s="17" t="s">
        <v>327</v>
      </c>
    </row>
    <row r="184" spans="1:13" ht="12" customHeight="1">
      <c r="A184" s="14">
        <v>12</v>
      </c>
      <c r="B184" s="14">
        <v>13</v>
      </c>
      <c r="C184" s="14">
        <v>2</v>
      </c>
      <c r="D184" s="14">
        <v>1</v>
      </c>
      <c r="E184" s="15">
        <v>5.8030480656506445</v>
      </c>
      <c r="F184" s="15">
        <v>76.041666666666671</v>
      </c>
      <c r="G184" s="15">
        <v>2.6666666666666665</v>
      </c>
      <c r="H184" s="15">
        <v>0</v>
      </c>
      <c r="I184" s="15">
        <v>0</v>
      </c>
      <c r="J184" s="16">
        <v>20</v>
      </c>
      <c r="K184" s="16">
        <v>2017</v>
      </c>
      <c r="L184" s="16">
        <v>2052</v>
      </c>
      <c r="M184" s="10" t="s">
        <v>328</v>
      </c>
    </row>
    <row r="185" spans="1:13" ht="12" customHeight="1">
      <c r="A185" s="14">
        <v>12</v>
      </c>
      <c r="B185" s="14">
        <v>6</v>
      </c>
      <c r="C185" s="14">
        <v>2</v>
      </c>
      <c r="D185" s="14">
        <v>1</v>
      </c>
      <c r="E185" s="15">
        <v>4.5836862445541549</v>
      </c>
      <c r="F185" s="15">
        <v>67.708333333333329</v>
      </c>
      <c r="G185" s="15">
        <v>2.6666666666666665</v>
      </c>
      <c r="H185" s="15">
        <v>0</v>
      </c>
      <c r="I185" s="15">
        <v>0</v>
      </c>
      <c r="J185" s="16">
        <v>20</v>
      </c>
      <c r="K185" s="16">
        <v>2020</v>
      </c>
      <c r="L185" s="16">
        <v>2052</v>
      </c>
      <c r="M185" s="17" t="s">
        <v>329</v>
      </c>
    </row>
    <row r="186" spans="1:13" ht="12" customHeight="1">
      <c r="A186" s="14">
        <v>12</v>
      </c>
      <c r="B186" s="14">
        <v>7</v>
      </c>
      <c r="C186" s="14">
        <v>2</v>
      </c>
      <c r="D186" s="14">
        <v>1</v>
      </c>
      <c r="E186" s="15">
        <v>6.063791082184582</v>
      </c>
      <c r="F186" s="15">
        <v>76.041666666666671</v>
      </c>
      <c r="G186" s="15">
        <v>2.6666666666666665</v>
      </c>
      <c r="H186" s="15">
        <v>0</v>
      </c>
      <c r="I186" s="15">
        <v>0</v>
      </c>
      <c r="J186" s="16">
        <v>20</v>
      </c>
      <c r="K186" s="16">
        <v>2020</v>
      </c>
      <c r="L186" s="16">
        <v>2021</v>
      </c>
      <c r="M186" s="17" t="s">
        <v>330</v>
      </c>
    </row>
    <row r="187" spans="1:13" ht="12" customHeight="1">
      <c r="A187" s="14">
        <v>12</v>
      </c>
      <c r="B187" s="14">
        <v>14</v>
      </c>
      <c r="C187" s="14">
        <v>2</v>
      </c>
      <c r="D187" s="14">
        <v>1</v>
      </c>
      <c r="E187" s="15">
        <v>6.063791082184582</v>
      </c>
      <c r="F187" s="15">
        <v>76.041666666666671</v>
      </c>
      <c r="G187" s="15">
        <v>2.6666666666666665</v>
      </c>
      <c r="H187" s="15">
        <v>0</v>
      </c>
      <c r="I187" s="15">
        <v>0</v>
      </c>
      <c r="J187" s="16">
        <v>20</v>
      </c>
      <c r="K187" s="16">
        <v>2022</v>
      </c>
      <c r="L187" s="16">
        <v>2052</v>
      </c>
      <c r="M187" s="17" t="s">
        <v>330</v>
      </c>
    </row>
    <row r="188" spans="1:13" ht="12" customHeight="1">
      <c r="A188" s="14">
        <v>12</v>
      </c>
      <c r="B188" s="14">
        <v>8</v>
      </c>
      <c r="C188" s="14">
        <v>2</v>
      </c>
      <c r="D188" s="14">
        <v>1</v>
      </c>
      <c r="E188" s="15">
        <v>4.8847205939820251</v>
      </c>
      <c r="F188" s="15">
        <v>67.708333333333329</v>
      </c>
      <c r="G188" s="15">
        <v>2.6666666666666665</v>
      </c>
      <c r="H188" s="15">
        <v>0</v>
      </c>
      <c r="I188" s="15">
        <v>0</v>
      </c>
      <c r="J188" s="16">
        <v>20</v>
      </c>
      <c r="K188" s="16">
        <v>2030</v>
      </c>
      <c r="L188" s="16">
        <v>2052</v>
      </c>
      <c r="M188" s="17" t="s">
        <v>331</v>
      </c>
    </row>
    <row r="189" spans="1:13" ht="12" customHeight="1">
      <c r="A189" s="14">
        <v>12</v>
      </c>
      <c r="B189" s="14">
        <v>9</v>
      </c>
      <c r="C189" s="14">
        <v>2</v>
      </c>
      <c r="D189" s="14">
        <v>1</v>
      </c>
      <c r="E189" s="15">
        <v>6.2803550494054594</v>
      </c>
      <c r="F189" s="15">
        <v>76.041666666666671</v>
      </c>
      <c r="G189" s="15">
        <v>2.6666666666666665</v>
      </c>
      <c r="H189" s="15">
        <v>0</v>
      </c>
      <c r="I189" s="15">
        <v>0</v>
      </c>
      <c r="J189" s="16">
        <v>20</v>
      </c>
      <c r="K189" s="16">
        <v>2030</v>
      </c>
      <c r="L189" s="16">
        <v>2052</v>
      </c>
      <c r="M189" s="17" t="s">
        <v>332</v>
      </c>
    </row>
    <row r="190" spans="1:13" ht="12" customHeight="1">
      <c r="A190" s="14">
        <v>13</v>
      </c>
      <c r="B190" s="14">
        <v>1</v>
      </c>
      <c r="C190" s="14">
        <v>2</v>
      </c>
      <c r="D190" s="14">
        <v>1</v>
      </c>
      <c r="E190" s="15">
        <v>3.0582598501452676</v>
      </c>
      <c r="F190" s="15">
        <v>44.791666666666664</v>
      </c>
      <c r="G190" s="15">
        <v>2.9166666666666665</v>
      </c>
      <c r="H190" s="15">
        <v>0</v>
      </c>
      <c r="I190" s="15">
        <v>0</v>
      </c>
      <c r="J190" s="16">
        <v>20</v>
      </c>
      <c r="K190" s="16">
        <v>2003</v>
      </c>
      <c r="L190" s="16">
        <v>2052</v>
      </c>
      <c r="M190" s="17" t="s">
        <v>333</v>
      </c>
    </row>
    <row r="191" spans="1:13" ht="12" customHeight="1">
      <c r="A191" s="14">
        <v>13</v>
      </c>
      <c r="B191" s="14">
        <v>2</v>
      </c>
      <c r="C191" s="14">
        <v>2</v>
      </c>
      <c r="D191" s="14">
        <v>1</v>
      </c>
      <c r="E191" s="15">
        <v>3.1096364524023503</v>
      </c>
      <c r="F191" s="15">
        <v>59.375</v>
      </c>
      <c r="G191" s="15">
        <v>2.9166666666666665</v>
      </c>
      <c r="H191" s="15">
        <v>0</v>
      </c>
      <c r="I191" s="15">
        <v>0</v>
      </c>
      <c r="J191" s="16">
        <v>20</v>
      </c>
      <c r="K191" s="16">
        <v>2007</v>
      </c>
      <c r="L191" s="16">
        <v>2052</v>
      </c>
      <c r="M191" s="17" t="s">
        <v>334</v>
      </c>
    </row>
    <row r="192" spans="1:13" ht="12" customHeight="1">
      <c r="A192" s="14">
        <v>13</v>
      </c>
      <c r="B192" s="14">
        <v>3</v>
      </c>
      <c r="C192" s="14">
        <v>2</v>
      </c>
      <c r="D192" s="14">
        <v>1</v>
      </c>
      <c r="E192" s="15">
        <v>3.6635404454865186</v>
      </c>
      <c r="F192" s="15">
        <v>62.5</v>
      </c>
      <c r="G192" s="15">
        <v>2.9166666666666665</v>
      </c>
      <c r="H192" s="15">
        <v>0</v>
      </c>
      <c r="I192" s="15">
        <v>0</v>
      </c>
      <c r="J192" s="16">
        <v>20</v>
      </c>
      <c r="K192" s="16">
        <v>2013</v>
      </c>
      <c r="L192" s="16">
        <v>2052</v>
      </c>
      <c r="M192" s="17" t="s">
        <v>335</v>
      </c>
    </row>
    <row r="193" spans="1:13" ht="12" customHeight="1">
      <c r="A193" s="14">
        <v>13</v>
      </c>
      <c r="B193" s="14">
        <v>4</v>
      </c>
      <c r="C193" s="14">
        <v>2</v>
      </c>
      <c r="D193" s="14">
        <v>1</v>
      </c>
      <c r="E193" s="15">
        <v>4.3962485345838216</v>
      </c>
      <c r="F193" s="15">
        <v>70.833333333333329</v>
      </c>
      <c r="G193" s="15">
        <v>2.9166666666666665</v>
      </c>
      <c r="H193" s="15">
        <v>0</v>
      </c>
      <c r="I193" s="15">
        <v>0</v>
      </c>
      <c r="J193" s="16">
        <v>20</v>
      </c>
      <c r="K193" s="16">
        <v>2013</v>
      </c>
      <c r="L193" s="16">
        <v>2052</v>
      </c>
      <c r="M193" s="17" t="s">
        <v>336</v>
      </c>
    </row>
    <row r="194" spans="1:13" ht="12" customHeight="1">
      <c r="A194" s="14">
        <v>13</v>
      </c>
      <c r="B194" s="14">
        <v>9</v>
      </c>
      <c r="C194" s="14">
        <v>2</v>
      </c>
      <c r="D194" s="14">
        <v>1</v>
      </c>
      <c r="E194" s="15">
        <v>4.3962485345838216</v>
      </c>
      <c r="F194" s="15">
        <v>70.833333333333329</v>
      </c>
      <c r="G194" s="15">
        <v>2.9166666666666665</v>
      </c>
      <c r="H194" s="15">
        <v>0</v>
      </c>
      <c r="I194" s="15">
        <v>0</v>
      </c>
      <c r="J194" s="16">
        <v>20</v>
      </c>
      <c r="K194" s="16">
        <v>2017</v>
      </c>
      <c r="L194" s="16">
        <v>2052</v>
      </c>
      <c r="M194" s="17" t="s">
        <v>336</v>
      </c>
    </row>
    <row r="195" spans="1:13" ht="12" customHeight="1">
      <c r="A195" s="14">
        <v>13</v>
      </c>
      <c r="B195" s="14">
        <v>5</v>
      </c>
      <c r="C195" s="14">
        <v>2</v>
      </c>
      <c r="D195" s="14">
        <v>1</v>
      </c>
      <c r="E195" s="15">
        <v>4.4518972502114655</v>
      </c>
      <c r="F195" s="15">
        <v>79.166666666666671</v>
      </c>
      <c r="G195" s="15">
        <v>2.9166666666666665</v>
      </c>
      <c r="H195" s="15">
        <v>0</v>
      </c>
      <c r="I195" s="15">
        <v>0</v>
      </c>
      <c r="J195" s="16">
        <v>20</v>
      </c>
      <c r="K195" s="16">
        <v>2013</v>
      </c>
      <c r="L195" s="16">
        <v>2052</v>
      </c>
      <c r="M195" s="17" t="s">
        <v>337</v>
      </c>
    </row>
    <row r="196" spans="1:13" ht="12" customHeight="1">
      <c r="A196" s="14">
        <v>13</v>
      </c>
      <c r="B196" s="14">
        <v>8</v>
      </c>
      <c r="C196" s="14">
        <v>2</v>
      </c>
      <c r="D196" s="14">
        <v>1</v>
      </c>
      <c r="E196" s="15">
        <v>4.4518972502114655</v>
      </c>
      <c r="F196" s="15">
        <v>79.166666666666671</v>
      </c>
      <c r="G196" s="15">
        <v>2.9166666666666665</v>
      </c>
      <c r="H196" s="15">
        <v>0</v>
      </c>
      <c r="I196" s="15">
        <v>0</v>
      </c>
      <c r="J196" s="16">
        <v>20</v>
      </c>
      <c r="K196" s="16">
        <v>2017</v>
      </c>
      <c r="L196" s="16">
        <v>2052</v>
      </c>
      <c r="M196" s="17" t="s">
        <v>338</v>
      </c>
    </row>
    <row r="197" spans="1:13" ht="12" customHeight="1">
      <c r="A197" s="14">
        <v>13</v>
      </c>
      <c r="B197" s="14">
        <v>6</v>
      </c>
      <c r="C197" s="14">
        <v>2</v>
      </c>
      <c r="D197" s="14">
        <v>1</v>
      </c>
      <c r="E197" s="15">
        <v>4.3962485345838216</v>
      </c>
      <c r="F197" s="15">
        <v>70.833333333333329</v>
      </c>
      <c r="G197" s="15">
        <v>2.9166666666666665</v>
      </c>
      <c r="H197" s="15">
        <v>0</v>
      </c>
      <c r="I197" s="15">
        <v>0</v>
      </c>
      <c r="J197" s="16">
        <v>20</v>
      </c>
      <c r="K197" s="16">
        <v>2022</v>
      </c>
      <c r="L197" s="16">
        <v>2052</v>
      </c>
      <c r="M197" s="17" t="s">
        <v>339</v>
      </c>
    </row>
    <row r="198" spans="1:13" ht="12" customHeight="1">
      <c r="A198" s="14">
        <v>13</v>
      </c>
      <c r="B198" s="14">
        <v>7</v>
      </c>
      <c r="C198" s="14">
        <v>2</v>
      </c>
      <c r="D198" s="14">
        <v>1</v>
      </c>
      <c r="E198" s="15">
        <v>4.4518972502114655</v>
      </c>
      <c r="F198" s="15">
        <v>79.166666666666671</v>
      </c>
      <c r="G198" s="15">
        <v>2.9166666666666665</v>
      </c>
      <c r="H198" s="15">
        <v>0</v>
      </c>
      <c r="I198" s="15">
        <v>0</v>
      </c>
      <c r="J198" s="16">
        <v>20</v>
      </c>
      <c r="K198" s="16">
        <v>2022</v>
      </c>
      <c r="L198" s="16">
        <v>2052</v>
      </c>
      <c r="M198" s="17" t="s">
        <v>340</v>
      </c>
    </row>
    <row r="199" spans="1:13" ht="12" customHeight="1">
      <c r="A199" s="14">
        <v>14</v>
      </c>
      <c r="B199" s="14">
        <v>1</v>
      </c>
      <c r="C199" s="14">
        <v>2</v>
      </c>
      <c r="D199" s="14">
        <v>1</v>
      </c>
      <c r="E199" s="18">
        <v>5.2492519815926224</v>
      </c>
      <c r="F199" s="15">
        <v>31.25</v>
      </c>
      <c r="G199" s="15">
        <v>2</v>
      </c>
      <c r="H199" s="15">
        <v>0</v>
      </c>
      <c r="I199" s="15">
        <v>0</v>
      </c>
      <c r="J199" s="16">
        <v>25</v>
      </c>
      <c r="K199" s="16">
        <v>2003</v>
      </c>
      <c r="L199" s="16">
        <v>2052</v>
      </c>
      <c r="M199" s="17" t="s">
        <v>341</v>
      </c>
    </row>
    <row r="200" spans="1:13" ht="12" customHeight="1">
      <c r="A200" s="14">
        <v>14</v>
      </c>
      <c r="B200" s="14">
        <v>2</v>
      </c>
      <c r="C200" s="14">
        <v>2</v>
      </c>
      <c r="D200" s="14">
        <v>1</v>
      </c>
      <c r="E200" s="18">
        <v>5.7769363135135645</v>
      </c>
      <c r="F200" s="15">
        <v>31.25</v>
      </c>
      <c r="G200" s="15">
        <v>2</v>
      </c>
      <c r="H200" s="15">
        <v>0</v>
      </c>
      <c r="I200" s="15">
        <v>0</v>
      </c>
      <c r="J200" s="16">
        <v>25</v>
      </c>
      <c r="K200" s="16">
        <v>2007</v>
      </c>
      <c r="L200" s="16">
        <v>2052</v>
      </c>
      <c r="M200" s="17" t="s">
        <v>342</v>
      </c>
    </row>
    <row r="201" spans="1:13" ht="12" customHeight="1">
      <c r="A201" s="14">
        <v>14</v>
      </c>
      <c r="B201" s="14">
        <v>3</v>
      </c>
      <c r="C201" s="14">
        <v>2</v>
      </c>
      <c r="D201" s="14">
        <v>1</v>
      </c>
      <c r="E201" s="18">
        <v>8.7924970691676432</v>
      </c>
      <c r="F201" s="15">
        <v>31.25</v>
      </c>
      <c r="G201" s="15">
        <v>2</v>
      </c>
      <c r="H201" s="15">
        <v>0</v>
      </c>
      <c r="I201" s="15">
        <v>0</v>
      </c>
      <c r="J201" s="16">
        <v>25</v>
      </c>
      <c r="K201" s="16">
        <v>2013</v>
      </c>
      <c r="L201" s="16">
        <v>2052</v>
      </c>
      <c r="M201" s="17" t="s">
        <v>343</v>
      </c>
    </row>
    <row r="202" spans="1:13" ht="12" customHeight="1">
      <c r="A202" s="14">
        <v>14</v>
      </c>
      <c r="B202" s="14">
        <v>4</v>
      </c>
      <c r="C202" s="14">
        <v>2</v>
      </c>
      <c r="D202" s="14">
        <v>1</v>
      </c>
      <c r="E202" s="18">
        <v>9.7694411879640501</v>
      </c>
      <c r="F202" s="15">
        <v>35.416666666666664</v>
      </c>
      <c r="G202" s="15">
        <v>2</v>
      </c>
      <c r="H202" s="15">
        <v>0</v>
      </c>
      <c r="I202" s="15">
        <v>0</v>
      </c>
      <c r="J202" s="16">
        <v>25</v>
      </c>
      <c r="K202" s="16">
        <v>2013</v>
      </c>
      <c r="L202" s="16">
        <v>2052</v>
      </c>
      <c r="M202" s="17" t="s">
        <v>344</v>
      </c>
    </row>
    <row r="203" spans="1:13" ht="12" customHeight="1">
      <c r="A203" s="14">
        <v>14</v>
      </c>
      <c r="B203" s="14">
        <v>5</v>
      </c>
      <c r="C203" s="14">
        <v>2</v>
      </c>
      <c r="D203" s="14">
        <v>1</v>
      </c>
      <c r="E203" s="18">
        <v>10.657572205051688</v>
      </c>
      <c r="F203" s="15">
        <v>43.75</v>
      </c>
      <c r="G203" s="15">
        <v>2</v>
      </c>
      <c r="H203" s="15">
        <v>0</v>
      </c>
      <c r="I203" s="15">
        <v>0</v>
      </c>
      <c r="J203" s="16">
        <v>25</v>
      </c>
      <c r="K203" s="16">
        <v>2013</v>
      </c>
      <c r="L203" s="16">
        <v>2052</v>
      </c>
      <c r="M203" s="17" t="s">
        <v>345</v>
      </c>
    </row>
    <row r="204" spans="1:13" ht="12" customHeight="1">
      <c r="A204" s="14">
        <v>14</v>
      </c>
      <c r="B204" s="14">
        <v>8</v>
      </c>
      <c r="C204" s="14">
        <v>2</v>
      </c>
      <c r="D204" s="14">
        <v>1</v>
      </c>
      <c r="E204" s="18">
        <v>10.657572205051688</v>
      </c>
      <c r="F204" s="15">
        <v>43.75</v>
      </c>
      <c r="G204" s="15">
        <v>2</v>
      </c>
      <c r="H204" s="15">
        <v>0</v>
      </c>
      <c r="I204" s="15">
        <v>0</v>
      </c>
      <c r="J204" s="16">
        <v>25</v>
      </c>
      <c r="K204" s="16">
        <v>2017</v>
      </c>
      <c r="L204" s="16">
        <v>2052</v>
      </c>
      <c r="M204" s="17" t="s">
        <v>346</v>
      </c>
    </row>
    <row r="205" spans="1:13" ht="12" customHeight="1">
      <c r="A205" s="14">
        <v>14</v>
      </c>
      <c r="B205" s="14">
        <v>6</v>
      </c>
      <c r="C205" s="14">
        <v>2</v>
      </c>
      <c r="D205" s="14">
        <v>1</v>
      </c>
      <c r="E205" s="18">
        <v>9.7694411879640501</v>
      </c>
      <c r="F205" s="15">
        <v>35.416666666666664</v>
      </c>
      <c r="G205" s="15">
        <v>2</v>
      </c>
      <c r="H205" s="15">
        <v>0</v>
      </c>
      <c r="I205" s="15">
        <v>0</v>
      </c>
      <c r="J205" s="16">
        <v>25</v>
      </c>
      <c r="K205" s="16">
        <v>2020</v>
      </c>
      <c r="L205" s="16">
        <v>2052</v>
      </c>
      <c r="M205" s="17" t="s">
        <v>347</v>
      </c>
    </row>
    <row r="206" spans="1:13" ht="12" customHeight="1">
      <c r="A206" s="14">
        <v>14</v>
      </c>
      <c r="B206" s="14">
        <v>7</v>
      </c>
      <c r="C206" s="14">
        <v>2</v>
      </c>
      <c r="D206" s="14">
        <v>1</v>
      </c>
      <c r="E206" s="18">
        <v>10.990621336459554</v>
      </c>
      <c r="F206" s="15">
        <v>43.75</v>
      </c>
      <c r="G206" s="15">
        <v>2</v>
      </c>
      <c r="H206" s="15">
        <v>0</v>
      </c>
      <c r="I206" s="15">
        <v>0</v>
      </c>
      <c r="J206" s="16">
        <v>25</v>
      </c>
      <c r="K206" s="16">
        <v>2020</v>
      </c>
      <c r="L206" s="16">
        <v>2021</v>
      </c>
      <c r="M206" s="17" t="s">
        <v>348</v>
      </c>
    </row>
    <row r="207" spans="1:13" ht="12" customHeight="1">
      <c r="A207" s="14">
        <v>14</v>
      </c>
      <c r="B207" s="14">
        <v>9</v>
      </c>
      <c r="C207" s="14">
        <v>2</v>
      </c>
      <c r="D207" s="14">
        <v>1</v>
      </c>
      <c r="E207" s="18">
        <v>10.990621336459554</v>
      </c>
      <c r="F207" s="15">
        <v>43.75</v>
      </c>
      <c r="G207" s="15">
        <v>2</v>
      </c>
      <c r="H207" s="15">
        <v>0</v>
      </c>
      <c r="I207" s="15">
        <v>0</v>
      </c>
      <c r="J207" s="16">
        <v>25</v>
      </c>
      <c r="K207" s="16">
        <v>2022</v>
      </c>
      <c r="L207" s="16">
        <v>2052</v>
      </c>
      <c r="M207" s="17" t="s">
        <v>348</v>
      </c>
    </row>
    <row r="208" spans="1:13" ht="12" customHeight="1">
      <c r="A208" s="14">
        <v>52</v>
      </c>
      <c r="B208" s="14">
        <v>3</v>
      </c>
      <c r="C208" s="14">
        <v>2</v>
      </c>
      <c r="D208" s="14">
        <v>1</v>
      </c>
      <c r="E208" s="15">
        <v>3.2825322391559202</v>
      </c>
      <c r="F208" s="15">
        <v>94.722222222222229</v>
      </c>
      <c r="G208" s="15">
        <v>2.6666666666666665</v>
      </c>
      <c r="H208" s="15">
        <v>0</v>
      </c>
      <c r="I208" s="15">
        <v>0</v>
      </c>
      <c r="J208" s="16">
        <v>15</v>
      </c>
      <c r="K208" s="16">
        <v>2003</v>
      </c>
      <c r="L208" s="16">
        <v>2052</v>
      </c>
      <c r="M208" s="17" t="s">
        <v>349</v>
      </c>
    </row>
    <row r="209" spans="1:13" ht="12" customHeight="1">
      <c r="A209" s="14">
        <v>52</v>
      </c>
      <c r="B209" s="14">
        <v>4</v>
      </c>
      <c r="C209" s="14">
        <v>2</v>
      </c>
      <c r="D209" s="14">
        <v>1</v>
      </c>
      <c r="E209" s="15">
        <v>3.4290738569753807</v>
      </c>
      <c r="F209" s="15">
        <v>101.38888888888889</v>
      </c>
      <c r="G209" s="15">
        <v>2.6666666666666665</v>
      </c>
      <c r="H209" s="15">
        <v>0</v>
      </c>
      <c r="I209" s="15">
        <v>0</v>
      </c>
      <c r="J209" s="16">
        <v>15</v>
      </c>
      <c r="K209" s="16">
        <v>2003</v>
      </c>
      <c r="L209" s="16">
        <v>2052</v>
      </c>
      <c r="M209" s="17" t="s">
        <v>350</v>
      </c>
    </row>
    <row r="210" spans="1:13" ht="12" customHeight="1">
      <c r="A210" s="14">
        <v>52</v>
      </c>
      <c r="B210" s="14">
        <v>5</v>
      </c>
      <c r="C210" s="14">
        <v>2</v>
      </c>
      <c r="D210" s="14">
        <v>1</v>
      </c>
      <c r="E210" s="15">
        <v>4.0738569753810081</v>
      </c>
      <c r="F210" s="15">
        <v>272.22222222222223</v>
      </c>
      <c r="G210" s="15">
        <v>2.6666666666666665</v>
      </c>
      <c r="H210" s="15">
        <v>0</v>
      </c>
      <c r="I210" s="15">
        <v>0</v>
      </c>
      <c r="J210" s="16">
        <v>15</v>
      </c>
      <c r="K210" s="16">
        <v>2010</v>
      </c>
      <c r="L210" s="16">
        <v>2052</v>
      </c>
      <c r="M210" s="17" t="s">
        <v>351</v>
      </c>
    </row>
    <row r="211" spans="1:13" ht="12" customHeight="1">
      <c r="A211" s="14">
        <v>52</v>
      </c>
      <c r="B211" s="14">
        <v>8</v>
      </c>
      <c r="C211" s="14">
        <v>2</v>
      </c>
      <c r="D211" s="14">
        <v>1</v>
      </c>
      <c r="E211" s="15">
        <v>4.0738569753810081</v>
      </c>
      <c r="F211" s="15">
        <v>272.22222222222223</v>
      </c>
      <c r="G211" s="15">
        <v>2.6666666666666665</v>
      </c>
      <c r="H211" s="15">
        <v>0</v>
      </c>
      <c r="I211" s="15">
        <v>0</v>
      </c>
      <c r="J211" s="16">
        <v>15</v>
      </c>
      <c r="K211" s="16">
        <v>2017</v>
      </c>
      <c r="L211" s="16">
        <v>2052</v>
      </c>
      <c r="M211" s="17" t="s">
        <v>352</v>
      </c>
    </row>
    <row r="212" spans="1:13" ht="12" customHeight="1">
      <c r="A212" s="14">
        <v>52</v>
      </c>
      <c r="B212" s="14">
        <v>6</v>
      </c>
      <c r="C212" s="14">
        <v>2</v>
      </c>
      <c r="D212" s="14">
        <v>1</v>
      </c>
      <c r="E212" s="15">
        <v>3.3704572098475967</v>
      </c>
      <c r="F212" s="15">
        <v>99.166666666666671</v>
      </c>
      <c r="G212" s="15">
        <v>2.6666666666666665</v>
      </c>
      <c r="H212" s="15">
        <v>0</v>
      </c>
      <c r="I212" s="15">
        <v>0</v>
      </c>
      <c r="J212" s="16">
        <v>15</v>
      </c>
      <c r="K212" s="16">
        <v>2020</v>
      </c>
      <c r="L212" s="16">
        <v>2052</v>
      </c>
      <c r="M212" s="17" t="s">
        <v>353</v>
      </c>
    </row>
    <row r="213" spans="1:13" ht="12" customHeight="1">
      <c r="A213" s="14">
        <v>52</v>
      </c>
      <c r="B213" s="14">
        <v>7</v>
      </c>
      <c r="C213" s="14">
        <v>2</v>
      </c>
      <c r="D213" s="14">
        <v>1</v>
      </c>
      <c r="E213" s="15">
        <v>4.0738569753810081</v>
      </c>
      <c r="F213" s="15">
        <v>272.22222222222223</v>
      </c>
      <c r="G213" s="15">
        <v>2.6666666666666665</v>
      </c>
      <c r="H213" s="15">
        <v>0</v>
      </c>
      <c r="I213" s="15">
        <v>0</v>
      </c>
      <c r="J213" s="16">
        <v>15</v>
      </c>
      <c r="K213" s="16">
        <v>2022</v>
      </c>
      <c r="L213" s="16">
        <v>2052</v>
      </c>
      <c r="M213" s="17" t="s">
        <v>354</v>
      </c>
    </row>
    <row r="214" spans="1:13" ht="12" customHeight="1">
      <c r="A214" s="14">
        <v>53</v>
      </c>
      <c r="B214" s="14">
        <v>2</v>
      </c>
      <c r="C214" s="14">
        <v>2</v>
      </c>
      <c r="D214" s="14">
        <v>1</v>
      </c>
      <c r="E214" s="15">
        <v>2.8722157092614307</v>
      </c>
      <c r="F214" s="15">
        <v>25.238095238095237</v>
      </c>
      <c r="G214" s="15">
        <v>0.95238095238095233</v>
      </c>
      <c r="H214" s="15">
        <v>0</v>
      </c>
      <c r="I214" s="15">
        <v>0</v>
      </c>
      <c r="J214" s="19">
        <v>9.5</v>
      </c>
      <c r="K214" s="16">
        <v>2003</v>
      </c>
      <c r="L214" s="16">
        <v>2013</v>
      </c>
      <c r="M214" s="17" t="s">
        <v>355</v>
      </c>
    </row>
    <row r="215" spans="1:13" ht="12" customHeight="1">
      <c r="A215" s="14">
        <v>53</v>
      </c>
      <c r="B215" s="14">
        <v>3</v>
      </c>
      <c r="C215" s="14">
        <v>2</v>
      </c>
      <c r="D215" s="14">
        <v>1</v>
      </c>
      <c r="E215" s="15">
        <v>3.1652989449003521</v>
      </c>
      <c r="F215" s="15">
        <v>27.142857142857142</v>
      </c>
      <c r="G215" s="15">
        <v>0.95238095238095233</v>
      </c>
      <c r="H215" s="15">
        <v>0</v>
      </c>
      <c r="I215" s="15">
        <v>0</v>
      </c>
      <c r="J215" s="19">
        <v>9.5</v>
      </c>
      <c r="K215" s="16">
        <v>2003</v>
      </c>
      <c r="L215" s="16">
        <v>2013</v>
      </c>
      <c r="M215" s="17" t="s">
        <v>356</v>
      </c>
    </row>
    <row r="216" spans="1:13" ht="12" customHeight="1">
      <c r="A216" s="14">
        <v>53</v>
      </c>
      <c r="B216" s="14">
        <v>4</v>
      </c>
      <c r="C216" s="14">
        <v>2</v>
      </c>
      <c r="D216" s="14">
        <v>1</v>
      </c>
      <c r="E216" s="15">
        <v>3.3704572098475967</v>
      </c>
      <c r="F216" s="15">
        <v>41.428571428571431</v>
      </c>
      <c r="G216" s="15">
        <v>0.95238095238095233</v>
      </c>
      <c r="H216" s="15">
        <v>0</v>
      </c>
      <c r="I216" s="15">
        <v>0</v>
      </c>
      <c r="J216" s="19">
        <v>9.5</v>
      </c>
      <c r="K216" s="16">
        <v>2003</v>
      </c>
      <c r="L216" s="16">
        <v>2052</v>
      </c>
      <c r="M216" s="17" t="s">
        <v>357</v>
      </c>
    </row>
    <row r="217" spans="1:13" ht="12" customHeight="1">
      <c r="A217" s="14">
        <v>53</v>
      </c>
      <c r="B217" s="14">
        <v>5</v>
      </c>
      <c r="C217" s="14">
        <v>2</v>
      </c>
      <c r="D217" s="14">
        <v>1</v>
      </c>
      <c r="E217" s="15">
        <v>3.2239155920281362</v>
      </c>
      <c r="F217" s="15">
        <v>38.571428571428569</v>
      </c>
      <c r="G217" s="15">
        <v>0.95238095238095233</v>
      </c>
      <c r="H217" s="15">
        <v>0</v>
      </c>
      <c r="I217" s="15">
        <v>0</v>
      </c>
      <c r="J217" s="19">
        <v>9.5</v>
      </c>
      <c r="K217" s="16">
        <v>2014</v>
      </c>
      <c r="L217" s="16">
        <v>2052</v>
      </c>
      <c r="M217" s="17" t="s">
        <v>358</v>
      </c>
    </row>
    <row r="218" spans="1:13" ht="12" customHeight="1">
      <c r="A218" s="14">
        <v>53</v>
      </c>
      <c r="B218" s="14">
        <v>7</v>
      </c>
      <c r="C218" s="14">
        <v>2</v>
      </c>
      <c r="D218" s="14">
        <v>1</v>
      </c>
      <c r="E218" s="15">
        <v>3.3704572098475967</v>
      </c>
      <c r="F218" s="15">
        <v>41.428571428571431</v>
      </c>
      <c r="G218" s="15">
        <v>0.95238095238095233</v>
      </c>
      <c r="H218" s="15">
        <v>0</v>
      </c>
      <c r="I218" s="15">
        <v>0</v>
      </c>
      <c r="J218" s="19">
        <v>9.5</v>
      </c>
      <c r="K218" s="16">
        <v>2017</v>
      </c>
      <c r="L218" s="16">
        <v>2052</v>
      </c>
      <c r="M218" s="17" t="s">
        <v>359</v>
      </c>
    </row>
    <row r="219" spans="1:13" ht="12" customHeight="1">
      <c r="A219" s="14">
        <v>53</v>
      </c>
      <c r="B219" s="14">
        <v>8</v>
      </c>
      <c r="C219" s="14">
        <v>2</v>
      </c>
      <c r="D219" s="14">
        <v>1</v>
      </c>
      <c r="E219" s="15">
        <v>3.3704572098475967</v>
      </c>
      <c r="F219" s="15">
        <v>41.428571428571431</v>
      </c>
      <c r="G219" s="15">
        <v>0.95238095238095233</v>
      </c>
      <c r="H219" s="15">
        <v>0</v>
      </c>
      <c r="I219" s="15">
        <v>0</v>
      </c>
      <c r="J219" s="19">
        <v>9.5</v>
      </c>
      <c r="K219" s="16">
        <v>2022</v>
      </c>
      <c r="L219" s="16">
        <v>2052</v>
      </c>
      <c r="M219" s="17" t="s">
        <v>360</v>
      </c>
    </row>
    <row r="220" spans="1:13" ht="12" customHeight="1">
      <c r="A220" s="14">
        <v>53</v>
      </c>
      <c r="B220" s="14">
        <v>6</v>
      </c>
      <c r="C220" s="14">
        <v>2</v>
      </c>
      <c r="D220" s="14">
        <v>1</v>
      </c>
      <c r="E220" s="15">
        <v>3.8100820633059791</v>
      </c>
      <c r="F220" s="15">
        <v>61.904761904761905</v>
      </c>
      <c r="G220" s="15">
        <v>0.95238095238095233</v>
      </c>
      <c r="H220" s="15">
        <v>0</v>
      </c>
      <c r="I220" s="15">
        <v>0</v>
      </c>
      <c r="J220" s="19">
        <v>9.5</v>
      </c>
      <c r="K220" s="16">
        <v>2030</v>
      </c>
      <c r="L220" s="16">
        <v>2052</v>
      </c>
      <c r="M220" s="17" t="s">
        <v>361</v>
      </c>
    </row>
    <row r="221" spans="1:13" ht="12" customHeight="1">
      <c r="A221" s="14">
        <v>54</v>
      </c>
      <c r="B221" s="14">
        <v>2</v>
      </c>
      <c r="C221" s="14">
        <v>2</v>
      </c>
      <c r="D221" s="14">
        <v>1</v>
      </c>
      <c r="E221" s="15">
        <v>3.8100820633059791</v>
      </c>
      <c r="F221" s="15">
        <v>63.888888888888886</v>
      </c>
      <c r="G221" s="15">
        <v>2.1111111111111112</v>
      </c>
      <c r="H221" s="15">
        <v>0</v>
      </c>
      <c r="I221" s="15">
        <v>0</v>
      </c>
      <c r="J221" s="16">
        <v>18</v>
      </c>
      <c r="K221" s="16">
        <v>2003</v>
      </c>
      <c r="L221" s="16">
        <v>2052</v>
      </c>
      <c r="M221" s="17" t="s">
        <v>362</v>
      </c>
    </row>
    <row r="222" spans="1:13" ht="12" customHeight="1">
      <c r="A222" s="14">
        <v>54</v>
      </c>
      <c r="B222" s="14">
        <v>3</v>
      </c>
      <c r="C222" s="14">
        <v>2</v>
      </c>
      <c r="D222" s="14">
        <v>1</v>
      </c>
      <c r="E222" s="15">
        <v>3.8100820633059791</v>
      </c>
      <c r="F222" s="15">
        <v>63.888888888888886</v>
      </c>
      <c r="G222" s="15">
        <v>2.1111111111111112</v>
      </c>
      <c r="H222" s="15">
        <v>0</v>
      </c>
      <c r="I222" s="15">
        <v>0</v>
      </c>
      <c r="J222" s="16">
        <v>18</v>
      </c>
      <c r="K222" s="16">
        <v>2003</v>
      </c>
      <c r="L222" s="16">
        <v>2052</v>
      </c>
      <c r="M222" s="17" t="s">
        <v>363</v>
      </c>
    </row>
    <row r="223" spans="1:13" ht="12" customHeight="1">
      <c r="A223" s="14">
        <v>54</v>
      </c>
      <c r="B223" s="14">
        <v>4</v>
      </c>
      <c r="C223" s="14">
        <v>2</v>
      </c>
      <c r="D223" s="14">
        <v>1</v>
      </c>
      <c r="E223" s="15">
        <v>4.2497069167643611</v>
      </c>
      <c r="F223" s="15">
        <v>69.444444444444443</v>
      </c>
      <c r="G223" s="15">
        <v>2.1111111111111112</v>
      </c>
      <c r="H223" s="15">
        <v>0</v>
      </c>
      <c r="I223" s="15">
        <v>0</v>
      </c>
      <c r="J223" s="16">
        <v>18</v>
      </c>
      <c r="K223" s="16">
        <v>2003</v>
      </c>
      <c r="L223" s="16">
        <v>2052</v>
      </c>
      <c r="M223" s="17" t="s">
        <v>364</v>
      </c>
    </row>
    <row r="224" spans="1:13" ht="12" customHeight="1">
      <c r="A224" s="14">
        <v>54</v>
      </c>
      <c r="B224" s="14">
        <v>5</v>
      </c>
      <c r="C224" s="14">
        <v>2</v>
      </c>
      <c r="D224" s="14">
        <v>1</v>
      </c>
      <c r="E224" s="15">
        <v>7.0339976553341153</v>
      </c>
      <c r="F224" s="15">
        <v>147.22222222222223</v>
      </c>
      <c r="G224" s="15">
        <v>2.1111111111111112</v>
      </c>
      <c r="H224" s="15">
        <v>0</v>
      </c>
      <c r="I224" s="15">
        <v>0</v>
      </c>
      <c r="J224" s="16">
        <v>18</v>
      </c>
      <c r="K224" s="16">
        <v>2010</v>
      </c>
      <c r="L224" s="16">
        <v>2052</v>
      </c>
      <c r="M224" s="17" t="s">
        <v>365</v>
      </c>
    </row>
    <row r="225" spans="1:13" ht="12" customHeight="1">
      <c r="A225" s="14">
        <v>54</v>
      </c>
      <c r="B225" s="14">
        <v>9</v>
      </c>
      <c r="C225" s="14">
        <v>2</v>
      </c>
      <c r="D225" s="14">
        <v>1</v>
      </c>
      <c r="E225" s="15">
        <v>7.0339976553341153</v>
      </c>
      <c r="F225" s="15">
        <v>147.22222222222223</v>
      </c>
      <c r="G225" s="15">
        <v>2.1111111111111112</v>
      </c>
      <c r="H225" s="15">
        <v>0</v>
      </c>
      <c r="I225" s="15">
        <v>0</v>
      </c>
      <c r="J225" s="16">
        <v>18</v>
      </c>
      <c r="K225" s="16">
        <v>2017</v>
      </c>
      <c r="L225" s="16">
        <v>2052</v>
      </c>
      <c r="M225" s="17" t="s">
        <v>366</v>
      </c>
    </row>
    <row r="226" spans="1:13" ht="12" customHeight="1">
      <c r="A226" s="14">
        <v>54</v>
      </c>
      <c r="B226" s="14">
        <v>6</v>
      </c>
      <c r="C226" s="14">
        <v>2</v>
      </c>
      <c r="D226" s="14">
        <v>1</v>
      </c>
      <c r="E226" s="15">
        <v>4.1031652989449006</v>
      </c>
      <c r="F226" s="15">
        <v>66.666666666666671</v>
      </c>
      <c r="G226" s="15">
        <v>2.1111111111111112</v>
      </c>
      <c r="H226" s="15">
        <v>0</v>
      </c>
      <c r="I226" s="15">
        <v>0</v>
      </c>
      <c r="J226" s="16">
        <v>18</v>
      </c>
      <c r="K226" s="16">
        <v>2007</v>
      </c>
      <c r="L226" s="16">
        <v>2052</v>
      </c>
      <c r="M226" s="17" t="s">
        <v>367</v>
      </c>
    </row>
    <row r="227" spans="1:13" ht="12" customHeight="1">
      <c r="A227" s="14">
        <v>54</v>
      </c>
      <c r="B227" s="14">
        <v>7</v>
      </c>
      <c r="C227" s="14">
        <v>2</v>
      </c>
      <c r="D227" s="14">
        <v>1</v>
      </c>
      <c r="E227" s="15">
        <v>7.0339976553341153</v>
      </c>
      <c r="F227" s="15">
        <v>147.22222222222223</v>
      </c>
      <c r="G227" s="15">
        <v>2.1111111111111112</v>
      </c>
      <c r="H227" s="15">
        <v>0</v>
      </c>
      <c r="I227" s="15">
        <v>0</v>
      </c>
      <c r="J227" s="16">
        <v>18</v>
      </c>
      <c r="K227" s="16">
        <v>2022</v>
      </c>
      <c r="L227" s="16">
        <v>2052</v>
      </c>
      <c r="M227" s="17" t="s">
        <v>368</v>
      </c>
    </row>
    <row r="228" spans="1:13" ht="12" customHeight="1">
      <c r="A228" s="14">
        <v>54</v>
      </c>
      <c r="B228" s="14">
        <v>8</v>
      </c>
      <c r="C228" s="14">
        <v>2</v>
      </c>
      <c r="D228" s="14">
        <v>1</v>
      </c>
      <c r="E228" s="15">
        <v>4.1031652989449006</v>
      </c>
      <c r="F228" s="15">
        <v>66.666666666666671</v>
      </c>
      <c r="G228" s="15">
        <v>2.1111111111111112</v>
      </c>
      <c r="H228" s="15">
        <v>0</v>
      </c>
      <c r="I228" s="15">
        <v>0</v>
      </c>
      <c r="J228" s="16">
        <v>18</v>
      </c>
      <c r="K228" s="16">
        <v>2030</v>
      </c>
      <c r="L228" s="16">
        <v>2052</v>
      </c>
      <c r="M228" s="17" t="s">
        <v>369</v>
      </c>
    </row>
    <row r="229" spans="1:13" ht="12" customHeight="1">
      <c r="A229" s="14">
        <v>16</v>
      </c>
      <c r="B229" s="14">
        <v>2</v>
      </c>
      <c r="C229" s="14">
        <v>2</v>
      </c>
      <c r="D229" s="14">
        <v>2</v>
      </c>
      <c r="E229" s="15">
        <v>0.7</v>
      </c>
      <c r="F229" s="15">
        <v>999</v>
      </c>
      <c r="G229" s="15">
        <v>999</v>
      </c>
      <c r="H229" s="15">
        <v>0</v>
      </c>
      <c r="I229" s="15">
        <v>0</v>
      </c>
      <c r="J229" s="16">
        <v>30</v>
      </c>
      <c r="K229" s="16">
        <v>2010</v>
      </c>
      <c r="L229" s="16">
        <v>2052</v>
      </c>
      <c r="M229" s="17" t="s">
        <v>370</v>
      </c>
    </row>
    <row r="230" spans="1:13" ht="12" customHeight="1">
      <c r="A230" s="14">
        <v>18</v>
      </c>
      <c r="B230" s="14">
        <v>1</v>
      </c>
      <c r="C230" s="14">
        <v>2</v>
      </c>
      <c r="D230" s="14">
        <v>2</v>
      </c>
      <c r="E230" s="15">
        <v>1</v>
      </c>
      <c r="F230" s="15">
        <v>72.916666666666671</v>
      </c>
      <c r="G230" s="15">
        <v>2</v>
      </c>
      <c r="H230" s="15">
        <v>0</v>
      </c>
      <c r="I230" s="15">
        <v>0</v>
      </c>
      <c r="J230" s="16">
        <v>23</v>
      </c>
      <c r="K230" s="16">
        <v>2003</v>
      </c>
      <c r="L230" s="16">
        <v>2052</v>
      </c>
      <c r="M230" s="17" t="s">
        <v>371</v>
      </c>
    </row>
    <row r="231" spans="1:13" ht="12" customHeight="1">
      <c r="A231" s="14">
        <v>18</v>
      </c>
      <c r="B231" s="14">
        <v>2</v>
      </c>
      <c r="C231" s="14">
        <v>2</v>
      </c>
      <c r="D231" s="14">
        <v>2</v>
      </c>
      <c r="E231" s="15">
        <v>1.5</v>
      </c>
      <c r="F231" s="15">
        <v>79.166666666666671</v>
      </c>
      <c r="G231" s="15">
        <v>3.5416666666666665</v>
      </c>
      <c r="H231" s="15">
        <v>0</v>
      </c>
      <c r="I231" s="15">
        <v>0</v>
      </c>
      <c r="J231" s="16">
        <v>25</v>
      </c>
      <c r="K231" s="16">
        <v>2003</v>
      </c>
      <c r="L231" s="16">
        <v>2052</v>
      </c>
      <c r="M231" s="17" t="s">
        <v>372</v>
      </c>
    </row>
    <row r="232" spans="1:13" ht="12" customHeight="1">
      <c r="A232" s="14">
        <v>18</v>
      </c>
      <c r="B232" s="14">
        <v>3</v>
      </c>
      <c r="C232" s="14">
        <v>2</v>
      </c>
      <c r="D232" s="14">
        <v>2</v>
      </c>
      <c r="E232" s="15">
        <v>1.1000000000000001</v>
      </c>
      <c r="F232" s="15">
        <v>77.083333333333329</v>
      </c>
      <c r="G232" s="15">
        <v>2</v>
      </c>
      <c r="H232" s="15">
        <v>0</v>
      </c>
      <c r="I232" s="15">
        <v>0</v>
      </c>
      <c r="J232" s="16">
        <v>23</v>
      </c>
      <c r="K232" s="16">
        <v>2007</v>
      </c>
      <c r="L232" s="16">
        <v>2052</v>
      </c>
      <c r="M232" s="17" t="s">
        <v>373</v>
      </c>
    </row>
    <row r="233" spans="1:13" ht="12" customHeight="1">
      <c r="A233" s="14">
        <v>18</v>
      </c>
      <c r="B233" s="14">
        <v>4</v>
      </c>
      <c r="C233" s="14">
        <v>2</v>
      </c>
      <c r="D233" s="14">
        <v>2</v>
      </c>
      <c r="E233" s="15">
        <v>1.7</v>
      </c>
      <c r="F233" s="15">
        <v>75</v>
      </c>
      <c r="G233" s="15">
        <v>3.25</v>
      </c>
      <c r="H233" s="15">
        <v>0</v>
      </c>
      <c r="I233" s="15">
        <v>0</v>
      </c>
      <c r="J233" s="16">
        <v>25</v>
      </c>
      <c r="K233" s="16">
        <v>2007</v>
      </c>
      <c r="L233" s="16">
        <v>2052</v>
      </c>
      <c r="M233" s="17" t="s">
        <v>374</v>
      </c>
    </row>
    <row r="234" spans="1:13" ht="12" customHeight="1">
      <c r="A234" s="14">
        <v>18</v>
      </c>
      <c r="B234" s="14">
        <v>5</v>
      </c>
      <c r="C234" s="14">
        <v>2</v>
      </c>
      <c r="D234" s="14">
        <v>2</v>
      </c>
      <c r="E234" s="15">
        <v>1.2</v>
      </c>
      <c r="F234" s="15">
        <v>77.083333333333329</v>
      </c>
      <c r="G234" s="15">
        <v>2</v>
      </c>
      <c r="H234" s="15">
        <v>0</v>
      </c>
      <c r="I234" s="15">
        <v>0</v>
      </c>
      <c r="J234" s="16">
        <v>23</v>
      </c>
      <c r="K234" s="16">
        <v>2020</v>
      </c>
      <c r="L234" s="16">
        <v>2052</v>
      </c>
      <c r="M234" s="17" t="s">
        <v>375</v>
      </c>
    </row>
    <row r="235" spans="1:13" ht="12" customHeight="1">
      <c r="A235" s="14">
        <v>18</v>
      </c>
      <c r="B235" s="14">
        <v>6</v>
      </c>
      <c r="C235" s="14">
        <v>2</v>
      </c>
      <c r="D235" s="14">
        <v>2</v>
      </c>
      <c r="E235" s="15">
        <v>1.8</v>
      </c>
      <c r="F235" s="15">
        <v>75</v>
      </c>
      <c r="G235" s="15">
        <v>3.25</v>
      </c>
      <c r="H235" s="15">
        <v>0</v>
      </c>
      <c r="I235" s="15">
        <v>0</v>
      </c>
      <c r="J235" s="16">
        <v>25</v>
      </c>
      <c r="K235" s="16">
        <v>2020</v>
      </c>
      <c r="L235" s="16">
        <v>2052</v>
      </c>
      <c r="M235" s="17" t="s">
        <v>376</v>
      </c>
    </row>
    <row r="236" spans="1:13" ht="12" customHeight="1">
      <c r="A236" s="14">
        <v>18</v>
      </c>
      <c r="B236" s="14">
        <v>7</v>
      </c>
      <c r="C236" s="14">
        <v>2</v>
      </c>
      <c r="D236" s="14">
        <v>2</v>
      </c>
      <c r="E236" s="15">
        <v>1.3</v>
      </c>
      <c r="F236" s="15">
        <v>77.083333333333329</v>
      </c>
      <c r="G236" s="15">
        <v>2</v>
      </c>
      <c r="H236" s="15">
        <v>0</v>
      </c>
      <c r="I236" s="15">
        <v>0</v>
      </c>
      <c r="J236" s="16">
        <v>23</v>
      </c>
      <c r="K236" s="16">
        <v>2030</v>
      </c>
      <c r="L236" s="16">
        <v>2052</v>
      </c>
      <c r="M236" s="17" t="s">
        <v>377</v>
      </c>
    </row>
    <row r="237" spans="1:13" ht="12" customHeight="1">
      <c r="A237" s="14">
        <v>20</v>
      </c>
      <c r="B237" s="14">
        <v>1</v>
      </c>
      <c r="C237" s="14">
        <v>3</v>
      </c>
      <c r="D237" s="14">
        <v>1</v>
      </c>
      <c r="E237" s="15">
        <v>2.5</v>
      </c>
      <c r="F237" s="15">
        <v>313.09072299390527</v>
      </c>
      <c r="G237" s="15">
        <v>0.78272680748476309</v>
      </c>
      <c r="H237" s="15">
        <v>31.309072299390529</v>
      </c>
      <c r="I237" s="15">
        <v>0</v>
      </c>
      <c r="J237" s="16">
        <v>20</v>
      </c>
      <c r="K237" s="16">
        <v>2003</v>
      </c>
      <c r="L237" s="16">
        <v>2052</v>
      </c>
      <c r="M237" s="17" t="s">
        <v>378</v>
      </c>
    </row>
    <row r="238" spans="1:13" ht="12" customHeight="1">
      <c r="A238" s="14">
        <v>20</v>
      </c>
      <c r="B238" s="14">
        <v>2</v>
      </c>
      <c r="C238" s="14">
        <v>3</v>
      </c>
      <c r="D238" s="14">
        <v>1</v>
      </c>
      <c r="E238" s="15">
        <v>2.5</v>
      </c>
      <c r="F238" s="15">
        <v>313.09072299390527</v>
      </c>
      <c r="G238" s="15">
        <v>0.78272680748476309</v>
      </c>
      <c r="H238" s="15">
        <v>137.75991811731831</v>
      </c>
      <c r="I238" s="15">
        <v>0</v>
      </c>
      <c r="J238" s="16">
        <v>20</v>
      </c>
      <c r="K238" s="16">
        <v>2006</v>
      </c>
      <c r="L238" s="16">
        <v>2019</v>
      </c>
      <c r="M238" s="17" t="s">
        <v>379</v>
      </c>
    </row>
    <row r="239" spans="1:13" ht="12" customHeight="1">
      <c r="A239" s="14">
        <v>20</v>
      </c>
      <c r="B239" s="14">
        <v>3</v>
      </c>
      <c r="C239" s="14">
        <v>3</v>
      </c>
      <c r="D239" s="14">
        <v>1</v>
      </c>
      <c r="E239" s="15">
        <v>2.5</v>
      </c>
      <c r="F239" s="15">
        <v>313.09072299390527</v>
      </c>
      <c r="G239" s="15">
        <v>0.78272680748476309</v>
      </c>
      <c r="H239" s="15">
        <v>31.309072299390529</v>
      </c>
      <c r="I239" s="15">
        <v>0</v>
      </c>
      <c r="J239" s="16">
        <v>20</v>
      </c>
      <c r="K239" s="16">
        <v>2010</v>
      </c>
      <c r="L239" s="16">
        <v>2052</v>
      </c>
      <c r="M239" s="17" t="s">
        <v>380</v>
      </c>
    </row>
    <row r="240" spans="1:13" ht="12" customHeight="1">
      <c r="A240" s="14">
        <v>20</v>
      </c>
      <c r="B240" s="14">
        <v>4</v>
      </c>
      <c r="C240" s="14">
        <v>3</v>
      </c>
      <c r="D240" s="14">
        <v>1</v>
      </c>
      <c r="E240" s="15">
        <v>3</v>
      </c>
      <c r="F240" s="15">
        <v>247.86348903684166</v>
      </c>
      <c r="G240" s="15">
        <v>0.65227233957063602</v>
      </c>
      <c r="H240" s="15">
        <v>24.786348903684168</v>
      </c>
      <c r="I240" s="15">
        <v>0</v>
      </c>
      <c r="J240" s="16">
        <v>20</v>
      </c>
      <c r="K240" s="16">
        <v>2020</v>
      </c>
      <c r="L240" s="16">
        <v>2052</v>
      </c>
      <c r="M240" s="17" t="s">
        <v>381</v>
      </c>
    </row>
    <row r="241" spans="1:13" ht="12" customHeight="1">
      <c r="A241" s="14">
        <v>20</v>
      </c>
      <c r="B241" s="14">
        <v>6</v>
      </c>
      <c r="C241" s="14">
        <v>3</v>
      </c>
      <c r="D241" s="14">
        <v>1</v>
      </c>
      <c r="E241" s="15">
        <v>3</v>
      </c>
      <c r="F241" s="15">
        <v>247.86348903684166</v>
      </c>
      <c r="G241" s="15">
        <v>0.65227233957063602</v>
      </c>
      <c r="H241" s="15">
        <v>96.666760724368245</v>
      </c>
      <c r="I241" s="15">
        <v>0</v>
      </c>
      <c r="J241" s="16">
        <v>20</v>
      </c>
      <c r="K241" s="16">
        <v>2020</v>
      </c>
      <c r="L241" s="16">
        <v>2020</v>
      </c>
      <c r="M241" s="17" t="s">
        <v>381</v>
      </c>
    </row>
    <row r="242" spans="1:13" ht="12" customHeight="1">
      <c r="A242" s="14">
        <v>20</v>
      </c>
      <c r="B242" s="14">
        <v>7</v>
      </c>
      <c r="C242" s="14">
        <v>3</v>
      </c>
      <c r="D242" s="14">
        <v>1</v>
      </c>
      <c r="E242" s="15">
        <v>3</v>
      </c>
      <c r="F242" s="15">
        <v>247.86348903684166</v>
      </c>
      <c r="G242" s="15">
        <v>0.65227233957063602</v>
      </c>
      <c r="H242" s="15">
        <v>81.794951382157748</v>
      </c>
      <c r="I242" s="15">
        <v>0</v>
      </c>
      <c r="J242" s="16">
        <v>20</v>
      </c>
      <c r="K242" s="16">
        <v>2021</v>
      </c>
      <c r="L242" s="16">
        <v>2021</v>
      </c>
      <c r="M242" s="17" t="s">
        <v>381</v>
      </c>
    </row>
    <row r="243" spans="1:13" ht="12" customHeight="1">
      <c r="A243" s="14">
        <v>20</v>
      </c>
      <c r="B243" s="14">
        <v>5</v>
      </c>
      <c r="C243" s="14">
        <v>3</v>
      </c>
      <c r="D243" s="14">
        <v>1</v>
      </c>
      <c r="E243" s="15">
        <v>3.5</v>
      </c>
      <c r="F243" s="15">
        <v>199.03624533183978</v>
      </c>
      <c r="G243" s="15">
        <v>0.55909057677483087</v>
      </c>
      <c r="H243" s="15">
        <v>19.903624533183979</v>
      </c>
      <c r="I243" s="15">
        <v>0</v>
      </c>
      <c r="J243" s="16">
        <v>20</v>
      </c>
      <c r="K243" s="16">
        <v>2030</v>
      </c>
      <c r="L243" s="16">
        <v>2052</v>
      </c>
      <c r="M243" s="17" t="s">
        <v>382</v>
      </c>
    </row>
    <row r="244" spans="1:13" ht="12" customHeight="1">
      <c r="A244" s="14">
        <v>21</v>
      </c>
      <c r="B244" s="14">
        <v>1</v>
      </c>
      <c r="C244" s="14">
        <v>3</v>
      </c>
      <c r="D244" s="14">
        <v>1</v>
      </c>
      <c r="E244" s="15">
        <v>2</v>
      </c>
      <c r="F244" s="15">
        <v>281.42857142857144</v>
      </c>
      <c r="G244" s="15">
        <v>2.2857142857142856</v>
      </c>
      <c r="H244" s="15">
        <v>0</v>
      </c>
      <c r="I244" s="15">
        <v>0</v>
      </c>
      <c r="J244" s="16">
        <v>13</v>
      </c>
      <c r="K244" s="16">
        <v>2003</v>
      </c>
      <c r="L244" s="16">
        <v>2052</v>
      </c>
      <c r="M244" s="17" t="s">
        <v>383</v>
      </c>
    </row>
    <row r="245" spans="1:13" ht="12" customHeight="1">
      <c r="A245" s="14">
        <v>21</v>
      </c>
      <c r="B245" s="14">
        <v>2</v>
      </c>
      <c r="C245" s="14">
        <v>3</v>
      </c>
      <c r="D245" s="14">
        <v>1</v>
      </c>
      <c r="E245" s="15">
        <v>2</v>
      </c>
      <c r="F245" s="15">
        <v>281.42857142857144</v>
      </c>
      <c r="G245" s="15">
        <v>2.2857142857142856</v>
      </c>
      <c r="H245" s="15">
        <v>0</v>
      </c>
      <c r="I245" s="15">
        <v>0</v>
      </c>
      <c r="J245" s="16">
        <v>13</v>
      </c>
      <c r="K245" s="16">
        <v>2003</v>
      </c>
      <c r="L245" s="16">
        <v>2052</v>
      </c>
      <c r="M245" s="17" t="s">
        <v>384</v>
      </c>
    </row>
    <row r="246" spans="1:13" ht="12" customHeight="1">
      <c r="A246" s="14">
        <v>21</v>
      </c>
      <c r="B246" s="14">
        <v>3</v>
      </c>
      <c r="C246" s="14">
        <v>3</v>
      </c>
      <c r="D246" s="14">
        <v>1</v>
      </c>
      <c r="E246" s="15">
        <v>2.4500000000000002</v>
      </c>
      <c r="F246" s="15">
        <v>310</v>
      </c>
      <c r="G246" s="15">
        <v>2.2857142857142856</v>
      </c>
      <c r="H246" s="15">
        <v>0</v>
      </c>
      <c r="I246" s="15">
        <v>0</v>
      </c>
      <c r="J246" s="16">
        <v>13</v>
      </c>
      <c r="K246" s="16">
        <v>2003</v>
      </c>
      <c r="L246" s="16">
        <v>2052</v>
      </c>
      <c r="M246" s="17" t="s">
        <v>385</v>
      </c>
    </row>
    <row r="247" spans="1:13" ht="12" customHeight="1">
      <c r="A247" s="14">
        <v>21</v>
      </c>
      <c r="B247" s="14">
        <v>3</v>
      </c>
      <c r="C247" s="14">
        <v>3</v>
      </c>
      <c r="D247" s="14">
        <v>1</v>
      </c>
      <c r="E247" s="15">
        <v>2.4500000000000002</v>
      </c>
      <c r="F247" s="15">
        <v>310</v>
      </c>
      <c r="G247" s="15">
        <v>2.2857142857142856</v>
      </c>
      <c r="H247" s="15">
        <v>0</v>
      </c>
      <c r="I247" s="15">
        <v>31</v>
      </c>
      <c r="J247" s="16">
        <v>13</v>
      </c>
      <c r="K247" s="16">
        <v>2017</v>
      </c>
      <c r="L247" s="16">
        <v>2052</v>
      </c>
      <c r="M247" s="17" t="s">
        <v>385</v>
      </c>
    </row>
    <row r="248" spans="1:13" ht="12" customHeight="1">
      <c r="A248" s="14">
        <v>21</v>
      </c>
      <c r="B248" s="14">
        <v>4</v>
      </c>
      <c r="C248" s="14">
        <v>3</v>
      </c>
      <c r="D248" s="14">
        <v>1</v>
      </c>
      <c r="E248" s="15">
        <v>2</v>
      </c>
      <c r="F248" s="15">
        <v>267.14285714285717</v>
      </c>
      <c r="G248" s="15">
        <v>2.2857142857142856</v>
      </c>
      <c r="H248" s="15">
        <v>0</v>
      </c>
      <c r="I248" s="15">
        <v>0</v>
      </c>
      <c r="J248" s="16">
        <v>13</v>
      </c>
      <c r="K248" s="16">
        <v>2020</v>
      </c>
      <c r="L248" s="16">
        <v>2052</v>
      </c>
      <c r="M248" s="17" t="s">
        <v>386</v>
      </c>
    </row>
    <row r="249" spans="1:13" ht="12" customHeight="1">
      <c r="A249" s="14">
        <v>21</v>
      </c>
      <c r="B249" s="14">
        <v>5</v>
      </c>
      <c r="C249" s="14">
        <v>3</v>
      </c>
      <c r="D249" s="14">
        <v>1</v>
      </c>
      <c r="E249" s="15">
        <v>2.4500000000000002</v>
      </c>
      <c r="F249" s="15">
        <v>310</v>
      </c>
      <c r="G249" s="15">
        <v>2.2857142857142856</v>
      </c>
      <c r="H249" s="15">
        <v>0</v>
      </c>
      <c r="I249" s="15">
        <v>46.5</v>
      </c>
      <c r="J249" s="16">
        <v>13</v>
      </c>
      <c r="K249" s="16">
        <v>2022</v>
      </c>
      <c r="L249" s="16">
        <v>2052</v>
      </c>
      <c r="M249" s="17" t="s">
        <v>387</v>
      </c>
    </row>
    <row r="250" spans="1:13" ht="12" customHeight="1">
      <c r="A250" s="14">
        <v>58</v>
      </c>
      <c r="B250" s="14">
        <v>1</v>
      </c>
      <c r="C250" s="14">
        <v>3</v>
      </c>
      <c r="D250" s="14">
        <v>1</v>
      </c>
      <c r="E250" s="15">
        <v>0.97474999999999989</v>
      </c>
      <c r="F250" s="15">
        <v>35.156696519952256</v>
      </c>
      <c r="G250" s="15">
        <v>1.0633405374654747</v>
      </c>
      <c r="H250" s="15">
        <v>0</v>
      </c>
      <c r="I250" s="15">
        <v>0</v>
      </c>
      <c r="J250" s="16">
        <v>13</v>
      </c>
      <c r="K250" s="16">
        <v>2003</v>
      </c>
      <c r="L250" s="16">
        <v>2052</v>
      </c>
      <c r="M250" s="17" t="s">
        <v>388</v>
      </c>
    </row>
    <row r="251" spans="1:13" ht="12" customHeight="1">
      <c r="A251" s="14">
        <v>58</v>
      </c>
      <c r="B251" s="14">
        <v>2</v>
      </c>
      <c r="C251" s="14">
        <v>3</v>
      </c>
      <c r="D251" s="14">
        <v>1</v>
      </c>
      <c r="E251" s="15">
        <v>0.97474999999999989</v>
      </c>
      <c r="F251" s="15">
        <v>29.297247099960213</v>
      </c>
      <c r="G251" s="15">
        <v>0.88611711455456221</v>
      </c>
      <c r="H251" s="15">
        <v>0</v>
      </c>
      <c r="I251" s="15">
        <v>0</v>
      </c>
      <c r="J251" s="16">
        <v>13</v>
      </c>
      <c r="K251" s="16">
        <v>2013</v>
      </c>
      <c r="L251" s="16">
        <v>2052</v>
      </c>
      <c r="M251" s="17" t="s">
        <v>389</v>
      </c>
    </row>
    <row r="252" spans="1:13" ht="12" customHeight="1">
      <c r="A252" s="14">
        <v>57</v>
      </c>
      <c r="B252" s="14">
        <v>2</v>
      </c>
      <c r="C252" s="14">
        <v>3</v>
      </c>
      <c r="D252" s="14">
        <v>2</v>
      </c>
      <c r="E252" s="15">
        <v>0.8</v>
      </c>
      <c r="F252" s="15">
        <v>26.4375</v>
      </c>
      <c r="G252" s="15">
        <v>0.6875</v>
      </c>
      <c r="H252" s="15">
        <v>0</v>
      </c>
      <c r="I252" s="15">
        <v>0</v>
      </c>
      <c r="J252" s="16">
        <v>13</v>
      </c>
      <c r="K252" s="16">
        <v>2003</v>
      </c>
      <c r="L252" s="16">
        <v>2052</v>
      </c>
      <c r="M252" s="17" t="s">
        <v>390</v>
      </c>
    </row>
    <row r="253" spans="1:13" ht="12" customHeight="1">
      <c r="A253" s="14">
        <v>57</v>
      </c>
      <c r="B253" s="14">
        <v>3</v>
      </c>
      <c r="C253" s="14">
        <v>3</v>
      </c>
      <c r="D253" s="14">
        <v>2</v>
      </c>
      <c r="E253" s="15">
        <v>0.99</v>
      </c>
      <c r="F253" s="15">
        <v>29.444444444444443</v>
      </c>
      <c r="G253" s="15">
        <v>0.55555555555555558</v>
      </c>
      <c r="H253" s="15">
        <v>0</v>
      </c>
      <c r="I253" s="15">
        <v>0</v>
      </c>
      <c r="J253" s="16">
        <v>13</v>
      </c>
      <c r="K253" s="16">
        <v>2013</v>
      </c>
      <c r="L253" s="16">
        <v>2052</v>
      </c>
      <c r="M253" s="17" t="s">
        <v>391</v>
      </c>
    </row>
    <row r="254" spans="1:13" ht="12" customHeight="1">
      <c r="A254" s="14">
        <v>57</v>
      </c>
      <c r="B254" s="14">
        <v>4</v>
      </c>
      <c r="C254" s="14">
        <v>3</v>
      </c>
      <c r="D254" s="14">
        <v>2</v>
      </c>
      <c r="E254" s="15">
        <v>0.8</v>
      </c>
      <c r="F254" s="15">
        <v>26.4375</v>
      </c>
      <c r="G254" s="15">
        <v>0.6875</v>
      </c>
      <c r="H254" s="15">
        <v>0</v>
      </c>
      <c r="I254" s="15">
        <v>0</v>
      </c>
      <c r="J254" s="16">
        <v>13</v>
      </c>
      <c r="K254" s="16">
        <v>2020</v>
      </c>
      <c r="L254" s="16">
        <v>2052</v>
      </c>
      <c r="M254" s="17" t="s">
        <v>392</v>
      </c>
    </row>
    <row r="255" spans="1:13" ht="12" customHeight="1">
      <c r="A255" s="14">
        <v>57</v>
      </c>
      <c r="B255" s="14">
        <v>5</v>
      </c>
      <c r="C255" s="14">
        <v>3</v>
      </c>
      <c r="D255" s="14">
        <v>2</v>
      </c>
      <c r="E255" s="15">
        <v>0.99</v>
      </c>
      <c r="F255" s="15">
        <v>29.444444444444443</v>
      </c>
      <c r="G255" s="15">
        <v>0.55555555555555558</v>
      </c>
      <c r="H255" s="15">
        <v>0</v>
      </c>
      <c r="I255" s="15">
        <v>0</v>
      </c>
      <c r="J255" s="16">
        <v>13</v>
      </c>
      <c r="K255" s="16">
        <v>2020</v>
      </c>
      <c r="L255" s="16">
        <v>2052</v>
      </c>
      <c r="M255" s="17" t="s">
        <v>393</v>
      </c>
    </row>
    <row r="256" spans="1:13" ht="12" customHeight="1">
      <c r="A256" s="14">
        <v>59</v>
      </c>
      <c r="B256" s="14">
        <v>2</v>
      </c>
      <c r="C256" s="14">
        <v>3</v>
      </c>
      <c r="D256" s="14">
        <v>3</v>
      </c>
      <c r="E256" s="15">
        <v>0.79</v>
      </c>
      <c r="F256" s="15">
        <v>44.755877034358051</v>
      </c>
      <c r="G256" s="15">
        <v>1.4466546112115732</v>
      </c>
      <c r="H256" s="15">
        <v>0</v>
      </c>
      <c r="I256" s="15">
        <v>0</v>
      </c>
      <c r="J256" s="16">
        <v>13</v>
      </c>
      <c r="K256" s="16">
        <v>2007</v>
      </c>
      <c r="L256" s="16">
        <v>2052</v>
      </c>
      <c r="M256" s="17" t="s">
        <v>394</v>
      </c>
    </row>
    <row r="257" spans="1:13" ht="12" customHeight="1">
      <c r="A257" s="14">
        <v>59</v>
      </c>
      <c r="B257" s="14">
        <v>3</v>
      </c>
      <c r="C257" s="14">
        <v>3</v>
      </c>
      <c r="D257" s="14">
        <v>3</v>
      </c>
      <c r="E257" s="15">
        <v>0.78</v>
      </c>
      <c r="F257" s="15">
        <v>44.780219780219781</v>
      </c>
      <c r="G257" s="15">
        <v>1.4652014652014651</v>
      </c>
      <c r="H257" s="15">
        <v>0</v>
      </c>
      <c r="I257" s="15">
        <v>0</v>
      </c>
      <c r="J257" s="16">
        <v>13</v>
      </c>
      <c r="K257" s="16">
        <v>2003</v>
      </c>
      <c r="L257" s="16">
        <v>2052</v>
      </c>
      <c r="M257" s="17" t="s">
        <v>395</v>
      </c>
    </row>
    <row r="258" spans="1:13" ht="12" customHeight="1">
      <c r="A258" s="14">
        <v>59</v>
      </c>
      <c r="B258" s="14">
        <v>4</v>
      </c>
      <c r="C258" s="14">
        <v>3</v>
      </c>
      <c r="D258" s="14">
        <v>3</v>
      </c>
      <c r="E258" s="15">
        <v>0.8</v>
      </c>
      <c r="F258" s="15">
        <v>62.767857142857146</v>
      </c>
      <c r="G258" s="15">
        <v>1.4285714285714286</v>
      </c>
      <c r="H258" s="15">
        <v>0</v>
      </c>
      <c r="I258" s="15">
        <v>0</v>
      </c>
      <c r="J258" s="16">
        <v>13</v>
      </c>
      <c r="K258" s="16">
        <v>2003</v>
      </c>
      <c r="L258" s="16">
        <v>2052</v>
      </c>
      <c r="M258" s="17" t="s">
        <v>396</v>
      </c>
    </row>
    <row r="259" spans="1:13" ht="12" customHeight="1">
      <c r="A259" s="14">
        <v>59</v>
      </c>
      <c r="B259" s="14">
        <v>5</v>
      </c>
      <c r="C259" s="14">
        <v>3</v>
      </c>
      <c r="D259" s="14">
        <v>3</v>
      </c>
      <c r="E259" s="15">
        <v>0.85</v>
      </c>
      <c r="F259" s="15">
        <v>75.882352941176464</v>
      </c>
      <c r="G259" s="15">
        <v>1.3445378151260505</v>
      </c>
      <c r="H259" s="15">
        <v>0</v>
      </c>
      <c r="I259" s="15">
        <v>0</v>
      </c>
      <c r="J259" s="16">
        <v>13</v>
      </c>
      <c r="K259" s="16">
        <v>2007</v>
      </c>
      <c r="L259" s="16">
        <v>2052</v>
      </c>
      <c r="M259" s="17" t="s">
        <v>397</v>
      </c>
    </row>
    <row r="260" spans="1:13" ht="12" customHeight="1">
      <c r="A260" s="14">
        <v>31</v>
      </c>
      <c r="B260" s="14">
        <v>2</v>
      </c>
      <c r="C260" s="14">
        <v>4</v>
      </c>
      <c r="D260" s="14">
        <v>1</v>
      </c>
      <c r="E260" s="15">
        <v>0.380627578751846</v>
      </c>
      <c r="F260" s="15">
        <v>4798.9330145229314</v>
      </c>
      <c r="G260" s="15">
        <v>32.64580281988389</v>
      </c>
      <c r="H260" s="15">
        <v>0</v>
      </c>
      <c r="I260" s="15">
        <v>0</v>
      </c>
      <c r="J260" s="16">
        <v>20</v>
      </c>
      <c r="K260" s="16">
        <v>2004</v>
      </c>
      <c r="L260" s="16">
        <v>2052</v>
      </c>
      <c r="M260" s="10" t="s">
        <v>398</v>
      </c>
    </row>
    <row r="261" spans="1:13" ht="12" customHeight="1">
      <c r="A261" s="14">
        <v>31</v>
      </c>
      <c r="B261" s="14">
        <v>3</v>
      </c>
      <c r="C261" s="14">
        <v>4</v>
      </c>
      <c r="D261" s="14">
        <v>1</v>
      </c>
      <c r="E261" s="15">
        <v>0.40626810387690959</v>
      </c>
      <c r="F261" s="15">
        <v>5061.5584767364226</v>
      </c>
      <c r="G261" s="15">
        <v>34.432370590043696</v>
      </c>
      <c r="H261" s="15">
        <v>0</v>
      </c>
      <c r="I261" s="15">
        <v>0</v>
      </c>
      <c r="J261" s="16">
        <v>20</v>
      </c>
      <c r="K261" s="16">
        <v>2011</v>
      </c>
      <c r="L261" s="16">
        <v>2052</v>
      </c>
      <c r="M261" s="10" t="s">
        <v>399</v>
      </c>
    </row>
    <row r="262" spans="1:13" ht="12" customHeight="1">
      <c r="A262" s="14">
        <v>31</v>
      </c>
      <c r="B262" s="14">
        <v>4</v>
      </c>
      <c r="C262" s="14">
        <v>4</v>
      </c>
      <c r="D262" s="14">
        <v>1</v>
      </c>
      <c r="E262" s="15">
        <v>0.42765063565990485</v>
      </c>
      <c r="F262" s="15">
        <v>5061.5584767364226</v>
      </c>
      <c r="G262" s="15">
        <v>34.432370590043696</v>
      </c>
      <c r="H262" s="15">
        <v>0</v>
      </c>
      <c r="I262" s="15">
        <v>0</v>
      </c>
      <c r="J262" s="16">
        <v>20</v>
      </c>
      <c r="K262" s="16">
        <v>2011</v>
      </c>
      <c r="L262" s="16">
        <v>2052</v>
      </c>
      <c r="M262" s="10" t="s">
        <v>400</v>
      </c>
    </row>
    <row r="263" spans="1:13" ht="12" customHeight="1">
      <c r="A263" s="14">
        <v>31</v>
      </c>
      <c r="B263" s="14">
        <v>5</v>
      </c>
      <c r="C263" s="14">
        <v>4</v>
      </c>
      <c r="D263" s="14">
        <v>1</v>
      </c>
      <c r="E263" s="15">
        <v>0.4779624751493054</v>
      </c>
      <c r="F263" s="15">
        <v>5509.1792944069903</v>
      </c>
      <c r="G263" s="15">
        <v>34.432370590043696</v>
      </c>
      <c r="H263" s="15">
        <v>0</v>
      </c>
      <c r="I263" s="15">
        <v>0</v>
      </c>
      <c r="J263" s="16">
        <v>20</v>
      </c>
      <c r="K263" s="16">
        <v>2011</v>
      </c>
      <c r="L263" s="16">
        <v>2052</v>
      </c>
      <c r="M263" s="10" t="s">
        <v>401</v>
      </c>
    </row>
    <row r="264" spans="1:13" ht="12" customHeight="1">
      <c r="A264" s="14">
        <v>31</v>
      </c>
      <c r="B264" s="14">
        <v>6</v>
      </c>
      <c r="C264" s="14">
        <v>4</v>
      </c>
      <c r="D264" s="14">
        <v>1</v>
      </c>
      <c r="E264" s="15">
        <v>0.45140900430767733</v>
      </c>
      <c r="F264" s="15">
        <v>5061.5584767364226</v>
      </c>
      <c r="G264" s="15">
        <v>34.432370590043696</v>
      </c>
      <c r="H264" s="15">
        <v>0</v>
      </c>
      <c r="I264" s="15">
        <v>0</v>
      </c>
      <c r="J264" s="16">
        <v>20</v>
      </c>
      <c r="K264" s="16">
        <v>2020</v>
      </c>
      <c r="L264" s="16">
        <v>2052</v>
      </c>
      <c r="M264" s="10" t="s">
        <v>402</v>
      </c>
    </row>
    <row r="265" spans="1:13" ht="12" customHeight="1">
      <c r="A265" s="14">
        <v>31</v>
      </c>
      <c r="B265" s="14">
        <v>7</v>
      </c>
      <c r="C265" s="14">
        <v>4</v>
      </c>
      <c r="D265" s="14">
        <v>1</v>
      </c>
      <c r="E265" s="15">
        <v>0.50783512984613699</v>
      </c>
      <c r="F265" s="15">
        <v>5509.1792944069903</v>
      </c>
      <c r="G265" s="15">
        <v>34.432370590043696</v>
      </c>
      <c r="H265" s="15">
        <v>0</v>
      </c>
      <c r="I265" s="15">
        <v>0</v>
      </c>
      <c r="J265" s="16">
        <v>20</v>
      </c>
      <c r="K265" s="16">
        <v>2020</v>
      </c>
      <c r="L265" s="16">
        <v>2052</v>
      </c>
      <c r="M265" s="10" t="s">
        <v>403</v>
      </c>
    </row>
    <row r="266" spans="1:13" ht="12" customHeight="1">
      <c r="A266" s="14">
        <v>31</v>
      </c>
      <c r="B266" s="14">
        <v>8</v>
      </c>
      <c r="C266" s="14">
        <v>4</v>
      </c>
      <c r="D266" s="14">
        <v>1</v>
      </c>
      <c r="E266" s="15">
        <v>0.4779624751493054</v>
      </c>
      <c r="F266" s="15">
        <v>5061.5584767364226</v>
      </c>
      <c r="G266" s="15">
        <v>34.432370590043696</v>
      </c>
      <c r="H266" s="15">
        <v>0</v>
      </c>
      <c r="I266" s="15">
        <v>0</v>
      </c>
      <c r="J266" s="16">
        <v>20</v>
      </c>
      <c r="K266" s="16">
        <v>2030</v>
      </c>
      <c r="L266" s="16">
        <v>2052</v>
      </c>
      <c r="M266" s="10" t="s">
        <v>404</v>
      </c>
    </row>
    <row r="267" spans="1:13" ht="12" customHeight="1">
      <c r="A267" s="14">
        <v>31</v>
      </c>
      <c r="B267" s="14">
        <v>9</v>
      </c>
      <c r="C267" s="14">
        <v>4</v>
      </c>
      <c r="D267" s="14">
        <v>1</v>
      </c>
      <c r="E267" s="15">
        <v>0.54169080516921275</v>
      </c>
      <c r="F267" s="15">
        <v>5509.1792944069903</v>
      </c>
      <c r="G267" s="15">
        <v>34.432370590043696</v>
      </c>
      <c r="H267" s="15">
        <v>0</v>
      </c>
      <c r="I267" s="15">
        <v>0</v>
      </c>
      <c r="J267" s="16">
        <v>20</v>
      </c>
      <c r="K267" s="16">
        <v>2030</v>
      </c>
      <c r="L267" s="16">
        <v>2052</v>
      </c>
      <c r="M267" s="10" t="s">
        <v>405</v>
      </c>
    </row>
    <row r="268" spans="1:13" ht="12" customHeight="1">
      <c r="A268" s="14">
        <v>31</v>
      </c>
      <c r="B268" s="14">
        <v>10</v>
      </c>
      <c r="C268" s="14">
        <v>4</v>
      </c>
      <c r="D268" s="14">
        <v>1</v>
      </c>
      <c r="E268" s="15">
        <v>0.50783512984613699</v>
      </c>
      <c r="F268" s="15">
        <v>5061.5584767364226</v>
      </c>
      <c r="G268" s="15">
        <v>34.432370590043696</v>
      </c>
      <c r="H268" s="15">
        <v>0</v>
      </c>
      <c r="I268" s="15">
        <v>0</v>
      </c>
      <c r="J268" s="16">
        <v>20</v>
      </c>
      <c r="K268" s="16">
        <v>2040</v>
      </c>
      <c r="L268" s="16">
        <v>2052</v>
      </c>
      <c r="M268" s="10" t="s">
        <v>406</v>
      </c>
    </row>
    <row r="269" spans="1:13" ht="12" customHeight="1">
      <c r="A269" s="14">
        <v>31</v>
      </c>
      <c r="B269" s="14">
        <v>11</v>
      </c>
      <c r="C269" s="14">
        <v>4</v>
      </c>
      <c r="D269" s="14">
        <v>1</v>
      </c>
      <c r="E269" s="15">
        <v>0.58038300553844224</v>
      </c>
      <c r="F269" s="15">
        <v>5509.1792944069903</v>
      </c>
      <c r="G269" s="15">
        <v>34.432370590043696</v>
      </c>
      <c r="H269" s="15">
        <v>0</v>
      </c>
      <c r="I269" s="15">
        <v>0</v>
      </c>
      <c r="J269" s="16">
        <v>20</v>
      </c>
      <c r="K269" s="16">
        <v>2040</v>
      </c>
      <c r="L269" s="16">
        <v>2052</v>
      </c>
      <c r="M269" s="10" t="s">
        <v>407</v>
      </c>
    </row>
    <row r="270" spans="1:13" ht="12" customHeight="1">
      <c r="A270" s="14">
        <v>32</v>
      </c>
      <c r="B270" s="14">
        <v>2</v>
      </c>
      <c r="C270" s="14">
        <v>4</v>
      </c>
      <c r="D270" s="14">
        <v>1</v>
      </c>
      <c r="E270" s="15">
        <v>1.2555989801892915</v>
      </c>
      <c r="F270" s="15">
        <v>6266.6914473879524</v>
      </c>
      <c r="G270" s="15">
        <v>18.937803824524028</v>
      </c>
      <c r="H270" s="15">
        <v>0</v>
      </c>
      <c r="I270" s="15">
        <v>0</v>
      </c>
      <c r="J270" s="16">
        <v>20</v>
      </c>
      <c r="K270" s="16">
        <v>2004</v>
      </c>
      <c r="L270" s="16">
        <v>2052</v>
      </c>
      <c r="M270" s="10" t="s">
        <v>408</v>
      </c>
    </row>
    <row r="271" spans="1:13" ht="12" customHeight="1">
      <c r="A271" s="14">
        <v>32</v>
      </c>
      <c r="B271" s="14">
        <v>3</v>
      </c>
      <c r="C271" s="14">
        <v>4</v>
      </c>
      <c r="D271" s="14">
        <v>1</v>
      </c>
      <c r="E271" s="15">
        <v>1.2756371740545605</v>
      </c>
      <c r="F271" s="15">
        <v>6266.6914473879524</v>
      </c>
      <c r="G271" s="15">
        <v>18.937803824524028</v>
      </c>
      <c r="H271" s="15">
        <v>0</v>
      </c>
      <c r="I271" s="15">
        <v>0</v>
      </c>
      <c r="J271" s="16">
        <v>20</v>
      </c>
      <c r="K271" s="16">
        <v>2011</v>
      </c>
      <c r="L271" s="16">
        <v>2052</v>
      </c>
      <c r="M271" s="10" t="s">
        <v>409</v>
      </c>
    </row>
    <row r="272" spans="1:13" ht="12" customHeight="1">
      <c r="A272" s="14">
        <v>32</v>
      </c>
      <c r="B272" s="14">
        <v>4</v>
      </c>
      <c r="C272" s="14">
        <v>4</v>
      </c>
      <c r="D272" s="14">
        <v>1</v>
      </c>
      <c r="E272" s="15">
        <v>1.3427975589919237</v>
      </c>
      <c r="F272" s="15">
        <v>6266.6914473879524</v>
      </c>
      <c r="G272" s="15">
        <v>18.937803824524028</v>
      </c>
      <c r="H272" s="15">
        <v>0</v>
      </c>
      <c r="I272" s="15">
        <v>0</v>
      </c>
      <c r="J272" s="16">
        <v>20</v>
      </c>
      <c r="K272" s="16">
        <v>2011</v>
      </c>
      <c r="L272" s="16">
        <v>2052</v>
      </c>
      <c r="M272" s="10" t="s">
        <v>410</v>
      </c>
    </row>
    <row r="273" spans="1:13" ht="12" customHeight="1">
      <c r="A273" s="14">
        <v>32</v>
      </c>
      <c r="B273" s="14">
        <v>5</v>
      </c>
      <c r="C273" s="14">
        <v>4</v>
      </c>
      <c r="D273" s="14">
        <v>1</v>
      </c>
      <c r="E273" s="15">
        <v>1.5008305122108097</v>
      </c>
      <c r="F273" s="15">
        <v>6886.4741180087385</v>
      </c>
      <c r="G273" s="15">
        <v>18.937803824524028</v>
      </c>
      <c r="H273" s="15">
        <v>0</v>
      </c>
      <c r="I273" s="15">
        <v>0</v>
      </c>
      <c r="J273" s="16">
        <v>20</v>
      </c>
      <c r="K273" s="16">
        <v>2011</v>
      </c>
      <c r="L273" s="16">
        <v>2052</v>
      </c>
      <c r="M273" s="10" t="s">
        <v>411</v>
      </c>
    </row>
    <row r="274" spans="1:13" ht="12" customHeight="1">
      <c r="A274" s="14">
        <v>32</v>
      </c>
      <c r="B274" s="14">
        <v>12</v>
      </c>
      <c r="C274" s="14">
        <v>4</v>
      </c>
      <c r="D274" s="14">
        <v>1</v>
      </c>
      <c r="E274" s="15">
        <v>1.5008305122108097</v>
      </c>
      <c r="F274" s="15">
        <v>6886.4741180087385</v>
      </c>
      <c r="G274" s="15">
        <v>18.937803824524028</v>
      </c>
      <c r="H274" s="15">
        <v>0</v>
      </c>
      <c r="I274" s="15">
        <v>0</v>
      </c>
      <c r="J274" s="16">
        <v>20</v>
      </c>
      <c r="K274" s="16">
        <v>2017</v>
      </c>
      <c r="L274" s="16">
        <v>2052</v>
      </c>
      <c r="M274" s="10" t="s">
        <v>411</v>
      </c>
    </row>
    <row r="275" spans="1:13" ht="12" customHeight="1">
      <c r="A275" s="14">
        <v>32</v>
      </c>
      <c r="B275" s="14">
        <v>6</v>
      </c>
      <c r="C275" s="14">
        <v>4</v>
      </c>
      <c r="D275" s="14">
        <v>1</v>
      </c>
      <c r="E275" s="15">
        <v>1.4174227415084442</v>
      </c>
      <c r="F275" s="15">
        <v>6266.6914473879524</v>
      </c>
      <c r="G275" s="15">
        <v>18.937803824524028</v>
      </c>
      <c r="H275" s="15">
        <v>0</v>
      </c>
      <c r="I275" s="15">
        <v>0</v>
      </c>
      <c r="J275" s="16">
        <v>20</v>
      </c>
      <c r="K275" s="16">
        <v>2020</v>
      </c>
      <c r="L275" s="16">
        <v>2052</v>
      </c>
      <c r="M275" s="10" t="s">
        <v>412</v>
      </c>
    </row>
    <row r="276" spans="1:13" ht="12" customHeight="1">
      <c r="A276" s="14">
        <v>32</v>
      </c>
      <c r="B276" s="14">
        <v>7</v>
      </c>
      <c r="C276" s="14">
        <v>4</v>
      </c>
      <c r="D276" s="14">
        <v>1</v>
      </c>
      <c r="E276" s="15">
        <v>1.5945160285786506</v>
      </c>
      <c r="F276" s="15">
        <v>6886.4741180087385</v>
      </c>
      <c r="G276" s="15">
        <v>18.937803824524028</v>
      </c>
      <c r="H276" s="15">
        <v>0</v>
      </c>
      <c r="I276" s="15">
        <v>0</v>
      </c>
      <c r="J276" s="16">
        <v>20</v>
      </c>
      <c r="K276" s="16">
        <v>2020</v>
      </c>
      <c r="L276" s="16">
        <v>2052</v>
      </c>
      <c r="M276" s="10" t="s">
        <v>413</v>
      </c>
    </row>
    <row r="277" spans="1:13" ht="12" customHeight="1">
      <c r="A277" s="14">
        <v>32</v>
      </c>
      <c r="B277" s="14">
        <v>13</v>
      </c>
      <c r="C277" s="14">
        <v>4</v>
      </c>
      <c r="D277" s="14">
        <v>1</v>
      </c>
      <c r="E277" s="15">
        <v>1.5945160285786506</v>
      </c>
      <c r="F277" s="15">
        <v>6886.4741180087385</v>
      </c>
      <c r="G277" s="15">
        <v>18.937803824524028</v>
      </c>
      <c r="H277" s="15">
        <v>0</v>
      </c>
      <c r="I277" s="15">
        <v>0</v>
      </c>
      <c r="J277" s="16">
        <v>20</v>
      </c>
      <c r="K277" s="16">
        <v>2022</v>
      </c>
      <c r="L277" s="16">
        <v>2052</v>
      </c>
      <c r="M277" s="10" t="s">
        <v>413</v>
      </c>
    </row>
    <row r="278" spans="1:13" ht="12" customHeight="1">
      <c r="A278" s="14">
        <v>32</v>
      </c>
      <c r="B278" s="14">
        <v>8</v>
      </c>
      <c r="C278" s="14">
        <v>4</v>
      </c>
      <c r="D278" s="14">
        <v>1</v>
      </c>
      <c r="E278" s="15">
        <v>1.5008305122108097</v>
      </c>
      <c r="F278" s="15">
        <v>6266.6914473879524</v>
      </c>
      <c r="G278" s="15">
        <v>18.937803824524028</v>
      </c>
      <c r="H278" s="15">
        <v>0</v>
      </c>
      <c r="I278" s="15">
        <v>0</v>
      </c>
      <c r="J278" s="16">
        <v>20</v>
      </c>
      <c r="K278" s="16">
        <v>2030</v>
      </c>
      <c r="L278" s="16">
        <v>2052</v>
      </c>
      <c r="M278" s="10" t="s">
        <v>414</v>
      </c>
    </row>
    <row r="279" spans="1:13" ht="12" customHeight="1">
      <c r="A279" s="14">
        <v>32</v>
      </c>
      <c r="B279" s="14">
        <v>9</v>
      </c>
      <c r="C279" s="14">
        <v>4</v>
      </c>
      <c r="D279" s="14">
        <v>1</v>
      </c>
      <c r="E279" s="15">
        <v>1.7008495654060805</v>
      </c>
      <c r="F279" s="15">
        <v>6886.4741180087385</v>
      </c>
      <c r="G279" s="15">
        <v>18.937803824524028</v>
      </c>
      <c r="H279" s="15">
        <v>0</v>
      </c>
      <c r="I279" s="15">
        <v>0</v>
      </c>
      <c r="J279" s="16">
        <v>20</v>
      </c>
      <c r="K279" s="16">
        <v>2030</v>
      </c>
      <c r="L279" s="16">
        <v>2052</v>
      </c>
      <c r="M279" s="10" t="s">
        <v>415</v>
      </c>
    </row>
    <row r="280" spans="1:13" ht="12" customHeight="1">
      <c r="A280" s="14">
        <v>32</v>
      </c>
      <c r="B280" s="14">
        <v>10</v>
      </c>
      <c r="C280" s="14">
        <v>4</v>
      </c>
      <c r="D280" s="14">
        <v>1</v>
      </c>
      <c r="E280" s="15">
        <v>1.5945160285786506</v>
      </c>
      <c r="F280" s="15">
        <v>6266.6914473879524</v>
      </c>
      <c r="G280" s="15">
        <v>18.937803824524028</v>
      </c>
      <c r="H280" s="15">
        <v>0</v>
      </c>
      <c r="I280" s="15">
        <v>0</v>
      </c>
      <c r="J280" s="16">
        <v>20</v>
      </c>
      <c r="K280" s="16">
        <v>2040</v>
      </c>
      <c r="L280" s="16">
        <v>2052</v>
      </c>
      <c r="M280" s="10" t="s">
        <v>416</v>
      </c>
    </row>
    <row r="281" spans="1:13" ht="12" customHeight="1">
      <c r="A281" s="14">
        <v>32</v>
      </c>
      <c r="B281" s="14">
        <v>11</v>
      </c>
      <c r="C281" s="14">
        <v>4</v>
      </c>
      <c r="D281" s="14">
        <v>1</v>
      </c>
      <c r="E281" s="15">
        <v>1.8223785787518842</v>
      </c>
      <c r="F281" s="15">
        <v>6886.4741180087385</v>
      </c>
      <c r="G281" s="15">
        <v>18.937803824524028</v>
      </c>
      <c r="H281" s="15">
        <v>0</v>
      </c>
      <c r="I281" s="15">
        <v>0</v>
      </c>
      <c r="J281" s="16">
        <v>20</v>
      </c>
      <c r="K281" s="16">
        <v>2040</v>
      </c>
      <c r="L281" s="16">
        <v>2052</v>
      </c>
      <c r="M281" s="10" t="s">
        <v>417</v>
      </c>
    </row>
    <row r="282" spans="1:13" ht="12" customHeight="1">
      <c r="A282" s="14">
        <v>34</v>
      </c>
      <c r="B282" s="14">
        <v>1</v>
      </c>
      <c r="C282" s="14">
        <v>5</v>
      </c>
      <c r="D282" s="14">
        <v>1</v>
      </c>
      <c r="E282" s="15">
        <v>0.7</v>
      </c>
      <c r="F282" s="15">
        <v>52.560439969176251</v>
      </c>
      <c r="G282" s="15">
        <v>0.4277070160240386</v>
      </c>
      <c r="H282" s="15">
        <v>0</v>
      </c>
      <c r="I282" s="15">
        <v>0</v>
      </c>
      <c r="J282" s="16">
        <v>10</v>
      </c>
      <c r="K282" s="16">
        <v>1995</v>
      </c>
      <c r="L282" s="16">
        <v>2052</v>
      </c>
      <c r="M282" s="10" t="s">
        <v>418</v>
      </c>
    </row>
    <row r="283" spans="1:13" ht="12" customHeight="1">
      <c r="A283" s="14">
        <v>34</v>
      </c>
      <c r="B283" s="14">
        <v>2</v>
      </c>
      <c r="C283" s="14">
        <v>5</v>
      </c>
      <c r="D283" s="14">
        <v>1</v>
      </c>
      <c r="E283" s="15">
        <v>0.8</v>
      </c>
      <c r="F283" s="15">
        <v>61.463082302713701</v>
      </c>
      <c r="G283" s="15">
        <v>0.4277070160240386</v>
      </c>
      <c r="H283" s="15">
        <v>0</v>
      </c>
      <c r="I283" s="15">
        <v>0</v>
      </c>
      <c r="J283" s="16">
        <v>10</v>
      </c>
      <c r="K283" s="16">
        <v>2000</v>
      </c>
      <c r="L283" s="16">
        <v>2052</v>
      </c>
      <c r="M283" s="10" t="s">
        <v>419</v>
      </c>
    </row>
    <row r="284" spans="1:13" ht="12" customHeight="1">
      <c r="A284" s="14">
        <v>35</v>
      </c>
      <c r="B284" s="14">
        <v>1</v>
      </c>
      <c r="C284" s="14">
        <v>5</v>
      </c>
      <c r="D284" s="14">
        <v>2</v>
      </c>
      <c r="E284" s="15">
        <v>0.45</v>
      </c>
      <c r="F284" s="15">
        <v>37.701581412489269</v>
      </c>
      <c r="G284" s="15">
        <v>0.4277070160240386</v>
      </c>
      <c r="H284" s="15">
        <v>0</v>
      </c>
      <c r="I284" s="15">
        <v>0</v>
      </c>
      <c r="J284" s="16">
        <v>10</v>
      </c>
      <c r="K284" s="16">
        <v>1995</v>
      </c>
      <c r="L284" s="16">
        <v>2052</v>
      </c>
      <c r="M284" s="10" t="s">
        <v>420</v>
      </c>
    </row>
    <row r="285" spans="1:13" ht="12" customHeight="1">
      <c r="A285" s="14">
        <v>35</v>
      </c>
      <c r="B285" s="14">
        <v>2</v>
      </c>
      <c r="C285" s="14">
        <v>5</v>
      </c>
      <c r="D285" s="14">
        <v>2</v>
      </c>
      <c r="E285" s="15">
        <v>0.6</v>
      </c>
      <c r="F285" s="15">
        <v>51.372364924665021</v>
      </c>
      <c r="G285" s="15">
        <v>0.4277070160240386</v>
      </c>
      <c r="H285" s="15">
        <v>0</v>
      </c>
      <c r="I285" s="15">
        <v>0</v>
      </c>
      <c r="J285" s="16">
        <v>10</v>
      </c>
      <c r="K285" s="16">
        <v>1995</v>
      </c>
      <c r="L285" s="16">
        <v>2052</v>
      </c>
      <c r="M285" s="10" t="s">
        <v>421</v>
      </c>
    </row>
    <row r="286" spans="1:13" ht="12" customHeight="1">
      <c r="A286" s="14">
        <v>24</v>
      </c>
      <c r="B286" s="14">
        <v>2</v>
      </c>
      <c r="C286" s="14">
        <v>6</v>
      </c>
      <c r="D286" s="14">
        <v>1</v>
      </c>
      <c r="E286" s="19">
        <v>10</v>
      </c>
      <c r="F286" s="15">
        <v>76.103504888536023</v>
      </c>
      <c r="G286" s="15">
        <v>4.5899646778998626</v>
      </c>
      <c r="H286" s="15">
        <v>0</v>
      </c>
      <c r="I286" s="15">
        <v>0</v>
      </c>
      <c r="J286" s="16">
        <v>15</v>
      </c>
      <c r="K286" s="16">
        <v>2007</v>
      </c>
      <c r="L286" s="16">
        <v>2010</v>
      </c>
      <c r="M286" s="10" t="s">
        <v>422</v>
      </c>
    </row>
    <row r="287" spans="1:13" ht="12" customHeight="1">
      <c r="A287" s="14">
        <v>24</v>
      </c>
      <c r="B287" s="14">
        <v>3</v>
      </c>
      <c r="C287" s="14">
        <v>6</v>
      </c>
      <c r="D287" s="14">
        <v>1</v>
      </c>
      <c r="E287" s="19">
        <v>9.6</v>
      </c>
      <c r="F287" s="15">
        <v>91.358177884712831</v>
      </c>
      <c r="G287" s="15">
        <v>5.4606870986280347</v>
      </c>
      <c r="H287" s="15">
        <v>0</v>
      </c>
      <c r="I287" s="15">
        <v>0</v>
      </c>
      <c r="J287" s="16">
        <v>15</v>
      </c>
      <c r="K287" s="16">
        <v>2011</v>
      </c>
      <c r="L287" s="16">
        <v>2011</v>
      </c>
      <c r="M287" s="10" t="s">
        <v>423</v>
      </c>
    </row>
    <row r="288" spans="1:13" ht="12" customHeight="1">
      <c r="A288" s="14">
        <v>24</v>
      </c>
      <c r="B288" s="14">
        <v>4</v>
      </c>
      <c r="C288" s="14">
        <v>6</v>
      </c>
      <c r="D288" s="14">
        <v>1</v>
      </c>
      <c r="E288" s="19">
        <v>12.2</v>
      </c>
      <c r="F288" s="15">
        <v>83.436802453689495</v>
      </c>
      <c r="G288" s="15">
        <v>4.602572767458625</v>
      </c>
      <c r="H288" s="15">
        <v>0</v>
      </c>
      <c r="I288" s="15">
        <v>0</v>
      </c>
      <c r="J288" s="16">
        <v>15</v>
      </c>
      <c r="K288" s="16">
        <v>2012</v>
      </c>
      <c r="L288" s="16">
        <v>2019</v>
      </c>
      <c r="M288" s="10" t="s">
        <v>424</v>
      </c>
    </row>
    <row r="289" spans="1:13" ht="12" customHeight="1">
      <c r="A289" s="14">
        <v>24</v>
      </c>
      <c r="B289" s="14">
        <v>5</v>
      </c>
      <c r="C289" s="14">
        <v>6</v>
      </c>
      <c r="D289" s="14">
        <v>1</v>
      </c>
      <c r="E289" s="19">
        <v>41.1</v>
      </c>
      <c r="F289" s="15">
        <v>93.39296921838816</v>
      </c>
      <c r="G289" s="15">
        <v>1.8851992166924549</v>
      </c>
      <c r="H289" s="15">
        <v>0</v>
      </c>
      <c r="I289" s="15">
        <v>0</v>
      </c>
      <c r="J289" s="16">
        <v>15</v>
      </c>
      <c r="K289" s="16">
        <v>2003</v>
      </c>
      <c r="L289" s="16">
        <v>2052</v>
      </c>
      <c r="M289" s="10" t="s">
        <v>425</v>
      </c>
    </row>
    <row r="290" spans="1:13" ht="12" customHeight="1">
      <c r="A290" s="14">
        <v>24</v>
      </c>
      <c r="B290" s="14">
        <v>6</v>
      </c>
      <c r="C290" s="14">
        <v>6</v>
      </c>
      <c r="D290" s="14">
        <v>1</v>
      </c>
      <c r="E290" s="19">
        <v>41.1</v>
      </c>
      <c r="F290" s="15">
        <v>76.426325055964128</v>
      </c>
      <c r="G290" s="15">
        <v>1.610394782596418</v>
      </c>
      <c r="H290" s="15">
        <v>0</v>
      </c>
      <c r="I290" s="15">
        <v>0</v>
      </c>
      <c r="J290" s="16">
        <v>15</v>
      </c>
      <c r="K290" s="16">
        <v>2007</v>
      </c>
      <c r="L290" s="16">
        <v>2052</v>
      </c>
      <c r="M290" s="10" t="s">
        <v>426</v>
      </c>
    </row>
    <row r="291" spans="1:13" ht="12" customHeight="1">
      <c r="A291" s="14">
        <v>24</v>
      </c>
      <c r="B291" s="14">
        <v>7</v>
      </c>
      <c r="C291" s="14">
        <v>6</v>
      </c>
      <c r="D291" s="14">
        <v>1</v>
      </c>
      <c r="E291" s="19">
        <v>42.4</v>
      </c>
      <c r="F291" s="15">
        <v>84.669763746009082</v>
      </c>
      <c r="G291" s="15">
        <v>0.89858344507898613</v>
      </c>
      <c r="H291" s="15">
        <v>0</v>
      </c>
      <c r="I291" s="15">
        <v>0</v>
      </c>
      <c r="J291" s="16">
        <v>15</v>
      </c>
      <c r="K291" s="16">
        <v>2011</v>
      </c>
      <c r="L291" s="16">
        <v>2052</v>
      </c>
      <c r="M291" s="10" t="s">
        <v>427</v>
      </c>
    </row>
    <row r="292" spans="1:13" ht="12" customHeight="1">
      <c r="A292" s="14">
        <v>24</v>
      </c>
      <c r="B292" s="14">
        <v>8</v>
      </c>
      <c r="C292" s="14">
        <v>6</v>
      </c>
      <c r="D292" s="14">
        <v>1</v>
      </c>
      <c r="E292" s="19">
        <v>44.556521739130432</v>
      </c>
      <c r="F292" s="15">
        <v>78.621923478437012</v>
      </c>
      <c r="G292" s="15">
        <v>0.85522357105803182</v>
      </c>
      <c r="H292" s="15">
        <v>0</v>
      </c>
      <c r="I292" s="15">
        <v>0</v>
      </c>
      <c r="J292" s="16">
        <v>15</v>
      </c>
      <c r="K292" s="16">
        <v>2020</v>
      </c>
      <c r="L292" s="16">
        <v>2052</v>
      </c>
      <c r="M292" s="10" t="s">
        <v>428</v>
      </c>
    </row>
    <row r="293" spans="1:13" ht="12" customHeight="1">
      <c r="A293" s="14">
        <v>24</v>
      </c>
      <c r="B293" s="14">
        <v>9</v>
      </c>
      <c r="C293" s="14">
        <v>6</v>
      </c>
      <c r="D293" s="14">
        <v>1</v>
      </c>
      <c r="E293" s="19">
        <v>46.784347826086957</v>
      </c>
      <c r="F293" s="15">
        <v>73.006071801405795</v>
      </c>
      <c r="G293" s="15">
        <v>0.81395626690186407</v>
      </c>
      <c r="H293" s="15">
        <v>0</v>
      </c>
      <c r="I293" s="15">
        <v>0</v>
      </c>
      <c r="J293" s="16">
        <v>15</v>
      </c>
      <c r="K293" s="16">
        <v>2030</v>
      </c>
      <c r="L293" s="16">
        <v>2052</v>
      </c>
      <c r="M293" s="10" t="s">
        <v>429</v>
      </c>
    </row>
    <row r="294" spans="1:13" ht="12" customHeight="1">
      <c r="A294" s="14">
        <v>24</v>
      </c>
      <c r="B294" s="14">
        <v>10</v>
      </c>
      <c r="C294" s="14">
        <v>6</v>
      </c>
      <c r="D294" s="14">
        <v>1</v>
      </c>
      <c r="E294" s="19">
        <v>13.5</v>
      </c>
      <c r="F294" s="15">
        <v>81.891372024005392</v>
      </c>
      <c r="G294" s="15">
        <v>8.721862953369051</v>
      </c>
      <c r="H294" s="15">
        <v>0</v>
      </c>
      <c r="I294" s="15">
        <v>0</v>
      </c>
      <c r="J294" s="16">
        <v>15</v>
      </c>
      <c r="K294" s="16">
        <v>2003</v>
      </c>
      <c r="L294" s="16">
        <v>2012</v>
      </c>
      <c r="M294" s="10" t="s">
        <v>430</v>
      </c>
    </row>
    <row r="295" spans="1:13" ht="12" customHeight="1">
      <c r="A295" s="14">
        <v>24</v>
      </c>
      <c r="B295" s="14">
        <v>11</v>
      </c>
      <c r="C295" s="14">
        <v>6</v>
      </c>
      <c r="D295" s="14">
        <v>1</v>
      </c>
      <c r="E295" s="19">
        <v>13.5</v>
      </c>
      <c r="F295" s="15">
        <v>67.01421605892422</v>
      </c>
      <c r="G295" s="15">
        <v>7.1373673922823659</v>
      </c>
      <c r="H295" s="15">
        <v>0</v>
      </c>
      <c r="I295" s="15">
        <v>0</v>
      </c>
      <c r="J295" s="16">
        <v>15</v>
      </c>
      <c r="K295" s="16">
        <v>2007</v>
      </c>
      <c r="L295" s="16">
        <v>2012</v>
      </c>
      <c r="M295" s="10" t="s">
        <v>431</v>
      </c>
    </row>
    <row r="296" spans="1:13" ht="12" customHeight="1">
      <c r="A296" s="14">
        <v>24</v>
      </c>
      <c r="B296" s="14">
        <v>12</v>
      </c>
      <c r="C296" s="14">
        <v>6</v>
      </c>
      <c r="D296" s="14">
        <v>1</v>
      </c>
      <c r="E296" s="19">
        <v>19.399999999999999</v>
      </c>
      <c r="F296" s="15">
        <v>59.238487036634311</v>
      </c>
      <c r="G296" s="15">
        <v>5.7838663075931454</v>
      </c>
      <c r="H296" s="15">
        <v>0</v>
      </c>
      <c r="I296" s="15">
        <v>0</v>
      </c>
      <c r="J296" s="16">
        <v>15</v>
      </c>
      <c r="K296" s="16">
        <v>2011</v>
      </c>
      <c r="L296" s="16">
        <v>2052</v>
      </c>
      <c r="M296" s="10" t="s">
        <v>432</v>
      </c>
    </row>
    <row r="297" spans="1:13" ht="12" customHeight="1">
      <c r="A297" s="14">
        <v>24</v>
      </c>
      <c r="B297" s="14">
        <v>13</v>
      </c>
      <c r="C297" s="14">
        <v>6</v>
      </c>
      <c r="D297" s="14">
        <v>1</v>
      </c>
      <c r="E297" s="19">
        <v>20.34375</v>
      </c>
      <c r="F297" s="15">
        <v>55.007166534017578</v>
      </c>
      <c r="G297" s="15">
        <v>5.5029391222448396</v>
      </c>
      <c r="H297" s="15">
        <v>0</v>
      </c>
      <c r="I297" s="15">
        <v>0</v>
      </c>
      <c r="J297" s="16">
        <v>15</v>
      </c>
      <c r="K297" s="16">
        <v>2020</v>
      </c>
      <c r="L297" s="16">
        <v>2052</v>
      </c>
      <c r="M297" s="10" t="s">
        <v>433</v>
      </c>
    </row>
    <row r="298" spans="1:13" ht="12" customHeight="1">
      <c r="A298" s="14">
        <v>24</v>
      </c>
      <c r="B298" s="14">
        <v>14</v>
      </c>
      <c r="C298" s="14">
        <v>6</v>
      </c>
      <c r="D298" s="14">
        <v>1</v>
      </c>
      <c r="E298" s="19">
        <v>21.360937500000002</v>
      </c>
      <c r="F298" s="15">
        <v>51.078083210159164</v>
      </c>
      <c r="G298" s="15">
        <v>5.2356579575338422</v>
      </c>
      <c r="H298" s="15">
        <v>0</v>
      </c>
      <c r="I298" s="15">
        <v>0</v>
      </c>
      <c r="J298" s="16">
        <v>15</v>
      </c>
      <c r="K298" s="16">
        <v>2030</v>
      </c>
      <c r="L298" s="16">
        <v>2052</v>
      </c>
      <c r="M298" s="10" t="s">
        <v>434</v>
      </c>
    </row>
    <row r="299" spans="1:13" ht="12" customHeight="1">
      <c r="A299" s="14">
        <v>24</v>
      </c>
      <c r="B299" s="14">
        <v>15</v>
      </c>
      <c r="C299" s="14">
        <v>6</v>
      </c>
      <c r="D299" s="14">
        <v>1</v>
      </c>
      <c r="E299" s="19">
        <v>13.5</v>
      </c>
      <c r="F299" s="15">
        <v>81.891372024005392</v>
      </c>
      <c r="G299" s="15">
        <v>8.340401476332211</v>
      </c>
      <c r="H299" s="15">
        <v>0</v>
      </c>
      <c r="I299" s="15">
        <v>0</v>
      </c>
      <c r="J299" s="16">
        <v>15</v>
      </c>
      <c r="K299" s="16">
        <v>2003</v>
      </c>
      <c r="L299" s="16">
        <v>2012</v>
      </c>
      <c r="M299" s="10" t="s">
        <v>435</v>
      </c>
    </row>
    <row r="300" spans="1:13" ht="12" customHeight="1">
      <c r="A300" s="14">
        <v>24</v>
      </c>
      <c r="B300" s="14">
        <v>16</v>
      </c>
      <c r="C300" s="14">
        <v>6</v>
      </c>
      <c r="D300" s="14">
        <v>1</v>
      </c>
      <c r="E300" s="19">
        <v>13.5</v>
      </c>
      <c r="F300" s="15">
        <v>67.01421605892422</v>
      </c>
      <c r="G300" s="15">
        <v>7.0513536604675595</v>
      </c>
      <c r="H300" s="15">
        <v>0</v>
      </c>
      <c r="I300" s="15">
        <v>0</v>
      </c>
      <c r="J300" s="16">
        <v>15</v>
      </c>
      <c r="K300" s="16">
        <v>2007</v>
      </c>
      <c r="L300" s="16">
        <v>2012</v>
      </c>
      <c r="M300" s="10" t="s">
        <v>436</v>
      </c>
    </row>
    <row r="301" spans="1:13" ht="12" customHeight="1">
      <c r="A301" s="14">
        <v>24</v>
      </c>
      <c r="B301" s="14">
        <v>17</v>
      </c>
      <c r="C301" s="14">
        <v>6</v>
      </c>
      <c r="D301" s="14">
        <v>1</v>
      </c>
      <c r="E301" s="19">
        <v>13.7</v>
      </c>
      <c r="F301" s="15">
        <v>68.024927263257055</v>
      </c>
      <c r="G301" s="15">
        <v>5.4943387327292035</v>
      </c>
      <c r="H301" s="15">
        <v>0</v>
      </c>
      <c r="I301" s="15">
        <v>0</v>
      </c>
      <c r="J301" s="16">
        <v>15</v>
      </c>
      <c r="K301" s="16">
        <v>2011</v>
      </c>
      <c r="L301" s="16">
        <v>2052</v>
      </c>
      <c r="M301" s="10" t="s">
        <v>437</v>
      </c>
    </row>
    <row r="302" spans="1:13" ht="12" customHeight="1">
      <c r="A302" s="14">
        <v>24</v>
      </c>
      <c r="B302" s="14">
        <v>18</v>
      </c>
      <c r="C302" s="14">
        <v>6</v>
      </c>
      <c r="D302" s="14">
        <v>1</v>
      </c>
      <c r="E302" s="19">
        <v>14.343700000000002</v>
      </c>
      <c r="F302" s="15">
        <v>64.165958983516646</v>
      </c>
      <c r="G302" s="15">
        <v>5.2085910615201065</v>
      </c>
      <c r="H302" s="15">
        <v>0</v>
      </c>
      <c r="I302" s="15">
        <v>0</v>
      </c>
      <c r="J302" s="16">
        <v>15</v>
      </c>
      <c r="K302" s="16">
        <v>2020</v>
      </c>
      <c r="L302" s="16">
        <v>2052</v>
      </c>
      <c r="M302" s="10" t="s">
        <v>438</v>
      </c>
    </row>
    <row r="303" spans="1:13" ht="12" customHeight="1">
      <c r="A303" s="14">
        <v>24</v>
      </c>
      <c r="B303" s="14">
        <v>19</v>
      </c>
      <c r="C303" s="14">
        <v>6</v>
      </c>
      <c r="D303" s="14">
        <v>1</v>
      </c>
      <c r="E303" s="19">
        <v>15.060885000000003</v>
      </c>
      <c r="F303" s="15">
        <v>60.499332755887124</v>
      </c>
      <c r="G303" s="15">
        <v>4.9372498808619874</v>
      </c>
      <c r="H303" s="15">
        <v>0</v>
      </c>
      <c r="I303" s="15">
        <v>0</v>
      </c>
      <c r="J303" s="16">
        <v>15</v>
      </c>
      <c r="K303" s="16">
        <v>2030</v>
      </c>
      <c r="L303" s="16">
        <v>2052</v>
      </c>
      <c r="M303" s="10" t="s">
        <v>439</v>
      </c>
    </row>
    <row r="304" spans="1:13" ht="12" customHeight="1">
      <c r="A304" s="14">
        <v>24</v>
      </c>
      <c r="B304" s="14">
        <v>20</v>
      </c>
      <c r="C304" s="14">
        <v>6</v>
      </c>
      <c r="D304" s="14">
        <v>1</v>
      </c>
      <c r="E304" s="19">
        <v>16.7</v>
      </c>
      <c r="F304" s="15">
        <v>86.304208059140237</v>
      </c>
      <c r="G304" s="15">
        <v>9.1028550470379042</v>
      </c>
      <c r="H304" s="15">
        <v>0</v>
      </c>
      <c r="I304" s="15">
        <v>0</v>
      </c>
      <c r="J304" s="16">
        <v>15</v>
      </c>
      <c r="K304" s="16">
        <v>2003</v>
      </c>
      <c r="L304" s="16">
        <v>2012</v>
      </c>
      <c r="M304" s="10" t="s">
        <v>440</v>
      </c>
    </row>
    <row r="305" spans="1:13" ht="12" customHeight="1">
      <c r="A305" s="14">
        <v>24</v>
      </c>
      <c r="B305" s="14">
        <v>21</v>
      </c>
      <c r="C305" s="14">
        <v>6</v>
      </c>
      <c r="D305" s="14">
        <v>1</v>
      </c>
      <c r="E305" s="19">
        <v>16.7</v>
      </c>
      <c r="F305" s="15">
        <v>70.625374843813617</v>
      </c>
      <c r="G305" s="15">
        <v>7.6441647818176586</v>
      </c>
      <c r="H305" s="15">
        <v>0</v>
      </c>
      <c r="I305" s="15">
        <v>0</v>
      </c>
      <c r="J305" s="16">
        <v>15</v>
      </c>
      <c r="K305" s="16">
        <v>2007</v>
      </c>
      <c r="L305" s="16">
        <v>2012</v>
      </c>
      <c r="M305" s="10" t="s">
        <v>441</v>
      </c>
    </row>
    <row r="306" spans="1:13" ht="12" customHeight="1">
      <c r="A306" s="14">
        <v>24</v>
      </c>
      <c r="B306" s="14">
        <v>22</v>
      </c>
      <c r="C306" s="14">
        <v>6</v>
      </c>
      <c r="D306" s="14">
        <v>1</v>
      </c>
      <c r="E306" s="19">
        <v>18.7</v>
      </c>
      <c r="F306" s="15">
        <v>73.557667646417997</v>
      </c>
      <c r="G306" s="15">
        <v>12.040668458538761</v>
      </c>
      <c r="H306" s="15">
        <v>0</v>
      </c>
      <c r="I306" s="15">
        <v>0</v>
      </c>
      <c r="J306" s="16">
        <v>15</v>
      </c>
      <c r="K306" s="16">
        <v>2011</v>
      </c>
      <c r="L306" s="16">
        <v>2052</v>
      </c>
      <c r="M306" s="10" t="s">
        <v>442</v>
      </c>
    </row>
    <row r="307" spans="1:13" ht="12" customHeight="1">
      <c r="A307" s="14">
        <v>24</v>
      </c>
      <c r="B307" s="14">
        <v>23</v>
      </c>
      <c r="C307" s="14">
        <v>6</v>
      </c>
      <c r="D307" s="14">
        <v>1</v>
      </c>
      <c r="E307" s="19">
        <v>19.59975</v>
      </c>
      <c r="F307" s="15">
        <v>69.319871650520071</v>
      </c>
      <c r="G307" s="15">
        <v>11.40283091974578</v>
      </c>
      <c r="H307" s="15">
        <v>0</v>
      </c>
      <c r="I307" s="15">
        <v>0</v>
      </c>
      <c r="J307" s="16">
        <v>15</v>
      </c>
      <c r="K307" s="16">
        <v>2020</v>
      </c>
      <c r="L307" s="16">
        <v>2052</v>
      </c>
      <c r="M307" s="10" t="s">
        <v>443</v>
      </c>
    </row>
    <row r="308" spans="1:13" ht="12" customHeight="1">
      <c r="A308" s="14">
        <v>24</v>
      </c>
      <c r="B308" s="14">
        <v>24</v>
      </c>
      <c r="C308" s="14">
        <v>6</v>
      </c>
      <c r="D308" s="14">
        <v>1</v>
      </c>
      <c r="E308" s="19">
        <v>20.5797375</v>
      </c>
      <c r="F308" s="15">
        <v>65.358736127633222</v>
      </c>
      <c r="G308" s="15">
        <v>10.799241326538027</v>
      </c>
      <c r="H308" s="15">
        <v>0</v>
      </c>
      <c r="I308" s="15">
        <v>0</v>
      </c>
      <c r="J308" s="16">
        <v>15</v>
      </c>
      <c r="K308" s="16">
        <v>2030</v>
      </c>
      <c r="L308" s="16">
        <v>2052</v>
      </c>
      <c r="M308" s="10" t="s">
        <v>444</v>
      </c>
    </row>
    <row r="309" spans="1:13" ht="12" customHeight="1">
      <c r="A309" s="14">
        <v>24</v>
      </c>
      <c r="B309" s="14">
        <v>25</v>
      </c>
      <c r="C309" s="14">
        <v>6</v>
      </c>
      <c r="D309" s="14">
        <v>1</v>
      </c>
      <c r="E309" s="19">
        <v>51</v>
      </c>
      <c r="F309" s="15">
        <v>296.81135573825793</v>
      </c>
      <c r="G309" s="15">
        <v>28.708206851793367</v>
      </c>
      <c r="H309" s="15">
        <v>0</v>
      </c>
      <c r="I309" s="15">
        <v>0</v>
      </c>
      <c r="J309" s="16">
        <v>15</v>
      </c>
      <c r="K309" s="16">
        <v>2003</v>
      </c>
      <c r="L309" s="16">
        <v>2052</v>
      </c>
      <c r="M309" s="10" t="s">
        <v>445</v>
      </c>
    </row>
    <row r="310" spans="1:13" ht="12" customHeight="1">
      <c r="A310" s="14">
        <v>24</v>
      </c>
      <c r="B310" s="14">
        <v>26</v>
      </c>
      <c r="C310" s="14">
        <v>6</v>
      </c>
      <c r="D310" s="14">
        <v>1</v>
      </c>
      <c r="E310" s="19">
        <v>60</v>
      </c>
      <c r="F310" s="15">
        <v>167.68996602559412</v>
      </c>
      <c r="G310" s="15">
        <v>5.69195759561984</v>
      </c>
      <c r="H310" s="15">
        <v>0</v>
      </c>
      <c r="I310" s="15">
        <v>0</v>
      </c>
      <c r="J310" s="16">
        <v>15</v>
      </c>
      <c r="K310" s="16">
        <v>2011</v>
      </c>
      <c r="L310" s="16">
        <v>2052</v>
      </c>
      <c r="M310" s="10" t="s">
        <v>446</v>
      </c>
    </row>
    <row r="311" spans="1:13" ht="12" customHeight="1">
      <c r="A311" s="14">
        <v>24</v>
      </c>
      <c r="B311" s="14">
        <v>29</v>
      </c>
      <c r="C311" s="14">
        <v>6</v>
      </c>
      <c r="D311" s="14">
        <v>1</v>
      </c>
      <c r="E311" s="19">
        <v>60</v>
      </c>
      <c r="F311" s="15">
        <v>167.68996602559412</v>
      </c>
      <c r="G311" s="15">
        <v>5.69195759561984</v>
      </c>
      <c r="H311" s="15">
        <v>0</v>
      </c>
      <c r="I311" s="15">
        <v>16.768996602559412</v>
      </c>
      <c r="J311" s="16">
        <v>15</v>
      </c>
      <c r="K311" s="16">
        <v>2017</v>
      </c>
      <c r="L311" s="16">
        <v>2052</v>
      </c>
      <c r="M311" s="10" t="s">
        <v>447</v>
      </c>
    </row>
    <row r="312" spans="1:13" ht="12" customHeight="1">
      <c r="A312" s="14">
        <v>24</v>
      </c>
      <c r="B312" s="14">
        <v>30</v>
      </c>
      <c r="C312" s="14">
        <v>6</v>
      </c>
      <c r="D312" s="14">
        <v>1</v>
      </c>
      <c r="E312" s="19">
        <v>170</v>
      </c>
      <c r="F312" s="15">
        <v>105.71169896351547</v>
      </c>
      <c r="G312" s="15">
        <v>1.0422102711403398</v>
      </c>
      <c r="H312" s="15">
        <v>0</v>
      </c>
      <c r="I312" s="15">
        <v>10.571169896351549</v>
      </c>
      <c r="J312" s="16">
        <v>15</v>
      </c>
      <c r="K312" s="16">
        <v>2020</v>
      </c>
      <c r="L312" s="16">
        <v>2021</v>
      </c>
      <c r="M312" s="10" t="s">
        <v>448</v>
      </c>
    </row>
    <row r="313" spans="1:13" ht="12" customHeight="1">
      <c r="A313" s="14">
        <v>24</v>
      </c>
      <c r="B313" s="14">
        <v>27</v>
      </c>
      <c r="C313" s="14">
        <v>6</v>
      </c>
      <c r="D313" s="14">
        <v>1</v>
      </c>
      <c r="E313" s="19">
        <v>170</v>
      </c>
      <c r="F313" s="15">
        <v>105.71169896351547</v>
      </c>
      <c r="G313" s="15">
        <v>1.0422102711403398</v>
      </c>
      <c r="H313" s="15">
        <v>0</v>
      </c>
      <c r="I313" s="15">
        <v>15.85675484452732</v>
      </c>
      <c r="J313" s="16">
        <v>15</v>
      </c>
      <c r="K313" s="16">
        <v>2022</v>
      </c>
      <c r="L313" s="16">
        <v>2052</v>
      </c>
      <c r="M313" s="10" t="s">
        <v>448</v>
      </c>
    </row>
    <row r="314" spans="1:13" ht="12" customHeight="1">
      <c r="A314" s="14">
        <v>24</v>
      </c>
      <c r="B314" s="14">
        <v>28</v>
      </c>
      <c r="C314" s="14">
        <v>6</v>
      </c>
      <c r="D314" s="14">
        <v>1</v>
      </c>
      <c r="E314" s="19">
        <v>202</v>
      </c>
      <c r="F314" s="15">
        <v>98.480901139606303</v>
      </c>
      <c r="G314" s="15">
        <v>0.71672795842677472</v>
      </c>
      <c r="H314" s="15">
        <v>0</v>
      </c>
      <c r="I314" s="15">
        <v>14.772135170940945</v>
      </c>
      <c r="J314" s="16">
        <v>15</v>
      </c>
      <c r="K314" s="16">
        <v>2030</v>
      </c>
      <c r="L314" s="16">
        <v>2052</v>
      </c>
      <c r="M314" s="10" t="s">
        <v>449</v>
      </c>
    </row>
    <row r="315" spans="1:13" ht="12" customHeight="1">
      <c r="A315" s="14">
        <v>25</v>
      </c>
      <c r="B315" s="14">
        <v>2</v>
      </c>
      <c r="C315" s="14">
        <v>6</v>
      </c>
      <c r="D315" s="14">
        <v>1</v>
      </c>
      <c r="E315" s="19">
        <v>59.001096914997611</v>
      </c>
      <c r="F315" s="15">
        <v>31.107112877950648</v>
      </c>
      <c r="G315" s="15">
        <v>0.84270712793396041</v>
      </c>
      <c r="H315" s="15">
        <v>0</v>
      </c>
      <c r="I315" s="15">
        <v>0</v>
      </c>
      <c r="J315" s="16">
        <v>15</v>
      </c>
      <c r="K315" s="16">
        <v>2003</v>
      </c>
      <c r="L315" s="16">
        <v>2052</v>
      </c>
      <c r="M315" s="10" t="s">
        <v>450</v>
      </c>
    </row>
    <row r="316" spans="1:13" ht="12" customHeight="1">
      <c r="A316" s="14">
        <v>25</v>
      </c>
      <c r="B316" s="14">
        <v>3</v>
      </c>
      <c r="C316" s="14">
        <v>6</v>
      </c>
      <c r="D316" s="14">
        <v>1</v>
      </c>
      <c r="E316" s="19">
        <v>50.116499999999995</v>
      </c>
      <c r="F316" s="15">
        <v>23.290095653517316</v>
      </c>
      <c r="G316" s="15">
        <v>1.0223612210273088</v>
      </c>
      <c r="H316" s="15">
        <v>0</v>
      </c>
      <c r="I316" s="15">
        <v>0</v>
      </c>
      <c r="J316" s="16">
        <v>15</v>
      </c>
      <c r="K316" s="16">
        <v>2003</v>
      </c>
      <c r="L316" s="16">
        <v>2012</v>
      </c>
      <c r="M316" s="10" t="s">
        <v>451</v>
      </c>
    </row>
    <row r="317" spans="1:13" ht="12" customHeight="1">
      <c r="A317" s="14">
        <v>25</v>
      </c>
      <c r="B317" s="14">
        <v>4</v>
      </c>
      <c r="C317" s="14">
        <v>6</v>
      </c>
      <c r="D317" s="14">
        <v>1</v>
      </c>
      <c r="E317" s="19">
        <v>60.040593750000006</v>
      </c>
      <c r="F317" s="15">
        <v>21.075279621034834</v>
      </c>
      <c r="G317" s="15">
        <v>0.92224926317389644</v>
      </c>
      <c r="H317" s="15">
        <v>0</v>
      </c>
      <c r="I317" s="15">
        <v>0</v>
      </c>
      <c r="J317" s="16">
        <v>15</v>
      </c>
      <c r="K317" s="16">
        <v>2020</v>
      </c>
      <c r="L317" s="16">
        <v>2029</v>
      </c>
      <c r="M317" s="10" t="s">
        <v>452</v>
      </c>
    </row>
    <row r="318" spans="1:13" ht="12" customHeight="1">
      <c r="A318" s="14">
        <v>25</v>
      </c>
      <c r="B318" s="14">
        <v>5</v>
      </c>
      <c r="C318" s="14">
        <v>6</v>
      </c>
      <c r="D318" s="14">
        <v>1</v>
      </c>
      <c r="E318" s="19">
        <v>60.040593750000006</v>
      </c>
      <c r="F318" s="15">
        <v>20.853670722456549</v>
      </c>
      <c r="G318" s="15">
        <v>0.91853297841089832</v>
      </c>
      <c r="H318" s="15">
        <v>0</v>
      </c>
      <c r="I318" s="15">
        <v>0</v>
      </c>
      <c r="J318" s="16">
        <v>15</v>
      </c>
      <c r="K318" s="16">
        <v>2030</v>
      </c>
      <c r="L318" s="16">
        <v>2052</v>
      </c>
      <c r="M318" s="10" t="s">
        <v>453</v>
      </c>
    </row>
    <row r="319" spans="1:13" ht="12" customHeight="1">
      <c r="A319" s="14">
        <v>25</v>
      </c>
      <c r="B319" s="14">
        <v>6</v>
      </c>
      <c r="C319" s="14">
        <v>6</v>
      </c>
      <c r="D319" s="14">
        <v>1</v>
      </c>
      <c r="E319" s="19">
        <v>58.185142857142857</v>
      </c>
      <c r="F319" s="15">
        <v>23.739923911618586</v>
      </c>
      <c r="G319" s="15">
        <v>1.1029769471832198</v>
      </c>
      <c r="H319" s="15">
        <v>0</v>
      </c>
      <c r="I319" s="15">
        <v>0</v>
      </c>
      <c r="J319" s="16">
        <v>15</v>
      </c>
      <c r="K319" s="16">
        <v>2003</v>
      </c>
      <c r="L319" s="16">
        <v>2011</v>
      </c>
      <c r="M319" s="10" t="s">
        <v>454</v>
      </c>
    </row>
    <row r="320" spans="1:13" ht="12" customHeight="1">
      <c r="A320" s="14">
        <v>25</v>
      </c>
      <c r="B320" s="14">
        <v>7</v>
      </c>
      <c r="C320" s="14">
        <v>6</v>
      </c>
      <c r="D320" s="14">
        <v>1</v>
      </c>
      <c r="E320" s="19">
        <v>62.560191999999986</v>
      </c>
      <c r="F320" s="15">
        <v>23.169511975391082</v>
      </c>
      <c r="G320" s="15">
        <v>1.0813281055819752</v>
      </c>
      <c r="H320" s="15">
        <v>0</v>
      </c>
      <c r="I320" s="15">
        <v>0</v>
      </c>
      <c r="J320" s="16">
        <v>15</v>
      </c>
      <c r="K320" s="16">
        <v>2012</v>
      </c>
      <c r="L320" s="16">
        <v>2029</v>
      </c>
      <c r="M320" s="10" t="s">
        <v>455</v>
      </c>
    </row>
    <row r="321" spans="1:13" ht="12" customHeight="1">
      <c r="A321" s="14">
        <v>25</v>
      </c>
      <c r="B321" s="14">
        <v>8</v>
      </c>
      <c r="C321" s="14">
        <v>6</v>
      </c>
      <c r="D321" s="14">
        <v>1</v>
      </c>
      <c r="E321" s="19">
        <v>63.587452952380957</v>
      </c>
      <c r="F321" s="15">
        <v>22.555174941220358</v>
      </c>
      <c r="G321" s="15">
        <v>1.058360427608555</v>
      </c>
      <c r="H321" s="15">
        <v>0</v>
      </c>
      <c r="I321" s="15">
        <v>0</v>
      </c>
      <c r="J321" s="16">
        <v>15</v>
      </c>
      <c r="K321" s="16">
        <v>2030</v>
      </c>
      <c r="L321" s="16">
        <v>2052</v>
      </c>
      <c r="M321" s="10" t="s">
        <v>456</v>
      </c>
    </row>
    <row r="322" spans="1:13" ht="12" customHeight="1">
      <c r="A322" s="14">
        <v>25</v>
      </c>
      <c r="B322" s="14">
        <v>9</v>
      </c>
      <c r="C322" s="14">
        <v>6</v>
      </c>
      <c r="D322" s="14">
        <v>1</v>
      </c>
      <c r="E322" s="19">
        <v>151.13024118738406</v>
      </c>
      <c r="F322" s="15">
        <v>24.675005760387791</v>
      </c>
      <c r="G322" s="15">
        <v>1.6138223295769607</v>
      </c>
      <c r="H322" s="15">
        <v>0</v>
      </c>
      <c r="I322" s="15">
        <v>0</v>
      </c>
      <c r="J322" s="16">
        <v>15</v>
      </c>
      <c r="K322" s="16">
        <v>2003</v>
      </c>
      <c r="L322" s="16">
        <v>2012</v>
      </c>
      <c r="M322" s="10" t="s">
        <v>457</v>
      </c>
    </row>
    <row r="323" spans="1:13" ht="12" customHeight="1">
      <c r="A323" s="14">
        <v>25</v>
      </c>
      <c r="B323" s="14">
        <v>10</v>
      </c>
      <c r="C323" s="14">
        <v>6</v>
      </c>
      <c r="D323" s="14">
        <v>1</v>
      </c>
      <c r="E323" s="19">
        <v>162.49400519480514</v>
      </c>
      <c r="F323" s="15">
        <v>24.076955937004545</v>
      </c>
      <c r="G323" s="15">
        <v>1.5792753591546116</v>
      </c>
      <c r="H323" s="15">
        <v>0</v>
      </c>
      <c r="I323" s="15">
        <v>0</v>
      </c>
      <c r="J323" s="16">
        <v>15</v>
      </c>
      <c r="K323" s="16">
        <v>2020</v>
      </c>
      <c r="L323" s="16">
        <v>2029</v>
      </c>
      <c r="M323" s="10" t="s">
        <v>458</v>
      </c>
    </row>
    <row r="324" spans="1:13" ht="12" customHeight="1">
      <c r="A324" s="14">
        <v>25</v>
      </c>
      <c r="B324" s="14">
        <v>11</v>
      </c>
      <c r="C324" s="14">
        <v>6</v>
      </c>
      <c r="D324" s="14">
        <v>1</v>
      </c>
      <c r="E324" s="19">
        <v>165.16221546072973</v>
      </c>
      <c r="F324" s="15">
        <v>23.43285273465316</v>
      </c>
      <c r="G324" s="15">
        <v>1.542764572707114</v>
      </c>
      <c r="H324" s="15">
        <v>0</v>
      </c>
      <c r="I324" s="15">
        <v>0</v>
      </c>
      <c r="J324" s="16">
        <v>15</v>
      </c>
      <c r="K324" s="16">
        <v>2030</v>
      </c>
      <c r="L324" s="16">
        <v>2052</v>
      </c>
      <c r="M324" s="10" t="s">
        <v>459</v>
      </c>
    </row>
    <row r="325" spans="1:13" ht="12" customHeight="1">
      <c r="A325" s="14">
        <v>25</v>
      </c>
      <c r="B325" s="14">
        <v>12</v>
      </c>
      <c r="C325" s="14">
        <v>6</v>
      </c>
      <c r="D325" s="14">
        <v>1</v>
      </c>
      <c r="E325" s="19">
        <v>68.800000000000011</v>
      </c>
      <c r="F325" s="15">
        <v>25.728873751825518</v>
      </c>
      <c r="G325" s="15">
        <v>0.95197520430823357</v>
      </c>
      <c r="H325" s="15">
        <v>0</v>
      </c>
      <c r="I325" s="15">
        <v>0</v>
      </c>
      <c r="J325" s="16">
        <v>15</v>
      </c>
      <c r="K325" s="16">
        <v>2003</v>
      </c>
      <c r="L325" s="16">
        <v>2012</v>
      </c>
      <c r="M325" s="10" t="s">
        <v>460</v>
      </c>
    </row>
    <row r="326" spans="1:13" ht="12" customHeight="1">
      <c r="A326" s="14">
        <v>25</v>
      </c>
      <c r="B326" s="14">
        <v>13</v>
      </c>
      <c r="C326" s="14">
        <v>6</v>
      </c>
      <c r="D326" s="14">
        <v>1</v>
      </c>
      <c r="E326" s="19">
        <v>73.973199999999977</v>
      </c>
      <c r="F326" s="15">
        <v>25.079423471236673</v>
      </c>
      <c r="G326" s="15">
        <v>0.93255791555735845</v>
      </c>
      <c r="H326" s="15">
        <v>0</v>
      </c>
      <c r="I326" s="15">
        <v>0</v>
      </c>
      <c r="J326" s="16">
        <v>15</v>
      </c>
      <c r="K326" s="16">
        <v>2020</v>
      </c>
      <c r="L326" s="16">
        <v>2029</v>
      </c>
      <c r="M326" s="10" t="s">
        <v>461</v>
      </c>
    </row>
    <row r="327" spans="1:13" ht="12" customHeight="1">
      <c r="A327" s="14">
        <v>25</v>
      </c>
      <c r="B327" s="14">
        <v>14</v>
      </c>
      <c r="C327" s="14">
        <v>6</v>
      </c>
      <c r="D327" s="14">
        <v>1</v>
      </c>
      <c r="E327" s="19">
        <v>75.187866666666665</v>
      </c>
      <c r="F327" s="15">
        <v>24.379961672002583</v>
      </c>
      <c r="G327" s="15">
        <v>0.91199363322246163</v>
      </c>
      <c r="H327" s="15">
        <v>0</v>
      </c>
      <c r="I327" s="15">
        <v>0</v>
      </c>
      <c r="J327" s="16">
        <v>15</v>
      </c>
      <c r="K327" s="16">
        <v>2030</v>
      </c>
      <c r="L327" s="16">
        <v>2052</v>
      </c>
      <c r="M327" s="10" t="s">
        <v>462</v>
      </c>
    </row>
    <row r="328" spans="1:13" ht="12" customHeight="1">
      <c r="A328" s="14">
        <v>25</v>
      </c>
      <c r="B328" s="14">
        <v>15</v>
      </c>
      <c r="C328" s="14">
        <v>6</v>
      </c>
      <c r="D328" s="14">
        <v>1</v>
      </c>
      <c r="E328" s="19">
        <v>178.70129870129873</v>
      </c>
      <c r="F328" s="15">
        <v>26.519685829641755</v>
      </c>
      <c r="G328" s="15">
        <v>1.4031762852516505</v>
      </c>
      <c r="H328" s="15">
        <v>0</v>
      </c>
      <c r="I328" s="15">
        <v>0</v>
      </c>
      <c r="J328" s="16">
        <v>15</v>
      </c>
      <c r="K328" s="16">
        <v>2003</v>
      </c>
      <c r="L328" s="16">
        <v>2019</v>
      </c>
      <c r="M328" s="10" t="s">
        <v>463</v>
      </c>
    </row>
    <row r="329" spans="1:13" ht="12" customHeight="1">
      <c r="A329" s="14">
        <v>25</v>
      </c>
      <c r="B329" s="14">
        <v>16</v>
      </c>
      <c r="C329" s="14">
        <v>6</v>
      </c>
      <c r="D329" s="14">
        <v>1</v>
      </c>
      <c r="E329" s="19">
        <v>192.13818181818175</v>
      </c>
      <c r="F329" s="15">
        <v>25.846861793058345</v>
      </c>
      <c r="G329" s="15">
        <v>1.3717423105582471</v>
      </c>
      <c r="H329" s="15">
        <v>0</v>
      </c>
      <c r="I329" s="15">
        <v>0</v>
      </c>
      <c r="J329" s="16">
        <v>15</v>
      </c>
      <c r="K329" s="16">
        <v>2020</v>
      </c>
      <c r="L329" s="16">
        <v>2029</v>
      </c>
      <c r="M329" s="10" t="s">
        <v>464</v>
      </c>
    </row>
    <row r="330" spans="1:13" ht="12" customHeight="1">
      <c r="A330" s="14">
        <v>25</v>
      </c>
      <c r="B330" s="14">
        <v>17</v>
      </c>
      <c r="C330" s="14">
        <v>6</v>
      </c>
      <c r="D330" s="14">
        <v>1</v>
      </c>
      <c r="E330" s="19">
        <v>195.29316017316017</v>
      </c>
      <c r="F330" s="15">
        <v>25.122226320162898</v>
      </c>
      <c r="G330" s="15">
        <v>1.3385842389507552</v>
      </c>
      <c r="H330" s="15">
        <v>0</v>
      </c>
      <c r="I330" s="15">
        <v>0</v>
      </c>
      <c r="J330" s="16">
        <v>15</v>
      </c>
      <c r="K330" s="16">
        <v>2030</v>
      </c>
      <c r="L330" s="16">
        <v>2052</v>
      </c>
      <c r="M330" s="10" t="s">
        <v>465</v>
      </c>
    </row>
    <row r="331" spans="1:13" ht="12" customHeight="1">
      <c r="A331" s="14">
        <v>25</v>
      </c>
      <c r="B331" s="14">
        <v>18</v>
      </c>
      <c r="C331" s="14">
        <v>6</v>
      </c>
      <c r="D331" s="14">
        <v>1</v>
      </c>
      <c r="E331" s="19">
        <v>71.2</v>
      </c>
      <c r="F331" s="15">
        <v>36.267274458920738</v>
      </c>
      <c r="G331" s="15">
        <v>0.88866669837763734</v>
      </c>
      <c r="H331" s="15">
        <v>0</v>
      </c>
      <c r="I331" s="15">
        <v>0</v>
      </c>
      <c r="J331" s="16">
        <v>15</v>
      </c>
      <c r="K331" s="16">
        <v>2003</v>
      </c>
      <c r="L331" s="16">
        <v>2011</v>
      </c>
      <c r="M331" s="10" t="s">
        <v>466</v>
      </c>
    </row>
    <row r="332" spans="1:13" ht="12" customHeight="1">
      <c r="A332" s="14">
        <v>25</v>
      </c>
      <c r="B332" s="14">
        <v>19</v>
      </c>
      <c r="C332" s="14">
        <v>6</v>
      </c>
      <c r="D332" s="14">
        <v>1</v>
      </c>
      <c r="E332" s="19">
        <v>74.405995000000004</v>
      </c>
      <c r="F332" s="15">
        <v>35.488311267501004</v>
      </c>
      <c r="G332" s="15">
        <v>0.76303104475159567</v>
      </c>
      <c r="H332" s="15">
        <v>0</v>
      </c>
      <c r="I332" s="15">
        <v>0</v>
      </c>
      <c r="J332" s="16">
        <v>15</v>
      </c>
      <c r="K332" s="16">
        <v>2007</v>
      </c>
      <c r="L332" s="16">
        <v>2019</v>
      </c>
      <c r="M332" s="10" t="s">
        <v>467</v>
      </c>
    </row>
    <row r="333" spans="1:13" ht="12" customHeight="1">
      <c r="A333" s="14">
        <v>25</v>
      </c>
      <c r="B333" s="14">
        <v>20</v>
      </c>
      <c r="C333" s="14">
        <v>6</v>
      </c>
      <c r="D333" s="14">
        <v>1</v>
      </c>
      <c r="E333" s="19">
        <v>78.331812999999983</v>
      </c>
      <c r="F333" s="15">
        <v>34.529354833923151</v>
      </c>
      <c r="G333" s="15">
        <v>0.74664261354618167</v>
      </c>
      <c r="H333" s="15">
        <v>0</v>
      </c>
      <c r="I333" s="15">
        <v>0</v>
      </c>
      <c r="J333" s="16">
        <v>15</v>
      </c>
      <c r="K333" s="16">
        <v>2020</v>
      </c>
      <c r="L333" s="16">
        <v>2029</v>
      </c>
      <c r="M333" s="10" t="s">
        <v>468</v>
      </c>
    </row>
    <row r="334" spans="1:13" ht="12" customHeight="1">
      <c r="A334" s="14">
        <v>25</v>
      </c>
      <c r="B334" s="14">
        <v>21</v>
      </c>
      <c r="C334" s="14">
        <v>6</v>
      </c>
      <c r="D334" s="14">
        <v>1</v>
      </c>
      <c r="E334" s="19">
        <v>79.618049666666678</v>
      </c>
      <c r="F334" s="15">
        <v>33.496553074550093</v>
      </c>
      <c r="G334" s="15">
        <v>0.72932502507222141</v>
      </c>
      <c r="H334" s="15">
        <v>0</v>
      </c>
      <c r="I334" s="15">
        <v>0</v>
      </c>
      <c r="J334" s="16">
        <v>15</v>
      </c>
      <c r="K334" s="16">
        <v>2030</v>
      </c>
      <c r="L334" s="16">
        <v>2052</v>
      </c>
      <c r="M334" s="10" t="s">
        <v>469</v>
      </c>
    </row>
    <row r="335" spans="1:13" ht="12" customHeight="1">
      <c r="A335" s="14">
        <v>25</v>
      </c>
      <c r="B335" s="14">
        <v>23</v>
      </c>
      <c r="C335" s="14">
        <v>6</v>
      </c>
      <c r="D335" s="14">
        <v>1</v>
      </c>
      <c r="E335" s="19">
        <v>63</v>
      </c>
      <c r="F335" s="15">
        <v>321.89335003844536</v>
      </c>
      <c r="G335" s="15">
        <v>42.001696420220298</v>
      </c>
      <c r="H335" s="15">
        <v>0</v>
      </c>
      <c r="I335" s="15">
        <v>0</v>
      </c>
      <c r="J335" s="16">
        <v>15</v>
      </c>
      <c r="K335" s="16">
        <v>2007</v>
      </c>
      <c r="L335" s="16">
        <v>2011</v>
      </c>
      <c r="M335" s="10" t="s">
        <v>470</v>
      </c>
    </row>
    <row r="336" spans="1:13" ht="12" customHeight="1">
      <c r="A336" s="14">
        <v>25</v>
      </c>
      <c r="B336" s="14">
        <v>24</v>
      </c>
      <c r="C336" s="14">
        <v>6</v>
      </c>
      <c r="D336" s="14">
        <v>1</v>
      </c>
      <c r="E336" s="19">
        <v>91</v>
      </c>
      <c r="F336" s="15">
        <v>124.59586655749499</v>
      </c>
      <c r="G336" s="15">
        <v>7.6865611655615886</v>
      </c>
      <c r="H336" s="15">
        <v>0</v>
      </c>
      <c r="I336" s="15">
        <v>0</v>
      </c>
      <c r="J336" s="16">
        <v>15</v>
      </c>
      <c r="K336" s="16">
        <v>2011</v>
      </c>
      <c r="L336" s="16">
        <v>2019</v>
      </c>
      <c r="M336" s="10" t="s">
        <v>471</v>
      </c>
    </row>
    <row r="337" spans="1:13" ht="12" customHeight="1">
      <c r="A337" s="14">
        <v>25</v>
      </c>
      <c r="B337" s="14">
        <v>27</v>
      </c>
      <c r="C337" s="14">
        <v>6</v>
      </c>
      <c r="D337" s="14">
        <v>1</v>
      </c>
      <c r="E337" s="19">
        <v>91</v>
      </c>
      <c r="F337" s="15">
        <v>124.59586655749499</v>
      </c>
      <c r="G337" s="15">
        <v>7.6865611655615886</v>
      </c>
      <c r="H337" s="15">
        <v>0</v>
      </c>
      <c r="I337" s="15">
        <v>12.459586655749499</v>
      </c>
      <c r="J337" s="16">
        <v>15</v>
      </c>
      <c r="K337" s="16">
        <v>2017</v>
      </c>
      <c r="L337" s="16">
        <v>2019</v>
      </c>
      <c r="M337" s="10" t="s">
        <v>472</v>
      </c>
    </row>
    <row r="338" spans="1:13" ht="12" customHeight="1">
      <c r="A338" s="14">
        <v>25</v>
      </c>
      <c r="B338" s="14">
        <v>28</v>
      </c>
      <c r="C338" s="14">
        <v>6</v>
      </c>
      <c r="D338" s="14">
        <v>1</v>
      </c>
      <c r="E338" s="19">
        <v>170</v>
      </c>
      <c r="F338" s="15">
        <v>31.628465964377018</v>
      </c>
      <c r="G338" s="15">
        <v>0.94442754506631377</v>
      </c>
      <c r="H338" s="15">
        <v>0</v>
      </c>
      <c r="I338" s="15">
        <v>3.1628465964377019</v>
      </c>
      <c r="J338" s="16">
        <v>15</v>
      </c>
      <c r="K338" s="16">
        <v>2020</v>
      </c>
      <c r="L338" s="16">
        <v>2021</v>
      </c>
      <c r="M338" s="10" t="s">
        <v>473</v>
      </c>
    </row>
    <row r="339" spans="1:13" ht="12" customHeight="1">
      <c r="A339" s="14">
        <v>25</v>
      </c>
      <c r="B339" s="14">
        <v>25</v>
      </c>
      <c r="C339" s="14">
        <v>6</v>
      </c>
      <c r="D339" s="14">
        <v>1</v>
      </c>
      <c r="E339" s="19">
        <v>170</v>
      </c>
      <c r="F339" s="15">
        <v>31.628465964377018</v>
      </c>
      <c r="G339" s="15">
        <v>0.94442754506631377</v>
      </c>
      <c r="H339" s="15">
        <v>0</v>
      </c>
      <c r="I339" s="15">
        <v>4.7442698946565525</v>
      </c>
      <c r="J339" s="16">
        <v>15</v>
      </c>
      <c r="K339" s="16">
        <v>2022</v>
      </c>
      <c r="L339" s="16">
        <v>2029</v>
      </c>
      <c r="M339" s="10" t="s">
        <v>473</v>
      </c>
    </row>
    <row r="340" spans="1:13" ht="12" customHeight="1">
      <c r="A340" s="14">
        <v>25</v>
      </c>
      <c r="B340" s="14">
        <v>26</v>
      </c>
      <c r="C340" s="14">
        <v>6</v>
      </c>
      <c r="D340" s="14">
        <v>1</v>
      </c>
      <c r="E340" s="19">
        <v>202</v>
      </c>
      <c r="F340" s="15">
        <v>24.397668140467836</v>
      </c>
      <c r="G340" s="15">
        <v>0.6189452323527489</v>
      </c>
      <c r="H340" s="15">
        <v>0</v>
      </c>
      <c r="I340" s="15">
        <v>3.6596502210701751</v>
      </c>
      <c r="J340" s="16">
        <v>15</v>
      </c>
      <c r="K340" s="16">
        <v>2030</v>
      </c>
      <c r="L340" s="16">
        <v>2052</v>
      </c>
      <c r="M340" s="10" t="s">
        <v>474</v>
      </c>
    </row>
    <row r="341" spans="1:13" ht="12" customHeight="1">
      <c r="A341" s="14">
        <v>26</v>
      </c>
      <c r="B341" s="14">
        <v>3</v>
      </c>
      <c r="C341" s="14">
        <v>6</v>
      </c>
      <c r="D341" s="14">
        <v>1</v>
      </c>
      <c r="E341" s="19">
        <v>73.5</v>
      </c>
      <c r="F341" s="15">
        <v>13.111528865443415</v>
      </c>
      <c r="G341" s="15">
        <v>0.73486159902435544</v>
      </c>
      <c r="H341" s="15">
        <v>0</v>
      </c>
      <c r="I341" s="15">
        <v>0</v>
      </c>
      <c r="J341" s="16">
        <v>15</v>
      </c>
      <c r="K341" s="16">
        <v>2003</v>
      </c>
      <c r="L341" s="16">
        <v>2012</v>
      </c>
      <c r="M341" s="10" t="s">
        <v>475</v>
      </c>
    </row>
    <row r="342" spans="1:13" ht="12" customHeight="1">
      <c r="A342" s="14">
        <v>26</v>
      </c>
      <c r="B342" s="14">
        <v>4</v>
      </c>
      <c r="C342" s="14">
        <v>6</v>
      </c>
      <c r="D342" s="14">
        <v>1</v>
      </c>
      <c r="E342" s="11">
        <v>83.1</v>
      </c>
      <c r="F342" s="15">
        <v>13.887761511437242</v>
      </c>
      <c r="G342" s="15">
        <v>0.76824555652708382</v>
      </c>
      <c r="H342" s="15">
        <v>0</v>
      </c>
      <c r="I342" s="15">
        <v>0</v>
      </c>
      <c r="J342" s="16">
        <v>15</v>
      </c>
      <c r="K342" s="16">
        <v>2003</v>
      </c>
      <c r="L342" s="16">
        <v>2050</v>
      </c>
      <c r="M342" s="10" t="s">
        <v>476</v>
      </c>
    </row>
    <row r="343" spans="1:13" ht="12" customHeight="1">
      <c r="A343" s="14">
        <v>26</v>
      </c>
      <c r="B343" s="14">
        <v>5</v>
      </c>
      <c r="C343" s="14">
        <v>6</v>
      </c>
      <c r="D343" s="14">
        <v>1</v>
      </c>
      <c r="E343" s="20">
        <v>73.910953220338982</v>
      </c>
      <c r="F343" s="15">
        <v>12.813298094832295</v>
      </c>
      <c r="G343" s="15">
        <v>0.64224841199281879</v>
      </c>
      <c r="H343" s="15">
        <v>0</v>
      </c>
      <c r="I343" s="15">
        <v>0</v>
      </c>
      <c r="J343" s="16">
        <v>15</v>
      </c>
      <c r="K343" s="16">
        <v>2011</v>
      </c>
      <c r="L343" s="16">
        <v>2019</v>
      </c>
      <c r="M343" s="10" t="s">
        <v>477</v>
      </c>
    </row>
    <row r="344" spans="1:13" ht="12" customHeight="1">
      <c r="A344" s="14">
        <v>26</v>
      </c>
      <c r="B344" s="14">
        <v>6</v>
      </c>
      <c r="C344" s="14">
        <v>6</v>
      </c>
      <c r="D344" s="14">
        <v>1</v>
      </c>
      <c r="E344" s="20">
        <v>79.314304000000007</v>
      </c>
      <c r="F344" s="15">
        <v>12.540585485874045</v>
      </c>
      <c r="G344" s="15">
        <v>0.65043008288380477</v>
      </c>
      <c r="H344" s="15">
        <v>0</v>
      </c>
      <c r="I344" s="15">
        <v>0</v>
      </c>
      <c r="J344" s="16">
        <v>15</v>
      </c>
      <c r="K344" s="16">
        <v>2020</v>
      </c>
      <c r="L344" s="16">
        <v>2029</v>
      </c>
      <c r="M344" s="10" t="s">
        <v>478</v>
      </c>
    </row>
    <row r="345" spans="1:13" ht="12" customHeight="1">
      <c r="A345" s="14">
        <v>26</v>
      </c>
      <c r="B345" s="14">
        <v>7</v>
      </c>
      <c r="C345" s="14">
        <v>6</v>
      </c>
      <c r="D345" s="14">
        <v>1</v>
      </c>
      <c r="E345" s="20">
        <v>79.314304000000007</v>
      </c>
      <c r="F345" s="15">
        <v>12.428449504981327</v>
      </c>
      <c r="G345" s="15">
        <v>0.64387608062378132</v>
      </c>
      <c r="H345" s="15">
        <v>0</v>
      </c>
      <c r="I345" s="15">
        <v>0</v>
      </c>
      <c r="J345" s="16">
        <v>15</v>
      </c>
      <c r="K345" s="16">
        <v>2030</v>
      </c>
      <c r="L345" s="16">
        <v>2052</v>
      </c>
      <c r="M345" s="10" t="s">
        <v>479</v>
      </c>
    </row>
    <row r="346" spans="1:13" ht="12" customHeight="1">
      <c r="A346" s="14">
        <v>26</v>
      </c>
      <c r="B346" s="14">
        <v>8</v>
      </c>
      <c r="C346" s="14">
        <v>6</v>
      </c>
      <c r="D346" s="14">
        <v>1</v>
      </c>
      <c r="E346" s="19">
        <v>69.599999999999994</v>
      </c>
      <c r="F346" s="15">
        <v>14.735759576800188</v>
      </c>
      <c r="G346" s="15">
        <v>0.56394435718973646</v>
      </c>
      <c r="H346" s="15">
        <v>0</v>
      </c>
      <c r="I346" s="15">
        <v>0</v>
      </c>
      <c r="J346" s="16">
        <v>15</v>
      </c>
      <c r="K346" s="16">
        <v>2003</v>
      </c>
      <c r="L346" s="16">
        <v>2012</v>
      </c>
      <c r="M346" s="10" t="s">
        <v>480</v>
      </c>
    </row>
    <row r="347" spans="1:13" ht="12" customHeight="1">
      <c r="A347" s="14">
        <v>26</v>
      </c>
      <c r="B347" s="14">
        <v>9</v>
      </c>
      <c r="C347" s="14">
        <v>6</v>
      </c>
      <c r="D347" s="14">
        <v>1</v>
      </c>
      <c r="E347" s="19">
        <v>70.254995348837213</v>
      </c>
      <c r="F347" s="15">
        <v>14.498514278793014</v>
      </c>
      <c r="G347" s="15">
        <v>0.48101209350691232</v>
      </c>
      <c r="H347" s="15">
        <v>0</v>
      </c>
      <c r="I347" s="15">
        <v>0</v>
      </c>
      <c r="J347" s="16">
        <v>15</v>
      </c>
      <c r="K347" s="16">
        <v>2007</v>
      </c>
      <c r="L347" s="16">
        <v>2012</v>
      </c>
      <c r="M347" s="10" t="s">
        <v>481</v>
      </c>
    </row>
    <row r="348" spans="1:13" ht="12" customHeight="1">
      <c r="A348" s="14">
        <v>26</v>
      </c>
      <c r="B348" s="14">
        <v>10</v>
      </c>
      <c r="C348" s="14">
        <v>6</v>
      </c>
      <c r="D348" s="14">
        <v>1</v>
      </c>
      <c r="E348" s="19">
        <v>71.308820279069764</v>
      </c>
      <c r="F348" s="15">
        <v>13.985780932059672</v>
      </c>
      <c r="G348" s="15">
        <v>0.46609915183236572</v>
      </c>
      <c r="H348" s="15">
        <v>0</v>
      </c>
      <c r="I348" s="15">
        <v>0</v>
      </c>
      <c r="J348" s="16">
        <v>15</v>
      </c>
      <c r="K348" s="16">
        <v>2013</v>
      </c>
      <c r="L348" s="16">
        <v>2029</v>
      </c>
      <c r="M348" s="10" t="s">
        <v>482</v>
      </c>
    </row>
    <row r="349" spans="1:13" ht="12" customHeight="1">
      <c r="A349" s="14">
        <v>26</v>
      </c>
      <c r="B349" s="14">
        <v>11</v>
      </c>
      <c r="C349" s="14">
        <v>6</v>
      </c>
      <c r="D349" s="14">
        <v>1</v>
      </c>
      <c r="E349" s="19">
        <v>72.47973686821706</v>
      </c>
      <c r="F349" s="15">
        <v>13.759839398423811</v>
      </c>
      <c r="G349" s="15">
        <v>0.45965488856231362</v>
      </c>
      <c r="H349" s="15">
        <v>0</v>
      </c>
      <c r="I349" s="15">
        <v>0</v>
      </c>
      <c r="J349" s="16">
        <v>15</v>
      </c>
      <c r="K349" s="16">
        <v>2030</v>
      </c>
      <c r="L349" s="16">
        <v>2052</v>
      </c>
      <c r="M349" s="10" t="s">
        <v>483</v>
      </c>
    </row>
    <row r="350" spans="1:13" ht="12" customHeight="1">
      <c r="A350" s="14">
        <v>26</v>
      </c>
      <c r="B350" s="14">
        <v>13</v>
      </c>
      <c r="C350" s="14">
        <v>6</v>
      </c>
      <c r="D350" s="14">
        <v>1</v>
      </c>
      <c r="E350" s="19">
        <v>63</v>
      </c>
      <c r="F350" s="15">
        <v>321.89335003844536</v>
      </c>
      <c r="G350" s="15">
        <v>42.001696420220298</v>
      </c>
      <c r="H350" s="15">
        <v>0</v>
      </c>
      <c r="I350" s="15">
        <v>0</v>
      </c>
      <c r="J350" s="16">
        <v>15</v>
      </c>
      <c r="K350" s="16">
        <v>2007</v>
      </c>
      <c r="L350" s="16">
        <v>2011</v>
      </c>
      <c r="M350" s="10" t="s">
        <v>470</v>
      </c>
    </row>
    <row r="351" spans="1:13" ht="12" customHeight="1">
      <c r="A351" s="14">
        <v>26</v>
      </c>
      <c r="B351" s="14">
        <v>14</v>
      </c>
      <c r="C351" s="14">
        <v>6</v>
      </c>
      <c r="D351" s="14">
        <v>1</v>
      </c>
      <c r="E351" s="19">
        <v>91</v>
      </c>
      <c r="F351" s="15">
        <v>124.59586655749499</v>
      </c>
      <c r="G351" s="15">
        <v>7.6865611655615886</v>
      </c>
      <c r="H351" s="15">
        <v>0</v>
      </c>
      <c r="I351" s="15">
        <v>0</v>
      </c>
      <c r="J351" s="16">
        <v>15</v>
      </c>
      <c r="K351" s="16">
        <v>2011</v>
      </c>
      <c r="L351" s="16">
        <v>2019</v>
      </c>
      <c r="M351" s="10" t="s">
        <v>471</v>
      </c>
    </row>
    <row r="352" spans="1:13" ht="12" customHeight="1">
      <c r="A352" s="14">
        <v>26</v>
      </c>
      <c r="B352" s="14">
        <v>17</v>
      </c>
      <c r="C352" s="14">
        <v>6</v>
      </c>
      <c r="D352" s="14">
        <v>1</v>
      </c>
      <c r="E352" s="19">
        <v>91</v>
      </c>
      <c r="F352" s="15">
        <v>124.59586655749499</v>
      </c>
      <c r="G352" s="15">
        <v>7.6865611655615886</v>
      </c>
      <c r="H352" s="15">
        <v>0</v>
      </c>
      <c r="I352" s="15">
        <v>12.459586655749499</v>
      </c>
      <c r="J352" s="16">
        <v>15</v>
      </c>
      <c r="K352" s="16">
        <v>2017</v>
      </c>
      <c r="L352" s="16">
        <v>2019</v>
      </c>
      <c r="M352" s="10" t="s">
        <v>472</v>
      </c>
    </row>
    <row r="353" spans="1:13" ht="12" customHeight="1">
      <c r="A353" s="14">
        <v>26</v>
      </c>
      <c r="B353" s="14">
        <v>18</v>
      </c>
      <c r="C353" s="14">
        <v>6</v>
      </c>
      <c r="D353" s="14">
        <v>1</v>
      </c>
      <c r="E353" s="19">
        <v>170</v>
      </c>
      <c r="F353" s="15">
        <v>31.628465964377018</v>
      </c>
      <c r="G353" s="15">
        <v>0.94442754506631377</v>
      </c>
      <c r="H353" s="15">
        <v>0</v>
      </c>
      <c r="I353" s="15">
        <v>3.1628465964377019</v>
      </c>
      <c r="J353" s="16">
        <v>15</v>
      </c>
      <c r="K353" s="16">
        <v>2020</v>
      </c>
      <c r="L353" s="16">
        <v>2021</v>
      </c>
      <c r="M353" s="10" t="s">
        <v>473</v>
      </c>
    </row>
    <row r="354" spans="1:13" ht="12" customHeight="1">
      <c r="A354" s="14">
        <v>26</v>
      </c>
      <c r="B354" s="14">
        <v>15</v>
      </c>
      <c r="C354" s="14">
        <v>6</v>
      </c>
      <c r="D354" s="14">
        <v>1</v>
      </c>
      <c r="E354" s="19">
        <v>170</v>
      </c>
      <c r="F354" s="15">
        <v>31.628465964377018</v>
      </c>
      <c r="G354" s="15">
        <v>0.94442754506631377</v>
      </c>
      <c r="H354" s="15">
        <v>0</v>
      </c>
      <c r="I354" s="15">
        <v>4.7442698946565525</v>
      </c>
      <c r="J354" s="16">
        <v>15</v>
      </c>
      <c r="K354" s="16">
        <v>2022</v>
      </c>
      <c r="L354" s="16">
        <v>2029</v>
      </c>
      <c r="M354" s="10" t="s">
        <v>473</v>
      </c>
    </row>
    <row r="355" spans="1:13" ht="12" customHeight="1">
      <c r="A355" s="14">
        <v>26</v>
      </c>
      <c r="B355" s="14">
        <v>16</v>
      </c>
      <c r="C355" s="14">
        <v>6</v>
      </c>
      <c r="D355" s="14">
        <v>1</v>
      </c>
      <c r="E355" s="19">
        <v>202</v>
      </c>
      <c r="F355" s="15">
        <v>24.397668140467836</v>
      </c>
      <c r="G355" s="15">
        <v>0.6189452323527489</v>
      </c>
      <c r="H355" s="15">
        <v>0</v>
      </c>
      <c r="I355" s="15">
        <v>3.6596502210701751</v>
      </c>
      <c r="J355" s="16">
        <v>15</v>
      </c>
      <c r="K355" s="16">
        <v>2030</v>
      </c>
      <c r="L355" s="16">
        <v>2052</v>
      </c>
      <c r="M355" s="10" t="s">
        <v>474</v>
      </c>
    </row>
    <row r="356" spans="1:13" ht="12" customHeight="1">
      <c r="A356" s="14">
        <v>27</v>
      </c>
      <c r="B356" s="14">
        <v>2</v>
      </c>
      <c r="C356" s="14">
        <v>6</v>
      </c>
      <c r="D356" s="14">
        <v>1</v>
      </c>
      <c r="E356" s="19">
        <v>31.8</v>
      </c>
      <c r="F356" s="15">
        <v>49.284085699355117</v>
      </c>
      <c r="G356" s="15">
        <v>1.7800325016548759</v>
      </c>
      <c r="H356" s="15">
        <v>0</v>
      </c>
      <c r="I356" s="15">
        <v>0</v>
      </c>
      <c r="J356" s="16">
        <v>15</v>
      </c>
      <c r="K356" s="16">
        <v>2003</v>
      </c>
      <c r="L356" s="16">
        <v>2016</v>
      </c>
      <c r="M356" s="10" t="s">
        <v>484</v>
      </c>
    </row>
    <row r="357" spans="1:13" ht="12" customHeight="1">
      <c r="A357" s="14">
        <v>27</v>
      </c>
      <c r="B357" s="14">
        <v>3</v>
      </c>
      <c r="C357" s="14">
        <v>6</v>
      </c>
      <c r="D357" s="14">
        <v>1</v>
      </c>
      <c r="E357" s="19">
        <v>34.012293333333332</v>
      </c>
      <c r="F357" s="15">
        <v>111.15423165455991</v>
      </c>
      <c r="G357" s="15">
        <v>2.8835593985093739</v>
      </c>
      <c r="H357" s="15">
        <v>0</v>
      </c>
      <c r="I357" s="15">
        <v>0</v>
      </c>
      <c r="J357" s="16">
        <v>15</v>
      </c>
      <c r="K357" s="16">
        <v>2007</v>
      </c>
      <c r="L357" s="16">
        <v>2016</v>
      </c>
      <c r="M357" s="10" t="s">
        <v>485</v>
      </c>
    </row>
    <row r="358" spans="1:13" ht="12" customHeight="1">
      <c r="A358" s="14">
        <v>27</v>
      </c>
      <c r="B358" s="14">
        <v>4</v>
      </c>
      <c r="C358" s="14">
        <v>6</v>
      </c>
      <c r="D358" s="14">
        <v>1</v>
      </c>
      <c r="E358" s="19">
        <v>51.223333333333322</v>
      </c>
      <c r="F358" s="15">
        <v>87.066855239390549</v>
      </c>
      <c r="G358" s="15">
        <v>1.8620595615647806</v>
      </c>
      <c r="H358" s="15">
        <v>0</v>
      </c>
      <c r="I358" s="15">
        <v>0</v>
      </c>
      <c r="J358" s="16">
        <v>15</v>
      </c>
      <c r="K358" s="16">
        <v>2011</v>
      </c>
      <c r="L358" s="16">
        <v>2052</v>
      </c>
      <c r="M358" s="10" t="s">
        <v>486</v>
      </c>
    </row>
    <row r="359" spans="1:13" ht="12" customHeight="1">
      <c r="A359" s="14">
        <v>27</v>
      </c>
      <c r="B359" s="14">
        <v>5</v>
      </c>
      <c r="C359" s="14">
        <v>6</v>
      </c>
      <c r="D359" s="14">
        <v>1</v>
      </c>
      <c r="E359" s="19">
        <v>52.760033333333325</v>
      </c>
      <c r="F359" s="15">
        <v>83.930391471645976</v>
      </c>
      <c r="G359" s="15">
        <v>1.7473537243607391</v>
      </c>
      <c r="H359" s="15">
        <v>0</v>
      </c>
      <c r="I359" s="15">
        <v>0</v>
      </c>
      <c r="J359" s="16">
        <v>15</v>
      </c>
      <c r="K359" s="16">
        <v>2017</v>
      </c>
      <c r="L359" s="16">
        <v>2052</v>
      </c>
      <c r="M359" s="10" t="s">
        <v>487</v>
      </c>
    </row>
    <row r="360" spans="1:13" ht="12" customHeight="1">
      <c r="A360" s="14">
        <v>27</v>
      </c>
      <c r="B360" s="14">
        <v>6</v>
      </c>
      <c r="C360" s="14">
        <v>6</v>
      </c>
      <c r="D360" s="14">
        <v>1</v>
      </c>
      <c r="E360" s="19">
        <v>54.467477777777766</v>
      </c>
      <c r="F360" s="15">
        <v>80.652999864807356</v>
      </c>
      <c r="G360" s="15">
        <v>1.6313703817438956</v>
      </c>
      <c r="H360" s="15">
        <v>0</v>
      </c>
      <c r="I360" s="15">
        <v>0</v>
      </c>
      <c r="J360" s="16">
        <v>15</v>
      </c>
      <c r="K360" s="16">
        <v>2030</v>
      </c>
      <c r="L360" s="16">
        <v>2052</v>
      </c>
      <c r="M360" s="10" t="s">
        <v>488</v>
      </c>
    </row>
    <row r="361" spans="1:13" ht="12" customHeight="1">
      <c r="A361" s="14">
        <v>27</v>
      </c>
      <c r="B361" s="14">
        <v>7</v>
      </c>
      <c r="C361" s="14">
        <v>6</v>
      </c>
      <c r="D361" s="14">
        <v>1</v>
      </c>
      <c r="E361" s="19">
        <v>44.4</v>
      </c>
      <c r="F361" s="15">
        <v>78.251651472240624</v>
      </c>
      <c r="G361" s="15">
        <v>1.4699249951548816</v>
      </c>
      <c r="H361" s="15">
        <v>0</v>
      </c>
      <c r="I361" s="15">
        <v>0</v>
      </c>
      <c r="J361" s="16">
        <v>15</v>
      </c>
      <c r="K361" s="16">
        <v>2003</v>
      </c>
      <c r="L361" s="16">
        <v>2052</v>
      </c>
      <c r="M361" s="10" t="s">
        <v>489</v>
      </c>
    </row>
    <row r="362" spans="1:13" ht="12" customHeight="1">
      <c r="A362" s="14">
        <v>27</v>
      </c>
      <c r="B362" s="14">
        <v>8</v>
      </c>
      <c r="C362" s="14">
        <v>6</v>
      </c>
      <c r="D362" s="14">
        <v>1</v>
      </c>
      <c r="E362" s="19">
        <v>55.465759124999998</v>
      </c>
      <c r="F362" s="15">
        <v>109.84805980242103</v>
      </c>
      <c r="G362" s="15">
        <v>1.4054863935944411</v>
      </c>
      <c r="H362" s="15">
        <v>0</v>
      </c>
      <c r="I362" s="15">
        <v>0</v>
      </c>
      <c r="J362" s="16">
        <v>15</v>
      </c>
      <c r="K362" s="16">
        <v>2007</v>
      </c>
      <c r="L362" s="16">
        <v>2052</v>
      </c>
      <c r="M362" s="10" t="s">
        <v>490</v>
      </c>
    </row>
    <row r="363" spans="1:13" ht="12" customHeight="1">
      <c r="A363" s="14">
        <v>27</v>
      </c>
      <c r="B363" s="14">
        <v>9</v>
      </c>
      <c r="C363" s="14">
        <v>6</v>
      </c>
      <c r="D363" s="14">
        <v>1</v>
      </c>
      <c r="E363" s="19">
        <v>55.465759124999998</v>
      </c>
      <c r="F363" s="15">
        <v>109.17122038462085</v>
      </c>
      <c r="G363" s="15">
        <v>1.3928287401608184</v>
      </c>
      <c r="H363" s="15">
        <v>0</v>
      </c>
      <c r="I363" s="15">
        <v>0</v>
      </c>
      <c r="J363" s="16">
        <v>15</v>
      </c>
      <c r="K363" s="16">
        <v>2020</v>
      </c>
      <c r="L363" s="16">
        <v>2052</v>
      </c>
      <c r="M363" s="10" t="s">
        <v>491</v>
      </c>
    </row>
    <row r="364" spans="1:13" ht="12" customHeight="1">
      <c r="A364" s="14">
        <v>27</v>
      </c>
      <c r="B364" s="14">
        <v>10</v>
      </c>
      <c r="C364" s="14">
        <v>6</v>
      </c>
      <c r="D364" s="14">
        <v>1</v>
      </c>
      <c r="E364" s="19">
        <v>55.465759124999998</v>
      </c>
      <c r="F364" s="15">
        <v>108.41917658706507</v>
      </c>
      <c r="G364" s="15">
        <v>1.3787646807901266</v>
      </c>
      <c r="H364" s="15">
        <v>0</v>
      </c>
      <c r="I364" s="15">
        <v>0</v>
      </c>
      <c r="J364" s="16">
        <v>15</v>
      </c>
      <c r="K364" s="16">
        <v>2030</v>
      </c>
      <c r="L364" s="16">
        <v>2052</v>
      </c>
      <c r="M364" s="10" t="s">
        <v>492</v>
      </c>
    </row>
    <row r="365" spans="1:13" ht="12" customHeight="1">
      <c r="A365" s="14">
        <v>27</v>
      </c>
      <c r="B365" s="14">
        <v>11</v>
      </c>
      <c r="C365" s="14">
        <v>6</v>
      </c>
      <c r="D365" s="14">
        <v>1</v>
      </c>
      <c r="E365" s="19">
        <v>67.8</v>
      </c>
      <c r="F365" s="15">
        <v>29.910586374710039</v>
      </c>
      <c r="G365" s="15">
        <v>0.69216217975744099</v>
      </c>
      <c r="H365" s="15">
        <v>0</v>
      </c>
      <c r="I365" s="15">
        <v>0</v>
      </c>
      <c r="J365" s="16">
        <v>15</v>
      </c>
      <c r="K365" s="16">
        <v>2010</v>
      </c>
      <c r="L365" s="16">
        <v>2050</v>
      </c>
      <c r="M365" s="10" t="s">
        <v>493</v>
      </c>
    </row>
    <row r="366" spans="1:13" ht="12" customHeight="1">
      <c r="A366" s="14">
        <v>27</v>
      </c>
      <c r="B366" s="14">
        <v>12</v>
      </c>
      <c r="C366" s="14">
        <v>6</v>
      </c>
      <c r="D366" s="14">
        <v>1</v>
      </c>
      <c r="E366" s="19">
        <v>69.599999999999994</v>
      </c>
      <c r="F366" s="15">
        <v>14.735759576800188</v>
      </c>
      <c r="G366" s="15">
        <v>0.56394435718973646</v>
      </c>
      <c r="H366" s="15">
        <v>0</v>
      </c>
      <c r="I366" s="15">
        <v>0</v>
      </c>
      <c r="J366" s="16">
        <v>15</v>
      </c>
      <c r="K366" s="16">
        <v>2003</v>
      </c>
      <c r="L366" s="16">
        <v>2012</v>
      </c>
      <c r="M366" s="10" t="s">
        <v>480</v>
      </c>
    </row>
    <row r="367" spans="1:13" ht="12" customHeight="1">
      <c r="A367" s="14">
        <v>27</v>
      </c>
      <c r="B367" s="14">
        <v>13</v>
      </c>
      <c r="C367" s="14">
        <v>6</v>
      </c>
      <c r="D367" s="14">
        <v>1</v>
      </c>
      <c r="E367" s="19">
        <v>70.254995348837213</v>
      </c>
      <c r="F367" s="15">
        <v>14.498514278793014</v>
      </c>
      <c r="G367" s="15">
        <v>0.48101209350691232</v>
      </c>
      <c r="H367" s="15">
        <v>0</v>
      </c>
      <c r="I367" s="15">
        <v>0</v>
      </c>
      <c r="J367" s="16">
        <v>15</v>
      </c>
      <c r="K367" s="16">
        <v>2007</v>
      </c>
      <c r="L367" s="16">
        <v>2012</v>
      </c>
      <c r="M367" s="10" t="s">
        <v>481</v>
      </c>
    </row>
    <row r="368" spans="1:13" ht="12" customHeight="1">
      <c r="A368" s="14">
        <v>27</v>
      </c>
      <c r="B368" s="14">
        <v>14</v>
      </c>
      <c r="C368" s="14">
        <v>6</v>
      </c>
      <c r="D368" s="14">
        <v>1</v>
      </c>
      <c r="E368" s="19">
        <v>71.308820279069764</v>
      </c>
      <c r="F368" s="15">
        <v>13.985780932059672</v>
      </c>
      <c r="G368" s="15">
        <v>0.46609915183236572</v>
      </c>
      <c r="H368" s="15">
        <v>0</v>
      </c>
      <c r="I368" s="15">
        <v>0</v>
      </c>
      <c r="J368" s="16">
        <v>15</v>
      </c>
      <c r="K368" s="16">
        <v>2013</v>
      </c>
      <c r="L368" s="16">
        <v>2029</v>
      </c>
      <c r="M368" s="10" t="s">
        <v>482</v>
      </c>
    </row>
    <row r="369" spans="1:13" ht="12" customHeight="1">
      <c r="A369" s="14">
        <v>27</v>
      </c>
      <c r="B369" s="14">
        <v>15</v>
      </c>
      <c r="C369" s="14">
        <v>6</v>
      </c>
      <c r="D369" s="14">
        <v>1</v>
      </c>
      <c r="E369" s="19">
        <v>72.47973686821706</v>
      </c>
      <c r="F369" s="15">
        <v>13.759839398423811</v>
      </c>
      <c r="G369" s="15">
        <v>0.45965488856231362</v>
      </c>
      <c r="H369" s="15">
        <v>0</v>
      </c>
      <c r="I369" s="15">
        <v>0</v>
      </c>
      <c r="J369" s="16">
        <v>15</v>
      </c>
      <c r="K369" s="16">
        <v>2030</v>
      </c>
      <c r="L369" s="16">
        <v>2052</v>
      </c>
      <c r="M369" s="10" t="s">
        <v>483</v>
      </c>
    </row>
    <row r="370" spans="1:13" ht="12" customHeight="1">
      <c r="A370" s="14">
        <v>27</v>
      </c>
      <c r="B370" s="14">
        <v>16</v>
      </c>
      <c r="C370" s="14">
        <v>6</v>
      </c>
      <c r="D370" s="14">
        <v>1</v>
      </c>
      <c r="E370" s="19">
        <v>15.054945054945055</v>
      </c>
      <c r="F370" s="15">
        <v>509.766874839151</v>
      </c>
      <c r="G370" s="15">
        <v>27.523251886627747</v>
      </c>
      <c r="H370" s="15">
        <v>0</v>
      </c>
      <c r="I370" s="15">
        <v>0</v>
      </c>
      <c r="J370" s="16">
        <v>15</v>
      </c>
      <c r="K370" s="16">
        <v>2003</v>
      </c>
      <c r="L370" s="16">
        <v>2019</v>
      </c>
      <c r="M370" s="10" t="s">
        <v>494</v>
      </c>
    </row>
    <row r="371" spans="1:13" ht="12" customHeight="1">
      <c r="A371" s="14">
        <v>27</v>
      </c>
      <c r="B371" s="14">
        <v>17</v>
      </c>
      <c r="C371" s="14">
        <v>6</v>
      </c>
      <c r="D371" s="14">
        <v>1</v>
      </c>
      <c r="E371" s="19">
        <v>72</v>
      </c>
      <c r="F371" s="15">
        <v>123.37109570979237</v>
      </c>
      <c r="G371" s="15">
        <v>7.821710161244849</v>
      </c>
      <c r="H371" s="15">
        <v>0</v>
      </c>
      <c r="I371" s="15">
        <v>0</v>
      </c>
      <c r="J371" s="16">
        <v>15</v>
      </c>
      <c r="K371" s="16">
        <v>2011</v>
      </c>
      <c r="L371" s="16">
        <v>2019</v>
      </c>
      <c r="M371" s="10" t="s">
        <v>495</v>
      </c>
    </row>
    <row r="372" spans="1:13" ht="12" customHeight="1">
      <c r="A372" s="14">
        <v>27</v>
      </c>
      <c r="B372" s="14">
        <v>20</v>
      </c>
      <c r="C372" s="14">
        <v>6</v>
      </c>
      <c r="D372" s="14">
        <v>1</v>
      </c>
      <c r="E372" s="19">
        <v>72</v>
      </c>
      <c r="F372" s="15">
        <v>123.37109570979237</v>
      </c>
      <c r="G372" s="15">
        <v>7.821710161244849</v>
      </c>
      <c r="H372" s="15">
        <v>0</v>
      </c>
      <c r="I372" s="15">
        <v>12.337109570979237</v>
      </c>
      <c r="J372" s="16">
        <v>15</v>
      </c>
      <c r="K372" s="16">
        <v>2017</v>
      </c>
      <c r="L372" s="16">
        <v>2019</v>
      </c>
      <c r="M372" s="10" t="s">
        <v>496</v>
      </c>
    </row>
    <row r="373" spans="1:13" ht="12" customHeight="1">
      <c r="A373" s="14">
        <v>27</v>
      </c>
      <c r="B373" s="14">
        <v>21</v>
      </c>
      <c r="C373" s="14">
        <v>6</v>
      </c>
      <c r="D373" s="14">
        <v>1</v>
      </c>
      <c r="E373" s="19">
        <v>170</v>
      </c>
      <c r="F373" s="15">
        <v>28.337752881271772</v>
      </c>
      <c r="G373" s="15">
        <v>0.94008412101518968</v>
      </c>
      <c r="H373" s="15">
        <v>0</v>
      </c>
      <c r="I373" s="15">
        <v>2.8337752881271774</v>
      </c>
      <c r="J373" s="16">
        <v>15</v>
      </c>
      <c r="K373" s="16">
        <v>2020</v>
      </c>
      <c r="L373" s="16">
        <v>2021</v>
      </c>
      <c r="M373" s="10" t="s">
        <v>497</v>
      </c>
    </row>
    <row r="374" spans="1:13" ht="12" customHeight="1">
      <c r="A374" s="14">
        <v>27</v>
      </c>
      <c r="B374" s="14">
        <v>18</v>
      </c>
      <c r="C374" s="14">
        <v>6</v>
      </c>
      <c r="D374" s="14">
        <v>1</v>
      </c>
      <c r="E374" s="19">
        <v>170</v>
      </c>
      <c r="F374" s="15">
        <v>28.337752881271772</v>
      </c>
      <c r="G374" s="15">
        <v>0.94008412101518968</v>
      </c>
      <c r="H374" s="15">
        <v>0</v>
      </c>
      <c r="I374" s="15">
        <v>4.2506629321907656</v>
      </c>
      <c r="J374" s="16">
        <v>15</v>
      </c>
      <c r="K374" s="16">
        <v>2022</v>
      </c>
      <c r="L374" s="16">
        <v>2029</v>
      </c>
      <c r="M374" s="10" t="s">
        <v>497</v>
      </c>
    </row>
    <row r="375" spans="1:13" ht="12" customHeight="1">
      <c r="A375" s="14">
        <v>27</v>
      </c>
      <c r="B375" s="14">
        <v>19</v>
      </c>
      <c r="C375" s="14">
        <v>6</v>
      </c>
      <c r="D375" s="14">
        <v>1</v>
      </c>
      <c r="E375" s="19">
        <v>202</v>
      </c>
      <c r="F375" s="15">
        <v>21.106955057362597</v>
      </c>
      <c r="G375" s="15">
        <v>0.61460180830162481</v>
      </c>
      <c r="H375" s="15">
        <v>0</v>
      </c>
      <c r="I375" s="15">
        <v>3.1660432586043896</v>
      </c>
      <c r="J375" s="16">
        <v>15</v>
      </c>
      <c r="K375" s="16">
        <v>2030</v>
      </c>
      <c r="L375" s="16">
        <v>2052</v>
      </c>
      <c r="M375" s="10" t="s">
        <v>498</v>
      </c>
    </row>
    <row r="376" spans="1:13" ht="12" customHeight="1">
      <c r="A376" s="14">
        <v>28</v>
      </c>
      <c r="B376" s="14">
        <v>2</v>
      </c>
      <c r="C376" s="14">
        <v>6</v>
      </c>
      <c r="D376" s="14">
        <v>1</v>
      </c>
      <c r="E376" s="11">
        <v>41.8</v>
      </c>
      <c r="F376" s="15">
        <v>25.315502482940353</v>
      </c>
      <c r="G376" s="15">
        <v>0.89918655203525588</v>
      </c>
      <c r="H376" s="15">
        <v>0</v>
      </c>
      <c r="I376" s="15">
        <v>0</v>
      </c>
      <c r="J376" s="16">
        <v>15</v>
      </c>
      <c r="K376" s="16">
        <v>2003</v>
      </c>
      <c r="L376" s="16">
        <v>2016</v>
      </c>
      <c r="M376" s="10" t="s">
        <v>499</v>
      </c>
    </row>
    <row r="377" spans="1:13" ht="12" customHeight="1">
      <c r="A377" s="14">
        <v>28</v>
      </c>
      <c r="B377" s="14">
        <v>3</v>
      </c>
      <c r="C377" s="14">
        <v>6</v>
      </c>
      <c r="D377" s="14">
        <v>1</v>
      </c>
      <c r="E377" s="20">
        <v>44.304566250000001</v>
      </c>
      <c r="F377" s="15">
        <v>46.45065436593984</v>
      </c>
      <c r="G377" s="15">
        <v>0.65491941165536471</v>
      </c>
      <c r="H377" s="15">
        <v>0</v>
      </c>
      <c r="I377" s="15">
        <v>0</v>
      </c>
      <c r="J377" s="16">
        <v>15</v>
      </c>
      <c r="K377" s="16">
        <v>2007</v>
      </c>
      <c r="L377" s="16">
        <v>2016</v>
      </c>
      <c r="M377" s="10" t="s">
        <v>500</v>
      </c>
    </row>
    <row r="378" spans="1:13" ht="12" customHeight="1">
      <c r="A378" s="14">
        <v>28</v>
      </c>
      <c r="B378" s="14">
        <v>4</v>
      </c>
      <c r="C378" s="14">
        <v>6</v>
      </c>
      <c r="D378" s="14">
        <v>1</v>
      </c>
      <c r="E378" s="20">
        <v>44.339850538755655</v>
      </c>
      <c r="F378" s="15">
        <v>40.181668966817952</v>
      </c>
      <c r="G378" s="15">
        <v>0.92953265988110545</v>
      </c>
      <c r="H378" s="15">
        <v>0</v>
      </c>
      <c r="I378" s="15">
        <v>0</v>
      </c>
      <c r="J378" s="16">
        <v>15</v>
      </c>
      <c r="K378" s="16">
        <v>2011</v>
      </c>
      <c r="L378" s="16">
        <v>2016</v>
      </c>
      <c r="M378" s="10" t="s">
        <v>501</v>
      </c>
    </row>
    <row r="379" spans="1:13" ht="12" customHeight="1">
      <c r="A379" s="14">
        <v>28</v>
      </c>
      <c r="B379" s="14">
        <v>5</v>
      </c>
      <c r="C379" s="14">
        <v>6</v>
      </c>
      <c r="D379" s="14">
        <v>1</v>
      </c>
      <c r="E379" s="20">
        <v>48.177331583333341</v>
      </c>
      <c r="F379" s="15">
        <v>38.767820776612481</v>
      </c>
      <c r="G379" s="15">
        <v>0.86182304710111424</v>
      </c>
      <c r="H379" s="15">
        <v>0</v>
      </c>
      <c r="I379" s="15">
        <v>0</v>
      </c>
      <c r="J379" s="16">
        <v>15</v>
      </c>
      <c r="K379" s="16">
        <v>2017</v>
      </c>
      <c r="L379" s="16">
        <v>2029</v>
      </c>
      <c r="M379" s="10" t="s">
        <v>502</v>
      </c>
    </row>
    <row r="380" spans="1:13" ht="12" customHeight="1">
      <c r="A380" s="14">
        <v>28</v>
      </c>
      <c r="B380" s="14">
        <v>6</v>
      </c>
      <c r="C380" s="14">
        <v>6</v>
      </c>
      <c r="D380" s="14">
        <v>1</v>
      </c>
      <c r="E380" s="20">
        <v>49.736468527777774</v>
      </c>
      <c r="F380" s="15">
        <v>37.29044544724421</v>
      </c>
      <c r="G380" s="15">
        <v>0.79486550907157061</v>
      </c>
      <c r="H380" s="15">
        <v>0</v>
      </c>
      <c r="I380" s="15">
        <v>0</v>
      </c>
      <c r="J380" s="16">
        <v>15</v>
      </c>
      <c r="K380" s="16">
        <v>2030</v>
      </c>
      <c r="L380" s="16">
        <v>2052</v>
      </c>
      <c r="M380" s="10" t="s">
        <v>503</v>
      </c>
    </row>
    <row r="381" spans="1:13" ht="12" customHeight="1">
      <c r="A381" s="14">
        <v>28</v>
      </c>
      <c r="B381" s="14">
        <v>8</v>
      </c>
      <c r="C381" s="14">
        <v>6</v>
      </c>
      <c r="D381" s="14">
        <v>1</v>
      </c>
      <c r="E381" s="20">
        <v>56.565382500000005</v>
      </c>
      <c r="F381" s="15">
        <v>78.365614182794545</v>
      </c>
      <c r="G381" s="15">
        <v>1.1078791437605595</v>
      </c>
      <c r="H381" s="15">
        <v>0</v>
      </c>
      <c r="I381" s="15">
        <v>0</v>
      </c>
      <c r="J381" s="16">
        <v>15</v>
      </c>
      <c r="K381" s="16">
        <v>2011</v>
      </c>
      <c r="L381" s="16">
        <v>2019</v>
      </c>
      <c r="M381" s="10" t="s">
        <v>504</v>
      </c>
    </row>
    <row r="382" spans="1:13" ht="12" customHeight="1">
      <c r="A382" s="14">
        <v>28</v>
      </c>
      <c r="B382" s="14">
        <v>9</v>
      </c>
      <c r="C382" s="14">
        <v>6</v>
      </c>
      <c r="D382" s="14">
        <v>1</v>
      </c>
      <c r="E382" s="20">
        <v>56.565382500000005</v>
      </c>
      <c r="F382" s="15">
        <v>77.885876856599452</v>
      </c>
      <c r="G382" s="15">
        <v>1.0974193679535218</v>
      </c>
      <c r="H382" s="15">
        <v>0</v>
      </c>
      <c r="I382" s="15">
        <v>0</v>
      </c>
      <c r="J382" s="16">
        <v>15</v>
      </c>
      <c r="K382" s="16">
        <v>2020</v>
      </c>
      <c r="L382" s="16">
        <v>2029</v>
      </c>
      <c r="M382" s="10" t="s">
        <v>505</v>
      </c>
    </row>
    <row r="383" spans="1:13" ht="12" customHeight="1">
      <c r="A383" s="14">
        <v>28</v>
      </c>
      <c r="B383" s="14">
        <v>10</v>
      </c>
      <c r="C383" s="14">
        <v>6</v>
      </c>
      <c r="D383" s="14">
        <v>1</v>
      </c>
      <c r="E383" s="20">
        <v>56.565382500000005</v>
      </c>
      <c r="F383" s="15">
        <v>77.352835383049324</v>
      </c>
      <c r="G383" s="15">
        <v>1.0852388012383443</v>
      </c>
      <c r="H383" s="15">
        <v>0</v>
      </c>
      <c r="I383" s="15">
        <v>0</v>
      </c>
      <c r="J383" s="16">
        <v>15</v>
      </c>
      <c r="K383" s="16">
        <v>2030</v>
      </c>
      <c r="L383" s="16">
        <v>2052</v>
      </c>
      <c r="M383" s="10" t="s">
        <v>506</v>
      </c>
    </row>
    <row r="384" spans="1:13" ht="12" customHeight="1">
      <c r="A384" s="14">
        <v>28</v>
      </c>
      <c r="B384" s="14">
        <v>11</v>
      </c>
      <c r="C384" s="14">
        <v>6</v>
      </c>
      <c r="D384" s="14">
        <v>1</v>
      </c>
      <c r="E384" s="19">
        <v>69.599999999999994</v>
      </c>
      <c r="F384" s="15">
        <v>14.735759576800188</v>
      </c>
      <c r="G384" s="15">
        <v>0.56394435718973646</v>
      </c>
      <c r="H384" s="15">
        <v>0</v>
      </c>
      <c r="I384" s="15">
        <v>0</v>
      </c>
      <c r="J384" s="16">
        <v>15</v>
      </c>
      <c r="K384" s="16">
        <v>2003</v>
      </c>
      <c r="L384" s="16">
        <v>2012</v>
      </c>
      <c r="M384" s="10" t="s">
        <v>507</v>
      </c>
    </row>
    <row r="385" spans="1:19" ht="12" customHeight="1">
      <c r="A385" s="14">
        <v>28</v>
      </c>
      <c r="B385" s="14">
        <v>12</v>
      </c>
      <c r="C385" s="14">
        <v>6</v>
      </c>
      <c r="D385" s="14">
        <v>1</v>
      </c>
      <c r="E385" s="19">
        <v>70.254995348837213</v>
      </c>
      <c r="F385" s="15">
        <v>14.498514278793014</v>
      </c>
      <c r="G385" s="15">
        <v>0.48101209350691232</v>
      </c>
      <c r="H385" s="15">
        <v>0</v>
      </c>
      <c r="I385" s="15">
        <v>0</v>
      </c>
      <c r="J385" s="16">
        <v>15</v>
      </c>
      <c r="K385" s="16">
        <v>2007</v>
      </c>
      <c r="L385" s="16">
        <v>2012</v>
      </c>
      <c r="M385" s="10" t="s">
        <v>508</v>
      </c>
    </row>
    <row r="386" spans="1:19" ht="12" customHeight="1">
      <c r="A386" s="14">
        <v>28</v>
      </c>
      <c r="B386" s="14">
        <v>13</v>
      </c>
      <c r="C386" s="14">
        <v>6</v>
      </c>
      <c r="D386" s="14">
        <v>1</v>
      </c>
      <c r="E386" s="19">
        <v>71.308820279069764</v>
      </c>
      <c r="F386" s="15">
        <v>13.985780932059672</v>
      </c>
      <c r="G386" s="15">
        <v>0.46609915183236572</v>
      </c>
      <c r="H386" s="15">
        <v>0</v>
      </c>
      <c r="I386" s="15">
        <v>0</v>
      </c>
      <c r="J386" s="16">
        <v>15</v>
      </c>
      <c r="K386" s="16">
        <v>2013</v>
      </c>
      <c r="L386" s="16">
        <v>2029</v>
      </c>
      <c r="M386" s="10" t="s">
        <v>509</v>
      </c>
    </row>
    <row r="387" spans="1:19" ht="12" customHeight="1">
      <c r="A387" s="14">
        <v>28</v>
      </c>
      <c r="B387" s="14">
        <v>14</v>
      </c>
      <c r="C387" s="14">
        <v>6</v>
      </c>
      <c r="D387" s="14">
        <v>1</v>
      </c>
      <c r="E387" s="19">
        <v>72.47973686821706</v>
      </c>
      <c r="F387" s="15">
        <v>13.759839398423811</v>
      </c>
      <c r="G387" s="15">
        <v>0.45965488856231362</v>
      </c>
      <c r="H387" s="15">
        <v>0</v>
      </c>
      <c r="I387" s="15">
        <v>0</v>
      </c>
      <c r="J387" s="16">
        <v>15</v>
      </c>
      <c r="K387" s="16">
        <v>2030</v>
      </c>
      <c r="L387" s="16">
        <v>2052</v>
      </c>
      <c r="M387" s="10" t="s">
        <v>510</v>
      </c>
    </row>
    <row r="388" spans="1:19" ht="12" customHeight="1">
      <c r="A388" s="14">
        <v>28</v>
      </c>
      <c r="B388" s="14">
        <v>15</v>
      </c>
      <c r="C388" s="14">
        <v>6</v>
      </c>
      <c r="D388" s="14">
        <v>1</v>
      </c>
      <c r="E388" s="11">
        <v>75.2</v>
      </c>
      <c r="F388" s="15">
        <v>10.52990832907715</v>
      </c>
      <c r="G388" s="15">
        <v>0.34924613772902946</v>
      </c>
      <c r="H388" s="15">
        <v>0</v>
      </c>
      <c r="I388" s="15">
        <v>0</v>
      </c>
      <c r="J388" s="16">
        <v>15</v>
      </c>
      <c r="K388" s="16">
        <v>2003</v>
      </c>
      <c r="L388" s="16">
        <v>2010</v>
      </c>
      <c r="M388" s="10" t="s">
        <v>511</v>
      </c>
    </row>
    <row r="389" spans="1:19" ht="12" customHeight="1">
      <c r="A389" s="14">
        <v>28</v>
      </c>
      <c r="B389" s="14">
        <v>16</v>
      </c>
      <c r="C389" s="14">
        <v>6</v>
      </c>
      <c r="D389" s="14">
        <v>1</v>
      </c>
      <c r="E389" s="20">
        <v>75.485831158952649</v>
      </c>
      <c r="F389" s="15">
        <v>10.192732436699623</v>
      </c>
      <c r="G389" s="15">
        <v>0.21744254916312333</v>
      </c>
      <c r="H389" s="15">
        <v>0</v>
      </c>
      <c r="I389" s="15">
        <v>0</v>
      </c>
      <c r="J389" s="16">
        <v>15</v>
      </c>
      <c r="K389" s="16">
        <v>2011</v>
      </c>
      <c r="L389" s="16">
        <v>2019</v>
      </c>
      <c r="M389" s="10" t="s">
        <v>512</v>
      </c>
    </row>
    <row r="390" spans="1:19" ht="12" customHeight="1">
      <c r="A390" s="14">
        <v>28</v>
      </c>
      <c r="B390" s="14">
        <v>17</v>
      </c>
      <c r="C390" s="14">
        <v>6</v>
      </c>
      <c r="D390" s="14">
        <v>1</v>
      </c>
      <c r="E390" s="20">
        <v>77.501367307259585</v>
      </c>
      <c r="F390" s="15">
        <v>9.9154180761290291</v>
      </c>
      <c r="G390" s="15">
        <v>0.21225219828173394</v>
      </c>
      <c r="H390" s="15">
        <v>0</v>
      </c>
      <c r="I390" s="15">
        <v>0</v>
      </c>
      <c r="J390" s="16">
        <v>15</v>
      </c>
      <c r="K390" s="16">
        <v>2020</v>
      </c>
      <c r="L390" s="16">
        <v>2029</v>
      </c>
      <c r="M390" s="10" t="s">
        <v>513</v>
      </c>
    </row>
    <row r="391" spans="1:19" ht="12" customHeight="1">
      <c r="A391" s="14">
        <v>28</v>
      </c>
      <c r="B391" s="14">
        <v>18</v>
      </c>
      <c r="C391" s="14">
        <v>6</v>
      </c>
      <c r="D391" s="14">
        <v>1</v>
      </c>
      <c r="E391" s="20">
        <v>78.773967755654667</v>
      </c>
      <c r="F391" s="15">
        <v>9.616748867113845</v>
      </c>
      <c r="G391" s="15">
        <v>0.20679087632979709</v>
      </c>
      <c r="H391" s="15">
        <v>0</v>
      </c>
      <c r="I391" s="15">
        <v>0</v>
      </c>
      <c r="J391" s="16">
        <v>15</v>
      </c>
      <c r="K391" s="16">
        <v>2030</v>
      </c>
      <c r="L391" s="16">
        <v>2052</v>
      </c>
      <c r="M391" s="10" t="s">
        <v>514</v>
      </c>
    </row>
    <row r="392" spans="1:19" ht="12" customHeight="1">
      <c r="A392" s="14">
        <v>28</v>
      </c>
      <c r="B392" s="14">
        <v>19</v>
      </c>
      <c r="C392" s="14">
        <v>6</v>
      </c>
      <c r="D392" s="14">
        <v>1</v>
      </c>
      <c r="E392" s="20">
        <v>15.054945054945055</v>
      </c>
      <c r="F392" s="15">
        <v>509.766874839151</v>
      </c>
      <c r="G392" s="15">
        <v>27.523251886627747</v>
      </c>
      <c r="H392" s="15">
        <v>0</v>
      </c>
      <c r="I392" s="15">
        <v>0</v>
      </c>
      <c r="J392" s="16">
        <v>15</v>
      </c>
      <c r="K392" s="16">
        <v>2003</v>
      </c>
      <c r="L392" s="16">
        <v>2019</v>
      </c>
      <c r="M392" s="10" t="s">
        <v>515</v>
      </c>
    </row>
    <row r="393" spans="1:19" ht="12" customHeight="1">
      <c r="A393" s="14">
        <v>28</v>
      </c>
      <c r="B393" s="14">
        <v>20</v>
      </c>
      <c r="C393" s="14">
        <v>6</v>
      </c>
      <c r="D393" s="14">
        <v>1</v>
      </c>
      <c r="E393" s="20">
        <v>85.36</v>
      </c>
      <c r="F393" s="15">
        <v>70.243907498936608</v>
      </c>
      <c r="G393" s="15">
        <v>4.4008308033208738</v>
      </c>
      <c r="H393" s="15">
        <v>0</v>
      </c>
      <c r="I393" s="15">
        <v>0</v>
      </c>
      <c r="J393" s="16">
        <v>15</v>
      </c>
      <c r="K393" s="16">
        <v>2011</v>
      </c>
      <c r="L393" s="16">
        <v>2019</v>
      </c>
      <c r="M393" s="10" t="s">
        <v>516</v>
      </c>
    </row>
    <row r="394" spans="1:19" ht="12" customHeight="1">
      <c r="A394" s="14">
        <v>28</v>
      </c>
      <c r="B394" s="14">
        <v>23</v>
      </c>
      <c r="C394" s="14">
        <v>6</v>
      </c>
      <c r="D394" s="14">
        <v>1</v>
      </c>
      <c r="E394" s="20">
        <v>85.36</v>
      </c>
      <c r="F394" s="15">
        <v>70.243907498936608</v>
      </c>
      <c r="G394" s="15">
        <v>4.4008308033208738</v>
      </c>
      <c r="H394" s="15">
        <v>0</v>
      </c>
      <c r="I394" s="15">
        <v>7.0243907498936613</v>
      </c>
      <c r="J394" s="16">
        <v>15</v>
      </c>
      <c r="K394" s="16">
        <v>2017</v>
      </c>
      <c r="L394" s="16">
        <v>2019</v>
      </c>
      <c r="M394" s="10" t="s">
        <v>517</v>
      </c>
    </row>
    <row r="395" spans="1:19" ht="12" customHeight="1">
      <c r="A395" s="14">
        <v>28</v>
      </c>
      <c r="B395" s="14">
        <v>24</v>
      </c>
      <c r="C395" s="14">
        <v>6</v>
      </c>
      <c r="D395" s="14">
        <v>1</v>
      </c>
      <c r="E395" s="20">
        <v>170</v>
      </c>
      <c r="F395" s="15">
        <v>25.826149437780238</v>
      </c>
      <c r="G395" s="15">
        <v>0.93676904658364624</v>
      </c>
      <c r="H395" s="15">
        <v>0</v>
      </c>
      <c r="I395" s="15">
        <v>2.5826149437780241</v>
      </c>
      <c r="J395" s="16">
        <v>15</v>
      </c>
      <c r="K395" s="16">
        <v>2020</v>
      </c>
      <c r="L395" s="16">
        <v>2021</v>
      </c>
      <c r="M395" s="10" t="s">
        <v>518</v>
      </c>
    </row>
    <row r="396" spans="1:19" ht="12" customHeight="1">
      <c r="A396" s="14">
        <v>28</v>
      </c>
      <c r="B396" s="14">
        <v>21</v>
      </c>
      <c r="C396" s="14">
        <v>6</v>
      </c>
      <c r="D396" s="14">
        <v>1</v>
      </c>
      <c r="E396" s="20">
        <v>170</v>
      </c>
      <c r="F396" s="15">
        <v>25.826149437780238</v>
      </c>
      <c r="G396" s="15">
        <v>0.93676904658364624</v>
      </c>
      <c r="H396" s="15">
        <v>0</v>
      </c>
      <c r="I396" s="15">
        <v>3.8739224156670353</v>
      </c>
      <c r="J396" s="16">
        <v>15</v>
      </c>
      <c r="K396" s="16">
        <v>2022</v>
      </c>
      <c r="L396" s="16">
        <v>2029</v>
      </c>
      <c r="M396" s="10" t="s">
        <v>518</v>
      </c>
    </row>
    <row r="397" spans="1:19" ht="12" customHeight="1">
      <c r="A397" s="14">
        <v>28</v>
      </c>
      <c r="B397" s="14">
        <v>22</v>
      </c>
      <c r="C397" s="14">
        <v>6</v>
      </c>
      <c r="D397" s="14">
        <v>1</v>
      </c>
      <c r="E397" s="20">
        <v>202</v>
      </c>
      <c r="F397" s="15">
        <v>18.595351613871063</v>
      </c>
      <c r="G397" s="15">
        <v>0.61128673387008137</v>
      </c>
      <c r="H397" s="15">
        <v>0</v>
      </c>
      <c r="I397" s="15">
        <v>2.7893027420806593</v>
      </c>
      <c r="J397" s="16">
        <v>15</v>
      </c>
      <c r="K397" s="16">
        <v>2030</v>
      </c>
      <c r="L397" s="16">
        <v>2052</v>
      </c>
      <c r="M397" s="10" t="s">
        <v>519</v>
      </c>
      <c r="N397" s="31" t="s">
        <v>655</v>
      </c>
      <c r="O397" s="8" t="s">
        <v>656</v>
      </c>
      <c r="P397" s="8" t="s">
        <v>657</v>
      </c>
      <c r="Q397" s="8" t="s">
        <v>658</v>
      </c>
      <c r="R397" s="8" t="s">
        <v>659</v>
      </c>
      <c r="S397" s="8" t="s">
        <v>926</v>
      </c>
    </row>
    <row r="398" spans="1:19" ht="12" customHeight="1">
      <c r="A398" s="14">
        <v>36</v>
      </c>
      <c r="B398" s="14">
        <v>1</v>
      </c>
      <c r="C398" s="14">
        <v>7</v>
      </c>
      <c r="D398" s="14">
        <v>1</v>
      </c>
      <c r="E398" s="15">
        <v>2.6957796014067998</v>
      </c>
      <c r="F398" s="15">
        <v>619.78267062078646</v>
      </c>
      <c r="G398" s="15">
        <v>32.162834856171543</v>
      </c>
      <c r="H398" s="15">
        <v>0</v>
      </c>
      <c r="I398" s="15">
        <v>0</v>
      </c>
      <c r="J398" s="16">
        <v>20</v>
      </c>
      <c r="K398" s="16">
        <v>2003</v>
      </c>
      <c r="L398" s="16">
        <v>2052</v>
      </c>
      <c r="M398" s="10" t="s">
        <v>520</v>
      </c>
      <c r="S398" s="8">
        <f>1/E398</f>
        <v>0.3709502065666449</v>
      </c>
    </row>
    <row r="399" spans="1:19" ht="12" customHeight="1">
      <c r="A399" s="14">
        <v>36</v>
      </c>
      <c r="B399" s="14">
        <v>2</v>
      </c>
      <c r="C399" s="14">
        <v>7</v>
      </c>
      <c r="D399" s="14">
        <v>1</v>
      </c>
      <c r="E399" s="15">
        <v>2.7029322075269961</v>
      </c>
      <c r="F399" s="15">
        <v>604.24494350215946</v>
      </c>
      <c r="G399" s="15">
        <v>31.356524233036318</v>
      </c>
      <c r="H399" s="15">
        <v>0</v>
      </c>
      <c r="I399" s="15">
        <v>0</v>
      </c>
      <c r="J399" s="16">
        <v>15</v>
      </c>
      <c r="K399" s="16">
        <v>2004</v>
      </c>
      <c r="L399" s="16">
        <v>2052</v>
      </c>
      <c r="M399" s="10" t="s">
        <v>521</v>
      </c>
      <c r="N399" s="46">
        <v>0.24515738721185279</v>
      </c>
      <c r="S399" s="8">
        <f t="shared" ref="S399:S449" si="0">1/E399</f>
        <v>0.36996858345734601</v>
      </c>
    </row>
    <row r="400" spans="1:19" ht="12" customHeight="1">
      <c r="A400" s="14">
        <v>36</v>
      </c>
      <c r="B400" s="14">
        <v>3</v>
      </c>
      <c r="C400" s="14">
        <v>7</v>
      </c>
      <c r="D400" s="14">
        <v>1</v>
      </c>
      <c r="E400" s="15">
        <v>3.0723329425556858</v>
      </c>
      <c r="F400" s="15">
        <v>604.24494350215946</v>
      </c>
      <c r="G400" s="15">
        <v>31.356524233036318</v>
      </c>
      <c r="H400" s="15">
        <v>0</v>
      </c>
      <c r="I400" s="15">
        <v>0</v>
      </c>
      <c r="J400" s="16">
        <v>15</v>
      </c>
      <c r="K400" s="16">
        <v>2011</v>
      </c>
      <c r="L400" s="16">
        <v>2052</v>
      </c>
      <c r="M400" s="10" t="s">
        <v>522</v>
      </c>
      <c r="O400" s="46">
        <v>0.24515738721185279</v>
      </c>
      <c r="Q400" s="46">
        <v>0.24515738721185279</v>
      </c>
      <c r="S400" s="8">
        <f t="shared" si="0"/>
        <v>0.32548555729385281</v>
      </c>
    </row>
    <row r="401" spans="1:19" ht="12" customHeight="1">
      <c r="A401" s="14">
        <v>36</v>
      </c>
      <c r="B401" s="14">
        <v>4</v>
      </c>
      <c r="C401" s="14">
        <v>7</v>
      </c>
      <c r="D401" s="14">
        <v>1</v>
      </c>
      <c r="E401" s="15">
        <v>3.4137032695063176</v>
      </c>
      <c r="F401" s="15">
        <v>664.66943785237549</v>
      </c>
      <c r="G401" s="15">
        <v>31.356524233036318</v>
      </c>
      <c r="H401" s="15">
        <v>0</v>
      </c>
      <c r="I401" s="15">
        <v>0</v>
      </c>
      <c r="J401" s="16">
        <v>15</v>
      </c>
      <c r="K401" s="16">
        <v>2011</v>
      </c>
      <c r="L401" s="16">
        <v>2052</v>
      </c>
      <c r="M401" s="10" t="s">
        <v>523</v>
      </c>
      <c r="P401" s="46">
        <v>0.24515738721185279</v>
      </c>
      <c r="S401" s="8">
        <f t="shared" si="0"/>
        <v>0.2929370015644675</v>
      </c>
    </row>
    <row r="402" spans="1:19" ht="12" customHeight="1">
      <c r="A402" s="14">
        <v>36</v>
      </c>
      <c r="B402" s="14">
        <v>5</v>
      </c>
      <c r="C402" s="14">
        <v>7</v>
      </c>
      <c r="D402" s="14">
        <v>1</v>
      </c>
      <c r="E402" s="15">
        <v>3.4137032695063176</v>
      </c>
      <c r="F402" s="15">
        <v>664.66943785237549</v>
      </c>
      <c r="G402" s="15">
        <v>31.356524233036318</v>
      </c>
      <c r="H402" s="15">
        <v>0</v>
      </c>
      <c r="I402" s="15">
        <v>0</v>
      </c>
      <c r="J402" s="16">
        <v>15</v>
      </c>
      <c r="K402" s="16">
        <v>2017</v>
      </c>
      <c r="L402" s="16">
        <v>2052</v>
      </c>
      <c r="M402" s="10" t="s">
        <v>524</v>
      </c>
      <c r="R402" s="46">
        <v>0.24515738721185279</v>
      </c>
      <c r="S402" s="8">
        <f t="shared" si="0"/>
        <v>0.2929370015644675</v>
      </c>
    </row>
    <row r="403" spans="1:19" ht="12" customHeight="1">
      <c r="A403" s="14">
        <v>36</v>
      </c>
      <c r="B403" s="14">
        <v>6</v>
      </c>
      <c r="C403" s="14">
        <v>7</v>
      </c>
      <c r="D403" s="14">
        <v>1</v>
      </c>
      <c r="E403" s="15">
        <v>3.4137032695063176</v>
      </c>
      <c r="F403" s="15">
        <v>664.66943785237549</v>
      </c>
      <c r="G403" s="15">
        <v>31.356524233036318</v>
      </c>
      <c r="H403" s="15">
        <v>0</v>
      </c>
      <c r="I403" s="15">
        <v>0</v>
      </c>
      <c r="J403" s="16">
        <v>15</v>
      </c>
      <c r="K403" s="16">
        <v>2022</v>
      </c>
      <c r="L403" s="16">
        <v>2052</v>
      </c>
      <c r="M403" s="10" t="s">
        <v>525</v>
      </c>
      <c r="S403" s="8">
        <f t="shared" si="0"/>
        <v>0.2929370015644675</v>
      </c>
    </row>
    <row r="404" spans="1:19" ht="12" customHeight="1">
      <c r="A404" s="14">
        <v>37</v>
      </c>
      <c r="B404" s="14">
        <v>1</v>
      </c>
      <c r="C404" s="14">
        <v>7</v>
      </c>
      <c r="D404" s="14">
        <v>1</v>
      </c>
      <c r="E404" s="15">
        <v>17.819460726846426</v>
      </c>
      <c r="F404" s="15">
        <v>31.824527374623184</v>
      </c>
      <c r="G404" s="15">
        <v>0.30819236965627922</v>
      </c>
      <c r="H404" s="15">
        <v>0</v>
      </c>
      <c r="I404" s="15">
        <v>0</v>
      </c>
      <c r="J404" s="16">
        <v>10</v>
      </c>
      <c r="K404" s="16">
        <v>2003</v>
      </c>
      <c r="L404" s="16">
        <v>2052</v>
      </c>
      <c r="M404" s="10" t="s">
        <v>526</v>
      </c>
      <c r="S404" s="8">
        <f t="shared" si="0"/>
        <v>5.6118421052631574E-2</v>
      </c>
    </row>
    <row r="405" spans="1:19" ht="12" customHeight="1">
      <c r="A405" s="14">
        <v>37</v>
      </c>
      <c r="B405" s="14">
        <v>2</v>
      </c>
      <c r="C405" s="14">
        <v>7</v>
      </c>
      <c r="D405" s="14">
        <v>1</v>
      </c>
      <c r="E405" s="15">
        <v>17.819460726846426</v>
      </c>
      <c r="F405" s="15">
        <v>36.775009410675686</v>
      </c>
      <c r="G405" s="15">
        <v>0.30819236965627922</v>
      </c>
      <c r="H405" s="15">
        <v>0</v>
      </c>
      <c r="I405" s="15">
        <v>0</v>
      </c>
      <c r="J405" s="16">
        <v>10</v>
      </c>
      <c r="K405" s="16">
        <v>2004</v>
      </c>
      <c r="L405" s="16">
        <v>2052</v>
      </c>
      <c r="M405" s="10" t="s">
        <v>527</v>
      </c>
      <c r="N405" s="46">
        <v>3.1203118474857121E-2</v>
      </c>
      <c r="S405" s="8">
        <f t="shared" si="0"/>
        <v>5.6118421052631574E-2</v>
      </c>
    </row>
    <row r="406" spans="1:19" ht="12" customHeight="1">
      <c r="A406" s="14">
        <v>37</v>
      </c>
      <c r="B406" s="14">
        <v>3</v>
      </c>
      <c r="C406" s="14">
        <v>7</v>
      </c>
      <c r="D406" s="14">
        <v>1</v>
      </c>
      <c r="E406" s="15">
        <v>20.249387189598213</v>
      </c>
      <c r="F406" s="15">
        <v>36.775009410675686</v>
      </c>
      <c r="G406" s="15">
        <v>0.30819236965627922</v>
      </c>
      <c r="H406" s="15">
        <v>0</v>
      </c>
      <c r="I406" s="15">
        <v>0</v>
      </c>
      <c r="J406" s="16">
        <v>10</v>
      </c>
      <c r="K406" s="16">
        <v>2011</v>
      </c>
      <c r="L406" s="16">
        <v>2052</v>
      </c>
      <c r="M406" s="10" t="s">
        <v>528</v>
      </c>
      <c r="O406" s="46">
        <v>3.1203118474857121E-2</v>
      </c>
      <c r="Q406" s="46">
        <v>3.1203118474857121E-2</v>
      </c>
      <c r="S406" s="8">
        <f t="shared" si="0"/>
        <v>4.938421052631578E-2</v>
      </c>
    </row>
    <row r="407" spans="1:19" ht="12" customHeight="1">
      <c r="A407" s="14">
        <v>37</v>
      </c>
      <c r="B407" s="14">
        <v>4</v>
      </c>
      <c r="C407" s="14">
        <v>7</v>
      </c>
      <c r="D407" s="14">
        <v>1</v>
      </c>
      <c r="E407" s="15">
        <v>22.499319099553563</v>
      </c>
      <c r="F407" s="15">
        <v>40.45251035174325</v>
      </c>
      <c r="G407" s="15">
        <v>0.30819236965627922</v>
      </c>
      <c r="H407" s="15">
        <v>0</v>
      </c>
      <c r="I407" s="15">
        <v>0</v>
      </c>
      <c r="J407" s="16">
        <v>10</v>
      </c>
      <c r="K407" s="16">
        <v>2011</v>
      </c>
      <c r="L407" s="16">
        <v>2052</v>
      </c>
      <c r="M407" s="10" t="s">
        <v>529</v>
      </c>
      <c r="P407" s="46">
        <v>3.1203118474857121E-2</v>
      </c>
      <c r="S407" s="8">
        <f t="shared" si="0"/>
        <v>4.4445789473684216E-2</v>
      </c>
    </row>
    <row r="408" spans="1:19" ht="12" customHeight="1">
      <c r="A408" s="14">
        <v>37</v>
      </c>
      <c r="B408" s="14">
        <v>5</v>
      </c>
      <c r="C408" s="14">
        <v>7</v>
      </c>
      <c r="D408" s="14">
        <v>1</v>
      </c>
      <c r="E408" s="15">
        <v>22.499319099553563</v>
      </c>
      <c r="F408" s="15">
        <v>40.45251035174325</v>
      </c>
      <c r="G408" s="15">
        <v>0.30819236965627922</v>
      </c>
      <c r="H408" s="15">
        <v>0</v>
      </c>
      <c r="I408" s="15">
        <v>0</v>
      </c>
      <c r="J408" s="16">
        <v>10</v>
      </c>
      <c r="K408" s="16">
        <v>2017</v>
      </c>
      <c r="L408" s="16">
        <v>2052</v>
      </c>
      <c r="M408" s="10" t="s">
        <v>530</v>
      </c>
      <c r="R408" s="47">
        <v>3.1203117999999998E-2</v>
      </c>
      <c r="S408" s="8">
        <f t="shared" si="0"/>
        <v>4.4445789473684216E-2</v>
      </c>
    </row>
    <row r="409" spans="1:19" ht="12" customHeight="1">
      <c r="A409" s="14">
        <v>37</v>
      </c>
      <c r="B409" s="14">
        <v>6</v>
      </c>
      <c r="C409" s="14">
        <v>7</v>
      </c>
      <c r="D409" s="14">
        <v>1</v>
      </c>
      <c r="E409" s="15">
        <v>22.499319099553563</v>
      </c>
      <c r="F409" s="15">
        <v>40.45251035174325</v>
      </c>
      <c r="G409" s="15">
        <v>0.30819236965627922</v>
      </c>
      <c r="H409" s="15">
        <v>0</v>
      </c>
      <c r="I409" s="15">
        <v>0</v>
      </c>
      <c r="J409" s="16">
        <v>10</v>
      </c>
      <c r="K409" s="16">
        <v>2022</v>
      </c>
      <c r="L409" s="16">
        <v>2052</v>
      </c>
      <c r="M409" s="10" t="s">
        <v>531</v>
      </c>
      <c r="S409" s="8">
        <f t="shared" si="0"/>
        <v>4.4445789473684216E-2</v>
      </c>
    </row>
    <row r="410" spans="1:19" ht="12" customHeight="1">
      <c r="A410" s="14">
        <v>38</v>
      </c>
      <c r="B410" s="14">
        <v>1</v>
      </c>
      <c r="C410" s="14">
        <v>7</v>
      </c>
      <c r="D410" s="14">
        <v>1</v>
      </c>
      <c r="E410" s="15">
        <v>2.4451515659018592</v>
      </c>
      <c r="F410" s="15">
        <v>333.23816219827654</v>
      </c>
      <c r="G410" s="15">
        <v>14.634089859558053</v>
      </c>
      <c r="H410" s="15">
        <v>0</v>
      </c>
      <c r="I410" s="15">
        <v>0</v>
      </c>
      <c r="J410" s="16">
        <v>10</v>
      </c>
      <c r="K410" s="16">
        <v>2003</v>
      </c>
      <c r="L410" s="16">
        <v>2011</v>
      </c>
      <c r="M410" s="10" t="s">
        <v>532</v>
      </c>
      <c r="S410" s="8">
        <f t="shared" si="0"/>
        <v>0.40897260273972597</v>
      </c>
    </row>
    <row r="411" spans="1:19" ht="12" customHeight="1">
      <c r="A411" s="14">
        <v>38</v>
      </c>
      <c r="B411" s="14">
        <v>2</v>
      </c>
      <c r="C411" s="14">
        <v>7</v>
      </c>
      <c r="D411" s="14">
        <v>1</v>
      </c>
      <c r="E411" s="15">
        <v>2.3022686055707791</v>
      </c>
      <c r="F411" s="15">
        <v>606.70782529913572</v>
      </c>
      <c r="G411" s="15">
        <v>16.77199522810902</v>
      </c>
      <c r="H411" s="15">
        <v>0</v>
      </c>
      <c r="I411" s="15">
        <v>0</v>
      </c>
      <c r="J411" s="16">
        <v>10</v>
      </c>
      <c r="K411" s="16">
        <v>2003</v>
      </c>
      <c r="L411" s="16">
        <v>2011</v>
      </c>
      <c r="M411" s="10" t="s">
        <v>533</v>
      </c>
      <c r="N411" s="46">
        <v>0.13372065254796695</v>
      </c>
      <c r="S411" s="8">
        <f t="shared" si="0"/>
        <v>0.43435418333912423</v>
      </c>
    </row>
    <row r="412" spans="1:19" ht="12" customHeight="1">
      <c r="A412" s="14">
        <v>38</v>
      </c>
      <c r="B412" s="14">
        <v>3</v>
      </c>
      <c r="C412" s="14">
        <v>7</v>
      </c>
      <c r="D412" s="14">
        <v>1</v>
      </c>
      <c r="E412" s="15">
        <v>2.4297055804262917</v>
      </c>
      <c r="F412" s="15">
        <v>495.97799973841865</v>
      </c>
      <c r="G412" s="15">
        <v>19.429698698763325</v>
      </c>
      <c r="H412" s="15">
        <v>0</v>
      </c>
      <c r="I412" s="15">
        <v>0</v>
      </c>
      <c r="J412" s="16">
        <v>10</v>
      </c>
      <c r="K412" s="16">
        <v>2003</v>
      </c>
      <c r="L412" s="16">
        <v>2011</v>
      </c>
      <c r="M412" s="10" t="s">
        <v>534</v>
      </c>
      <c r="N412" s="31"/>
      <c r="O412" s="46">
        <v>0.13372065254796695</v>
      </c>
      <c r="S412" s="8">
        <f t="shared" si="0"/>
        <v>0.41157250000000001</v>
      </c>
    </row>
    <row r="413" spans="1:19" ht="12" customHeight="1">
      <c r="A413" s="14">
        <v>38</v>
      </c>
      <c r="B413" s="14">
        <v>4</v>
      </c>
      <c r="C413" s="14">
        <v>7</v>
      </c>
      <c r="D413" s="14">
        <v>1</v>
      </c>
      <c r="E413" s="15">
        <v>2.7846388184220561</v>
      </c>
      <c r="F413" s="15">
        <v>504.99191223895275</v>
      </c>
      <c r="G413" s="15">
        <v>19.429698698763325</v>
      </c>
      <c r="H413" s="15">
        <v>0</v>
      </c>
      <c r="I413" s="15">
        <v>0</v>
      </c>
      <c r="J413" s="16">
        <v>10</v>
      </c>
      <c r="K413" s="16">
        <v>2007</v>
      </c>
      <c r="L413" s="16">
        <v>2011</v>
      </c>
      <c r="M413" s="10" t="s">
        <v>535</v>
      </c>
      <c r="N413" s="31"/>
      <c r="S413" s="8">
        <f t="shared" si="0"/>
        <v>0.35911300000000007</v>
      </c>
    </row>
    <row r="414" spans="1:19" ht="12" customHeight="1">
      <c r="A414" s="14">
        <v>38</v>
      </c>
      <c r="B414" s="14">
        <v>5</v>
      </c>
      <c r="C414" s="14">
        <v>7</v>
      </c>
      <c r="D414" s="14">
        <v>1</v>
      </c>
      <c r="E414" s="15">
        <v>3.0201793281812428</v>
      </c>
      <c r="F414" s="15">
        <v>534.60491597315877</v>
      </c>
      <c r="G414" s="15">
        <v>19.429698698763325</v>
      </c>
      <c r="H414" s="15">
        <v>0</v>
      </c>
      <c r="I414" s="15">
        <v>0</v>
      </c>
      <c r="J414" s="16">
        <v>10</v>
      </c>
      <c r="K414" s="16">
        <v>2007</v>
      </c>
      <c r="L414" s="16">
        <v>2011</v>
      </c>
      <c r="M414" s="10" t="s">
        <v>536</v>
      </c>
      <c r="N414" s="31"/>
      <c r="P414" s="46">
        <v>0.13372065254796695</v>
      </c>
      <c r="S414" s="8">
        <f t="shared" si="0"/>
        <v>0.3311061666666667</v>
      </c>
    </row>
    <row r="415" spans="1:19" ht="12" customHeight="1">
      <c r="A415" s="14">
        <v>38</v>
      </c>
      <c r="B415" s="14">
        <v>6</v>
      </c>
      <c r="C415" s="14">
        <v>7</v>
      </c>
      <c r="D415" s="14">
        <v>1</v>
      </c>
      <c r="E415" s="15">
        <v>2.9577879849904392</v>
      </c>
      <c r="F415" s="15">
        <v>504.99191223895275</v>
      </c>
      <c r="G415" s="15">
        <v>19.429698698763325</v>
      </c>
      <c r="H415" s="15">
        <v>0</v>
      </c>
      <c r="I415" s="15">
        <v>0</v>
      </c>
      <c r="J415" s="16">
        <v>10</v>
      </c>
      <c r="K415" s="16">
        <v>2012</v>
      </c>
      <c r="L415" s="16">
        <v>2016</v>
      </c>
      <c r="M415" s="10" t="s">
        <v>537</v>
      </c>
      <c r="N415" s="31"/>
      <c r="S415" s="8">
        <f t="shared" si="0"/>
        <v>0.3380904936643836</v>
      </c>
    </row>
    <row r="416" spans="1:19" ht="12" customHeight="1">
      <c r="A416" s="14">
        <v>38</v>
      </c>
      <c r="B416" s="14">
        <v>7</v>
      </c>
      <c r="C416" s="14">
        <v>7</v>
      </c>
      <c r="D416" s="14">
        <v>1</v>
      </c>
      <c r="E416" s="15">
        <v>3.7005439043589257</v>
      </c>
      <c r="F416" s="15">
        <v>515.49355787064314</v>
      </c>
      <c r="G416" s="15">
        <v>19.429698698763325</v>
      </c>
      <c r="H416" s="15">
        <v>0</v>
      </c>
      <c r="I416" s="15">
        <v>0</v>
      </c>
      <c r="J416" s="16">
        <v>10</v>
      </c>
      <c r="K416" s="16">
        <v>2017</v>
      </c>
      <c r="L416" s="16">
        <v>2052</v>
      </c>
      <c r="M416" s="10" t="s">
        <v>538</v>
      </c>
      <c r="N416" s="31"/>
      <c r="Q416" s="46">
        <v>0.13372065254796695</v>
      </c>
      <c r="S416" s="8">
        <f t="shared" si="0"/>
        <v>0.27023054606164382</v>
      </c>
    </row>
    <row r="417" spans="1:19" ht="12" customHeight="1">
      <c r="A417" s="14">
        <v>38</v>
      </c>
      <c r="B417" s="14">
        <v>8</v>
      </c>
      <c r="C417" s="14">
        <v>7</v>
      </c>
      <c r="D417" s="14">
        <v>1</v>
      </c>
      <c r="E417" s="15">
        <v>3.9981272178799649</v>
      </c>
      <c r="F417" s="15">
        <v>564.8545629698441</v>
      </c>
      <c r="G417" s="15">
        <v>19.429698698763325</v>
      </c>
      <c r="H417" s="15">
        <v>0</v>
      </c>
      <c r="I417" s="15">
        <v>0</v>
      </c>
      <c r="J417" s="16">
        <v>10</v>
      </c>
      <c r="K417" s="16">
        <v>2020</v>
      </c>
      <c r="L417" s="16">
        <v>2052</v>
      </c>
      <c r="M417" s="10" t="s">
        <v>539</v>
      </c>
      <c r="N417" s="31"/>
      <c r="R417" s="46">
        <v>0.13372065254796695</v>
      </c>
      <c r="S417" s="8">
        <f t="shared" si="0"/>
        <v>0.25011710370993573</v>
      </c>
    </row>
    <row r="418" spans="1:19" ht="12" customHeight="1">
      <c r="A418" s="14">
        <v>39</v>
      </c>
      <c r="B418" s="14">
        <v>3</v>
      </c>
      <c r="C418" s="14">
        <v>7</v>
      </c>
      <c r="D418" s="14">
        <v>1</v>
      </c>
      <c r="E418" s="15">
        <v>3.7459159111246767</v>
      </c>
      <c r="F418" s="15">
        <v>808.02480133020379</v>
      </c>
      <c r="G418" s="15">
        <v>158.10196829261727</v>
      </c>
      <c r="H418" s="15">
        <v>0</v>
      </c>
      <c r="I418" s="15">
        <v>0</v>
      </c>
      <c r="J418" s="16">
        <v>11</v>
      </c>
      <c r="K418" s="16">
        <v>2004</v>
      </c>
      <c r="L418" s="16">
        <v>2016</v>
      </c>
      <c r="M418" s="10" t="s">
        <v>540</v>
      </c>
      <c r="N418" s="46">
        <v>0.37516731920646901</v>
      </c>
      <c r="S418" s="8">
        <f t="shared" si="0"/>
        <v>0.26695740740740742</v>
      </c>
    </row>
    <row r="419" spans="1:19" ht="12" customHeight="1">
      <c r="A419" s="14">
        <v>39</v>
      </c>
      <c r="B419" s="14">
        <v>4</v>
      </c>
      <c r="C419" s="14">
        <v>7</v>
      </c>
      <c r="D419" s="14">
        <v>1</v>
      </c>
      <c r="E419" s="15">
        <v>7.3017276698970051</v>
      </c>
      <c r="F419" s="15">
        <v>926.2843734974615</v>
      </c>
      <c r="G419" s="15">
        <v>170.44023442071628</v>
      </c>
      <c r="H419" s="15">
        <v>0</v>
      </c>
      <c r="I419" s="15">
        <v>0</v>
      </c>
      <c r="J419" s="16">
        <v>11</v>
      </c>
      <c r="K419" s="16">
        <v>2009</v>
      </c>
      <c r="L419" s="16">
        <v>2016</v>
      </c>
      <c r="M419" s="10" t="s">
        <v>541</v>
      </c>
      <c r="N419" s="31"/>
      <c r="O419" s="46">
        <v>0.37516731920646901</v>
      </c>
      <c r="S419" s="8">
        <f t="shared" si="0"/>
        <v>0.1369538888888889</v>
      </c>
    </row>
    <row r="420" spans="1:19" ht="12" customHeight="1">
      <c r="A420" s="14">
        <v>39</v>
      </c>
      <c r="B420" s="14">
        <v>5</v>
      </c>
      <c r="C420" s="14">
        <v>7</v>
      </c>
      <c r="D420" s="14">
        <v>1</v>
      </c>
      <c r="E420" s="15">
        <v>9.5845539588201394</v>
      </c>
      <c r="F420" s="15">
        <v>1140.5951474719286</v>
      </c>
      <c r="G420" s="15">
        <v>170.44023442071628</v>
      </c>
      <c r="H420" s="15">
        <v>0</v>
      </c>
      <c r="I420" s="15">
        <v>0</v>
      </c>
      <c r="J420" s="16">
        <v>11</v>
      </c>
      <c r="K420" s="16">
        <v>2011</v>
      </c>
      <c r="L420" s="16">
        <v>2052</v>
      </c>
      <c r="M420" s="10" t="s">
        <v>542</v>
      </c>
      <c r="N420" s="31"/>
      <c r="P420" s="46">
        <v>0.37516731920646901</v>
      </c>
      <c r="S420" s="8">
        <f t="shared" si="0"/>
        <v>0.10433453703703706</v>
      </c>
    </row>
    <row r="421" spans="1:19" ht="12" customHeight="1">
      <c r="A421" s="14">
        <v>39</v>
      </c>
      <c r="B421" s="14">
        <v>6</v>
      </c>
      <c r="C421" s="14">
        <v>7</v>
      </c>
      <c r="D421" s="14">
        <v>1</v>
      </c>
      <c r="E421" s="15">
        <v>9.3611893203807774</v>
      </c>
      <c r="F421" s="15">
        <v>954.07290470238536</v>
      </c>
      <c r="G421" s="15">
        <v>170.44023442071628</v>
      </c>
      <c r="H421" s="15">
        <v>0</v>
      </c>
      <c r="I421" s="15">
        <v>0</v>
      </c>
      <c r="J421" s="16">
        <v>11</v>
      </c>
      <c r="K421" s="16">
        <v>2017</v>
      </c>
      <c r="L421" s="16">
        <v>2052</v>
      </c>
      <c r="M421" s="10" t="s">
        <v>543</v>
      </c>
      <c r="N421" s="31"/>
      <c r="Q421" s="46">
        <v>0.37516731920646901</v>
      </c>
      <c r="S421" s="8">
        <f t="shared" si="0"/>
        <v>0.10682403333333332</v>
      </c>
    </row>
    <row r="422" spans="1:19" ht="12" customHeight="1">
      <c r="A422" s="14">
        <v>39</v>
      </c>
      <c r="B422" s="14">
        <v>7</v>
      </c>
      <c r="C422" s="14">
        <v>7</v>
      </c>
      <c r="D422" s="14">
        <v>1</v>
      </c>
      <c r="E422" s="15">
        <v>12.287889690795057</v>
      </c>
      <c r="F422" s="15">
        <v>1174.8130018960851</v>
      </c>
      <c r="G422" s="15">
        <v>170.44023442071628</v>
      </c>
      <c r="H422" s="15">
        <v>0</v>
      </c>
      <c r="I422" s="15">
        <v>0</v>
      </c>
      <c r="J422" s="16">
        <v>11</v>
      </c>
      <c r="K422" s="16">
        <v>2020</v>
      </c>
      <c r="L422" s="16">
        <v>2052</v>
      </c>
      <c r="M422" s="10" t="s">
        <v>544</v>
      </c>
      <c r="N422" s="31"/>
      <c r="R422" s="46">
        <v>0.37516731920646901</v>
      </c>
      <c r="S422" s="8">
        <f t="shared" si="0"/>
        <v>8.1380938888888865E-2</v>
      </c>
    </row>
    <row r="423" spans="1:19" ht="12" customHeight="1">
      <c r="A423" s="14">
        <v>40</v>
      </c>
      <c r="B423" s="14">
        <v>3</v>
      </c>
      <c r="C423" s="14">
        <v>7</v>
      </c>
      <c r="D423" s="14">
        <v>1</v>
      </c>
      <c r="E423" s="15">
        <v>0.81203154050804294</v>
      </c>
      <c r="F423" s="15">
        <v>1482.8366706742295</v>
      </c>
      <c r="G423" s="15">
        <v>316.17163980011043</v>
      </c>
      <c r="H423" s="15">
        <v>0</v>
      </c>
      <c r="I423" s="15">
        <v>0</v>
      </c>
      <c r="J423" s="16">
        <v>11</v>
      </c>
      <c r="K423" s="16">
        <v>2009</v>
      </c>
      <c r="L423" s="16">
        <v>2011</v>
      </c>
      <c r="M423" s="10" t="s">
        <v>545</v>
      </c>
      <c r="N423" s="46">
        <v>4.1519656409320642E-2</v>
      </c>
      <c r="S423" s="8">
        <f t="shared" si="0"/>
        <v>1.2314792592592594</v>
      </c>
    </row>
    <row r="424" spans="1:19" ht="12" customHeight="1">
      <c r="A424" s="14">
        <v>40</v>
      </c>
      <c r="B424" s="14">
        <v>4</v>
      </c>
      <c r="C424" s="14">
        <v>7</v>
      </c>
      <c r="D424" s="14">
        <v>1</v>
      </c>
      <c r="E424" s="15">
        <v>1.6690213260745328</v>
      </c>
      <c r="F424" s="15">
        <v>1712.5346726838727</v>
      </c>
      <c r="G424" s="15">
        <v>340.87626079125357</v>
      </c>
      <c r="H424" s="15">
        <v>0</v>
      </c>
      <c r="I424" s="15">
        <v>0</v>
      </c>
      <c r="J424" s="16">
        <v>11</v>
      </c>
      <c r="K424" s="16">
        <v>2009</v>
      </c>
      <c r="L424" s="16">
        <v>2016</v>
      </c>
      <c r="M424" s="10" t="s">
        <v>546</v>
      </c>
      <c r="N424" s="31"/>
      <c r="O424" s="46">
        <v>4.1519656409320642E-2</v>
      </c>
      <c r="S424" s="8">
        <f t="shared" si="0"/>
        <v>0.59915351851851861</v>
      </c>
    </row>
    <row r="425" spans="1:19" ht="12" customHeight="1">
      <c r="A425" s="14">
        <v>40</v>
      </c>
      <c r="B425" s="14">
        <v>5</v>
      </c>
      <c r="C425" s="14">
        <v>7</v>
      </c>
      <c r="D425" s="14">
        <v>1</v>
      </c>
      <c r="E425" s="15">
        <v>1.8757327080890973</v>
      </c>
      <c r="F425" s="15">
        <v>2466.3502151906582</v>
      </c>
      <c r="G425" s="15">
        <v>340.87626079125357</v>
      </c>
      <c r="H425" s="15">
        <v>0</v>
      </c>
      <c r="I425" s="15">
        <v>0</v>
      </c>
      <c r="J425" s="16">
        <v>11</v>
      </c>
      <c r="K425" s="16">
        <v>2011</v>
      </c>
      <c r="L425" s="16">
        <v>2016</v>
      </c>
      <c r="M425" s="10" t="s">
        <v>547</v>
      </c>
      <c r="N425" s="31"/>
      <c r="P425" s="46">
        <v>4.1519656409320642E-2</v>
      </c>
      <c r="S425" s="8">
        <f t="shared" si="0"/>
        <v>0.53312499999999996</v>
      </c>
    </row>
    <row r="426" spans="1:19" ht="12" customHeight="1">
      <c r="A426" s="14">
        <v>40</v>
      </c>
      <c r="B426" s="14">
        <v>6</v>
      </c>
      <c r="C426" s="14">
        <v>7</v>
      </c>
      <c r="D426" s="14">
        <v>1</v>
      </c>
      <c r="E426" s="15">
        <v>2.0108690675596783</v>
      </c>
      <c r="F426" s="15">
        <v>1781.0360595912277</v>
      </c>
      <c r="G426" s="15">
        <v>340.87626079125357</v>
      </c>
      <c r="H426" s="15">
        <v>0</v>
      </c>
      <c r="I426" s="15">
        <v>0</v>
      </c>
      <c r="J426" s="16">
        <v>11</v>
      </c>
      <c r="K426" s="16">
        <v>2017</v>
      </c>
      <c r="L426" s="16">
        <v>2052</v>
      </c>
      <c r="M426" s="10" t="s">
        <v>548</v>
      </c>
      <c r="N426" s="31"/>
      <c r="Q426" s="46">
        <v>4.1519656409320642E-2</v>
      </c>
      <c r="S426" s="8">
        <f t="shared" si="0"/>
        <v>0.49729742037037034</v>
      </c>
    </row>
    <row r="427" spans="1:19" ht="12" customHeight="1">
      <c r="A427" s="14">
        <v>40</v>
      </c>
      <c r="B427" s="14">
        <v>7</v>
      </c>
      <c r="C427" s="14">
        <v>7</v>
      </c>
      <c r="D427" s="14">
        <v>1</v>
      </c>
      <c r="E427" s="15">
        <v>2.259918925408551</v>
      </c>
      <c r="F427" s="15">
        <v>2565.0042237982771</v>
      </c>
      <c r="G427" s="15">
        <v>340.87626079125357</v>
      </c>
      <c r="H427" s="15">
        <v>0</v>
      </c>
      <c r="I427" s="15">
        <v>0</v>
      </c>
      <c r="J427" s="16">
        <v>11</v>
      </c>
      <c r="K427" s="16">
        <v>2020</v>
      </c>
      <c r="L427" s="16">
        <v>2052</v>
      </c>
      <c r="M427" s="10" t="s">
        <v>549</v>
      </c>
      <c r="N427" s="31"/>
      <c r="R427" s="46">
        <v>4.1519656409320642E-2</v>
      </c>
      <c r="S427" s="8">
        <f t="shared" si="0"/>
        <v>0.44249375000000002</v>
      </c>
    </row>
    <row r="428" spans="1:19" ht="12" customHeight="1">
      <c r="A428" s="14">
        <v>41</v>
      </c>
      <c r="B428" s="14">
        <v>3</v>
      </c>
      <c r="C428" s="14">
        <v>7</v>
      </c>
      <c r="D428" s="14">
        <v>1</v>
      </c>
      <c r="E428" s="15">
        <v>1.0135443307397858</v>
      </c>
      <c r="F428" s="15">
        <v>4077.8317001759701</v>
      </c>
      <c r="G428" s="15">
        <v>36.872496581722942</v>
      </c>
      <c r="H428" s="15">
        <v>0</v>
      </c>
      <c r="I428" s="15">
        <v>0</v>
      </c>
      <c r="J428" s="16">
        <v>15</v>
      </c>
      <c r="K428" s="16">
        <v>2010</v>
      </c>
      <c r="L428" s="16">
        <v>2011</v>
      </c>
      <c r="M428" s="10" t="s">
        <v>550</v>
      </c>
      <c r="N428" s="46">
        <v>6.8408296828252516E-2</v>
      </c>
      <c r="S428" s="8">
        <f t="shared" si="0"/>
        <v>0.98663666666666694</v>
      </c>
    </row>
    <row r="429" spans="1:19" ht="12" customHeight="1">
      <c r="A429" s="14">
        <v>41</v>
      </c>
      <c r="B429" s="14">
        <v>4</v>
      </c>
      <c r="C429" s="14">
        <v>7</v>
      </c>
      <c r="D429" s="14">
        <v>1</v>
      </c>
      <c r="E429" s="15">
        <v>1.6063022734263792</v>
      </c>
      <c r="F429" s="15">
        <v>4093.5841686235053</v>
      </c>
      <c r="G429" s="15">
        <v>36.872496581722942</v>
      </c>
      <c r="H429" s="15">
        <v>0</v>
      </c>
      <c r="I429" s="15">
        <v>0</v>
      </c>
      <c r="J429" s="16">
        <v>15</v>
      </c>
      <c r="K429" s="16">
        <v>2010</v>
      </c>
      <c r="L429" s="16">
        <v>2052</v>
      </c>
      <c r="M429" s="10" t="s">
        <v>551</v>
      </c>
      <c r="N429" s="31"/>
      <c r="O429" s="46">
        <v>6.8408296828252516E-2</v>
      </c>
      <c r="S429" s="8">
        <f t="shared" si="0"/>
        <v>0.62254783333333341</v>
      </c>
    </row>
    <row r="430" spans="1:19" ht="12" customHeight="1">
      <c r="A430" s="14">
        <v>41</v>
      </c>
      <c r="B430" s="14">
        <v>5</v>
      </c>
      <c r="C430" s="14">
        <v>7</v>
      </c>
      <c r="D430" s="14">
        <v>1</v>
      </c>
      <c r="E430" s="15">
        <v>2.5860285497551891</v>
      </c>
      <c r="F430" s="15">
        <v>4140.3756736203422</v>
      </c>
      <c r="G430" s="15">
        <v>36.872496581722942</v>
      </c>
      <c r="H430" s="15">
        <v>0</v>
      </c>
      <c r="I430" s="15">
        <v>0</v>
      </c>
      <c r="J430" s="16">
        <v>15</v>
      </c>
      <c r="K430" s="16">
        <v>2011</v>
      </c>
      <c r="L430" s="16">
        <v>2052</v>
      </c>
      <c r="M430" s="10" t="s">
        <v>552</v>
      </c>
      <c r="N430" s="31"/>
      <c r="P430" s="46">
        <v>6.8408296828252516E-2</v>
      </c>
      <c r="R430" s="46">
        <v>6.8408296828252516E-2</v>
      </c>
      <c r="S430" s="8">
        <f t="shared" si="0"/>
        <v>0.38669333333333333</v>
      </c>
    </row>
    <row r="431" spans="1:19" ht="12" customHeight="1">
      <c r="A431" s="14">
        <v>41</v>
      </c>
      <c r="B431" s="14">
        <v>6</v>
      </c>
      <c r="C431" s="14">
        <v>7</v>
      </c>
      <c r="D431" s="14">
        <v>1</v>
      </c>
      <c r="E431" s="15">
        <v>1.2441032117397841</v>
      </c>
      <c r="F431" s="15">
        <v>4093.5841686235053</v>
      </c>
      <c r="G431" s="15">
        <v>36.872496581722942</v>
      </c>
      <c r="H431" s="15">
        <v>0</v>
      </c>
      <c r="I431" s="15">
        <v>0</v>
      </c>
      <c r="J431" s="16">
        <v>15</v>
      </c>
      <c r="K431" s="16">
        <v>2012</v>
      </c>
      <c r="L431" s="16">
        <v>2016</v>
      </c>
      <c r="M431" s="10" t="s">
        <v>553</v>
      </c>
      <c r="N431" s="31"/>
      <c r="S431" s="8">
        <f t="shared" si="0"/>
        <v>0.80379183219178074</v>
      </c>
    </row>
    <row r="432" spans="1:19" ht="12" customHeight="1">
      <c r="A432" s="14">
        <v>41</v>
      </c>
      <c r="B432" s="14">
        <v>7</v>
      </c>
      <c r="C432" s="14">
        <v>7</v>
      </c>
      <c r="D432" s="14">
        <v>1</v>
      </c>
      <c r="E432" s="15">
        <v>1.3622447958003447</v>
      </c>
      <c r="F432" s="15">
        <v>4077.8317001759701</v>
      </c>
      <c r="G432" s="15">
        <v>36.872496581722942</v>
      </c>
      <c r="H432" s="15">
        <v>0</v>
      </c>
      <c r="I432" s="15">
        <v>0</v>
      </c>
      <c r="J432" s="16">
        <v>15</v>
      </c>
      <c r="K432" s="16">
        <v>2017</v>
      </c>
      <c r="L432" s="16">
        <v>2052</v>
      </c>
      <c r="M432" s="10" t="s">
        <v>554</v>
      </c>
      <c r="N432" s="31"/>
      <c r="Q432" s="46">
        <v>6.8408296828252516E-2</v>
      </c>
      <c r="S432" s="8">
        <f t="shared" si="0"/>
        <v>0.73408245205479461</v>
      </c>
    </row>
    <row r="433" spans="1:19" ht="12" customHeight="1">
      <c r="A433" s="14">
        <v>42</v>
      </c>
      <c r="B433" s="14">
        <v>3</v>
      </c>
      <c r="C433" s="14">
        <v>7</v>
      </c>
      <c r="D433" s="14">
        <v>1</v>
      </c>
      <c r="E433" s="15">
        <v>0.60348883601531966</v>
      </c>
      <c r="F433" s="15">
        <v>2349.0550966866008</v>
      </c>
      <c r="G433" s="15">
        <v>20.48472032317941</v>
      </c>
      <c r="H433" s="15">
        <v>0</v>
      </c>
      <c r="I433" s="15">
        <v>0</v>
      </c>
      <c r="J433" s="16">
        <v>15</v>
      </c>
      <c r="K433" s="16">
        <v>2010</v>
      </c>
      <c r="L433" s="16">
        <v>2011</v>
      </c>
      <c r="M433" s="10" t="s">
        <v>555</v>
      </c>
      <c r="N433" s="46">
        <v>3.4726466010167156E-2</v>
      </c>
      <c r="S433" s="8">
        <f t="shared" si="0"/>
        <v>1.6570314814814815</v>
      </c>
    </row>
    <row r="434" spans="1:19" ht="12" customHeight="1">
      <c r="A434" s="14">
        <v>42</v>
      </c>
      <c r="B434" s="14">
        <v>4</v>
      </c>
      <c r="C434" s="14">
        <v>7</v>
      </c>
      <c r="D434" s="14">
        <v>1</v>
      </c>
      <c r="E434" s="15">
        <v>0.89719357848649428</v>
      </c>
      <c r="F434" s="15">
        <v>2356.8340934508155</v>
      </c>
      <c r="G434" s="15">
        <v>20.48472032317941</v>
      </c>
      <c r="H434" s="15">
        <v>0</v>
      </c>
      <c r="I434" s="15">
        <v>0</v>
      </c>
      <c r="J434" s="16">
        <v>15</v>
      </c>
      <c r="K434" s="16">
        <v>2010</v>
      </c>
      <c r="L434" s="16">
        <v>2016</v>
      </c>
      <c r="M434" s="10" t="s">
        <v>556</v>
      </c>
      <c r="N434" s="31"/>
      <c r="O434" s="46">
        <v>3.4726466010167156E-2</v>
      </c>
      <c r="S434" s="8">
        <f t="shared" si="0"/>
        <v>1.1145866666666666</v>
      </c>
    </row>
    <row r="435" spans="1:19" ht="12" customHeight="1">
      <c r="A435" s="14">
        <v>42</v>
      </c>
      <c r="B435" s="14">
        <v>5</v>
      </c>
      <c r="C435" s="14">
        <v>7</v>
      </c>
      <c r="D435" s="14">
        <v>1</v>
      </c>
      <c r="E435" s="15">
        <v>1.5217783388943997</v>
      </c>
      <c r="F435" s="15">
        <v>2392.8329399873724</v>
      </c>
      <c r="G435" s="15">
        <v>20.48472032317941</v>
      </c>
      <c r="H435" s="15">
        <v>0</v>
      </c>
      <c r="I435" s="15">
        <v>0</v>
      </c>
      <c r="J435" s="16">
        <v>15</v>
      </c>
      <c r="K435" s="16">
        <v>2011</v>
      </c>
      <c r="L435" s="16">
        <v>2052</v>
      </c>
      <c r="M435" s="10" t="s">
        <v>557</v>
      </c>
      <c r="N435" s="31"/>
      <c r="P435" s="46">
        <v>3.4726466010167156E-2</v>
      </c>
      <c r="R435" s="46">
        <v>3.4726466010167156E-2</v>
      </c>
      <c r="S435" s="8">
        <f t="shared" si="0"/>
        <v>0.657125925925926</v>
      </c>
    </row>
    <row r="436" spans="1:19" ht="12" customHeight="1">
      <c r="A436" s="14">
        <v>42</v>
      </c>
      <c r="B436" s="14">
        <v>6</v>
      </c>
      <c r="C436" s="14">
        <v>7</v>
      </c>
      <c r="D436" s="14">
        <v>1</v>
      </c>
      <c r="E436" s="15">
        <v>1.0713403609986114</v>
      </c>
      <c r="F436" s="15">
        <v>2356.8340934508155</v>
      </c>
      <c r="G436" s="15">
        <v>20.48472032317941</v>
      </c>
      <c r="H436" s="15">
        <v>0</v>
      </c>
      <c r="I436" s="15">
        <v>0</v>
      </c>
      <c r="J436" s="16">
        <v>15</v>
      </c>
      <c r="K436" s="16">
        <v>2004</v>
      </c>
      <c r="L436" s="16">
        <v>2016</v>
      </c>
      <c r="M436" s="10" t="s">
        <v>558</v>
      </c>
      <c r="N436" s="31"/>
      <c r="S436" s="8">
        <f t="shared" si="0"/>
        <v>0.9334101807458145</v>
      </c>
    </row>
    <row r="437" spans="1:19" ht="12" customHeight="1">
      <c r="A437" s="14">
        <v>42</v>
      </c>
      <c r="B437" s="14">
        <v>7</v>
      </c>
      <c r="C437" s="14">
        <v>7</v>
      </c>
      <c r="D437" s="14">
        <v>1</v>
      </c>
      <c r="E437" s="15">
        <v>1.168285287478634</v>
      </c>
      <c r="F437" s="15">
        <v>2356.8340934508155</v>
      </c>
      <c r="G437" s="15">
        <v>20.48472032317941</v>
      </c>
      <c r="H437" s="15">
        <v>0</v>
      </c>
      <c r="I437" s="15">
        <v>0</v>
      </c>
      <c r="J437" s="16">
        <v>15</v>
      </c>
      <c r="K437" s="16">
        <v>2017</v>
      </c>
      <c r="L437" s="16">
        <v>2052</v>
      </c>
      <c r="M437" s="10" t="s">
        <v>559</v>
      </c>
      <c r="N437" s="31"/>
      <c r="Q437" s="46">
        <v>3.4726466010167156E-2</v>
      </c>
      <c r="S437" s="8">
        <f t="shared" si="0"/>
        <v>0.85595531392694035</v>
      </c>
    </row>
    <row r="438" spans="1:19" ht="12" customHeight="1">
      <c r="A438" s="14">
        <v>43</v>
      </c>
      <c r="B438" s="14">
        <v>2</v>
      </c>
      <c r="C438" s="14">
        <v>7</v>
      </c>
      <c r="D438" s="14">
        <v>1</v>
      </c>
      <c r="E438" s="15">
        <v>0.4617638751588759</v>
      </c>
      <c r="F438" s="15">
        <v>2051.5535247374596</v>
      </c>
      <c r="G438" s="15">
        <v>50.973424217033816</v>
      </c>
      <c r="H438" s="15">
        <v>0</v>
      </c>
      <c r="I438" s="15">
        <v>0</v>
      </c>
      <c r="J438" s="19">
        <v>8.5</v>
      </c>
      <c r="K438" s="16">
        <v>2010</v>
      </c>
      <c r="L438" s="16">
        <v>2052</v>
      </c>
      <c r="M438" s="10" t="s">
        <v>560</v>
      </c>
      <c r="N438" s="46">
        <v>1.3582706817561128E-2</v>
      </c>
      <c r="S438" s="8">
        <f t="shared" si="0"/>
        <v>2.1656089915131123</v>
      </c>
    </row>
    <row r="439" spans="1:19" ht="12" customHeight="1">
      <c r="A439" s="14">
        <v>43</v>
      </c>
      <c r="B439" s="14">
        <v>3</v>
      </c>
      <c r="C439" s="14">
        <v>7</v>
      </c>
      <c r="D439" s="14">
        <v>1</v>
      </c>
      <c r="E439" s="15">
        <v>0.5118982387475538</v>
      </c>
      <c r="F439" s="15">
        <v>2059.6515306905667</v>
      </c>
      <c r="G439" s="15">
        <v>50.973424217033816</v>
      </c>
      <c r="H439" s="15">
        <v>0</v>
      </c>
      <c r="I439" s="15">
        <v>0</v>
      </c>
      <c r="J439" s="19">
        <v>8.5</v>
      </c>
      <c r="K439" s="16">
        <v>2010</v>
      </c>
      <c r="L439" s="16">
        <v>2052</v>
      </c>
      <c r="M439" s="10" t="s">
        <v>561</v>
      </c>
      <c r="N439" s="31"/>
      <c r="O439" s="46">
        <v>1.3582706817561128E-2</v>
      </c>
      <c r="Q439" s="46">
        <v>1.3582706817561128E-2</v>
      </c>
      <c r="S439" s="8">
        <f t="shared" si="0"/>
        <v>1.953513265540179</v>
      </c>
    </row>
    <row r="440" spans="1:19" ht="12" customHeight="1">
      <c r="A440" s="14">
        <v>43</v>
      </c>
      <c r="B440" s="14">
        <v>4</v>
      </c>
      <c r="C440" s="14">
        <v>7</v>
      </c>
      <c r="D440" s="14">
        <v>1</v>
      </c>
      <c r="E440" s="15">
        <v>0.57572102686903537</v>
      </c>
      <c r="F440" s="15">
        <v>2094.5352486424126</v>
      </c>
      <c r="G440" s="15">
        <v>50.973424217033823</v>
      </c>
      <c r="H440" s="15">
        <v>0</v>
      </c>
      <c r="I440" s="15">
        <v>0</v>
      </c>
      <c r="J440" s="19">
        <v>8.5</v>
      </c>
      <c r="K440" s="16">
        <v>2011</v>
      </c>
      <c r="L440" s="16">
        <v>2052</v>
      </c>
      <c r="M440" s="10" t="s">
        <v>562</v>
      </c>
      <c r="N440" s="31"/>
      <c r="P440" s="46">
        <v>1.3582706817561128E-2</v>
      </c>
      <c r="R440" s="46">
        <v>1.3582706817561128E-2</v>
      </c>
      <c r="S440" s="8">
        <f t="shared" si="0"/>
        <v>1.736952366388868</v>
      </c>
    </row>
    <row r="441" spans="1:19" ht="12" customHeight="1">
      <c r="A441" s="14">
        <v>44</v>
      </c>
      <c r="B441" s="14">
        <v>3</v>
      </c>
      <c r="C441" s="14">
        <v>7</v>
      </c>
      <c r="D441" s="14">
        <v>1</v>
      </c>
      <c r="E441" s="15">
        <v>2.1370652598671356</v>
      </c>
      <c r="F441" s="15">
        <v>1711.044546680763</v>
      </c>
      <c r="G441" s="15">
        <v>17.558331705582351</v>
      </c>
      <c r="H441" s="15">
        <v>0</v>
      </c>
      <c r="I441" s="15">
        <v>0</v>
      </c>
      <c r="J441" s="16">
        <v>15</v>
      </c>
      <c r="K441" s="16">
        <v>2011</v>
      </c>
      <c r="L441" s="16">
        <v>2052</v>
      </c>
      <c r="M441" s="10" t="s">
        <v>563</v>
      </c>
      <c r="N441" s="46">
        <v>1.8941820065568309E-2</v>
      </c>
      <c r="S441" s="8">
        <f t="shared" si="0"/>
        <v>0.46793142857142855</v>
      </c>
    </row>
    <row r="442" spans="1:19" ht="12" customHeight="1">
      <c r="A442" s="14">
        <v>44</v>
      </c>
      <c r="B442" s="14">
        <v>4</v>
      </c>
      <c r="C442" s="14">
        <v>7</v>
      </c>
      <c r="D442" s="14">
        <v>1</v>
      </c>
      <c r="E442" s="15">
        <v>3.0582598501452671</v>
      </c>
      <c r="F442" s="15">
        <v>1783.7657743963853</v>
      </c>
      <c r="G442" s="15">
        <v>17.558331705582351</v>
      </c>
      <c r="H442" s="15">
        <v>0</v>
      </c>
      <c r="I442" s="15">
        <v>0</v>
      </c>
      <c r="J442" s="16">
        <v>15</v>
      </c>
      <c r="K442" s="16">
        <v>2010</v>
      </c>
      <c r="L442" s="16">
        <v>2052</v>
      </c>
      <c r="M442" s="10" t="s">
        <v>564</v>
      </c>
      <c r="N442" s="31"/>
      <c r="O442" s="46">
        <v>1.8941820065568309E-2</v>
      </c>
      <c r="Q442" s="46">
        <v>1.8941820065568309E-2</v>
      </c>
      <c r="S442" s="8">
        <f t="shared" si="0"/>
        <v>0.32698333333333335</v>
      </c>
    </row>
    <row r="443" spans="1:19" ht="12" customHeight="1">
      <c r="A443" s="14">
        <v>44</v>
      </c>
      <c r="B443" s="14">
        <v>5</v>
      </c>
      <c r="C443" s="14">
        <v>7</v>
      </c>
      <c r="D443" s="14">
        <v>1</v>
      </c>
      <c r="E443" s="15">
        <v>5.4107674271800876</v>
      </c>
      <c r="F443" s="15">
        <v>1845.6819516219387</v>
      </c>
      <c r="G443" s="15">
        <v>17.558331705582351</v>
      </c>
      <c r="H443" s="15">
        <v>0</v>
      </c>
      <c r="I443" s="15">
        <v>0</v>
      </c>
      <c r="J443" s="16">
        <v>15</v>
      </c>
      <c r="K443" s="16">
        <v>2011</v>
      </c>
      <c r="L443" s="16">
        <v>2052</v>
      </c>
      <c r="M443" s="10" t="s">
        <v>565</v>
      </c>
      <c r="N443" s="31"/>
      <c r="P443" s="46">
        <v>1.8941820065568309E-2</v>
      </c>
      <c r="R443" s="46">
        <v>1.8941820065568309E-2</v>
      </c>
      <c r="S443" s="8">
        <f t="shared" si="0"/>
        <v>0.18481666666666668</v>
      </c>
    </row>
    <row r="444" spans="1:19" ht="12" customHeight="1">
      <c r="A444" s="21">
        <v>45</v>
      </c>
      <c r="B444" s="21">
        <v>1</v>
      </c>
      <c r="C444" s="21">
        <v>7</v>
      </c>
      <c r="D444" s="21">
        <v>1</v>
      </c>
      <c r="E444" s="22">
        <v>0.5990621336459554</v>
      </c>
      <c r="F444" s="22">
        <v>2721.1890479969866</v>
      </c>
      <c r="G444" s="22">
        <v>14.756730252875869</v>
      </c>
      <c r="H444" s="15">
        <v>0</v>
      </c>
      <c r="I444" s="15">
        <v>0</v>
      </c>
      <c r="J444" s="16">
        <v>14</v>
      </c>
      <c r="K444" s="16">
        <v>2003</v>
      </c>
      <c r="L444" s="16">
        <v>2012</v>
      </c>
      <c r="M444" s="23" t="s">
        <v>566</v>
      </c>
      <c r="N444" s="31"/>
      <c r="S444" s="8">
        <f t="shared" si="0"/>
        <v>1.6692759295499022</v>
      </c>
    </row>
    <row r="445" spans="1:19" ht="12" customHeight="1">
      <c r="A445" s="21">
        <v>45</v>
      </c>
      <c r="B445" s="21">
        <v>2</v>
      </c>
      <c r="C445" s="21">
        <v>7</v>
      </c>
      <c r="D445" s="21">
        <v>1</v>
      </c>
      <c r="E445" s="22">
        <v>2.115355475571941</v>
      </c>
      <c r="F445" s="22">
        <v>865.7432946851784</v>
      </c>
      <c r="G445" s="22">
        <v>4.304046323755462</v>
      </c>
      <c r="H445" s="15">
        <v>0</v>
      </c>
      <c r="I445" s="15">
        <v>0</v>
      </c>
      <c r="J445" s="16">
        <v>14</v>
      </c>
      <c r="K445" s="16">
        <v>2004</v>
      </c>
      <c r="L445" s="16">
        <v>2012</v>
      </c>
      <c r="M445" s="23" t="s">
        <v>567</v>
      </c>
      <c r="N445" s="46">
        <v>3.7572576427984471E-2</v>
      </c>
      <c r="S445" s="8">
        <f t="shared" si="0"/>
        <v>0.47273378472222222</v>
      </c>
    </row>
    <row r="446" spans="1:19" ht="12" customHeight="1">
      <c r="A446" s="21">
        <v>45</v>
      </c>
      <c r="B446" s="21">
        <v>3</v>
      </c>
      <c r="C446" s="21">
        <v>7</v>
      </c>
      <c r="D446" s="21">
        <v>1</v>
      </c>
      <c r="E446" s="22">
        <v>2.5854344701434835</v>
      </c>
      <c r="F446" s="22">
        <v>785.87437836817946</v>
      </c>
      <c r="G446" s="22">
        <v>4.304046323755462</v>
      </c>
      <c r="H446" s="15">
        <v>0</v>
      </c>
      <c r="I446" s="15">
        <v>0</v>
      </c>
      <c r="J446" s="16">
        <v>10</v>
      </c>
      <c r="K446" s="16">
        <v>2011</v>
      </c>
      <c r="L446" s="16">
        <v>2012</v>
      </c>
      <c r="M446" s="23" t="s">
        <v>568</v>
      </c>
      <c r="N446" s="31"/>
      <c r="O446" s="46">
        <v>3.7572576427984471E-2</v>
      </c>
      <c r="S446" s="8">
        <f t="shared" si="0"/>
        <v>0.38678218749999999</v>
      </c>
    </row>
    <row r="447" spans="1:19" ht="12" customHeight="1">
      <c r="A447" s="21">
        <v>45</v>
      </c>
      <c r="B447" s="21">
        <v>4</v>
      </c>
      <c r="C447" s="21">
        <v>7</v>
      </c>
      <c r="D447" s="21">
        <v>1</v>
      </c>
      <c r="E447" s="22">
        <v>3.0362579807197618</v>
      </c>
      <c r="F447" s="22">
        <v>916.60730760666013</v>
      </c>
      <c r="G447" s="22">
        <v>4.304046323755462</v>
      </c>
      <c r="H447" s="15">
        <v>0</v>
      </c>
      <c r="I447" s="15">
        <v>0</v>
      </c>
      <c r="J447" s="16">
        <v>10</v>
      </c>
      <c r="K447" s="16">
        <v>2011</v>
      </c>
      <c r="L447" s="16">
        <v>2012</v>
      </c>
      <c r="M447" s="23" t="s">
        <v>569</v>
      </c>
      <c r="N447" s="31"/>
      <c r="S447" s="8">
        <f t="shared" si="0"/>
        <v>0.32935277777777777</v>
      </c>
    </row>
    <row r="448" spans="1:19" ht="12" customHeight="1">
      <c r="A448" s="21">
        <v>45</v>
      </c>
      <c r="B448" s="21">
        <v>5</v>
      </c>
      <c r="C448" s="21">
        <v>7</v>
      </c>
      <c r="D448" s="21">
        <v>1</v>
      </c>
      <c r="E448" s="22">
        <v>3.3830850446496745</v>
      </c>
      <c r="F448" s="22">
        <v>938.22131844614989</v>
      </c>
      <c r="G448" s="22">
        <v>4.304046323755462</v>
      </c>
      <c r="H448" s="15">
        <v>0</v>
      </c>
      <c r="I448" s="15">
        <v>0</v>
      </c>
      <c r="J448" s="16">
        <v>10</v>
      </c>
      <c r="K448" s="16">
        <v>2011</v>
      </c>
      <c r="L448" s="16">
        <v>2052</v>
      </c>
      <c r="M448" s="23" t="s">
        <v>570</v>
      </c>
      <c r="N448" s="31"/>
      <c r="P448" s="46">
        <v>3.7572576427984471E-2</v>
      </c>
      <c r="R448" s="46">
        <v>3.7572576427984471E-2</v>
      </c>
      <c r="S448" s="8">
        <f t="shared" si="0"/>
        <v>0.29558819444444445</v>
      </c>
    </row>
    <row r="449" spans="1:19" ht="12" customHeight="1">
      <c r="A449" s="21">
        <v>45</v>
      </c>
      <c r="B449" s="21">
        <v>6</v>
      </c>
      <c r="C449" s="21">
        <v>7</v>
      </c>
      <c r="D449" s="21">
        <v>1</v>
      </c>
      <c r="E449" s="22">
        <v>3.5420886220734107</v>
      </c>
      <c r="F449" s="22">
        <v>955.72002162180138</v>
      </c>
      <c r="G449" s="22">
        <v>4.304046323755462</v>
      </c>
      <c r="H449" s="15">
        <v>0</v>
      </c>
      <c r="I449" s="15">
        <v>0</v>
      </c>
      <c r="J449" s="16">
        <v>10</v>
      </c>
      <c r="K449" s="16">
        <v>2020</v>
      </c>
      <c r="L449" s="16">
        <v>2052</v>
      </c>
      <c r="M449" s="23" t="s">
        <v>571</v>
      </c>
      <c r="N449" s="31"/>
      <c r="Q449" s="46">
        <v>3.7572576427984471E-2</v>
      </c>
      <c r="S449" s="8">
        <f t="shared" si="0"/>
        <v>0.28231930555555557</v>
      </c>
    </row>
    <row r="451" spans="1:19" ht="12" customHeight="1">
      <c r="E451" s="8">
        <f>1/SUMPRODUCT(N$398:N$449,$S$398:$S$449)</f>
        <v>2.0708430048743409</v>
      </c>
      <c r="F451" s="8">
        <f>SUMPRODUCT(N$398:N$449,$F$398:$F$449)</f>
        <v>1048.4593979238123</v>
      </c>
      <c r="G451" s="8">
        <f>SUMPRODUCT(N$398:N$449,$G$398:$G$449)</f>
        <v>86.802096299839988</v>
      </c>
      <c r="M451" s="8" t="s">
        <v>654</v>
      </c>
    </row>
    <row r="452" spans="1:19" ht="12" customHeight="1">
      <c r="E452" s="8">
        <f>1/SUMPRODUCT(O$398:O$449,$S$398:$S$449)</f>
        <v>2.9309844145049717</v>
      </c>
      <c r="F452" s="8">
        <f>SUMPRODUCT(O$398:O$449,$F$398:$F$449)</f>
        <v>1087.390963067679</v>
      </c>
      <c r="G452" s="8">
        <f>SUMPRODUCT(O$398:O$449,$G$398:$G$449)</f>
        <v>92.812127744424515</v>
      </c>
      <c r="M452" s="8" t="s">
        <v>660</v>
      </c>
    </row>
    <row r="453" spans="1:19" ht="12" customHeight="1">
      <c r="E453" s="8">
        <f>1/SUMPRODUCT(P$398:P$449,$S$398:$S$449)</f>
        <v>3.7561745759892649</v>
      </c>
      <c r="F453" s="8">
        <f>SUMPRODUCT(P$398:P$449,$F$398:$F$449)</f>
        <v>1231.0067283734786</v>
      </c>
      <c r="G453" s="8">
        <f>SUMPRODUCT(P$398:P$449,$G$398:$G$449)</f>
        <v>92.812127744424515</v>
      </c>
      <c r="M453" s="8" t="s">
        <v>661</v>
      </c>
    </row>
    <row r="454" spans="1:19" ht="12" customHeight="1">
      <c r="E454" s="8">
        <f>1/SUMPRODUCT(Q$398:Q$449,$S$398:$S$449)</f>
        <v>3.3170489024560119</v>
      </c>
      <c r="F454" s="8">
        <f>SUMPRODUCT(Q$398:Q$449,$F$398:$F$449)</f>
        <v>1108.57403791552</v>
      </c>
      <c r="G454" s="8">
        <f>SUMPRODUCT(Q$398:Q$449,$G$398:$G$449)</f>
        <v>92.812127744424515</v>
      </c>
      <c r="M454" s="8" t="s">
        <v>662</v>
      </c>
    </row>
    <row r="455" spans="1:19" ht="12" customHeight="1">
      <c r="E455" s="8">
        <f>1/SUMPRODUCT(R$398:R$449,$S$398:$S$449)</f>
        <v>4.114820293127984</v>
      </c>
      <c r="F455" s="8">
        <f>SUMPRODUCT(R$398:R$449,$F$398:$F$449)</f>
        <v>1251.9852321441101</v>
      </c>
      <c r="G455" s="8">
        <f>SUMPRODUCT(R$398:R$449,$G$398:$G$449)</f>
        <v>92.812127744278172</v>
      </c>
      <c r="M455" s="8" t="s">
        <v>663</v>
      </c>
    </row>
  </sheetData>
  <autoFilter ref="M397:R449"/>
  <pageMargins left="0.75" right="0.75" top="1" bottom="1" header="0.5" footer="0.5"/>
  <pageSetup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30"/>
  <sheetViews>
    <sheetView workbookViewId="0">
      <selection activeCell="A31" sqref="A31"/>
    </sheetView>
  </sheetViews>
  <sheetFormatPr baseColWidth="10" defaultColWidth="8.83203125" defaultRowHeight="14" x14ac:dyDescent="0"/>
  <cols>
    <col min="1" max="1" width="35.6640625" bestFit="1" customWidth="1"/>
    <col min="4" max="4" width="11.5" bestFit="1" customWidth="1"/>
  </cols>
  <sheetData>
    <row r="1" spans="1:2">
      <c r="A1" t="s">
        <v>627</v>
      </c>
      <c r="B1" s="2" t="s">
        <v>618</v>
      </c>
    </row>
    <row r="2" spans="1:2">
      <c r="A2" s="30" t="s">
        <v>628</v>
      </c>
      <c r="B2" s="1" t="s">
        <v>595</v>
      </c>
    </row>
    <row r="3" spans="1:2">
      <c r="A3" t="s">
        <v>631</v>
      </c>
      <c r="B3" s="1" t="s">
        <v>606</v>
      </c>
    </row>
    <row r="4" spans="1:2">
      <c r="A4" s="30" t="s">
        <v>626</v>
      </c>
      <c r="B4" s="1" t="s">
        <v>597</v>
      </c>
    </row>
    <row r="5" spans="1:2">
      <c r="A5" s="30" t="s">
        <v>578</v>
      </c>
      <c r="B5" s="2" t="s">
        <v>622</v>
      </c>
    </row>
    <row r="6" spans="1:2">
      <c r="A6" s="30" t="s">
        <v>579</v>
      </c>
      <c r="B6" s="2" t="s">
        <v>611</v>
      </c>
    </row>
    <row r="7" spans="1:2">
      <c r="A7" s="30" t="s">
        <v>580</v>
      </c>
      <c r="B7" s="2" t="s">
        <v>612</v>
      </c>
    </row>
    <row r="8" spans="1:2">
      <c r="A8" s="30" t="s">
        <v>625</v>
      </c>
      <c r="B8" s="2" t="s">
        <v>615</v>
      </c>
    </row>
    <row r="9" spans="1:2">
      <c r="A9" s="30" t="s">
        <v>629</v>
      </c>
      <c r="B9" s="2" t="s">
        <v>613</v>
      </c>
    </row>
    <row r="10" spans="1:2">
      <c r="A10" s="30" t="s">
        <v>633</v>
      </c>
      <c r="B10" s="2" t="s">
        <v>623</v>
      </c>
    </row>
    <row r="11" spans="1:2">
      <c r="A11" s="30" t="s">
        <v>630</v>
      </c>
      <c r="B11" s="1" t="s">
        <v>596</v>
      </c>
    </row>
    <row r="12" spans="1:2">
      <c r="A12" s="30" t="s">
        <v>581</v>
      </c>
      <c r="B12" s="1" t="s">
        <v>614</v>
      </c>
    </row>
    <row r="13" spans="1:2">
      <c r="A13" s="30" t="s">
        <v>594</v>
      </c>
      <c r="B13" s="1" t="s">
        <v>619</v>
      </c>
    </row>
    <row r="14" spans="1:2">
      <c r="A14" s="30" t="s">
        <v>583</v>
      </c>
      <c r="B14" s="1" t="s">
        <v>624</v>
      </c>
    </row>
    <row r="15" spans="1:2">
      <c r="A15" s="30" t="s">
        <v>632</v>
      </c>
      <c r="B15" s="1" t="s">
        <v>605</v>
      </c>
    </row>
    <row r="16" spans="1:2">
      <c r="A16" s="30" t="s">
        <v>582</v>
      </c>
      <c r="B16" s="1" t="s">
        <v>620</v>
      </c>
    </row>
    <row r="17" spans="1:2">
      <c r="A17" s="30" t="s">
        <v>584</v>
      </c>
      <c r="B17" s="1" t="s">
        <v>616</v>
      </c>
    </row>
    <row r="18" spans="1:2">
      <c r="A18" s="30" t="s">
        <v>634</v>
      </c>
      <c r="B18" s="1" t="s">
        <v>621</v>
      </c>
    </row>
    <row r="19" spans="1:2">
      <c r="A19" s="30" t="s">
        <v>585</v>
      </c>
      <c r="B19" s="1" t="s">
        <v>617</v>
      </c>
    </row>
    <row r="20" spans="1:2">
      <c r="A20" s="30" t="s">
        <v>586</v>
      </c>
      <c r="B20" s="1" t="s">
        <v>607</v>
      </c>
    </row>
    <row r="21" spans="1:2">
      <c r="A21" s="30" t="s">
        <v>587</v>
      </c>
      <c r="B21" s="1" t="s">
        <v>604</v>
      </c>
    </row>
    <row r="22" spans="1:2">
      <c r="A22" s="30" t="s">
        <v>588</v>
      </c>
      <c r="B22" s="1" t="s">
        <v>603</v>
      </c>
    </row>
    <row r="23" spans="1:2">
      <c r="A23" s="30" t="s">
        <v>635</v>
      </c>
      <c r="B23" s="1" t="s">
        <v>610</v>
      </c>
    </row>
    <row r="24" spans="1:2">
      <c r="A24" s="30" t="s">
        <v>636</v>
      </c>
      <c r="B24" s="1" t="s">
        <v>608</v>
      </c>
    </row>
    <row r="25" spans="1:2">
      <c r="A25" s="30" t="s">
        <v>637</v>
      </c>
      <c r="B25" s="1" t="s">
        <v>609</v>
      </c>
    </row>
    <row r="26" spans="1:2">
      <c r="A26" s="30" t="s">
        <v>589</v>
      </c>
      <c r="B26" s="1" t="s">
        <v>598</v>
      </c>
    </row>
    <row r="27" spans="1:2">
      <c r="A27" s="30" t="s">
        <v>590</v>
      </c>
      <c r="B27" s="1" t="s">
        <v>599</v>
      </c>
    </row>
    <row r="28" spans="1:2">
      <c r="A28" t="s">
        <v>591</v>
      </c>
      <c r="B28" s="1" t="s">
        <v>600</v>
      </c>
    </row>
    <row r="29" spans="1:2">
      <c r="A29" t="s">
        <v>592</v>
      </c>
      <c r="B29" s="1" t="s">
        <v>601</v>
      </c>
    </row>
    <row r="30" spans="1:2">
      <c r="A30" t="s">
        <v>593</v>
      </c>
      <c r="B30" s="1" t="s">
        <v>602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2"/>
  <sheetViews>
    <sheetView workbookViewId="0">
      <selection activeCell="I29" sqref="I29"/>
    </sheetView>
  </sheetViews>
  <sheetFormatPr baseColWidth="10" defaultRowHeight="14" x14ac:dyDescent="0"/>
  <sheetData>
    <row r="1" spans="1:32" ht="15">
      <c r="A1" s="45" t="s">
        <v>1032</v>
      </c>
    </row>
    <row r="2" spans="1:32">
      <c r="A2" s="58" t="s">
        <v>928</v>
      </c>
    </row>
    <row r="3" spans="1:32">
      <c r="A3" s="58" t="s">
        <v>813</v>
      </c>
    </row>
    <row r="4" spans="1:32" ht="26" thickBot="1">
      <c r="A4" s="59" t="s">
        <v>1033</v>
      </c>
      <c r="B4" s="59">
        <v>2010</v>
      </c>
      <c r="C4" s="59">
        <v>2011</v>
      </c>
      <c r="D4" s="59">
        <v>2012</v>
      </c>
      <c r="E4" s="59">
        <v>2013</v>
      </c>
      <c r="F4" s="59">
        <v>2014</v>
      </c>
      <c r="G4" s="59">
        <v>2015</v>
      </c>
      <c r="H4" s="59">
        <v>2016</v>
      </c>
      <c r="I4" s="59">
        <v>2017</v>
      </c>
      <c r="J4" s="59">
        <v>2018</v>
      </c>
      <c r="K4" s="59">
        <v>2019</v>
      </c>
      <c r="L4" s="59">
        <v>2020</v>
      </c>
      <c r="M4" s="59">
        <v>2021</v>
      </c>
      <c r="N4" s="59">
        <v>2022</v>
      </c>
      <c r="O4" s="59">
        <v>2023</v>
      </c>
      <c r="P4" s="59">
        <v>2024</v>
      </c>
      <c r="Q4" s="59">
        <v>2025</v>
      </c>
      <c r="R4" s="59">
        <v>2026</v>
      </c>
      <c r="S4" s="59">
        <v>2027</v>
      </c>
      <c r="T4" s="59">
        <v>2028</v>
      </c>
      <c r="U4" s="59">
        <v>2029</v>
      </c>
      <c r="V4" s="59">
        <v>2030</v>
      </c>
      <c r="W4" s="59">
        <v>2031</v>
      </c>
      <c r="X4" s="59">
        <v>2032</v>
      </c>
      <c r="Y4" s="59">
        <v>2033</v>
      </c>
      <c r="Z4" s="59">
        <v>2034</v>
      </c>
      <c r="AA4" s="59">
        <v>2035</v>
      </c>
      <c r="AB4" s="59">
        <v>2036</v>
      </c>
      <c r="AC4" s="59">
        <v>2037</v>
      </c>
      <c r="AD4" s="59">
        <v>2038</v>
      </c>
      <c r="AE4" s="59">
        <v>2039</v>
      </c>
      <c r="AF4" s="59">
        <v>2040</v>
      </c>
    </row>
    <row r="5" spans="1:32" ht="15" thickTop="1"/>
    <row r="6" spans="1:32">
      <c r="A6" s="60" t="s">
        <v>1034</v>
      </c>
    </row>
    <row r="7" spans="1:32">
      <c r="A7" s="61" t="s">
        <v>771</v>
      </c>
      <c r="B7" s="64">
        <v>0.53015000000000001</v>
      </c>
      <c r="C7" s="64">
        <v>0.50634999999999997</v>
      </c>
      <c r="D7" s="64">
        <v>0.40155000000000002</v>
      </c>
      <c r="E7" s="64">
        <v>0.42835400000000001</v>
      </c>
      <c r="F7" s="64">
        <v>0.43914300000000001</v>
      </c>
      <c r="G7" s="64">
        <v>0.36806100000000003</v>
      </c>
      <c r="H7" s="64">
        <v>0.35109899999999999</v>
      </c>
      <c r="I7" s="64">
        <v>0.343671</v>
      </c>
      <c r="J7" s="64">
        <v>0.33614500000000003</v>
      </c>
      <c r="K7" s="64">
        <v>0.32987699999999998</v>
      </c>
      <c r="L7" s="64">
        <v>0.32319700000000001</v>
      </c>
      <c r="M7" s="64">
        <v>0.31715100000000002</v>
      </c>
      <c r="N7" s="64">
        <v>0.31204799999999999</v>
      </c>
      <c r="O7" s="64">
        <v>0.30747200000000002</v>
      </c>
      <c r="P7" s="64">
        <v>0.30330299999999999</v>
      </c>
      <c r="Q7" s="64">
        <v>0.29919400000000002</v>
      </c>
      <c r="R7" s="64">
        <v>0.29502499999999998</v>
      </c>
      <c r="S7" s="64">
        <v>0.29094799999999998</v>
      </c>
      <c r="T7" s="64">
        <v>0.28699000000000002</v>
      </c>
      <c r="U7" s="64">
        <v>0.28319299999999997</v>
      </c>
      <c r="V7" s="64">
        <v>0.27924700000000002</v>
      </c>
      <c r="W7" s="64">
        <v>0.27542100000000003</v>
      </c>
      <c r="X7" s="64">
        <v>0.27162799999999998</v>
      </c>
      <c r="Y7" s="64">
        <v>0.267982</v>
      </c>
      <c r="Z7" s="64">
        <v>0.26454800000000001</v>
      </c>
      <c r="AA7" s="64">
        <v>0.26130799999999998</v>
      </c>
      <c r="AB7" s="64">
        <v>0.25816899999999998</v>
      </c>
      <c r="AC7" s="64">
        <v>0.25517699999999999</v>
      </c>
      <c r="AD7" s="64">
        <v>0.252164</v>
      </c>
      <c r="AE7" s="64">
        <v>0.24922</v>
      </c>
      <c r="AF7" s="64">
        <v>0.24627099999999999</v>
      </c>
    </row>
    <row r="8" spans="1:32">
      <c r="A8" s="61" t="s">
        <v>801</v>
      </c>
      <c r="B8" s="64">
        <v>2.911E-2</v>
      </c>
      <c r="C8" s="64">
        <v>1.8519999999999998E-2</v>
      </c>
      <c r="D8" s="64">
        <v>7.7299999999999999E-3</v>
      </c>
      <c r="E8" s="64">
        <v>9.0570000000000008E-3</v>
      </c>
      <c r="F8" s="64">
        <v>1.0067E-2</v>
      </c>
      <c r="G8" s="64">
        <v>8.5590000000000006E-3</v>
      </c>
      <c r="H8" s="64">
        <v>8.0879999999999997E-3</v>
      </c>
      <c r="I8" s="64">
        <v>7.5669999999999999E-3</v>
      </c>
      <c r="J8" s="64">
        <v>7.1190000000000003E-3</v>
      </c>
      <c r="K8" s="64">
        <v>6.8459999999999997E-3</v>
      </c>
      <c r="L8" s="64">
        <v>6.6800000000000002E-3</v>
      </c>
      <c r="M8" s="64">
        <v>6.5120000000000004E-3</v>
      </c>
      <c r="N8" s="64">
        <v>6.3460000000000001E-3</v>
      </c>
      <c r="O8" s="64">
        <v>6.1840000000000003E-3</v>
      </c>
      <c r="P8" s="64">
        <v>6.0270000000000002E-3</v>
      </c>
      <c r="Q8" s="64">
        <v>5.875E-3</v>
      </c>
      <c r="R8" s="64">
        <v>5.7219999999999997E-3</v>
      </c>
      <c r="S8" s="64">
        <v>5.5710000000000004E-3</v>
      </c>
      <c r="T8" s="64">
        <v>5.4229999999999999E-3</v>
      </c>
      <c r="U8" s="64">
        <v>5.2789999999999998E-3</v>
      </c>
      <c r="V8" s="64">
        <v>5.1370000000000001E-3</v>
      </c>
      <c r="W8" s="64">
        <v>5.0000000000000001E-3</v>
      </c>
      <c r="X8" s="64">
        <v>4.8669999999999998E-3</v>
      </c>
      <c r="Y8" s="64">
        <v>4.7419999999999997E-3</v>
      </c>
      <c r="Z8" s="64">
        <v>4.6189999999999998E-3</v>
      </c>
      <c r="AA8" s="64">
        <v>4.5009999999999998E-3</v>
      </c>
      <c r="AB8" s="64">
        <v>4.3860000000000001E-3</v>
      </c>
      <c r="AC8" s="64">
        <v>4.274E-3</v>
      </c>
      <c r="AD8" s="64">
        <v>4.1619999999999999E-3</v>
      </c>
      <c r="AE8" s="64">
        <v>4.0540000000000003E-3</v>
      </c>
      <c r="AF8" s="64">
        <v>3.9490000000000003E-3</v>
      </c>
    </row>
    <row r="9" spans="1:32" ht="25">
      <c r="A9" s="61" t="s">
        <v>780</v>
      </c>
      <c r="B9" s="64">
        <v>0.56606999999999996</v>
      </c>
      <c r="C9" s="64">
        <v>0.52712999999999999</v>
      </c>
      <c r="D9" s="64">
        <v>0.48659000000000002</v>
      </c>
      <c r="E9" s="64">
        <v>0.49749700000000002</v>
      </c>
      <c r="F9" s="64">
        <v>0.54275899999999999</v>
      </c>
      <c r="G9" s="64">
        <v>0.46994999999999998</v>
      </c>
      <c r="H9" s="64">
        <v>0.44206899999999999</v>
      </c>
      <c r="I9" s="64">
        <v>0.43304599999999999</v>
      </c>
      <c r="J9" s="64">
        <v>0.42171799999999998</v>
      </c>
      <c r="K9" s="64">
        <v>0.411242</v>
      </c>
      <c r="L9" s="64">
        <v>0.40076699999999998</v>
      </c>
      <c r="M9" s="64">
        <v>0.39040599999999998</v>
      </c>
      <c r="N9" s="64">
        <v>0.38034000000000001</v>
      </c>
      <c r="O9" s="64">
        <v>0.37064900000000001</v>
      </c>
      <c r="P9" s="64">
        <v>0.36148799999999998</v>
      </c>
      <c r="Q9" s="64">
        <v>0.35248099999999999</v>
      </c>
      <c r="R9" s="64">
        <v>0.34357199999999999</v>
      </c>
      <c r="S9" s="64">
        <v>0.33481499999999997</v>
      </c>
      <c r="T9" s="64">
        <v>0.32617200000000002</v>
      </c>
      <c r="U9" s="64">
        <v>0.317685</v>
      </c>
      <c r="V9" s="64">
        <v>0.30928</v>
      </c>
      <c r="W9" s="64">
        <v>0.30118</v>
      </c>
      <c r="X9" s="64">
        <v>0.29336600000000002</v>
      </c>
      <c r="Y9" s="64">
        <v>0.28588599999999997</v>
      </c>
      <c r="Z9" s="64">
        <v>0.27861999999999998</v>
      </c>
      <c r="AA9" s="64">
        <v>0.27170299999999997</v>
      </c>
      <c r="AB9" s="64">
        <v>0.26490000000000002</v>
      </c>
      <c r="AC9" s="64">
        <v>0.25837300000000002</v>
      </c>
      <c r="AD9" s="64">
        <v>0.25194499999999997</v>
      </c>
      <c r="AE9" s="64">
        <v>0.245814</v>
      </c>
      <c r="AF9" s="64">
        <v>0.23990300000000001</v>
      </c>
    </row>
    <row r="10" spans="1:32" ht="49">
      <c r="A10" s="61" t="s">
        <v>1035</v>
      </c>
      <c r="B10" s="64">
        <v>1.1253299999999999</v>
      </c>
      <c r="C10" s="64">
        <v>1.052</v>
      </c>
      <c r="D10" s="64">
        <v>0.89587000000000006</v>
      </c>
      <c r="E10" s="64">
        <v>0.93490799999999996</v>
      </c>
      <c r="F10" s="64">
        <v>0.99196899999999999</v>
      </c>
      <c r="G10" s="64">
        <v>0.84656900000000002</v>
      </c>
      <c r="H10" s="64">
        <v>0.80125599999999997</v>
      </c>
      <c r="I10" s="64">
        <v>0.78428299999999995</v>
      </c>
      <c r="J10" s="64">
        <v>0.76498299999999997</v>
      </c>
      <c r="K10" s="64">
        <v>0.74796499999999999</v>
      </c>
      <c r="L10" s="64">
        <v>0.73064499999999999</v>
      </c>
      <c r="M10" s="64">
        <v>0.71406899999999995</v>
      </c>
      <c r="N10" s="64">
        <v>0.69873499999999999</v>
      </c>
      <c r="O10" s="64">
        <v>0.68430500000000005</v>
      </c>
      <c r="P10" s="64">
        <v>0.67081800000000003</v>
      </c>
      <c r="Q10" s="64">
        <v>0.657551</v>
      </c>
      <c r="R10" s="64">
        <v>0.64431899999999998</v>
      </c>
      <c r="S10" s="64">
        <v>0.63133300000000003</v>
      </c>
      <c r="T10" s="64">
        <v>0.61858599999999997</v>
      </c>
      <c r="U10" s="64">
        <v>0.60615699999999995</v>
      </c>
      <c r="V10" s="64">
        <v>0.59366300000000005</v>
      </c>
      <c r="W10" s="64">
        <v>0.58160100000000003</v>
      </c>
      <c r="X10" s="64">
        <v>0.56986199999999998</v>
      </c>
      <c r="Y10" s="64">
        <v>0.55861000000000005</v>
      </c>
      <c r="Z10" s="64">
        <v>0.54778700000000002</v>
      </c>
      <c r="AA10" s="64">
        <v>0.53751199999999999</v>
      </c>
      <c r="AB10" s="64">
        <v>0.52745399999999998</v>
      </c>
      <c r="AC10" s="64">
        <v>0.51782399999999995</v>
      </c>
      <c r="AD10" s="64">
        <v>0.50827100000000003</v>
      </c>
      <c r="AE10" s="64">
        <v>0.49908799999999998</v>
      </c>
      <c r="AF10" s="64">
        <v>0.49012299999999998</v>
      </c>
    </row>
    <row r="11" spans="1:32">
      <c r="A11" s="61" t="s">
        <v>765</v>
      </c>
      <c r="B11" s="64">
        <v>4.8873709999999999</v>
      </c>
      <c r="C11" s="64">
        <v>4.8173789999999999</v>
      </c>
      <c r="D11" s="64">
        <v>4.25223</v>
      </c>
      <c r="E11" s="64">
        <v>5.0530099999999996</v>
      </c>
      <c r="F11" s="64">
        <v>5.2823799999999999</v>
      </c>
      <c r="G11" s="64">
        <v>4.7844889999999998</v>
      </c>
      <c r="H11" s="64">
        <v>4.6954989999999999</v>
      </c>
      <c r="I11" s="64">
        <v>4.6874229999999999</v>
      </c>
      <c r="J11" s="64">
        <v>4.678426</v>
      </c>
      <c r="K11" s="64">
        <v>4.6633829999999996</v>
      </c>
      <c r="L11" s="64">
        <v>4.6444039999999998</v>
      </c>
      <c r="M11" s="64">
        <v>4.6255280000000001</v>
      </c>
      <c r="N11" s="64">
        <v>4.6133129999999998</v>
      </c>
      <c r="O11" s="64">
        <v>4.5989069999999996</v>
      </c>
      <c r="P11" s="64">
        <v>4.5813280000000001</v>
      </c>
      <c r="Q11" s="64">
        <v>4.5632770000000002</v>
      </c>
      <c r="R11" s="64">
        <v>4.5484819999999999</v>
      </c>
      <c r="S11" s="64">
        <v>4.5362679999999997</v>
      </c>
      <c r="T11" s="64">
        <v>4.5297530000000004</v>
      </c>
      <c r="U11" s="64">
        <v>4.5282790000000004</v>
      </c>
      <c r="V11" s="64">
        <v>4.5233379999999999</v>
      </c>
      <c r="W11" s="64">
        <v>4.5187090000000003</v>
      </c>
      <c r="X11" s="64">
        <v>4.508616</v>
      </c>
      <c r="Y11" s="64">
        <v>4.4956630000000004</v>
      </c>
      <c r="Z11" s="64">
        <v>4.4804339999999998</v>
      </c>
      <c r="AA11" s="64">
        <v>4.4633520000000004</v>
      </c>
      <c r="AB11" s="64">
        <v>4.4434990000000001</v>
      </c>
      <c r="AC11" s="64">
        <v>4.4252799999999999</v>
      </c>
      <c r="AD11" s="64">
        <v>4.4042060000000003</v>
      </c>
      <c r="AE11" s="64">
        <v>4.3800660000000002</v>
      </c>
      <c r="AF11" s="64">
        <v>4.3562370000000001</v>
      </c>
    </row>
    <row r="12" spans="1:32" ht="25">
      <c r="A12" s="61" t="s">
        <v>1036</v>
      </c>
      <c r="B12" s="64">
        <v>0.54283199999999998</v>
      </c>
      <c r="C12" s="64">
        <v>0.52877200000000002</v>
      </c>
      <c r="D12" s="64">
        <v>0.443687</v>
      </c>
      <c r="E12" s="64">
        <v>0.58249200000000001</v>
      </c>
      <c r="F12" s="64">
        <v>0.61204599999999998</v>
      </c>
      <c r="G12" s="64">
        <v>0.47193800000000002</v>
      </c>
      <c r="H12" s="64">
        <v>0.44095200000000001</v>
      </c>
      <c r="I12" s="64">
        <v>0.42990400000000001</v>
      </c>
      <c r="J12" s="64">
        <v>0.42580200000000001</v>
      </c>
      <c r="K12" s="64">
        <v>0.41990100000000002</v>
      </c>
      <c r="L12" s="64">
        <v>0.41438700000000001</v>
      </c>
      <c r="M12" s="64">
        <v>0.409804</v>
      </c>
      <c r="N12" s="64">
        <v>0.40573399999999998</v>
      </c>
      <c r="O12" s="64">
        <v>0.401814</v>
      </c>
      <c r="P12" s="64">
        <v>0.397901</v>
      </c>
      <c r="Q12" s="64">
        <v>0.39397300000000002</v>
      </c>
      <c r="R12" s="64">
        <v>0.39019500000000001</v>
      </c>
      <c r="S12" s="64">
        <v>0.38649099999999997</v>
      </c>
      <c r="T12" s="64">
        <v>0.38289099999999998</v>
      </c>
      <c r="U12" s="64">
        <v>0.37951000000000001</v>
      </c>
      <c r="V12" s="64">
        <v>0.37577500000000003</v>
      </c>
      <c r="W12" s="64">
        <v>0.372446</v>
      </c>
      <c r="X12" s="64">
        <v>0.36901499999999998</v>
      </c>
      <c r="Y12" s="64">
        <v>0.365869</v>
      </c>
      <c r="Z12" s="64">
        <v>0.36302400000000001</v>
      </c>
      <c r="AA12" s="64">
        <v>0.36041099999999998</v>
      </c>
      <c r="AB12" s="64">
        <v>0.35808299999999998</v>
      </c>
      <c r="AC12" s="64">
        <v>0.35612100000000002</v>
      </c>
      <c r="AD12" s="64">
        <v>0.35447600000000001</v>
      </c>
      <c r="AE12" s="64">
        <v>0.35318899999999998</v>
      </c>
      <c r="AF12" s="64">
        <v>0.35203899999999999</v>
      </c>
    </row>
    <row r="13" spans="1:32">
      <c r="A13" s="61" t="s">
        <v>846</v>
      </c>
      <c r="B13" s="64">
        <v>4.9327699999999997</v>
      </c>
      <c r="C13" s="64">
        <v>4.85459</v>
      </c>
      <c r="D13" s="64">
        <v>4.6898400000000002</v>
      </c>
      <c r="E13" s="64">
        <v>4.7463980000000001</v>
      </c>
      <c r="F13" s="64">
        <v>4.8273239999999999</v>
      </c>
      <c r="G13" s="64">
        <v>4.8029460000000004</v>
      </c>
      <c r="H13" s="64">
        <v>4.8235749999999999</v>
      </c>
      <c r="I13" s="64">
        <v>4.8264089999999999</v>
      </c>
      <c r="J13" s="64">
        <v>4.8421519999999996</v>
      </c>
      <c r="K13" s="64">
        <v>4.8635440000000001</v>
      </c>
      <c r="L13" s="64">
        <v>4.8222209999999999</v>
      </c>
      <c r="M13" s="64">
        <v>4.8095049999999997</v>
      </c>
      <c r="N13" s="64">
        <v>4.8132809999999999</v>
      </c>
      <c r="O13" s="64">
        <v>4.8251299999999997</v>
      </c>
      <c r="P13" s="64">
        <v>4.8356750000000002</v>
      </c>
      <c r="Q13" s="64">
        <v>4.8293540000000004</v>
      </c>
      <c r="R13" s="64">
        <v>4.8300239999999999</v>
      </c>
      <c r="S13" s="64">
        <v>4.8424639999999997</v>
      </c>
      <c r="T13" s="64">
        <v>4.864198</v>
      </c>
      <c r="U13" s="64">
        <v>4.8920830000000004</v>
      </c>
      <c r="V13" s="64">
        <v>4.9102610000000002</v>
      </c>
      <c r="W13" s="64">
        <v>4.934418</v>
      </c>
      <c r="X13" s="64">
        <v>4.9675000000000002</v>
      </c>
      <c r="Y13" s="64">
        <v>5.0063170000000001</v>
      </c>
      <c r="Z13" s="64">
        <v>5.0491270000000004</v>
      </c>
      <c r="AA13" s="64">
        <v>5.09396</v>
      </c>
      <c r="AB13" s="64">
        <v>5.1388619999999996</v>
      </c>
      <c r="AC13" s="64">
        <v>5.1854709999999997</v>
      </c>
      <c r="AD13" s="64">
        <v>5.2320739999999999</v>
      </c>
      <c r="AE13" s="64">
        <v>5.2756169999999996</v>
      </c>
      <c r="AF13" s="64">
        <v>5.3185779999999996</v>
      </c>
    </row>
    <row r="14" spans="1:32" ht="25">
      <c r="A14" s="60" t="s">
        <v>956</v>
      </c>
      <c r="B14" s="65">
        <v>11.488301999999999</v>
      </c>
      <c r="C14" s="65">
        <v>11.252744</v>
      </c>
      <c r="D14" s="65">
        <v>10.281629000000001</v>
      </c>
      <c r="E14" s="65">
        <v>11.316808</v>
      </c>
      <c r="F14" s="65">
        <v>11.713718</v>
      </c>
      <c r="G14" s="65">
        <v>10.905943000000001</v>
      </c>
      <c r="H14" s="65">
        <v>10.761283000000001</v>
      </c>
      <c r="I14" s="65">
        <v>10.728019</v>
      </c>
      <c r="J14" s="65">
        <v>10.711363</v>
      </c>
      <c r="K14" s="65">
        <v>10.694794</v>
      </c>
      <c r="L14" s="65">
        <v>10.611659</v>
      </c>
      <c r="M14" s="65">
        <v>10.558906</v>
      </c>
      <c r="N14" s="65">
        <v>10.531062</v>
      </c>
      <c r="O14" s="65">
        <v>10.510156</v>
      </c>
      <c r="P14" s="65">
        <v>10.485723</v>
      </c>
      <c r="Q14" s="65">
        <v>10.444155</v>
      </c>
      <c r="R14" s="65">
        <v>10.413019999999999</v>
      </c>
      <c r="S14" s="65">
        <v>10.396556</v>
      </c>
      <c r="T14" s="65">
        <v>10.395427</v>
      </c>
      <c r="U14" s="65">
        <v>10.406029999999999</v>
      </c>
      <c r="V14" s="65">
        <v>10.403038</v>
      </c>
      <c r="W14" s="65">
        <v>10.407173</v>
      </c>
      <c r="X14" s="65">
        <v>10.414992</v>
      </c>
      <c r="Y14" s="65">
        <v>10.426460000000001</v>
      </c>
      <c r="Z14" s="65">
        <v>10.440372</v>
      </c>
      <c r="AA14" s="65">
        <v>10.455235999999999</v>
      </c>
      <c r="AB14" s="65">
        <v>10.467898</v>
      </c>
      <c r="AC14" s="65">
        <v>10.484695</v>
      </c>
      <c r="AD14" s="65">
        <v>10.499026000000001</v>
      </c>
      <c r="AE14" s="65">
        <v>10.507960000000001</v>
      </c>
      <c r="AF14" s="65">
        <v>10.516975</v>
      </c>
    </row>
    <row r="15" spans="1:32" ht="25">
      <c r="A15" s="61" t="s">
        <v>1014</v>
      </c>
      <c r="B15" s="64">
        <v>10.388553999999999</v>
      </c>
      <c r="C15" s="64">
        <v>10.120623</v>
      </c>
      <c r="D15" s="64">
        <v>9.5730260000000005</v>
      </c>
      <c r="E15" s="64">
        <v>9.7867040000000003</v>
      </c>
      <c r="F15" s="64">
        <v>9.9310279999999995</v>
      </c>
      <c r="G15" s="64">
        <v>9.8092159999999993</v>
      </c>
      <c r="H15" s="64">
        <v>9.7013400000000001</v>
      </c>
      <c r="I15" s="64">
        <v>9.6304529999999993</v>
      </c>
      <c r="J15" s="64">
        <v>9.6561360000000001</v>
      </c>
      <c r="K15" s="64">
        <v>9.728275</v>
      </c>
      <c r="L15" s="64">
        <v>9.6942760000000003</v>
      </c>
      <c r="M15" s="64">
        <v>9.6874660000000006</v>
      </c>
      <c r="N15" s="64">
        <v>9.6888609999999993</v>
      </c>
      <c r="O15" s="64">
        <v>9.7185620000000004</v>
      </c>
      <c r="P15" s="64">
        <v>9.6763490000000001</v>
      </c>
      <c r="Q15" s="64">
        <v>9.6414249999999999</v>
      </c>
      <c r="R15" s="64">
        <v>9.6235079999999993</v>
      </c>
      <c r="S15" s="64">
        <v>9.5876249999999992</v>
      </c>
      <c r="T15" s="64">
        <v>9.5846680000000006</v>
      </c>
      <c r="U15" s="64">
        <v>9.6068060000000006</v>
      </c>
      <c r="V15" s="64">
        <v>9.6209109999999995</v>
      </c>
      <c r="W15" s="64">
        <v>9.7051090000000002</v>
      </c>
      <c r="X15" s="64">
        <v>9.7948749999999993</v>
      </c>
      <c r="Y15" s="64">
        <v>9.9030199999999997</v>
      </c>
      <c r="Z15" s="64">
        <v>10.009677999999999</v>
      </c>
      <c r="AA15" s="64">
        <v>10.087864</v>
      </c>
      <c r="AB15" s="64">
        <v>10.171411000000001</v>
      </c>
      <c r="AC15" s="64">
        <v>10.274198</v>
      </c>
      <c r="AD15" s="64">
        <v>10.381864999999999</v>
      </c>
      <c r="AE15" s="64">
        <v>10.493546</v>
      </c>
      <c r="AF15" s="64">
        <v>10.625124</v>
      </c>
    </row>
    <row r="16" spans="1:32">
      <c r="A16" s="60" t="s">
        <v>763</v>
      </c>
      <c r="B16" s="65">
        <v>21.876856</v>
      </c>
      <c r="C16" s="65">
        <v>21.373366999999998</v>
      </c>
      <c r="D16" s="65">
        <v>19.854654</v>
      </c>
      <c r="E16" s="65">
        <v>21.103511999999998</v>
      </c>
      <c r="F16" s="65">
        <v>21.644746999999999</v>
      </c>
      <c r="G16" s="65">
        <v>20.715160000000001</v>
      </c>
      <c r="H16" s="65">
        <v>20.462624000000002</v>
      </c>
      <c r="I16" s="65">
        <v>20.358471000000002</v>
      </c>
      <c r="J16" s="65">
        <v>20.367498000000001</v>
      </c>
      <c r="K16" s="65">
        <v>20.423069000000002</v>
      </c>
      <c r="L16" s="65">
        <v>20.305935000000002</v>
      </c>
      <c r="M16" s="65">
        <v>20.246372000000001</v>
      </c>
      <c r="N16" s="65">
        <v>20.219923000000001</v>
      </c>
      <c r="O16" s="65">
        <v>20.228718000000001</v>
      </c>
      <c r="P16" s="65">
        <v>20.162071000000001</v>
      </c>
      <c r="Q16" s="65">
        <v>20.085578999999999</v>
      </c>
      <c r="R16" s="65">
        <v>20.036529999999999</v>
      </c>
      <c r="S16" s="65">
        <v>19.984179999999999</v>
      </c>
      <c r="T16" s="65">
        <v>19.980094999999999</v>
      </c>
      <c r="U16" s="65">
        <v>20.012836</v>
      </c>
      <c r="V16" s="65">
        <v>20.023949000000002</v>
      </c>
      <c r="W16" s="65">
        <v>20.112282</v>
      </c>
      <c r="X16" s="65">
        <v>20.209866999999999</v>
      </c>
      <c r="Y16" s="65">
        <v>20.329478999999999</v>
      </c>
      <c r="Z16" s="65">
        <v>20.450050000000001</v>
      </c>
      <c r="AA16" s="65">
        <v>20.543099999999999</v>
      </c>
      <c r="AB16" s="65">
        <v>20.639309000000001</v>
      </c>
      <c r="AC16" s="65">
        <v>20.758891999999999</v>
      </c>
      <c r="AD16" s="65">
        <v>20.880890000000001</v>
      </c>
      <c r="AE16" s="65">
        <v>21.001507</v>
      </c>
      <c r="AF16" s="65">
        <v>21.142099000000002</v>
      </c>
    </row>
    <row r="18" spans="1:32">
      <c r="A18" s="60" t="s">
        <v>1037</v>
      </c>
    </row>
    <row r="19" spans="1:32">
      <c r="A19" s="61" t="s">
        <v>771</v>
      </c>
      <c r="B19" s="64">
        <v>0.14005999999999999</v>
      </c>
      <c r="C19" s="64">
        <v>0.14649999999999999</v>
      </c>
      <c r="D19" s="64">
        <v>0.13758999999999999</v>
      </c>
      <c r="E19" s="64">
        <v>0.1487</v>
      </c>
      <c r="F19" s="64">
        <v>0.14729999999999999</v>
      </c>
      <c r="G19" s="64">
        <v>0.16130700000000001</v>
      </c>
      <c r="H19" s="64">
        <v>0.15698599999999999</v>
      </c>
      <c r="I19" s="64">
        <v>0.15704099999999999</v>
      </c>
      <c r="J19" s="64">
        <v>0.15828999999999999</v>
      </c>
      <c r="K19" s="64">
        <v>0.159806</v>
      </c>
      <c r="L19" s="64">
        <v>0.159494</v>
      </c>
      <c r="M19" s="64">
        <v>0.161103</v>
      </c>
      <c r="N19" s="64">
        <v>0.16315499999999999</v>
      </c>
      <c r="O19" s="64">
        <v>0.16459599999999999</v>
      </c>
      <c r="P19" s="64">
        <v>0.166126</v>
      </c>
      <c r="Q19" s="64">
        <v>0.16749</v>
      </c>
      <c r="R19" s="64">
        <v>0.168265</v>
      </c>
      <c r="S19" s="64">
        <v>0.169153</v>
      </c>
      <c r="T19" s="64">
        <v>0.16995099999999999</v>
      </c>
      <c r="U19" s="64">
        <v>0.17066200000000001</v>
      </c>
      <c r="V19" s="64">
        <v>0.17127800000000001</v>
      </c>
      <c r="W19" s="64">
        <v>0.171684</v>
      </c>
      <c r="X19" s="64">
        <v>0.17239499999999999</v>
      </c>
      <c r="Y19" s="64">
        <v>0.173095</v>
      </c>
      <c r="Z19" s="64">
        <v>0.17389499999999999</v>
      </c>
      <c r="AA19" s="64">
        <v>0.174873</v>
      </c>
      <c r="AB19" s="64">
        <v>0.17610200000000001</v>
      </c>
      <c r="AC19" s="64">
        <v>0.17735699999999999</v>
      </c>
      <c r="AD19" s="64">
        <v>0.17827599999999999</v>
      </c>
      <c r="AE19" s="64">
        <v>0.17913100000000001</v>
      </c>
      <c r="AF19" s="64">
        <v>0.17948800000000001</v>
      </c>
    </row>
    <row r="20" spans="1:32" ht="25">
      <c r="A20" s="61" t="s">
        <v>1038</v>
      </c>
      <c r="B20" s="64">
        <v>5.1929999999999997E-2</v>
      </c>
      <c r="C20" s="64">
        <v>4.4080000000000001E-2</v>
      </c>
      <c r="D20" s="64">
        <v>4.3339999999999997E-2</v>
      </c>
      <c r="E20" s="64">
        <v>4.539E-2</v>
      </c>
      <c r="F20" s="64">
        <v>4.5879999999999997E-2</v>
      </c>
      <c r="G20" s="64">
        <v>4.4164000000000002E-2</v>
      </c>
      <c r="H20" s="64">
        <v>4.3520000000000003E-2</v>
      </c>
      <c r="I20" s="64">
        <v>4.4719000000000002E-2</v>
      </c>
      <c r="J20" s="64">
        <v>4.5484999999999998E-2</v>
      </c>
      <c r="K20" s="64">
        <v>4.6207999999999999E-2</v>
      </c>
      <c r="L20" s="64">
        <v>4.6865999999999998E-2</v>
      </c>
      <c r="M20" s="64">
        <v>4.7476999999999998E-2</v>
      </c>
      <c r="N20" s="64">
        <v>4.8082E-2</v>
      </c>
      <c r="O20" s="64">
        <v>4.8617E-2</v>
      </c>
      <c r="P20" s="64">
        <v>4.9112999999999997E-2</v>
      </c>
      <c r="Q20" s="64">
        <v>4.9569000000000002E-2</v>
      </c>
      <c r="R20" s="64">
        <v>4.9986999999999997E-2</v>
      </c>
      <c r="S20" s="64">
        <v>5.0366000000000001E-2</v>
      </c>
      <c r="T20" s="64">
        <v>5.0727000000000001E-2</v>
      </c>
      <c r="U20" s="64">
        <v>5.1084999999999998E-2</v>
      </c>
      <c r="V20" s="64">
        <v>5.1441000000000001E-2</v>
      </c>
      <c r="W20" s="64">
        <v>5.1770999999999998E-2</v>
      </c>
      <c r="X20" s="64">
        <v>5.2121000000000001E-2</v>
      </c>
      <c r="Y20" s="64">
        <v>5.2472999999999999E-2</v>
      </c>
      <c r="Z20" s="64">
        <v>5.2921999999999997E-2</v>
      </c>
      <c r="AA20" s="64">
        <v>5.3392000000000002E-2</v>
      </c>
      <c r="AB20" s="64">
        <v>5.3879999999999997E-2</v>
      </c>
      <c r="AC20" s="64">
        <v>5.4371000000000003E-2</v>
      </c>
      <c r="AD20" s="64">
        <v>5.4826E-2</v>
      </c>
      <c r="AE20" s="64">
        <v>5.5266000000000003E-2</v>
      </c>
      <c r="AF20" s="64">
        <v>5.5669999999999997E-2</v>
      </c>
    </row>
    <row r="21" spans="1:32">
      <c r="A21" s="61" t="s">
        <v>801</v>
      </c>
      <c r="B21" s="64">
        <v>4.8199999999999996E-3</v>
      </c>
      <c r="C21" s="64">
        <v>3.1800000000000001E-3</v>
      </c>
      <c r="D21" s="64">
        <v>1.2099999999999999E-3</v>
      </c>
      <c r="E21" s="64">
        <v>1.1800000000000001E-3</v>
      </c>
      <c r="F21" s="64">
        <v>1.2800000000000001E-3</v>
      </c>
      <c r="G21" s="64">
        <v>1.737E-3</v>
      </c>
      <c r="H21" s="64">
        <v>1.8289999999999999E-3</v>
      </c>
      <c r="I21" s="64">
        <v>1.4920000000000001E-3</v>
      </c>
      <c r="J21" s="64">
        <v>1.6570000000000001E-3</v>
      </c>
      <c r="K21" s="64">
        <v>1.8129999999999999E-3</v>
      </c>
      <c r="L21" s="64">
        <v>1.9659999999999999E-3</v>
      </c>
      <c r="M21" s="64">
        <v>2.1080000000000001E-3</v>
      </c>
      <c r="N21" s="64">
        <v>2.2439999999999999E-3</v>
      </c>
      <c r="O21" s="64">
        <v>2.3679999999999999E-3</v>
      </c>
      <c r="P21" s="64">
        <v>2.477E-3</v>
      </c>
      <c r="Q21" s="64">
        <v>2.5839999999999999E-3</v>
      </c>
      <c r="R21" s="64">
        <v>2.673E-3</v>
      </c>
      <c r="S21" s="64">
        <v>2.7520000000000001E-3</v>
      </c>
      <c r="T21" s="64">
        <v>2.8240000000000001E-3</v>
      </c>
      <c r="U21" s="64">
        <v>2.8900000000000002E-3</v>
      </c>
      <c r="V21" s="64">
        <v>2.954E-3</v>
      </c>
      <c r="W21" s="64">
        <v>3.0179999999999998E-3</v>
      </c>
      <c r="X21" s="64">
        <v>3.0950000000000001E-3</v>
      </c>
      <c r="Y21" s="64">
        <v>3.1740000000000002E-3</v>
      </c>
      <c r="Z21" s="64">
        <v>3.2569999999999999E-3</v>
      </c>
      <c r="AA21" s="64">
        <v>3.3509999999999998E-3</v>
      </c>
      <c r="AB21" s="64">
        <v>3.4480000000000001E-3</v>
      </c>
      <c r="AC21" s="64">
        <v>3.5439999999999998E-3</v>
      </c>
      <c r="AD21" s="64">
        <v>3.6319999999999998E-3</v>
      </c>
      <c r="AE21" s="64">
        <v>3.712E-3</v>
      </c>
      <c r="AF21" s="64">
        <v>3.79E-3</v>
      </c>
    </row>
    <row r="22" spans="1:32" ht="25">
      <c r="A22" s="61" t="s">
        <v>780</v>
      </c>
      <c r="B22" s="64">
        <v>0.39435999999999999</v>
      </c>
      <c r="C22" s="64">
        <v>0.39478000000000002</v>
      </c>
      <c r="D22" s="64">
        <v>0.35830000000000001</v>
      </c>
      <c r="E22" s="64">
        <v>0.36632999999999999</v>
      </c>
      <c r="F22" s="64">
        <v>0.37575999999999998</v>
      </c>
      <c r="G22" s="64">
        <v>0.345447</v>
      </c>
      <c r="H22" s="64">
        <v>0.346661</v>
      </c>
      <c r="I22" s="64">
        <v>0.34624500000000002</v>
      </c>
      <c r="J22" s="64">
        <v>0.34290100000000001</v>
      </c>
      <c r="K22" s="64">
        <v>0.34045199999999998</v>
      </c>
      <c r="L22" s="64">
        <v>0.33771699999999999</v>
      </c>
      <c r="M22" s="64">
        <v>0.33461299999999999</v>
      </c>
      <c r="N22" s="64">
        <v>0.33122200000000002</v>
      </c>
      <c r="O22" s="64">
        <v>0.32780500000000001</v>
      </c>
      <c r="P22" s="64">
        <v>0.32445299999999999</v>
      </c>
      <c r="Q22" s="64">
        <v>0.321131</v>
      </c>
      <c r="R22" s="64">
        <v>0.31773200000000001</v>
      </c>
      <c r="S22" s="64">
        <v>0.31431799999999999</v>
      </c>
      <c r="T22" s="64">
        <v>0.31092900000000001</v>
      </c>
      <c r="U22" s="64">
        <v>0.30754999999999999</v>
      </c>
      <c r="V22" s="64">
        <v>0.30420799999999998</v>
      </c>
      <c r="W22" s="64">
        <v>0.300898</v>
      </c>
      <c r="X22" s="64">
        <v>0.297734</v>
      </c>
      <c r="Y22" s="64">
        <v>0.29461100000000001</v>
      </c>
      <c r="Z22" s="64">
        <v>0.29155599999999998</v>
      </c>
      <c r="AA22" s="64">
        <v>0.28862399999999999</v>
      </c>
      <c r="AB22" s="64">
        <v>0.28574899999999998</v>
      </c>
      <c r="AC22" s="64">
        <v>0.282912</v>
      </c>
      <c r="AD22" s="64">
        <v>0.28001300000000001</v>
      </c>
      <c r="AE22" s="64">
        <v>0.27710800000000002</v>
      </c>
      <c r="AF22" s="64">
        <v>0.274233</v>
      </c>
    </row>
    <row r="23" spans="1:32" ht="25">
      <c r="A23" s="61" t="s">
        <v>1039</v>
      </c>
      <c r="B23" s="64">
        <v>6.2059999999999997E-2</v>
      </c>
      <c r="C23" s="64">
        <v>5.3949999999999998E-2</v>
      </c>
      <c r="D23" s="64">
        <v>3.177E-2</v>
      </c>
      <c r="E23" s="64">
        <v>2.681E-2</v>
      </c>
      <c r="F23" s="64">
        <v>3.1320000000000001E-2</v>
      </c>
      <c r="G23" s="64">
        <v>7.7871999999999997E-2</v>
      </c>
      <c r="H23" s="64">
        <v>7.0609000000000005E-2</v>
      </c>
      <c r="I23" s="64">
        <v>7.1218000000000004E-2</v>
      </c>
      <c r="J23" s="64">
        <v>7.1775000000000005E-2</v>
      </c>
      <c r="K23" s="64">
        <v>7.1829000000000004E-2</v>
      </c>
      <c r="L23" s="64">
        <v>7.1899000000000005E-2</v>
      </c>
      <c r="M23" s="64">
        <v>7.1710999999999997E-2</v>
      </c>
      <c r="N23" s="64">
        <v>7.1535000000000001E-2</v>
      </c>
      <c r="O23" s="64">
        <v>7.1318000000000006E-2</v>
      </c>
      <c r="P23" s="64">
        <v>7.1034E-2</v>
      </c>
      <c r="Q23" s="64">
        <v>7.0800000000000002E-2</v>
      </c>
      <c r="R23" s="64">
        <v>7.0356000000000002E-2</v>
      </c>
      <c r="S23" s="64">
        <v>6.9997000000000004E-2</v>
      </c>
      <c r="T23" s="64">
        <v>6.9627999999999995E-2</v>
      </c>
      <c r="U23" s="64">
        <v>6.9237999999999994E-2</v>
      </c>
      <c r="V23" s="64">
        <v>6.8852999999999998E-2</v>
      </c>
      <c r="W23" s="64">
        <v>6.8453E-2</v>
      </c>
      <c r="X23" s="64">
        <v>6.8087999999999996E-2</v>
      </c>
      <c r="Y23" s="64">
        <v>6.7788000000000001E-2</v>
      </c>
      <c r="Z23" s="64">
        <v>6.7554000000000003E-2</v>
      </c>
      <c r="AA23" s="64">
        <v>6.7331000000000002E-2</v>
      </c>
      <c r="AB23" s="64">
        <v>6.7160999999999998E-2</v>
      </c>
      <c r="AC23" s="64">
        <v>6.6975000000000007E-2</v>
      </c>
      <c r="AD23" s="64">
        <v>6.6791000000000003E-2</v>
      </c>
      <c r="AE23" s="64">
        <v>6.6504999999999995E-2</v>
      </c>
      <c r="AF23" s="64">
        <v>6.4957000000000001E-2</v>
      </c>
    </row>
    <row r="24" spans="1:32" ht="49">
      <c r="A24" s="61" t="s">
        <v>1035</v>
      </c>
      <c r="B24" s="64">
        <v>0.65322999999999998</v>
      </c>
      <c r="C24" s="64">
        <v>0.64249000000000001</v>
      </c>
      <c r="D24" s="64">
        <v>0.57221</v>
      </c>
      <c r="E24" s="64">
        <v>0.58840999999999999</v>
      </c>
      <c r="F24" s="64">
        <v>0.60153999999999996</v>
      </c>
      <c r="G24" s="64">
        <v>0.63052699999999995</v>
      </c>
      <c r="H24" s="64">
        <v>0.61960599999999999</v>
      </c>
      <c r="I24" s="64">
        <v>0.62071600000000005</v>
      </c>
      <c r="J24" s="64">
        <v>0.62010799999999999</v>
      </c>
      <c r="K24" s="64">
        <v>0.62010699999999996</v>
      </c>
      <c r="L24" s="64">
        <v>0.61794199999999999</v>
      </c>
      <c r="M24" s="64">
        <v>0.61701300000000003</v>
      </c>
      <c r="N24" s="64">
        <v>0.61623799999999995</v>
      </c>
      <c r="O24" s="64">
        <v>0.61470400000000003</v>
      </c>
      <c r="P24" s="64">
        <v>0.61320399999999997</v>
      </c>
      <c r="Q24" s="64">
        <v>0.61157399999999995</v>
      </c>
      <c r="R24" s="64">
        <v>0.609012</v>
      </c>
      <c r="S24" s="64">
        <v>0.60658500000000004</v>
      </c>
      <c r="T24" s="64">
        <v>0.60405799999999998</v>
      </c>
      <c r="U24" s="64">
        <v>0.60142600000000002</v>
      </c>
      <c r="V24" s="64">
        <v>0.59873500000000002</v>
      </c>
      <c r="W24" s="64">
        <v>0.59582299999999999</v>
      </c>
      <c r="X24" s="64">
        <v>0.59343400000000002</v>
      </c>
      <c r="Y24" s="64">
        <v>0.59114100000000003</v>
      </c>
      <c r="Z24" s="64">
        <v>0.58918400000000004</v>
      </c>
      <c r="AA24" s="64">
        <v>0.58757099999999995</v>
      </c>
      <c r="AB24" s="64">
        <v>0.586341</v>
      </c>
      <c r="AC24" s="64">
        <v>0.58515799999999996</v>
      </c>
      <c r="AD24" s="64">
        <v>0.58353699999999997</v>
      </c>
      <c r="AE24" s="64">
        <v>0.58172100000000004</v>
      </c>
      <c r="AF24" s="64">
        <v>0.57813899999999996</v>
      </c>
    </row>
    <row r="25" spans="1:32">
      <c r="A25" s="61" t="s">
        <v>765</v>
      </c>
      <c r="B25" s="64">
        <v>3.1726000000000001</v>
      </c>
      <c r="C25" s="64">
        <v>3.22621</v>
      </c>
      <c r="D25" s="64">
        <v>2.9688500000000002</v>
      </c>
      <c r="E25" s="64">
        <v>3.3706610000000001</v>
      </c>
      <c r="F25" s="64">
        <v>3.5423900000000001</v>
      </c>
      <c r="G25" s="64">
        <v>3.3160780000000001</v>
      </c>
      <c r="H25" s="64">
        <v>3.2817409999999998</v>
      </c>
      <c r="I25" s="64">
        <v>3.2913209999999999</v>
      </c>
      <c r="J25" s="64">
        <v>3.3119589999999999</v>
      </c>
      <c r="K25" s="64">
        <v>3.3211409999999999</v>
      </c>
      <c r="L25" s="64">
        <v>3.3214969999999999</v>
      </c>
      <c r="M25" s="64">
        <v>3.3212000000000002</v>
      </c>
      <c r="N25" s="64">
        <v>3.3282639999999999</v>
      </c>
      <c r="O25" s="64">
        <v>3.3294679999999999</v>
      </c>
      <c r="P25" s="64">
        <v>3.3259259999999999</v>
      </c>
      <c r="Q25" s="64">
        <v>3.3245480000000001</v>
      </c>
      <c r="R25" s="64">
        <v>3.32985</v>
      </c>
      <c r="S25" s="64">
        <v>3.3417659999999998</v>
      </c>
      <c r="T25" s="64">
        <v>3.3666740000000002</v>
      </c>
      <c r="U25" s="64">
        <v>3.401653</v>
      </c>
      <c r="V25" s="64">
        <v>3.435289</v>
      </c>
      <c r="W25" s="64">
        <v>3.4736479999999998</v>
      </c>
      <c r="X25" s="64">
        <v>3.5119310000000001</v>
      </c>
      <c r="Y25" s="64">
        <v>3.5500539999999998</v>
      </c>
      <c r="Z25" s="64">
        <v>3.5879370000000002</v>
      </c>
      <c r="AA25" s="64">
        <v>3.6283970000000001</v>
      </c>
      <c r="AB25" s="64">
        <v>3.6687620000000001</v>
      </c>
      <c r="AC25" s="64">
        <v>3.7124329999999999</v>
      </c>
      <c r="AD25" s="64">
        <v>3.7505820000000001</v>
      </c>
      <c r="AE25" s="64">
        <v>3.782626</v>
      </c>
      <c r="AF25" s="64">
        <v>3.8123710000000002</v>
      </c>
    </row>
    <row r="26" spans="1:32">
      <c r="A26" s="61" t="s">
        <v>1040</v>
      </c>
      <c r="B26" s="64">
        <v>6.9589999999999999E-2</v>
      </c>
      <c r="C26" s="64">
        <v>6.1719999999999997E-2</v>
      </c>
      <c r="D26" s="64">
        <v>4.3700000000000003E-2</v>
      </c>
      <c r="E26" s="64">
        <v>4.1430000000000002E-2</v>
      </c>
      <c r="F26" s="64">
        <v>4.7719999999999999E-2</v>
      </c>
      <c r="G26" s="64">
        <v>4.7703000000000002E-2</v>
      </c>
      <c r="H26" s="64">
        <v>4.7676000000000003E-2</v>
      </c>
      <c r="I26" s="64">
        <v>4.7633000000000002E-2</v>
      </c>
      <c r="J26" s="64">
        <v>4.7638E-2</v>
      </c>
      <c r="K26" s="64">
        <v>4.7621999999999998E-2</v>
      </c>
      <c r="L26" s="64">
        <v>4.7576E-2</v>
      </c>
      <c r="M26" s="64">
        <v>4.7558000000000003E-2</v>
      </c>
      <c r="N26" s="64">
        <v>4.7546999999999999E-2</v>
      </c>
      <c r="O26" s="64">
        <v>4.7543000000000002E-2</v>
      </c>
      <c r="P26" s="64">
        <v>4.7531999999999998E-2</v>
      </c>
      <c r="Q26" s="64">
        <v>4.7532999999999999E-2</v>
      </c>
      <c r="R26" s="64">
        <v>4.7525999999999999E-2</v>
      </c>
      <c r="S26" s="64">
        <v>4.7518999999999999E-2</v>
      </c>
      <c r="T26" s="64">
        <v>4.7517999999999998E-2</v>
      </c>
      <c r="U26" s="64">
        <v>4.7513E-2</v>
      </c>
      <c r="V26" s="64">
        <v>4.7499E-2</v>
      </c>
      <c r="W26" s="64">
        <v>4.7479E-2</v>
      </c>
      <c r="X26" s="64">
        <v>4.7447000000000003E-2</v>
      </c>
      <c r="Y26" s="64">
        <v>4.7427999999999998E-2</v>
      </c>
      <c r="Z26" s="64">
        <v>4.7397000000000002E-2</v>
      </c>
      <c r="AA26" s="64">
        <v>4.7382000000000001E-2</v>
      </c>
      <c r="AB26" s="64">
        <v>4.7359999999999999E-2</v>
      </c>
      <c r="AC26" s="64">
        <v>4.7338999999999999E-2</v>
      </c>
      <c r="AD26" s="64">
        <v>4.7314000000000002E-2</v>
      </c>
      <c r="AE26" s="64">
        <v>4.7287000000000003E-2</v>
      </c>
      <c r="AF26" s="64">
        <v>4.7265000000000001E-2</v>
      </c>
    </row>
    <row r="27" spans="1:32" ht="25">
      <c r="A27" s="61" t="s">
        <v>1041</v>
      </c>
      <c r="B27" s="64">
        <v>0.10759000000000001</v>
      </c>
      <c r="C27" s="64">
        <v>0.11169999999999999</v>
      </c>
      <c r="D27" s="64">
        <v>0.10592</v>
      </c>
      <c r="E27" s="64">
        <v>0.12045500000000001</v>
      </c>
      <c r="F27" s="64">
        <v>0.12045500000000001</v>
      </c>
      <c r="G27" s="64">
        <v>0.12045500000000001</v>
      </c>
      <c r="H27" s="64">
        <v>0.12045500000000001</v>
      </c>
      <c r="I27" s="64">
        <v>0.12045500000000001</v>
      </c>
      <c r="J27" s="64">
        <v>0.12045500000000001</v>
      </c>
      <c r="K27" s="64">
        <v>0.12045500000000001</v>
      </c>
      <c r="L27" s="64">
        <v>0.12045500000000001</v>
      </c>
      <c r="M27" s="64">
        <v>0.12045500000000001</v>
      </c>
      <c r="N27" s="64">
        <v>0.12045500000000001</v>
      </c>
      <c r="O27" s="64">
        <v>0.12045500000000001</v>
      </c>
      <c r="P27" s="64">
        <v>0.12045500000000001</v>
      </c>
      <c r="Q27" s="64">
        <v>0.12045500000000001</v>
      </c>
      <c r="R27" s="64">
        <v>0.12045500000000001</v>
      </c>
      <c r="S27" s="64">
        <v>0.12045500000000001</v>
      </c>
      <c r="T27" s="64">
        <v>0.12045500000000001</v>
      </c>
      <c r="U27" s="64">
        <v>0.12045500000000001</v>
      </c>
      <c r="V27" s="64">
        <v>0.12045500000000001</v>
      </c>
      <c r="W27" s="64">
        <v>0.12045500000000001</v>
      </c>
      <c r="X27" s="64">
        <v>0.12045500000000001</v>
      </c>
      <c r="Y27" s="64">
        <v>0.12045500000000001</v>
      </c>
      <c r="Z27" s="64">
        <v>0.12045500000000001</v>
      </c>
      <c r="AA27" s="64">
        <v>0.12045500000000001</v>
      </c>
      <c r="AB27" s="64">
        <v>0.12045500000000001</v>
      </c>
      <c r="AC27" s="64">
        <v>0.12045500000000001</v>
      </c>
      <c r="AD27" s="64">
        <v>0.12045500000000001</v>
      </c>
      <c r="AE27" s="64">
        <v>0.12045500000000001</v>
      </c>
      <c r="AF27" s="64">
        <v>0.12045500000000001</v>
      </c>
    </row>
    <row r="28" spans="1:32">
      <c r="A28" s="61" t="s">
        <v>846</v>
      </c>
      <c r="B28" s="64">
        <v>4.5386499999999996</v>
      </c>
      <c r="C28" s="64">
        <v>4.5313400000000001</v>
      </c>
      <c r="D28" s="64">
        <v>4.5288700000000004</v>
      </c>
      <c r="E28" s="64">
        <v>4.5667900000000001</v>
      </c>
      <c r="F28" s="64">
        <v>4.6318000000000001</v>
      </c>
      <c r="G28" s="64">
        <v>4.6573120000000001</v>
      </c>
      <c r="H28" s="64">
        <v>4.6920999999999999</v>
      </c>
      <c r="I28" s="64">
        <v>4.7114229999999999</v>
      </c>
      <c r="J28" s="64">
        <v>4.7432530000000002</v>
      </c>
      <c r="K28" s="64">
        <v>4.7821400000000001</v>
      </c>
      <c r="L28" s="64">
        <v>4.8101149999999997</v>
      </c>
      <c r="M28" s="64">
        <v>4.8376549999999998</v>
      </c>
      <c r="N28" s="64">
        <v>4.8687940000000003</v>
      </c>
      <c r="O28" s="64">
        <v>4.902965</v>
      </c>
      <c r="P28" s="64">
        <v>4.9298760000000001</v>
      </c>
      <c r="Q28" s="64">
        <v>4.9512660000000004</v>
      </c>
      <c r="R28" s="64">
        <v>4.9742090000000001</v>
      </c>
      <c r="S28" s="64">
        <v>5.0017519999999998</v>
      </c>
      <c r="T28" s="64">
        <v>5.0356949999999996</v>
      </c>
      <c r="U28" s="64">
        <v>5.0743539999999996</v>
      </c>
      <c r="V28" s="64">
        <v>5.0928240000000002</v>
      </c>
      <c r="W28" s="64">
        <v>5.1159520000000001</v>
      </c>
      <c r="X28" s="64">
        <v>5.1485690000000002</v>
      </c>
      <c r="Y28" s="64">
        <v>5.1873750000000003</v>
      </c>
      <c r="Z28" s="64">
        <v>5.2311750000000004</v>
      </c>
      <c r="AA28" s="64">
        <v>5.2766950000000001</v>
      </c>
      <c r="AB28" s="64">
        <v>5.3252100000000002</v>
      </c>
      <c r="AC28" s="64">
        <v>5.3763319999999997</v>
      </c>
      <c r="AD28" s="64">
        <v>5.4270779999999998</v>
      </c>
      <c r="AE28" s="64">
        <v>5.4741900000000001</v>
      </c>
      <c r="AF28" s="64">
        <v>5.515587</v>
      </c>
    </row>
    <row r="29" spans="1:32" ht="25">
      <c r="A29" s="60" t="s">
        <v>956</v>
      </c>
      <c r="B29" s="65">
        <v>8.5416589999999992</v>
      </c>
      <c r="C29" s="65">
        <v>8.573461</v>
      </c>
      <c r="D29" s="65">
        <v>8.2195499999999999</v>
      </c>
      <c r="E29" s="65">
        <v>8.6877449999999996</v>
      </c>
      <c r="F29" s="65">
        <v>8.9439060000000001</v>
      </c>
      <c r="G29" s="65">
        <v>8.7720760000000002</v>
      </c>
      <c r="H29" s="65">
        <v>8.7615789999999993</v>
      </c>
      <c r="I29" s="65">
        <v>8.7915500000000009</v>
      </c>
      <c r="J29" s="65">
        <v>8.8434120000000007</v>
      </c>
      <c r="K29" s="65">
        <v>8.8914659999999994</v>
      </c>
      <c r="L29" s="65">
        <v>8.917586</v>
      </c>
      <c r="M29" s="65">
        <v>8.9438809999999993</v>
      </c>
      <c r="N29" s="65">
        <v>8.9812989999999999</v>
      </c>
      <c r="O29" s="65">
        <v>9.0151369999999993</v>
      </c>
      <c r="P29" s="65">
        <v>9.0369930000000007</v>
      </c>
      <c r="Q29" s="65">
        <v>9.0553779999999993</v>
      </c>
      <c r="R29" s="65">
        <v>9.0810530000000007</v>
      </c>
      <c r="S29" s="65">
        <v>9.1180769999999995</v>
      </c>
      <c r="T29" s="65">
        <v>9.1744009999999996</v>
      </c>
      <c r="U29" s="65">
        <v>9.2453990000000008</v>
      </c>
      <c r="V29" s="65">
        <v>9.2948050000000002</v>
      </c>
      <c r="W29" s="65">
        <v>9.3533570000000008</v>
      </c>
      <c r="X29" s="65">
        <v>9.4218349999999997</v>
      </c>
      <c r="Y29" s="65">
        <v>9.4964510000000004</v>
      </c>
      <c r="Z29" s="65">
        <v>9.5761479999999999</v>
      </c>
      <c r="AA29" s="65">
        <v>9.660501</v>
      </c>
      <c r="AB29" s="65">
        <v>9.7481290000000005</v>
      </c>
      <c r="AC29" s="65">
        <v>9.8417180000000002</v>
      </c>
      <c r="AD29" s="65">
        <v>9.9289670000000001</v>
      </c>
      <c r="AE29" s="65">
        <v>10.00628</v>
      </c>
      <c r="AF29" s="65">
        <v>10.073817999999999</v>
      </c>
    </row>
    <row r="30" spans="1:32" ht="25">
      <c r="A30" s="61" t="s">
        <v>1014</v>
      </c>
      <c r="B30" s="64">
        <v>9.5585260000000005</v>
      </c>
      <c r="C30" s="64">
        <v>9.4467269999999992</v>
      </c>
      <c r="D30" s="64">
        <v>9.2444500000000005</v>
      </c>
      <c r="E30" s="64">
        <v>9.4163680000000003</v>
      </c>
      <c r="F30" s="64">
        <v>9.5287860000000002</v>
      </c>
      <c r="G30" s="64">
        <v>9.5117840000000005</v>
      </c>
      <c r="H30" s="64">
        <v>9.4369130000000006</v>
      </c>
      <c r="I30" s="64">
        <v>9.401014</v>
      </c>
      <c r="J30" s="64">
        <v>9.458914</v>
      </c>
      <c r="K30" s="64">
        <v>9.565448</v>
      </c>
      <c r="L30" s="64">
        <v>9.6699380000000001</v>
      </c>
      <c r="M30" s="64">
        <v>9.7441669999999991</v>
      </c>
      <c r="N30" s="64">
        <v>9.8006060000000002</v>
      </c>
      <c r="O30" s="64">
        <v>9.8753329999999995</v>
      </c>
      <c r="P30" s="64">
        <v>9.8648500000000006</v>
      </c>
      <c r="Q30" s="64">
        <v>9.8848129999999994</v>
      </c>
      <c r="R30" s="64">
        <v>9.9107869999999991</v>
      </c>
      <c r="S30" s="64">
        <v>9.9030020000000007</v>
      </c>
      <c r="T30" s="64">
        <v>9.9225940000000001</v>
      </c>
      <c r="U30" s="64">
        <v>9.9647389999999998</v>
      </c>
      <c r="V30" s="64">
        <v>9.9786169999999998</v>
      </c>
      <c r="W30" s="64">
        <v>10.062154</v>
      </c>
      <c r="X30" s="64">
        <v>10.151907</v>
      </c>
      <c r="Y30" s="64">
        <v>10.26117</v>
      </c>
      <c r="Z30" s="64">
        <v>10.370582000000001</v>
      </c>
      <c r="AA30" s="64">
        <v>10.449745</v>
      </c>
      <c r="AB30" s="64">
        <v>10.540251</v>
      </c>
      <c r="AC30" s="64">
        <v>10.65236</v>
      </c>
      <c r="AD30" s="64">
        <v>10.768806</v>
      </c>
      <c r="AE30" s="64">
        <v>10.888521000000001</v>
      </c>
      <c r="AF30" s="64">
        <v>11.018698000000001</v>
      </c>
    </row>
    <row r="31" spans="1:32">
      <c r="A31" s="60" t="s">
        <v>763</v>
      </c>
      <c r="B31" s="65">
        <v>18.100185</v>
      </c>
      <c r="C31" s="65">
        <v>18.020187</v>
      </c>
      <c r="D31" s="65">
        <v>17.464001</v>
      </c>
      <c r="E31" s="65">
        <v>18.104113000000002</v>
      </c>
      <c r="F31" s="65">
        <v>18.472691000000001</v>
      </c>
      <c r="G31" s="65">
        <v>18.283859</v>
      </c>
      <c r="H31" s="65">
        <v>18.19849</v>
      </c>
      <c r="I31" s="65">
        <v>18.192564000000001</v>
      </c>
      <c r="J31" s="65">
        <v>18.302326000000001</v>
      </c>
      <c r="K31" s="65">
        <v>18.456913</v>
      </c>
      <c r="L31" s="65">
        <v>18.587523999999998</v>
      </c>
      <c r="M31" s="65">
        <v>18.688048999999999</v>
      </c>
      <c r="N31" s="65">
        <v>18.781905999999999</v>
      </c>
      <c r="O31" s="65">
        <v>18.890469</v>
      </c>
      <c r="P31" s="65">
        <v>18.901844000000001</v>
      </c>
      <c r="Q31" s="65">
        <v>18.940190999999999</v>
      </c>
      <c r="R31" s="65">
        <v>18.99184</v>
      </c>
      <c r="S31" s="65">
        <v>19.021080000000001</v>
      </c>
      <c r="T31" s="65">
        <v>19.096996000000001</v>
      </c>
      <c r="U31" s="65">
        <v>19.210138000000001</v>
      </c>
      <c r="V31" s="65">
        <v>19.273422</v>
      </c>
      <c r="W31" s="65">
        <v>19.415512</v>
      </c>
      <c r="X31" s="65">
        <v>19.573741999999999</v>
      </c>
      <c r="Y31" s="65">
        <v>19.757622000000001</v>
      </c>
      <c r="Z31" s="65">
        <v>19.946729999999999</v>
      </c>
      <c r="AA31" s="65">
        <v>20.110244999999999</v>
      </c>
      <c r="AB31" s="65">
        <v>20.28838</v>
      </c>
      <c r="AC31" s="65">
        <v>20.494077999999998</v>
      </c>
      <c r="AD31" s="65">
        <v>20.697773000000002</v>
      </c>
      <c r="AE31" s="65">
        <v>20.894801999999999</v>
      </c>
      <c r="AF31" s="65">
        <v>21.092516</v>
      </c>
    </row>
    <row r="33" spans="1:32">
      <c r="A33" s="60" t="s">
        <v>1042</v>
      </c>
    </row>
    <row r="34" spans="1:32" ht="49">
      <c r="A34" s="61" t="s">
        <v>1043</v>
      </c>
      <c r="B34" s="64">
        <v>2.27678</v>
      </c>
      <c r="C34" s="64">
        <v>2.20682</v>
      </c>
      <c r="D34" s="64">
        <v>2.4198599999999999</v>
      </c>
      <c r="E34" s="64">
        <v>2.5099999999999998</v>
      </c>
      <c r="F34" s="64">
        <v>2.4138999999999999</v>
      </c>
      <c r="G34" s="64">
        <v>2.4834000000000001</v>
      </c>
      <c r="H34" s="64">
        <v>2.6345000000000001</v>
      </c>
      <c r="I34" s="64">
        <v>2.8064819999999999</v>
      </c>
      <c r="J34" s="64">
        <v>2.9858090000000002</v>
      </c>
      <c r="K34" s="64">
        <v>3.1407620000000001</v>
      </c>
      <c r="L34" s="64">
        <v>3.2056290000000001</v>
      </c>
      <c r="M34" s="64">
        <v>3.272573</v>
      </c>
      <c r="N34" s="64">
        <v>3.3858000000000001</v>
      </c>
      <c r="O34" s="64">
        <v>3.4879600000000002</v>
      </c>
      <c r="P34" s="64">
        <v>3.5672160000000002</v>
      </c>
      <c r="Q34" s="64">
        <v>3.625308</v>
      </c>
      <c r="R34" s="64">
        <v>3.6560739999999998</v>
      </c>
      <c r="S34" s="64">
        <v>3.696345</v>
      </c>
      <c r="T34" s="64">
        <v>3.738451</v>
      </c>
      <c r="U34" s="64">
        <v>3.7676500000000002</v>
      </c>
      <c r="V34" s="64">
        <v>3.772548</v>
      </c>
      <c r="W34" s="64">
        <v>3.7681420000000001</v>
      </c>
      <c r="X34" s="64">
        <v>3.784964</v>
      </c>
      <c r="Y34" s="64">
        <v>3.7899989999999999</v>
      </c>
      <c r="Z34" s="64">
        <v>3.79277</v>
      </c>
      <c r="AA34" s="64">
        <v>3.7883939999999998</v>
      </c>
      <c r="AB34" s="64">
        <v>3.7876820000000002</v>
      </c>
      <c r="AC34" s="64">
        <v>3.8115869999999998</v>
      </c>
      <c r="AD34" s="64">
        <v>3.8297889999999999</v>
      </c>
      <c r="AE34" s="64">
        <v>3.815445</v>
      </c>
      <c r="AF34" s="64">
        <v>3.7714059999999998</v>
      </c>
    </row>
    <row r="35" spans="1:32" ht="25">
      <c r="A35" s="61" t="s">
        <v>1038</v>
      </c>
      <c r="B35" s="64">
        <v>0.26007000000000002</v>
      </c>
      <c r="C35" s="64">
        <v>0.2545</v>
      </c>
      <c r="D35" s="64">
        <v>0.23927999999999999</v>
      </c>
      <c r="E35" s="64">
        <v>0.24859999999999999</v>
      </c>
      <c r="F35" s="64">
        <v>0.25019999999999998</v>
      </c>
      <c r="G35" s="64">
        <v>0.25130000000000002</v>
      </c>
      <c r="H35" s="64">
        <v>0.25080000000000002</v>
      </c>
      <c r="I35" s="64">
        <v>0.25379699999999999</v>
      </c>
      <c r="J35" s="64">
        <v>0.25708399999999998</v>
      </c>
      <c r="K35" s="64">
        <v>0.25969300000000001</v>
      </c>
      <c r="L35" s="64">
        <v>0.261403</v>
      </c>
      <c r="M35" s="64">
        <v>0.26197500000000001</v>
      </c>
      <c r="N35" s="64">
        <v>0.26217200000000002</v>
      </c>
      <c r="O35" s="64">
        <v>0.26150699999999999</v>
      </c>
      <c r="P35" s="64">
        <v>0.26057000000000002</v>
      </c>
      <c r="Q35" s="64">
        <v>0.25935399999999997</v>
      </c>
      <c r="R35" s="64">
        <v>0.25732500000000003</v>
      </c>
      <c r="S35" s="64">
        <v>0.255749</v>
      </c>
      <c r="T35" s="64">
        <v>0.25490600000000002</v>
      </c>
      <c r="U35" s="64">
        <v>0.25386199999999998</v>
      </c>
      <c r="V35" s="64">
        <v>0.25259900000000002</v>
      </c>
      <c r="W35" s="64">
        <v>0.25095000000000001</v>
      </c>
      <c r="X35" s="64">
        <v>0.24973799999999999</v>
      </c>
      <c r="Y35" s="64">
        <v>0.24884600000000001</v>
      </c>
      <c r="Z35" s="64">
        <v>0.24796099999999999</v>
      </c>
      <c r="AA35" s="64">
        <v>0.24793799999999999</v>
      </c>
      <c r="AB35" s="64">
        <v>0.247139</v>
      </c>
      <c r="AC35" s="64">
        <v>0.24649699999999999</v>
      </c>
      <c r="AD35" s="64">
        <v>0.24615300000000001</v>
      </c>
      <c r="AE35" s="64">
        <v>0.24574399999999999</v>
      </c>
      <c r="AF35" s="64">
        <v>0.24573800000000001</v>
      </c>
    </row>
    <row r="36" spans="1:32" ht="25">
      <c r="A36" s="61" t="s">
        <v>780</v>
      </c>
      <c r="B36" s="64">
        <v>1.16272</v>
      </c>
      <c r="C36" s="64">
        <v>1.2464900000000001</v>
      </c>
      <c r="D36" s="64">
        <v>1.28271</v>
      </c>
      <c r="E36" s="64">
        <v>1.3115000000000001</v>
      </c>
      <c r="F36" s="64">
        <v>1.3626</v>
      </c>
      <c r="G36" s="64">
        <v>1.3824000000000001</v>
      </c>
      <c r="H36" s="64">
        <v>1.4198</v>
      </c>
      <c r="I36" s="64">
        <v>1.423244</v>
      </c>
      <c r="J36" s="64">
        <v>1.418067</v>
      </c>
      <c r="K36" s="64">
        <v>1.418555</v>
      </c>
      <c r="L36" s="64">
        <v>1.415662</v>
      </c>
      <c r="M36" s="64">
        <v>1.403211</v>
      </c>
      <c r="N36" s="64">
        <v>1.3901399999999999</v>
      </c>
      <c r="O36" s="64">
        <v>1.3851690000000001</v>
      </c>
      <c r="P36" s="64">
        <v>1.3782399999999999</v>
      </c>
      <c r="Q36" s="64">
        <v>1.3707279999999999</v>
      </c>
      <c r="R36" s="64">
        <v>1.3611489999999999</v>
      </c>
      <c r="S36" s="64">
        <v>1.3578889999999999</v>
      </c>
      <c r="T36" s="64">
        <v>1.3528370000000001</v>
      </c>
      <c r="U36" s="64">
        <v>1.3469549999999999</v>
      </c>
      <c r="V36" s="64">
        <v>1.3444050000000001</v>
      </c>
      <c r="W36" s="64">
        <v>1.3400730000000001</v>
      </c>
      <c r="X36" s="64">
        <v>1.333777</v>
      </c>
      <c r="Y36" s="64">
        <v>1.331701</v>
      </c>
      <c r="Z36" s="64">
        <v>1.3316730000000001</v>
      </c>
      <c r="AA36" s="64">
        <v>1.334886</v>
      </c>
      <c r="AB36" s="64">
        <v>1.334557</v>
      </c>
      <c r="AC36" s="64">
        <v>1.3344510000000001</v>
      </c>
      <c r="AD36" s="64">
        <v>1.336212</v>
      </c>
      <c r="AE36" s="64">
        <v>1.3361810000000001</v>
      </c>
      <c r="AF36" s="64">
        <v>1.3387119999999999</v>
      </c>
    </row>
    <row r="37" spans="1:32" ht="25">
      <c r="A37" s="61" t="s">
        <v>1039</v>
      </c>
      <c r="B37" s="64">
        <v>0.12021</v>
      </c>
      <c r="C37" s="64">
        <v>0.134959</v>
      </c>
      <c r="D37" s="64">
        <v>6.9972999999999994E-2</v>
      </c>
      <c r="E37" s="64">
        <v>5.9700000000000003E-2</v>
      </c>
      <c r="F37" s="64">
        <v>4.7100000000000003E-2</v>
      </c>
      <c r="G37" s="64">
        <v>3.8399999999999997E-2</v>
      </c>
      <c r="H37" s="64">
        <v>3.7199999999999997E-2</v>
      </c>
      <c r="I37" s="64">
        <v>5.1990000000000001E-2</v>
      </c>
      <c r="J37" s="64">
        <v>7.2278999999999996E-2</v>
      </c>
      <c r="K37" s="64">
        <v>8.3563999999999999E-2</v>
      </c>
      <c r="L37" s="64">
        <v>9.5057000000000003E-2</v>
      </c>
      <c r="M37" s="64">
        <v>0.104717</v>
      </c>
      <c r="N37" s="64">
        <v>0.113038</v>
      </c>
      <c r="O37" s="64">
        <v>0.119792</v>
      </c>
      <c r="P37" s="64">
        <v>0.12564800000000001</v>
      </c>
      <c r="Q37" s="64">
        <v>0.13100700000000001</v>
      </c>
      <c r="R37" s="64">
        <v>0.13522600000000001</v>
      </c>
      <c r="S37" s="64">
        <v>0.133932</v>
      </c>
      <c r="T37" s="64">
        <v>0.13023100000000001</v>
      </c>
      <c r="U37" s="64">
        <v>0.12631899999999999</v>
      </c>
      <c r="V37" s="64">
        <v>0.12469</v>
      </c>
      <c r="W37" s="64">
        <v>0.12223299999999999</v>
      </c>
      <c r="X37" s="64">
        <v>0.12115099999999999</v>
      </c>
      <c r="Y37" s="64">
        <v>0.12024799999999999</v>
      </c>
      <c r="Z37" s="64">
        <v>0.119571</v>
      </c>
      <c r="AA37" s="64">
        <v>0.119572</v>
      </c>
      <c r="AB37" s="64">
        <v>0.119578</v>
      </c>
      <c r="AC37" s="64">
        <v>0.119019</v>
      </c>
      <c r="AD37" s="64">
        <v>0.119625</v>
      </c>
      <c r="AE37" s="64">
        <v>0.12035999999999999</v>
      </c>
      <c r="AF37" s="64">
        <v>0.120001</v>
      </c>
    </row>
    <row r="38" spans="1:32" ht="25">
      <c r="A38" s="61" t="s">
        <v>1044</v>
      </c>
      <c r="B38" s="64">
        <v>0.94308999999999998</v>
      </c>
      <c r="C38" s="64">
        <v>0.87585000000000002</v>
      </c>
      <c r="D38" s="64">
        <v>0.74116000000000004</v>
      </c>
      <c r="E38" s="64">
        <v>0.7419</v>
      </c>
      <c r="F38" s="64">
        <v>0.69889999999999997</v>
      </c>
      <c r="G38" s="64">
        <v>0.73419999999999996</v>
      </c>
      <c r="H38" s="64">
        <v>0.7258</v>
      </c>
      <c r="I38" s="64">
        <v>0.78938299999999995</v>
      </c>
      <c r="J38" s="64">
        <v>0.86010200000000003</v>
      </c>
      <c r="K38" s="64">
        <v>0.90724199999999999</v>
      </c>
      <c r="L38" s="64">
        <v>0.97670999999999997</v>
      </c>
      <c r="M38" s="64">
        <v>1.008624</v>
      </c>
      <c r="N38" s="64">
        <v>1.0402169999999999</v>
      </c>
      <c r="O38" s="64">
        <v>1.070427</v>
      </c>
      <c r="P38" s="64">
        <v>1.084411</v>
      </c>
      <c r="Q38" s="64">
        <v>1.0988899999999999</v>
      </c>
      <c r="R38" s="64">
        <v>1.122457</v>
      </c>
      <c r="S38" s="64">
        <v>1.1266719999999999</v>
      </c>
      <c r="T38" s="64">
        <v>1.136469</v>
      </c>
      <c r="U38" s="64">
        <v>1.141648</v>
      </c>
      <c r="V38" s="64">
        <v>1.1459950000000001</v>
      </c>
      <c r="W38" s="64">
        <v>1.159076</v>
      </c>
      <c r="X38" s="64">
        <v>1.165308</v>
      </c>
      <c r="Y38" s="64">
        <v>1.1718040000000001</v>
      </c>
      <c r="Z38" s="64">
        <v>1.181543</v>
      </c>
      <c r="AA38" s="64">
        <v>1.1892879999999999</v>
      </c>
      <c r="AB38" s="64">
        <v>1.1885509999999999</v>
      </c>
      <c r="AC38" s="64">
        <v>1.196777</v>
      </c>
      <c r="AD38" s="64">
        <v>1.211694</v>
      </c>
      <c r="AE38" s="64">
        <v>1.217187</v>
      </c>
      <c r="AF38" s="64">
        <v>1.234912</v>
      </c>
    </row>
    <row r="39" spans="1:32" ht="25">
      <c r="A39" s="61" t="s">
        <v>1045</v>
      </c>
      <c r="B39" s="64">
        <v>3.3556080000000001</v>
      </c>
      <c r="C39" s="64">
        <v>3.3081909999999999</v>
      </c>
      <c r="D39" s="64">
        <v>3.3254830000000002</v>
      </c>
      <c r="E39" s="64">
        <v>3.5249269999999999</v>
      </c>
      <c r="F39" s="64">
        <v>3.4563269999999999</v>
      </c>
      <c r="G39" s="64">
        <v>3.4894270000000001</v>
      </c>
      <c r="H39" s="64">
        <v>3.5238269999999998</v>
      </c>
      <c r="I39" s="64">
        <v>3.5215019999999999</v>
      </c>
      <c r="J39" s="64">
        <v>3.571841</v>
      </c>
      <c r="K39" s="64">
        <v>3.6078450000000002</v>
      </c>
      <c r="L39" s="64">
        <v>3.6540300000000001</v>
      </c>
      <c r="M39" s="64">
        <v>3.7028639999999999</v>
      </c>
      <c r="N39" s="64">
        <v>3.7241230000000001</v>
      </c>
      <c r="O39" s="64">
        <v>3.7497349999999998</v>
      </c>
      <c r="P39" s="64">
        <v>3.7683840000000002</v>
      </c>
      <c r="Q39" s="64">
        <v>3.7851129999999999</v>
      </c>
      <c r="R39" s="64">
        <v>3.8063929999999999</v>
      </c>
      <c r="S39" s="64">
        <v>3.8137850000000002</v>
      </c>
      <c r="T39" s="64">
        <v>3.8014130000000002</v>
      </c>
      <c r="U39" s="64">
        <v>3.8003339999999999</v>
      </c>
      <c r="V39" s="64">
        <v>3.8037619999999999</v>
      </c>
      <c r="W39" s="64">
        <v>3.8232189999999999</v>
      </c>
      <c r="X39" s="64">
        <v>3.819585</v>
      </c>
      <c r="Y39" s="64">
        <v>3.8346019999999998</v>
      </c>
      <c r="Z39" s="64">
        <v>3.8579400000000001</v>
      </c>
      <c r="AA39" s="64">
        <v>3.8819910000000002</v>
      </c>
      <c r="AB39" s="64">
        <v>3.9019140000000001</v>
      </c>
      <c r="AC39" s="64">
        <v>3.9183669999999999</v>
      </c>
      <c r="AD39" s="64">
        <v>3.9378829999999998</v>
      </c>
      <c r="AE39" s="64">
        <v>3.9577040000000001</v>
      </c>
      <c r="AF39" s="64">
        <v>3.97668</v>
      </c>
    </row>
    <row r="40" spans="1:32" ht="49">
      <c r="A40" s="61" t="s">
        <v>1035</v>
      </c>
      <c r="B40" s="64">
        <v>8.1184790000000007</v>
      </c>
      <c r="C40" s="64">
        <v>8.0268110000000004</v>
      </c>
      <c r="D40" s="64">
        <v>8.0784660000000006</v>
      </c>
      <c r="E40" s="64">
        <v>8.3966270000000005</v>
      </c>
      <c r="F40" s="64">
        <v>8.2290279999999996</v>
      </c>
      <c r="G40" s="64">
        <v>8.3791279999999997</v>
      </c>
      <c r="H40" s="64">
        <v>8.5919279999999993</v>
      </c>
      <c r="I40" s="64">
        <v>8.8463980000000006</v>
      </c>
      <c r="J40" s="64">
        <v>9.1651830000000007</v>
      </c>
      <c r="K40" s="64">
        <v>9.417662</v>
      </c>
      <c r="L40" s="64">
        <v>9.6084899999999998</v>
      </c>
      <c r="M40" s="64">
        <v>9.7539630000000006</v>
      </c>
      <c r="N40" s="64">
        <v>9.9154900000000001</v>
      </c>
      <c r="O40" s="64">
        <v>10.074591</v>
      </c>
      <c r="P40" s="64">
        <v>10.184469999999999</v>
      </c>
      <c r="Q40" s="64">
        <v>10.270401</v>
      </c>
      <c r="R40" s="64">
        <v>10.338623999999999</v>
      </c>
      <c r="S40" s="64">
        <v>10.384372000000001</v>
      </c>
      <c r="T40" s="64">
        <v>10.414306</v>
      </c>
      <c r="U40" s="64">
        <v>10.436769</v>
      </c>
      <c r="V40" s="64">
        <v>10.444000000000001</v>
      </c>
      <c r="W40" s="64">
        <v>10.463694</v>
      </c>
      <c r="X40" s="64">
        <v>10.474524000000001</v>
      </c>
      <c r="Y40" s="64">
        <v>10.497199</v>
      </c>
      <c r="Z40" s="64">
        <v>10.531459999999999</v>
      </c>
      <c r="AA40" s="64">
        <v>10.56207</v>
      </c>
      <c r="AB40" s="64">
        <v>10.579420000000001</v>
      </c>
      <c r="AC40" s="64">
        <v>10.626697999999999</v>
      </c>
      <c r="AD40" s="64">
        <v>10.681355999999999</v>
      </c>
      <c r="AE40" s="64">
        <v>10.69262</v>
      </c>
      <c r="AF40" s="64">
        <v>10.68745</v>
      </c>
    </row>
    <row r="41" spans="1:32">
      <c r="A41" s="61" t="s">
        <v>765</v>
      </c>
      <c r="B41" s="64">
        <v>6.9866900000000003</v>
      </c>
      <c r="C41" s="64">
        <v>7.1465300000000003</v>
      </c>
      <c r="D41" s="64">
        <v>7.3874709999999997</v>
      </c>
      <c r="E41" s="64">
        <v>7.6214000000000004</v>
      </c>
      <c r="F41" s="64">
        <v>7.9634</v>
      </c>
      <c r="G41" s="64">
        <v>8.127008</v>
      </c>
      <c r="H41" s="64">
        <v>8.3440080000000005</v>
      </c>
      <c r="I41" s="64">
        <v>8.301399</v>
      </c>
      <c r="J41" s="64">
        <v>8.3270309999999998</v>
      </c>
      <c r="K41" s="64">
        <v>8.3736280000000001</v>
      </c>
      <c r="L41" s="64">
        <v>8.4059059999999999</v>
      </c>
      <c r="M41" s="64">
        <v>8.4225849999999998</v>
      </c>
      <c r="N41" s="64">
        <v>8.4695140000000002</v>
      </c>
      <c r="O41" s="64">
        <v>8.5216049999999992</v>
      </c>
      <c r="P41" s="64">
        <v>8.5535150000000009</v>
      </c>
      <c r="Q41" s="64">
        <v>8.57273</v>
      </c>
      <c r="R41" s="64">
        <v>8.5796250000000001</v>
      </c>
      <c r="S41" s="64">
        <v>8.6110050000000005</v>
      </c>
      <c r="T41" s="64">
        <v>8.6682620000000004</v>
      </c>
      <c r="U41" s="64">
        <v>8.7073830000000001</v>
      </c>
      <c r="V41" s="64">
        <v>8.7330629999999996</v>
      </c>
      <c r="W41" s="64">
        <v>8.7903249999999993</v>
      </c>
      <c r="X41" s="64">
        <v>8.8432790000000008</v>
      </c>
      <c r="Y41" s="64">
        <v>8.8886509999999994</v>
      </c>
      <c r="Z41" s="64">
        <v>8.9289389999999997</v>
      </c>
      <c r="AA41" s="64">
        <v>8.9702999999999999</v>
      </c>
      <c r="AB41" s="64">
        <v>9.0093759999999996</v>
      </c>
      <c r="AC41" s="64">
        <v>9.0598139999999994</v>
      </c>
      <c r="AD41" s="64">
        <v>9.0979379999999992</v>
      </c>
      <c r="AE41" s="64">
        <v>9.130782</v>
      </c>
      <c r="AF41" s="64">
        <v>9.1578210000000002</v>
      </c>
    </row>
    <row r="42" spans="1:32" ht="37">
      <c r="A42" s="61" t="s">
        <v>1046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4">
        <v>0</v>
      </c>
      <c r="AD42" s="64">
        <v>0</v>
      </c>
      <c r="AE42" s="64">
        <v>0</v>
      </c>
      <c r="AF42" s="64">
        <v>0</v>
      </c>
    </row>
    <row r="43" spans="1:32" ht="25">
      <c r="A43" s="61" t="s">
        <v>1047</v>
      </c>
      <c r="B43" s="64">
        <v>1.3154760000000001</v>
      </c>
      <c r="C43" s="64">
        <v>1.351979</v>
      </c>
      <c r="D43" s="64">
        <v>1.4301090000000001</v>
      </c>
      <c r="E43" s="64">
        <v>1.520729</v>
      </c>
      <c r="F43" s="64">
        <v>1.7113160000000001</v>
      </c>
      <c r="G43" s="64">
        <v>1.776748</v>
      </c>
      <c r="H43" s="64">
        <v>1.846074</v>
      </c>
      <c r="I43" s="64">
        <v>1.761563</v>
      </c>
      <c r="J43" s="64">
        <v>1.712823</v>
      </c>
      <c r="K43" s="64">
        <v>1.777123</v>
      </c>
      <c r="L43" s="64">
        <v>1.8469009999999999</v>
      </c>
      <c r="M43" s="64">
        <v>1.9187620000000001</v>
      </c>
      <c r="N43" s="64">
        <v>1.9513389999999999</v>
      </c>
      <c r="O43" s="64">
        <v>1.9774119999999999</v>
      </c>
      <c r="P43" s="64">
        <v>1.9934700000000001</v>
      </c>
      <c r="Q43" s="64">
        <v>1.9957739999999999</v>
      </c>
      <c r="R43" s="64">
        <v>1.9981789999999999</v>
      </c>
      <c r="S43" s="64">
        <v>2.0158299999999998</v>
      </c>
      <c r="T43" s="64">
        <v>2.0465970000000002</v>
      </c>
      <c r="U43" s="64">
        <v>2.0715050000000002</v>
      </c>
      <c r="V43" s="64">
        <v>2.1019079999999999</v>
      </c>
      <c r="W43" s="64">
        <v>2.1157319999999999</v>
      </c>
      <c r="X43" s="64">
        <v>2.1210209999999998</v>
      </c>
      <c r="Y43" s="64">
        <v>2.1324040000000002</v>
      </c>
      <c r="Z43" s="64">
        <v>2.1329449999999999</v>
      </c>
      <c r="AA43" s="64">
        <v>2.1599330000000001</v>
      </c>
      <c r="AB43" s="64">
        <v>2.1775370000000001</v>
      </c>
      <c r="AC43" s="64">
        <v>2.1925479999999999</v>
      </c>
      <c r="AD43" s="64">
        <v>2.212053</v>
      </c>
      <c r="AE43" s="64">
        <v>2.2329150000000002</v>
      </c>
      <c r="AF43" s="64">
        <v>2.2446679999999999</v>
      </c>
    </row>
    <row r="44" spans="1:32" ht="25">
      <c r="A44" s="61" t="s">
        <v>1048</v>
      </c>
      <c r="B44" s="64">
        <v>8.3021659999999997</v>
      </c>
      <c r="C44" s="64">
        <v>8.4985079999999993</v>
      </c>
      <c r="D44" s="64">
        <v>8.8175799999999995</v>
      </c>
      <c r="E44" s="64">
        <v>9.1421290000000006</v>
      </c>
      <c r="F44" s="64">
        <v>9.6747160000000001</v>
      </c>
      <c r="G44" s="64">
        <v>9.9037570000000006</v>
      </c>
      <c r="H44" s="64">
        <v>10.190083</v>
      </c>
      <c r="I44" s="64">
        <v>10.062962000000001</v>
      </c>
      <c r="J44" s="64">
        <v>10.039854</v>
      </c>
      <c r="K44" s="64">
        <v>10.150751</v>
      </c>
      <c r="L44" s="64">
        <v>10.252807000000001</v>
      </c>
      <c r="M44" s="64">
        <v>10.341348</v>
      </c>
      <c r="N44" s="64">
        <v>10.420852999999999</v>
      </c>
      <c r="O44" s="64">
        <v>10.499018</v>
      </c>
      <c r="P44" s="64">
        <v>10.546986</v>
      </c>
      <c r="Q44" s="64">
        <v>10.568504000000001</v>
      </c>
      <c r="R44" s="64">
        <v>10.577805</v>
      </c>
      <c r="S44" s="64">
        <v>10.626835</v>
      </c>
      <c r="T44" s="64">
        <v>10.714858</v>
      </c>
      <c r="U44" s="64">
        <v>10.778888999999999</v>
      </c>
      <c r="V44" s="64">
        <v>10.83497</v>
      </c>
      <c r="W44" s="64">
        <v>10.906057000000001</v>
      </c>
      <c r="X44" s="64">
        <v>10.9643</v>
      </c>
      <c r="Y44" s="64">
        <v>11.021055</v>
      </c>
      <c r="Z44" s="64">
        <v>11.061883999999999</v>
      </c>
      <c r="AA44" s="64">
        <v>11.130231999999999</v>
      </c>
      <c r="AB44" s="64">
        <v>11.186913000000001</v>
      </c>
      <c r="AC44" s="64">
        <v>11.252362</v>
      </c>
      <c r="AD44" s="64">
        <v>11.309991</v>
      </c>
      <c r="AE44" s="64">
        <v>11.363697</v>
      </c>
      <c r="AF44" s="64">
        <v>11.402488999999999</v>
      </c>
    </row>
    <row r="45" spans="1:32" ht="25">
      <c r="A45" s="61" t="s">
        <v>1049</v>
      </c>
      <c r="B45" s="64">
        <v>0.55474999999999997</v>
      </c>
      <c r="C45" s="64">
        <v>0.56399999999999995</v>
      </c>
      <c r="D45" s="64">
        <v>0.59416000000000002</v>
      </c>
      <c r="E45" s="64">
        <v>0.61639999999999995</v>
      </c>
      <c r="F45" s="64">
        <v>0.58860000000000001</v>
      </c>
      <c r="G45" s="64">
        <v>0.60809999999999997</v>
      </c>
      <c r="H45" s="64">
        <v>0.64449999999999996</v>
      </c>
      <c r="I45" s="64">
        <v>0.62766699999999997</v>
      </c>
      <c r="J45" s="64">
        <v>0.61828700000000003</v>
      </c>
      <c r="K45" s="64">
        <v>0.61493900000000001</v>
      </c>
      <c r="L45" s="64">
        <v>0.60981099999999999</v>
      </c>
      <c r="M45" s="64">
        <v>0.60431299999999999</v>
      </c>
      <c r="N45" s="64">
        <v>0.60243599999999997</v>
      </c>
      <c r="O45" s="64">
        <v>0.60230399999999995</v>
      </c>
      <c r="P45" s="64">
        <v>0.59985599999999994</v>
      </c>
      <c r="Q45" s="64">
        <v>0.59492199999999995</v>
      </c>
      <c r="R45" s="64">
        <v>0.58767599999999998</v>
      </c>
      <c r="S45" s="64">
        <v>0.581094</v>
      </c>
      <c r="T45" s="64">
        <v>0.57250199999999996</v>
      </c>
      <c r="U45" s="64">
        <v>0.56415199999999999</v>
      </c>
      <c r="V45" s="64">
        <v>0.55584</v>
      </c>
      <c r="W45" s="64">
        <v>0.55053099999999999</v>
      </c>
      <c r="X45" s="64">
        <v>0.548037</v>
      </c>
      <c r="Y45" s="64">
        <v>0.54634799999999994</v>
      </c>
      <c r="Z45" s="64">
        <v>0.54363499999999998</v>
      </c>
      <c r="AA45" s="64">
        <v>0.53989799999999999</v>
      </c>
      <c r="AB45" s="64">
        <v>0.53516799999999998</v>
      </c>
      <c r="AC45" s="64">
        <v>0.52876999999999996</v>
      </c>
      <c r="AD45" s="64">
        <v>0.52799600000000002</v>
      </c>
      <c r="AE45" s="64">
        <v>0.52664100000000003</v>
      </c>
      <c r="AF45" s="64">
        <v>0.523613</v>
      </c>
    </row>
    <row r="46" spans="1:32" ht="25">
      <c r="A46" s="61" t="s">
        <v>1050</v>
      </c>
      <c r="B46" s="64">
        <v>1.014616</v>
      </c>
      <c r="C46" s="64">
        <v>0.95027799999999996</v>
      </c>
      <c r="D46" s="64">
        <v>0.86779799999999996</v>
      </c>
      <c r="E46" s="64">
        <v>0.88289399999999996</v>
      </c>
      <c r="F46" s="64">
        <v>0.88334299999999999</v>
      </c>
      <c r="G46" s="64">
        <v>0.85988699999999996</v>
      </c>
      <c r="H46" s="64">
        <v>0.87690199999999996</v>
      </c>
      <c r="I46" s="64">
        <v>0.89475400000000005</v>
      </c>
      <c r="J46" s="64">
        <v>0.90963799999999995</v>
      </c>
      <c r="K46" s="64">
        <v>0.91890499999999997</v>
      </c>
      <c r="L46" s="64">
        <v>0.92952199999999996</v>
      </c>
      <c r="M46" s="64">
        <v>0.93582100000000001</v>
      </c>
      <c r="N46" s="64">
        <v>0.941936</v>
      </c>
      <c r="O46" s="64">
        <v>0.947461</v>
      </c>
      <c r="P46" s="64">
        <v>0.95123400000000002</v>
      </c>
      <c r="Q46" s="64">
        <v>0.95319799999999999</v>
      </c>
      <c r="R46" s="64">
        <v>0.95579099999999995</v>
      </c>
      <c r="S46" s="64">
        <v>0.95604800000000001</v>
      </c>
      <c r="T46" s="64">
        <v>0.95528500000000005</v>
      </c>
      <c r="U46" s="64">
        <v>0.95428900000000005</v>
      </c>
      <c r="V46" s="64">
        <v>0.95498799999999995</v>
      </c>
      <c r="W46" s="64">
        <v>0.95696599999999998</v>
      </c>
      <c r="X46" s="64">
        <v>0.95610099999999998</v>
      </c>
      <c r="Y46" s="64">
        <v>0.95909800000000001</v>
      </c>
      <c r="Z46" s="64">
        <v>0.96492500000000003</v>
      </c>
      <c r="AA46" s="64">
        <v>0.97192299999999998</v>
      </c>
      <c r="AB46" s="64">
        <v>0.97846100000000003</v>
      </c>
      <c r="AC46" s="64">
        <v>0.98418799999999995</v>
      </c>
      <c r="AD46" s="64">
        <v>0.99150499999999997</v>
      </c>
      <c r="AE46" s="64">
        <v>0.99772000000000005</v>
      </c>
      <c r="AF46" s="64">
        <v>1.005209</v>
      </c>
    </row>
    <row r="47" spans="1:32" ht="37">
      <c r="A47" s="61" t="s">
        <v>1051</v>
      </c>
      <c r="B47" s="64">
        <v>0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</row>
    <row r="48" spans="1:32" ht="25">
      <c r="A48" s="61" t="s">
        <v>1052</v>
      </c>
      <c r="B48" s="64">
        <v>0</v>
      </c>
      <c r="C48" s="64">
        <v>1.11E-2</v>
      </c>
      <c r="D48" s="64">
        <v>3.98E-3</v>
      </c>
      <c r="E48" s="64">
        <v>-1.7399999999999999E-2</v>
      </c>
      <c r="F48" s="64">
        <v>-1.18E-2</v>
      </c>
      <c r="G48" s="64">
        <v>2.53E-2</v>
      </c>
      <c r="H48" s="64">
        <v>3.2099999999999997E-2</v>
      </c>
      <c r="I48" s="64">
        <v>7.9249999999999998E-3</v>
      </c>
      <c r="J48" s="64">
        <v>6.3029999999999996E-3</v>
      </c>
      <c r="K48" s="64">
        <v>4.437E-3</v>
      </c>
      <c r="L48" s="64">
        <v>2.2650000000000001E-3</v>
      </c>
      <c r="M48" s="64">
        <v>-6.9999999999999999E-6</v>
      </c>
      <c r="N48" s="64">
        <v>-2.2169999999999998E-3</v>
      </c>
      <c r="O48" s="64">
        <v>-4.7720000000000002E-3</v>
      </c>
      <c r="P48" s="64">
        <v>-7.5750000000000001E-3</v>
      </c>
      <c r="Q48" s="64">
        <v>-1.0843E-2</v>
      </c>
      <c r="R48" s="64">
        <v>-1.4352E-2</v>
      </c>
      <c r="S48" s="64">
        <v>-1.8076999999999999E-2</v>
      </c>
      <c r="T48" s="64">
        <v>-2.1919000000000001E-2</v>
      </c>
      <c r="U48" s="64">
        <v>-2.5781999999999999E-2</v>
      </c>
      <c r="V48" s="64">
        <v>-2.9725999999999999E-2</v>
      </c>
      <c r="W48" s="64">
        <v>-3.3764000000000002E-2</v>
      </c>
      <c r="X48" s="64">
        <v>-3.7997999999999997E-2</v>
      </c>
      <c r="Y48" s="64">
        <v>-4.2474999999999999E-2</v>
      </c>
      <c r="Z48" s="64">
        <v>-4.7128999999999997E-2</v>
      </c>
      <c r="AA48" s="64">
        <v>-5.1950000000000003E-2</v>
      </c>
      <c r="AB48" s="64">
        <v>-5.6905999999999998E-2</v>
      </c>
      <c r="AC48" s="64">
        <v>-6.1906999999999997E-2</v>
      </c>
      <c r="AD48" s="64">
        <v>-6.1578000000000001E-2</v>
      </c>
      <c r="AE48" s="64">
        <v>-6.0041999999999998E-2</v>
      </c>
      <c r="AF48" s="64">
        <v>-5.8247E-2</v>
      </c>
    </row>
    <row r="49" spans="1:32" ht="25">
      <c r="A49" s="61" t="s">
        <v>1053</v>
      </c>
      <c r="B49" s="64">
        <v>1.569366</v>
      </c>
      <c r="C49" s="64">
        <v>1.5253779999999999</v>
      </c>
      <c r="D49" s="64">
        <v>1.465938</v>
      </c>
      <c r="E49" s="64">
        <v>1.481894</v>
      </c>
      <c r="F49" s="64">
        <v>1.460143</v>
      </c>
      <c r="G49" s="64">
        <v>1.493287</v>
      </c>
      <c r="H49" s="64">
        <v>1.5535019999999999</v>
      </c>
      <c r="I49" s="64">
        <v>1.5303469999999999</v>
      </c>
      <c r="J49" s="64">
        <v>1.5342279999999999</v>
      </c>
      <c r="K49" s="64">
        <v>1.538281</v>
      </c>
      <c r="L49" s="64">
        <v>1.5415989999999999</v>
      </c>
      <c r="M49" s="64">
        <v>1.540127</v>
      </c>
      <c r="N49" s="64">
        <v>1.5421549999999999</v>
      </c>
      <c r="O49" s="64">
        <v>1.5449930000000001</v>
      </c>
      <c r="P49" s="64">
        <v>1.543515</v>
      </c>
      <c r="Q49" s="64">
        <v>1.5372760000000001</v>
      </c>
      <c r="R49" s="64">
        <v>1.5291159999999999</v>
      </c>
      <c r="S49" s="64">
        <v>1.519066</v>
      </c>
      <c r="T49" s="64">
        <v>1.5058689999999999</v>
      </c>
      <c r="U49" s="64">
        <v>1.492659</v>
      </c>
      <c r="V49" s="64">
        <v>1.4811019999999999</v>
      </c>
      <c r="W49" s="64">
        <v>1.473733</v>
      </c>
      <c r="X49" s="64">
        <v>1.4661390000000001</v>
      </c>
      <c r="Y49" s="64">
        <v>1.462971</v>
      </c>
      <c r="Z49" s="64">
        <v>1.46143</v>
      </c>
      <c r="AA49" s="64">
        <v>1.4598709999999999</v>
      </c>
      <c r="AB49" s="64">
        <v>1.4567239999999999</v>
      </c>
      <c r="AC49" s="64">
        <v>1.45105</v>
      </c>
      <c r="AD49" s="64">
        <v>1.4579230000000001</v>
      </c>
      <c r="AE49" s="64">
        <v>1.4643189999999999</v>
      </c>
      <c r="AF49" s="64">
        <v>1.470575</v>
      </c>
    </row>
    <row r="50" spans="1:32" ht="37">
      <c r="A50" s="61" t="s">
        <v>1054</v>
      </c>
      <c r="B50" s="64">
        <v>0.89031899999999997</v>
      </c>
      <c r="C50" s="64">
        <v>0.66965799999999998</v>
      </c>
      <c r="D50" s="64">
        <v>0.73140400000000005</v>
      </c>
      <c r="E50" s="64">
        <v>0.72331199999999995</v>
      </c>
      <c r="F50" s="64">
        <v>0.63822500000000004</v>
      </c>
      <c r="G50" s="64">
        <v>0.74783999999999995</v>
      </c>
      <c r="H50" s="64">
        <v>0.75131899999999996</v>
      </c>
      <c r="I50" s="64">
        <v>0.80140800000000001</v>
      </c>
      <c r="J50" s="64">
        <v>0.80286000000000002</v>
      </c>
      <c r="K50" s="64">
        <v>0.80383400000000005</v>
      </c>
      <c r="L50" s="64">
        <v>0.80592200000000003</v>
      </c>
      <c r="M50" s="64">
        <v>0.80193599999999998</v>
      </c>
      <c r="N50" s="64">
        <v>0.79862200000000005</v>
      </c>
      <c r="O50" s="64">
        <v>0.800176</v>
      </c>
      <c r="P50" s="64">
        <v>0.79857299999999998</v>
      </c>
      <c r="Q50" s="64">
        <v>0.797288</v>
      </c>
      <c r="R50" s="64">
        <v>0.79606500000000002</v>
      </c>
      <c r="S50" s="64">
        <v>0.79688599999999998</v>
      </c>
      <c r="T50" s="64">
        <v>0.80227599999999999</v>
      </c>
      <c r="U50" s="64">
        <v>0.80130900000000005</v>
      </c>
      <c r="V50" s="64">
        <v>0.80010800000000004</v>
      </c>
      <c r="W50" s="64">
        <v>0.80356799999999995</v>
      </c>
      <c r="X50" s="64">
        <v>0.805983</v>
      </c>
      <c r="Y50" s="64">
        <v>0.80597200000000002</v>
      </c>
      <c r="Z50" s="64">
        <v>0.80596800000000002</v>
      </c>
      <c r="AA50" s="64">
        <v>0.81194900000000003</v>
      </c>
      <c r="AB50" s="64">
        <v>0.82097399999999998</v>
      </c>
      <c r="AC50" s="64">
        <v>0.829793</v>
      </c>
      <c r="AD50" s="64">
        <v>0.832125</v>
      </c>
      <c r="AE50" s="64">
        <v>0.84713099999999997</v>
      </c>
      <c r="AF50" s="64">
        <v>0.86175199999999996</v>
      </c>
    </row>
    <row r="51" spans="1:32" ht="25">
      <c r="A51" s="61" t="s">
        <v>1055</v>
      </c>
      <c r="B51" s="64">
        <v>1.4555400000000001</v>
      </c>
      <c r="C51" s="64">
        <v>1.4899979999999999</v>
      </c>
      <c r="D51" s="64">
        <v>1.5103930000000001</v>
      </c>
      <c r="E51" s="64">
        <v>1.479983</v>
      </c>
      <c r="F51" s="64">
        <v>1.4586159999999999</v>
      </c>
      <c r="G51" s="64">
        <v>1.395008</v>
      </c>
      <c r="H51" s="64">
        <v>1.415346</v>
      </c>
      <c r="I51" s="64">
        <v>1.445964</v>
      </c>
      <c r="J51" s="64">
        <v>1.4787250000000001</v>
      </c>
      <c r="K51" s="64">
        <v>1.5039849999999999</v>
      </c>
      <c r="L51" s="64">
        <v>1.5323599999999999</v>
      </c>
      <c r="M51" s="64">
        <v>1.5551569999999999</v>
      </c>
      <c r="N51" s="64">
        <v>1.573143</v>
      </c>
      <c r="O51" s="64">
        <v>1.5826039999999999</v>
      </c>
      <c r="P51" s="64">
        <v>1.5879559999999999</v>
      </c>
      <c r="Q51" s="64">
        <v>1.598044</v>
      </c>
      <c r="R51" s="64">
        <v>1.6070279999999999</v>
      </c>
      <c r="S51" s="64">
        <v>1.605092</v>
      </c>
      <c r="T51" s="64">
        <v>1.5970409999999999</v>
      </c>
      <c r="U51" s="64">
        <v>1.590239</v>
      </c>
      <c r="V51" s="64">
        <v>1.587118</v>
      </c>
      <c r="W51" s="64">
        <v>1.5843860000000001</v>
      </c>
      <c r="X51" s="64">
        <v>1.577224</v>
      </c>
      <c r="Y51" s="64">
        <v>1.5785229999999999</v>
      </c>
      <c r="Z51" s="64">
        <v>1.5842719999999999</v>
      </c>
      <c r="AA51" s="64">
        <v>1.592482</v>
      </c>
      <c r="AB51" s="64">
        <v>1.5999000000000001</v>
      </c>
      <c r="AC51" s="64">
        <v>1.6082399999999999</v>
      </c>
      <c r="AD51" s="64">
        <v>1.6201410000000001</v>
      </c>
      <c r="AE51" s="64">
        <v>1.6312709999999999</v>
      </c>
      <c r="AF51" s="64">
        <v>1.6448370000000001</v>
      </c>
    </row>
    <row r="52" spans="1:32">
      <c r="A52" s="61" t="s">
        <v>846</v>
      </c>
      <c r="B52" s="64">
        <v>3.3126000000000002</v>
      </c>
      <c r="C52" s="64">
        <v>3.3823799999999999</v>
      </c>
      <c r="D52" s="64">
        <v>3.3648199999999999</v>
      </c>
      <c r="E52" s="64">
        <v>3.2574999999999998</v>
      </c>
      <c r="F52" s="64">
        <v>3.2721</v>
      </c>
      <c r="G52" s="64">
        <v>3.3106</v>
      </c>
      <c r="H52" s="64">
        <v>3.4032</v>
      </c>
      <c r="I52" s="64">
        <v>3.479374</v>
      </c>
      <c r="J52" s="64">
        <v>3.5947300000000002</v>
      </c>
      <c r="K52" s="64">
        <v>3.675503</v>
      </c>
      <c r="L52" s="64">
        <v>3.7422149999999998</v>
      </c>
      <c r="M52" s="64">
        <v>3.7902</v>
      </c>
      <c r="N52" s="64">
        <v>3.8547349999999998</v>
      </c>
      <c r="O52" s="64">
        <v>3.904998</v>
      </c>
      <c r="P52" s="64">
        <v>3.9391280000000002</v>
      </c>
      <c r="Q52" s="64">
        <v>3.9648490000000001</v>
      </c>
      <c r="R52" s="64">
        <v>3.9871840000000001</v>
      </c>
      <c r="S52" s="64">
        <v>3.99159</v>
      </c>
      <c r="T52" s="64">
        <v>3.9928940000000002</v>
      </c>
      <c r="U52" s="64">
        <v>3.9906990000000002</v>
      </c>
      <c r="V52" s="64">
        <v>3.9840089999999999</v>
      </c>
      <c r="W52" s="64">
        <v>3.988626</v>
      </c>
      <c r="X52" s="64">
        <v>3.9949189999999999</v>
      </c>
      <c r="Y52" s="64">
        <v>4.0097459999999998</v>
      </c>
      <c r="Z52" s="64">
        <v>4.030621</v>
      </c>
      <c r="AA52" s="64">
        <v>4.0509310000000003</v>
      </c>
      <c r="AB52" s="64">
        <v>4.0697409999999996</v>
      </c>
      <c r="AC52" s="64">
        <v>4.0879279999999998</v>
      </c>
      <c r="AD52" s="64">
        <v>4.1067530000000003</v>
      </c>
      <c r="AE52" s="64">
        <v>4.1200619999999999</v>
      </c>
      <c r="AF52" s="64">
        <v>4.1323119999999998</v>
      </c>
    </row>
    <row r="53" spans="1:32" ht="25">
      <c r="A53" s="60" t="s">
        <v>956</v>
      </c>
      <c r="B53" s="65">
        <v>23.648474</v>
      </c>
      <c r="C53" s="65">
        <v>23.592732999999999</v>
      </c>
      <c r="D53" s="65">
        <v>23.968599000000001</v>
      </c>
      <c r="E53" s="65">
        <v>24.481446999999999</v>
      </c>
      <c r="F53" s="65">
        <v>24.732828000000001</v>
      </c>
      <c r="G53" s="65">
        <v>25.229617999999999</v>
      </c>
      <c r="H53" s="65">
        <v>25.905377999999999</v>
      </c>
      <c r="I53" s="65">
        <v>26.166450999999999</v>
      </c>
      <c r="J53" s="65">
        <v>26.615580000000001</v>
      </c>
      <c r="K53" s="65">
        <v>27.090019000000002</v>
      </c>
      <c r="L53" s="65">
        <v>27.483391000000001</v>
      </c>
      <c r="M53" s="65">
        <v>27.782731999999999</v>
      </c>
      <c r="N53" s="65">
        <v>28.105</v>
      </c>
      <c r="O53" s="65">
        <v>28.406378</v>
      </c>
      <c r="P53" s="65">
        <v>28.600628</v>
      </c>
      <c r="Q53" s="65">
        <v>28.736360999999999</v>
      </c>
      <c r="R53" s="65">
        <v>28.835820999999999</v>
      </c>
      <c r="S53" s="65">
        <v>28.923845</v>
      </c>
      <c r="T53" s="65">
        <v>29.027245000000001</v>
      </c>
      <c r="U53" s="65">
        <v>29.090563</v>
      </c>
      <c r="V53" s="65">
        <v>29.131309999999999</v>
      </c>
      <c r="W53" s="65">
        <v>29.220065999999999</v>
      </c>
      <c r="X53" s="65">
        <v>29.283090999999999</v>
      </c>
      <c r="Y53" s="65">
        <v>29.375464999999998</v>
      </c>
      <c r="Z53" s="65">
        <v>29.475636999999999</v>
      </c>
      <c r="AA53" s="65">
        <v>29.607534000000001</v>
      </c>
      <c r="AB53" s="65">
        <v>29.713673</v>
      </c>
      <c r="AC53" s="65">
        <v>29.856072999999999</v>
      </c>
      <c r="AD53" s="65">
        <v>30.008289000000001</v>
      </c>
      <c r="AE53" s="65">
        <v>30.119101000000001</v>
      </c>
      <c r="AF53" s="65">
        <v>30.199413</v>
      </c>
    </row>
    <row r="54" spans="1:32" ht="25">
      <c r="A54" s="61" t="s">
        <v>1014</v>
      </c>
      <c r="B54" s="64">
        <v>6.9764299999999997</v>
      </c>
      <c r="C54" s="64">
        <v>7.0514279999999996</v>
      </c>
      <c r="D54" s="64">
        <v>6.86836</v>
      </c>
      <c r="E54" s="64">
        <v>6.7167130000000004</v>
      </c>
      <c r="F54" s="64">
        <v>6.7315379999999996</v>
      </c>
      <c r="G54" s="64">
        <v>6.7613479999999999</v>
      </c>
      <c r="H54" s="64">
        <v>6.844633</v>
      </c>
      <c r="I54" s="64">
        <v>6.9426240000000004</v>
      </c>
      <c r="J54" s="64">
        <v>7.1685489999999996</v>
      </c>
      <c r="K54" s="64">
        <v>7.3519030000000001</v>
      </c>
      <c r="L54" s="64">
        <v>7.5231029999999999</v>
      </c>
      <c r="M54" s="64">
        <v>7.6343480000000001</v>
      </c>
      <c r="N54" s="64">
        <v>7.7593639999999997</v>
      </c>
      <c r="O54" s="64">
        <v>7.865272</v>
      </c>
      <c r="P54" s="64">
        <v>7.8823280000000002</v>
      </c>
      <c r="Q54" s="64">
        <v>7.9155090000000001</v>
      </c>
      <c r="R54" s="64">
        <v>7.9442029999999999</v>
      </c>
      <c r="S54" s="64">
        <v>7.9029759999999998</v>
      </c>
      <c r="T54" s="64">
        <v>7.8678049999999997</v>
      </c>
      <c r="U54" s="64">
        <v>7.836716</v>
      </c>
      <c r="V54" s="64">
        <v>7.8060600000000004</v>
      </c>
      <c r="W54" s="64">
        <v>7.8449070000000001</v>
      </c>
      <c r="X54" s="64">
        <v>7.877148</v>
      </c>
      <c r="Y54" s="64">
        <v>7.9316979999999999</v>
      </c>
      <c r="Z54" s="64">
        <v>7.9905350000000004</v>
      </c>
      <c r="AA54" s="64">
        <v>8.0222940000000005</v>
      </c>
      <c r="AB54" s="64">
        <v>8.0552869999999999</v>
      </c>
      <c r="AC54" s="64">
        <v>8.0995889999999999</v>
      </c>
      <c r="AD54" s="64">
        <v>8.1489209999999996</v>
      </c>
      <c r="AE54" s="64">
        <v>8.1950710000000004</v>
      </c>
      <c r="AF54" s="64">
        <v>8.2552769999999995</v>
      </c>
    </row>
    <row r="55" spans="1:32">
      <c r="A55" s="60" t="s">
        <v>763</v>
      </c>
      <c r="B55" s="65">
        <v>30.624904999999998</v>
      </c>
      <c r="C55" s="65">
        <v>30.644161</v>
      </c>
      <c r="D55" s="65">
        <v>30.836960000000001</v>
      </c>
      <c r="E55" s="65">
        <v>31.198160000000001</v>
      </c>
      <c r="F55" s="65">
        <v>31.464366999999999</v>
      </c>
      <c r="G55" s="65">
        <v>31.990967000000001</v>
      </c>
      <c r="H55" s="65">
        <v>32.750011000000001</v>
      </c>
      <c r="I55" s="65">
        <v>33.109074</v>
      </c>
      <c r="J55" s="65">
        <v>33.784129999999998</v>
      </c>
      <c r="K55" s="65">
        <v>34.441921000000001</v>
      </c>
      <c r="L55" s="65">
        <v>35.006492999999999</v>
      </c>
      <c r="M55" s="65">
        <v>35.417079999999999</v>
      </c>
      <c r="N55" s="65">
        <v>35.864364999999999</v>
      </c>
      <c r="O55" s="65">
        <v>36.271647999999999</v>
      </c>
      <c r="P55" s="65">
        <v>36.482956000000001</v>
      </c>
      <c r="Q55" s="65">
        <v>36.651871</v>
      </c>
      <c r="R55" s="65">
        <v>36.780025000000002</v>
      </c>
      <c r="S55" s="65">
        <v>36.826819999999998</v>
      </c>
      <c r="T55" s="65">
        <v>36.895049999999998</v>
      </c>
      <c r="U55" s="65">
        <v>36.927280000000003</v>
      </c>
      <c r="V55" s="65">
        <v>36.937370000000001</v>
      </c>
      <c r="W55" s="65">
        <v>37.064971999999997</v>
      </c>
      <c r="X55" s="65">
        <v>37.160240000000002</v>
      </c>
      <c r="Y55" s="65">
        <v>37.307163000000003</v>
      </c>
      <c r="Z55" s="65">
        <v>37.466171000000003</v>
      </c>
      <c r="AA55" s="65">
        <v>37.629829000000001</v>
      </c>
      <c r="AB55" s="65">
        <v>37.768959000000002</v>
      </c>
      <c r="AC55" s="65">
        <v>37.955661999999997</v>
      </c>
      <c r="AD55" s="65">
        <v>38.157210999999997</v>
      </c>
      <c r="AE55" s="65">
        <v>38.314171000000002</v>
      </c>
      <c r="AF55" s="65">
        <v>38.454689000000002</v>
      </c>
    </row>
    <row r="58" spans="1:32" ht="25">
      <c r="A58" s="60" t="s">
        <v>1056</v>
      </c>
    </row>
    <row r="59" spans="1:32">
      <c r="A59" s="61" t="s">
        <v>771</v>
      </c>
      <c r="B59" s="64">
        <v>4.7940000000000003E-2</v>
      </c>
      <c r="C59" s="64">
        <v>5.1678000000000002E-2</v>
      </c>
      <c r="D59" s="64">
        <v>4.9938000000000003E-2</v>
      </c>
      <c r="E59" s="64">
        <v>4.8119000000000002E-2</v>
      </c>
      <c r="F59" s="64">
        <v>4.5621000000000002E-2</v>
      </c>
      <c r="G59" s="64">
        <v>4.1262E-2</v>
      </c>
      <c r="H59" s="64">
        <v>4.2212E-2</v>
      </c>
      <c r="I59" s="64">
        <v>4.2556999999999998E-2</v>
      </c>
      <c r="J59" s="64">
        <v>4.2791000000000003E-2</v>
      </c>
      <c r="K59" s="64">
        <v>4.299E-2</v>
      </c>
      <c r="L59" s="64">
        <v>4.3144000000000002E-2</v>
      </c>
      <c r="M59" s="64">
        <v>4.3744999999999999E-2</v>
      </c>
      <c r="N59" s="64">
        <v>4.4650000000000002E-2</v>
      </c>
      <c r="O59" s="64">
        <v>4.5399000000000002E-2</v>
      </c>
      <c r="P59" s="64">
        <v>4.6217000000000001E-2</v>
      </c>
      <c r="Q59" s="64">
        <v>4.7136999999999998E-2</v>
      </c>
      <c r="R59" s="64">
        <v>4.8159E-2</v>
      </c>
      <c r="S59" s="64">
        <v>4.9444000000000002E-2</v>
      </c>
      <c r="T59" s="64">
        <v>5.0622E-2</v>
      </c>
      <c r="U59" s="64">
        <v>5.1739E-2</v>
      </c>
      <c r="V59" s="64">
        <v>5.2928000000000003E-2</v>
      </c>
      <c r="W59" s="64">
        <v>5.4232000000000002E-2</v>
      </c>
      <c r="X59" s="64">
        <v>5.5657999999999999E-2</v>
      </c>
      <c r="Y59" s="64">
        <v>5.7235000000000001E-2</v>
      </c>
      <c r="Z59" s="64">
        <v>5.8729999999999997E-2</v>
      </c>
      <c r="AA59" s="64">
        <v>6.0367999999999998E-2</v>
      </c>
      <c r="AB59" s="64">
        <v>6.1968000000000002E-2</v>
      </c>
      <c r="AC59" s="64">
        <v>6.3395999999999994E-2</v>
      </c>
      <c r="AD59" s="64">
        <v>6.5030000000000004E-2</v>
      </c>
      <c r="AE59" s="64">
        <v>6.6678000000000001E-2</v>
      </c>
      <c r="AF59" s="64">
        <v>6.8277000000000004E-2</v>
      </c>
    </row>
    <row r="60" spans="1:32" ht="25">
      <c r="A60" s="61" t="s">
        <v>1038</v>
      </c>
      <c r="B60" s="64">
        <v>16.367246999999999</v>
      </c>
      <c r="C60" s="64">
        <v>15.906756</v>
      </c>
      <c r="D60" s="64">
        <v>15.818270999999999</v>
      </c>
      <c r="E60" s="64">
        <v>15.935485999999999</v>
      </c>
      <c r="F60" s="64">
        <v>15.759388</v>
      </c>
      <c r="G60" s="64">
        <v>15.901717</v>
      </c>
      <c r="H60" s="64">
        <v>15.869687000000001</v>
      </c>
      <c r="I60" s="64">
        <v>15.795572999999999</v>
      </c>
      <c r="J60" s="64">
        <v>15.688146</v>
      </c>
      <c r="K60" s="64">
        <v>15.520656000000001</v>
      </c>
      <c r="L60" s="64">
        <v>15.346830000000001</v>
      </c>
      <c r="M60" s="64">
        <v>15.157558</v>
      </c>
      <c r="N60" s="64">
        <v>14.948058</v>
      </c>
      <c r="O60" s="64">
        <v>14.718453999999999</v>
      </c>
      <c r="P60" s="64">
        <v>14.475765000000001</v>
      </c>
      <c r="Q60" s="64">
        <v>14.214959</v>
      </c>
      <c r="R60" s="64">
        <v>13.979386</v>
      </c>
      <c r="S60" s="64">
        <v>13.772057999999999</v>
      </c>
      <c r="T60" s="64">
        <v>13.590496999999999</v>
      </c>
      <c r="U60" s="64">
        <v>13.428955</v>
      </c>
      <c r="V60" s="64">
        <v>13.286193000000001</v>
      </c>
      <c r="W60" s="64">
        <v>13.16372</v>
      </c>
      <c r="X60" s="64">
        <v>13.056464999999999</v>
      </c>
      <c r="Y60" s="64">
        <v>12.960134</v>
      </c>
      <c r="Z60" s="64">
        <v>12.874274</v>
      </c>
      <c r="AA60" s="64">
        <v>12.795540000000001</v>
      </c>
      <c r="AB60" s="64">
        <v>12.724935</v>
      </c>
      <c r="AC60" s="64">
        <v>12.664533</v>
      </c>
      <c r="AD60" s="64">
        <v>12.613794</v>
      </c>
      <c r="AE60" s="64">
        <v>12.570553</v>
      </c>
      <c r="AF60" s="64">
        <v>12.530536</v>
      </c>
    </row>
    <row r="61" spans="1:32" ht="25">
      <c r="A61" s="61" t="s">
        <v>1057</v>
      </c>
      <c r="B61" s="64">
        <v>1.2985999999999999E-2</v>
      </c>
      <c r="C61" s="64">
        <v>1.5585999999999999E-2</v>
      </c>
      <c r="D61" s="64">
        <v>1.171E-2</v>
      </c>
      <c r="E61" s="64">
        <v>2.172E-2</v>
      </c>
      <c r="F61" s="64">
        <v>2.6238999999999998E-2</v>
      </c>
      <c r="G61" s="64">
        <v>3.2663999999999999E-2</v>
      </c>
      <c r="H61" s="64">
        <v>3.5198E-2</v>
      </c>
      <c r="I61" s="64">
        <v>2.2005E-2</v>
      </c>
      <c r="J61" s="64">
        <v>2.4962000000000002E-2</v>
      </c>
      <c r="K61" s="64">
        <v>2.7099999999999999E-2</v>
      </c>
      <c r="L61" s="64">
        <v>3.2222000000000001E-2</v>
      </c>
      <c r="M61" s="64">
        <v>4.2129E-2</v>
      </c>
      <c r="N61" s="64">
        <v>6.3965999999999995E-2</v>
      </c>
      <c r="O61" s="64">
        <v>8.2757999999999998E-2</v>
      </c>
      <c r="P61" s="64">
        <v>9.6058000000000004E-2</v>
      </c>
      <c r="Q61" s="64">
        <v>0.121979</v>
      </c>
      <c r="R61" s="64">
        <v>0.144901</v>
      </c>
      <c r="S61" s="64">
        <v>0.163629</v>
      </c>
      <c r="T61" s="64">
        <v>0.178151</v>
      </c>
      <c r="U61" s="64">
        <v>0.189085</v>
      </c>
      <c r="V61" s="64">
        <v>0.19636400000000001</v>
      </c>
      <c r="W61" s="64">
        <v>0.21080699999999999</v>
      </c>
      <c r="X61" s="64">
        <v>0.218997</v>
      </c>
      <c r="Y61" s="64">
        <v>0.22522900000000001</v>
      </c>
      <c r="Z61" s="64">
        <v>0.237091</v>
      </c>
      <c r="AA61" s="64">
        <v>0.24518999999999999</v>
      </c>
      <c r="AB61" s="64">
        <v>0.25708799999999998</v>
      </c>
      <c r="AC61" s="64">
        <v>0.262928</v>
      </c>
      <c r="AD61" s="64">
        <v>0.27141500000000002</v>
      </c>
      <c r="AE61" s="64">
        <v>0.28174199999999999</v>
      </c>
      <c r="AF61" s="64">
        <v>0.28494599999999998</v>
      </c>
    </row>
    <row r="62" spans="1:32">
      <c r="A62" s="61" t="s">
        <v>1058</v>
      </c>
      <c r="B62" s="64">
        <v>2.9218649999999999</v>
      </c>
      <c r="C62" s="64">
        <v>2.9504899999999998</v>
      </c>
      <c r="D62" s="64">
        <v>2.8633250000000001</v>
      </c>
      <c r="E62" s="64">
        <v>2.798346</v>
      </c>
      <c r="F62" s="64">
        <v>2.8325239999999998</v>
      </c>
      <c r="G62" s="64">
        <v>2.8546320000000001</v>
      </c>
      <c r="H62" s="64">
        <v>2.8706049999999999</v>
      </c>
      <c r="I62" s="64">
        <v>2.9066269999999998</v>
      </c>
      <c r="J62" s="64">
        <v>2.942078</v>
      </c>
      <c r="K62" s="64">
        <v>2.9774280000000002</v>
      </c>
      <c r="L62" s="64">
        <v>3.0130279999999998</v>
      </c>
      <c r="M62" s="64">
        <v>3.0432980000000001</v>
      </c>
      <c r="N62" s="64">
        <v>3.0762960000000001</v>
      </c>
      <c r="O62" s="64">
        <v>3.1140189999999999</v>
      </c>
      <c r="P62" s="64">
        <v>3.1518269999999999</v>
      </c>
      <c r="Q62" s="64">
        <v>3.1950620000000001</v>
      </c>
      <c r="R62" s="64">
        <v>3.2387440000000001</v>
      </c>
      <c r="S62" s="64">
        <v>3.2836759999999998</v>
      </c>
      <c r="T62" s="64">
        <v>3.3251810000000002</v>
      </c>
      <c r="U62" s="64">
        <v>3.3616619999999999</v>
      </c>
      <c r="V62" s="64">
        <v>3.3952900000000001</v>
      </c>
      <c r="W62" s="64">
        <v>3.4272360000000002</v>
      </c>
      <c r="X62" s="64">
        <v>3.46007</v>
      </c>
      <c r="Y62" s="64">
        <v>3.4905339999999998</v>
      </c>
      <c r="Z62" s="64">
        <v>3.5190100000000002</v>
      </c>
      <c r="AA62" s="64">
        <v>3.546011</v>
      </c>
      <c r="AB62" s="64">
        <v>3.570004</v>
      </c>
      <c r="AC62" s="64">
        <v>3.591148</v>
      </c>
      <c r="AD62" s="64">
        <v>3.6104759999999998</v>
      </c>
      <c r="AE62" s="64">
        <v>3.6274540000000002</v>
      </c>
      <c r="AF62" s="64">
        <v>3.6425939999999999</v>
      </c>
    </row>
    <row r="63" spans="1:32" ht="25">
      <c r="A63" s="61" t="s">
        <v>1059</v>
      </c>
      <c r="B63" s="64">
        <v>5.8764799999999999</v>
      </c>
      <c r="C63" s="64">
        <v>6.0568799999999996</v>
      </c>
      <c r="D63" s="64">
        <v>5.79603</v>
      </c>
      <c r="E63" s="64">
        <v>6.495889</v>
      </c>
      <c r="F63" s="64">
        <v>6.6061810000000003</v>
      </c>
      <c r="G63" s="64">
        <v>6.9443570000000001</v>
      </c>
      <c r="H63" s="64">
        <v>7.0025219999999999</v>
      </c>
      <c r="I63" s="64">
        <v>7.0893499999999996</v>
      </c>
      <c r="J63" s="64">
        <v>7.1821890000000002</v>
      </c>
      <c r="K63" s="64">
        <v>7.2633359999999998</v>
      </c>
      <c r="L63" s="64">
        <v>7.32151</v>
      </c>
      <c r="M63" s="64">
        <v>7.3527899999999997</v>
      </c>
      <c r="N63" s="64">
        <v>7.4008960000000004</v>
      </c>
      <c r="O63" s="64">
        <v>7.4583550000000001</v>
      </c>
      <c r="P63" s="64">
        <v>7.5030390000000002</v>
      </c>
      <c r="Q63" s="64">
        <v>7.5380649999999996</v>
      </c>
      <c r="R63" s="64">
        <v>7.5611600000000001</v>
      </c>
      <c r="S63" s="64">
        <v>7.5809699999999998</v>
      </c>
      <c r="T63" s="64">
        <v>7.6054089999999999</v>
      </c>
      <c r="U63" s="64">
        <v>7.6272380000000002</v>
      </c>
      <c r="V63" s="64">
        <v>7.6578970000000002</v>
      </c>
      <c r="W63" s="64">
        <v>7.6950859999999999</v>
      </c>
      <c r="X63" s="64">
        <v>7.726864</v>
      </c>
      <c r="Y63" s="64">
        <v>7.7767090000000003</v>
      </c>
      <c r="Z63" s="64">
        <v>7.8259400000000001</v>
      </c>
      <c r="AA63" s="64">
        <v>7.8850160000000002</v>
      </c>
      <c r="AB63" s="64">
        <v>7.902101</v>
      </c>
      <c r="AC63" s="64">
        <v>7.9037699999999997</v>
      </c>
      <c r="AD63" s="64">
        <v>7.8962849999999998</v>
      </c>
      <c r="AE63" s="64">
        <v>7.8808889999999998</v>
      </c>
      <c r="AF63" s="64">
        <v>7.856179</v>
      </c>
    </row>
    <row r="64" spans="1:32" ht="25">
      <c r="A64" s="61" t="s">
        <v>1039</v>
      </c>
      <c r="B64" s="64">
        <v>0.89197000000000004</v>
      </c>
      <c r="C64" s="64">
        <v>0.77634000000000003</v>
      </c>
      <c r="D64" s="64">
        <v>0.67052</v>
      </c>
      <c r="E64" s="64">
        <v>0.56669700000000001</v>
      </c>
      <c r="F64" s="64">
        <v>0.435058</v>
      </c>
      <c r="G64" s="64">
        <v>0.366956</v>
      </c>
      <c r="H64" s="64">
        <v>0.35441800000000001</v>
      </c>
      <c r="I64" s="64">
        <v>0.35368699999999997</v>
      </c>
      <c r="J64" s="64">
        <v>0.35312300000000002</v>
      </c>
      <c r="K64" s="64">
        <v>0.35349799999999998</v>
      </c>
      <c r="L64" s="64">
        <v>0.35387800000000003</v>
      </c>
      <c r="M64" s="64">
        <v>0.35423900000000003</v>
      </c>
      <c r="N64" s="64">
        <v>0.35461199999999998</v>
      </c>
      <c r="O64" s="64">
        <v>0.35500599999999999</v>
      </c>
      <c r="P64" s="64">
        <v>0.35541800000000001</v>
      </c>
      <c r="Q64" s="64">
        <v>0.35588999999999998</v>
      </c>
      <c r="R64" s="64">
        <v>0.35638399999999998</v>
      </c>
      <c r="S64" s="64">
        <v>0.35685699999999998</v>
      </c>
      <c r="T64" s="64">
        <v>0.35733300000000001</v>
      </c>
      <c r="U64" s="64">
        <v>0.35779300000000003</v>
      </c>
      <c r="V64" s="64">
        <v>0.358267</v>
      </c>
      <c r="W64" s="64">
        <v>0.358761</v>
      </c>
      <c r="X64" s="64">
        <v>0.35926000000000002</v>
      </c>
      <c r="Y64" s="64">
        <v>0.35978500000000002</v>
      </c>
      <c r="Z64" s="64">
        <v>0.360315</v>
      </c>
      <c r="AA64" s="64">
        <v>0.36084500000000003</v>
      </c>
      <c r="AB64" s="64">
        <v>0.36138300000000001</v>
      </c>
      <c r="AC64" s="64">
        <v>0.36191600000000002</v>
      </c>
      <c r="AD64" s="64">
        <v>0.36244599999999999</v>
      </c>
      <c r="AE64" s="64">
        <v>0.36297499999999999</v>
      </c>
      <c r="AF64" s="64">
        <v>0.36351699999999998</v>
      </c>
    </row>
    <row r="65" spans="1:32" ht="25">
      <c r="A65" s="61" t="s">
        <v>1060</v>
      </c>
      <c r="B65" s="64">
        <v>0.16822500000000001</v>
      </c>
      <c r="C65" s="64">
        <v>0.16100500000000001</v>
      </c>
      <c r="D65" s="64">
        <v>0.14835300000000001</v>
      </c>
      <c r="E65" s="64">
        <v>0.15206500000000001</v>
      </c>
      <c r="F65" s="64">
        <v>0.15470100000000001</v>
      </c>
      <c r="G65" s="64">
        <v>0.15668000000000001</v>
      </c>
      <c r="H65" s="64">
        <v>0.15817800000000001</v>
      </c>
      <c r="I65" s="64">
        <v>0.15904299999999999</v>
      </c>
      <c r="J65" s="64">
        <v>0.15937599999999999</v>
      </c>
      <c r="K65" s="64">
        <v>0.1595</v>
      </c>
      <c r="L65" s="64">
        <v>0.15950400000000001</v>
      </c>
      <c r="M65" s="64">
        <v>0.15940299999999999</v>
      </c>
      <c r="N65" s="64">
        <v>0.159298</v>
      </c>
      <c r="O65" s="64">
        <v>0.15917899999999999</v>
      </c>
      <c r="P65" s="64">
        <v>0.15917600000000001</v>
      </c>
      <c r="Q65" s="64">
        <v>0.15931000000000001</v>
      </c>
      <c r="R65" s="64">
        <v>0.15951599999999999</v>
      </c>
      <c r="S65" s="64">
        <v>0.15981899999999999</v>
      </c>
      <c r="T65" s="64">
        <v>0.160107</v>
      </c>
      <c r="U65" s="64">
        <v>0.160305</v>
      </c>
      <c r="V65" s="64">
        <v>0.16037599999999999</v>
      </c>
      <c r="W65" s="64">
        <v>0.160353</v>
      </c>
      <c r="X65" s="64">
        <v>0.16034799999999999</v>
      </c>
      <c r="Y65" s="64">
        <v>0.16040399999999999</v>
      </c>
      <c r="Z65" s="64">
        <v>0.160527</v>
      </c>
      <c r="AA65" s="64">
        <v>0.16070999999999999</v>
      </c>
      <c r="AB65" s="64">
        <v>0.16090699999999999</v>
      </c>
      <c r="AC65" s="64">
        <v>0.161104</v>
      </c>
      <c r="AD65" s="64">
        <v>0.161298</v>
      </c>
      <c r="AE65" s="64">
        <v>0.16147400000000001</v>
      </c>
      <c r="AF65" s="64">
        <v>0.161634</v>
      </c>
    </row>
    <row r="66" spans="1:32" ht="49">
      <c r="A66" s="61" t="s">
        <v>1035</v>
      </c>
      <c r="B66" s="64">
        <v>26.273727000000001</v>
      </c>
      <c r="C66" s="64">
        <v>25.903151000000001</v>
      </c>
      <c r="D66" s="64">
        <v>25.346439</v>
      </c>
      <c r="E66" s="64">
        <v>25.996600999999998</v>
      </c>
      <c r="F66" s="64">
        <v>25.833470999999999</v>
      </c>
      <c r="G66" s="64">
        <v>26.265599999999999</v>
      </c>
      <c r="H66" s="64">
        <v>26.297619000000001</v>
      </c>
      <c r="I66" s="64">
        <v>26.346838000000002</v>
      </c>
      <c r="J66" s="64">
        <v>26.367701</v>
      </c>
      <c r="K66" s="64">
        <v>26.317411</v>
      </c>
      <c r="L66" s="64">
        <v>26.237894000000001</v>
      </c>
      <c r="M66" s="64">
        <v>26.111034</v>
      </c>
      <c r="N66" s="64">
        <v>25.983809999999998</v>
      </c>
      <c r="O66" s="64">
        <v>25.850414000000001</v>
      </c>
      <c r="P66" s="64">
        <v>25.691441999999999</v>
      </c>
      <c r="Q66" s="64">
        <v>25.510421999999998</v>
      </c>
      <c r="R66" s="64">
        <v>25.343347999999999</v>
      </c>
      <c r="S66" s="64">
        <v>25.202824</v>
      </c>
      <c r="T66" s="64">
        <v>25.089148000000002</v>
      </c>
      <c r="U66" s="64">
        <v>24.987694000000001</v>
      </c>
      <c r="V66" s="64">
        <v>24.910948000000001</v>
      </c>
      <c r="W66" s="64">
        <v>24.859385</v>
      </c>
      <c r="X66" s="64">
        <v>24.818666</v>
      </c>
      <c r="Y66" s="64">
        <v>24.804804000000001</v>
      </c>
      <c r="Z66" s="64">
        <v>24.798798000000001</v>
      </c>
      <c r="AA66" s="64">
        <v>24.808492999999999</v>
      </c>
      <c r="AB66" s="64">
        <v>24.781298</v>
      </c>
      <c r="AC66" s="64">
        <v>24.745871000000001</v>
      </c>
      <c r="AD66" s="64">
        <v>24.709330000000001</v>
      </c>
      <c r="AE66" s="64">
        <v>24.670023</v>
      </c>
      <c r="AF66" s="64">
        <v>24.62274</v>
      </c>
    </row>
    <row r="67" spans="1:32" ht="25">
      <c r="A67" s="61" t="s">
        <v>1061</v>
      </c>
      <c r="B67" s="64">
        <v>0.68962800000000002</v>
      </c>
      <c r="C67" s="64">
        <v>0.70291700000000001</v>
      </c>
      <c r="D67" s="64">
        <v>0.74563900000000005</v>
      </c>
      <c r="E67" s="64">
        <v>0.88484600000000002</v>
      </c>
      <c r="F67" s="64">
        <v>0.87263599999999997</v>
      </c>
      <c r="G67" s="64">
        <v>0.77953700000000004</v>
      </c>
      <c r="H67" s="64">
        <v>0.92547100000000004</v>
      </c>
      <c r="I67" s="64">
        <v>0.86737299999999995</v>
      </c>
      <c r="J67" s="64">
        <v>0.83195300000000005</v>
      </c>
      <c r="K67" s="64">
        <v>0.83967599999999998</v>
      </c>
      <c r="L67" s="64">
        <v>0.84321599999999997</v>
      </c>
      <c r="M67" s="64">
        <v>0.85174799999999995</v>
      </c>
      <c r="N67" s="64">
        <v>0.86109000000000002</v>
      </c>
      <c r="O67" s="64">
        <v>0.87195400000000001</v>
      </c>
      <c r="P67" s="64">
        <v>0.88214499999999996</v>
      </c>
      <c r="Q67" s="64">
        <v>0.88587300000000002</v>
      </c>
      <c r="R67" s="64">
        <v>0.88765499999999997</v>
      </c>
      <c r="S67" s="64">
        <v>0.896841</v>
      </c>
      <c r="T67" s="64">
        <v>0.90906799999999999</v>
      </c>
      <c r="U67" s="64">
        <v>0.91751899999999997</v>
      </c>
      <c r="V67" s="64">
        <v>0.92614399999999997</v>
      </c>
      <c r="W67" s="64">
        <v>0.92091800000000001</v>
      </c>
      <c r="X67" s="64">
        <v>0.91723100000000002</v>
      </c>
      <c r="Y67" s="64">
        <v>0.91269100000000003</v>
      </c>
      <c r="Z67" s="64">
        <v>0.90810299999999999</v>
      </c>
      <c r="AA67" s="64">
        <v>0.90816799999999998</v>
      </c>
      <c r="AB67" s="64">
        <v>0.90959800000000002</v>
      </c>
      <c r="AC67" s="64">
        <v>0.90968199999999999</v>
      </c>
      <c r="AD67" s="64">
        <v>0.91017599999999999</v>
      </c>
      <c r="AE67" s="64">
        <v>0.91257100000000002</v>
      </c>
      <c r="AF67" s="64">
        <v>0.90871400000000002</v>
      </c>
    </row>
    <row r="68" spans="1:32" ht="37">
      <c r="A68" s="61" t="s">
        <v>1062</v>
      </c>
      <c r="B68" s="64">
        <v>3.6852999999999997E-2</v>
      </c>
      <c r="C68" s="64">
        <v>3.9326E-2</v>
      </c>
      <c r="D68" s="64">
        <v>3.9308000000000003E-2</v>
      </c>
      <c r="E68" s="64">
        <v>5.0554000000000002E-2</v>
      </c>
      <c r="F68" s="64">
        <v>5.5148999999999997E-2</v>
      </c>
      <c r="G68" s="64">
        <v>5.6838E-2</v>
      </c>
      <c r="H68" s="64">
        <v>5.8154999999999998E-2</v>
      </c>
      <c r="I68" s="64">
        <v>5.9357E-2</v>
      </c>
      <c r="J68" s="64">
        <v>6.0899000000000002E-2</v>
      </c>
      <c r="K68" s="64">
        <v>6.2857999999999997E-2</v>
      </c>
      <c r="L68" s="64">
        <v>6.5341999999999997E-2</v>
      </c>
      <c r="M68" s="64">
        <v>6.8408999999999998E-2</v>
      </c>
      <c r="N68" s="64">
        <v>7.3368000000000003E-2</v>
      </c>
      <c r="O68" s="64">
        <v>8.0214999999999995E-2</v>
      </c>
      <c r="P68" s="64">
        <v>8.8363999999999998E-2</v>
      </c>
      <c r="Q68" s="64">
        <v>9.7826999999999997E-2</v>
      </c>
      <c r="R68" s="64">
        <v>0.10885599999999999</v>
      </c>
      <c r="S68" s="64">
        <v>0.12009</v>
      </c>
      <c r="T68" s="64">
        <v>0.131883</v>
      </c>
      <c r="U68" s="64">
        <v>0.146617</v>
      </c>
      <c r="V68" s="64">
        <v>0.16164100000000001</v>
      </c>
      <c r="W68" s="64">
        <v>0.18650600000000001</v>
      </c>
      <c r="X68" s="64">
        <v>0.21412700000000001</v>
      </c>
      <c r="Y68" s="64">
        <v>0.248358</v>
      </c>
      <c r="Z68" s="64">
        <v>0.29184500000000002</v>
      </c>
      <c r="AA68" s="64">
        <v>0.33968999999999999</v>
      </c>
      <c r="AB68" s="64">
        <v>0.41517799999999999</v>
      </c>
      <c r="AC68" s="64">
        <v>0.50068400000000002</v>
      </c>
      <c r="AD68" s="64">
        <v>0.60298200000000002</v>
      </c>
      <c r="AE68" s="64">
        <v>0.69967400000000002</v>
      </c>
      <c r="AF68" s="64">
        <v>0.81216900000000003</v>
      </c>
    </row>
    <row r="69" spans="1:32" ht="25">
      <c r="A69" s="61" t="s">
        <v>1063</v>
      </c>
      <c r="B69" s="64">
        <v>0</v>
      </c>
      <c r="C69" s="64">
        <v>0</v>
      </c>
      <c r="D69" s="64">
        <v>0</v>
      </c>
      <c r="E69" s="64">
        <v>0</v>
      </c>
      <c r="F69" s="64">
        <v>0</v>
      </c>
      <c r="G69" s="64">
        <v>1.5100000000000001E-4</v>
      </c>
      <c r="H69" s="64">
        <v>3.0299999999999999E-4</v>
      </c>
      <c r="I69" s="64">
        <v>4.2400000000000001E-4</v>
      </c>
      <c r="J69" s="64">
        <v>6.87E-4</v>
      </c>
      <c r="K69" s="64">
        <v>9.3199999999999999E-4</v>
      </c>
      <c r="L69" s="64">
        <v>1.16E-3</v>
      </c>
      <c r="M69" s="64">
        <v>1.39E-3</v>
      </c>
      <c r="N69" s="64">
        <v>1.601E-3</v>
      </c>
      <c r="O69" s="64">
        <v>1.794E-3</v>
      </c>
      <c r="P69" s="64">
        <v>2.0140000000000002E-3</v>
      </c>
      <c r="Q69" s="64">
        <v>2.2190000000000001E-3</v>
      </c>
      <c r="R69" s="64">
        <v>2.4139999999999999E-3</v>
      </c>
      <c r="S69" s="64">
        <v>2.6129999999999999E-3</v>
      </c>
      <c r="T69" s="64">
        <v>2.8040000000000001E-3</v>
      </c>
      <c r="U69" s="64">
        <v>2.9840000000000001E-3</v>
      </c>
      <c r="V69" s="64">
        <v>3.156E-3</v>
      </c>
      <c r="W69" s="64">
        <v>3.3189999999999999E-3</v>
      </c>
      <c r="X69" s="64">
        <v>3.4740000000000001E-3</v>
      </c>
      <c r="Y69" s="64">
        <v>3.6189999999999998E-3</v>
      </c>
      <c r="Z69" s="64">
        <v>3.7569999999999999E-3</v>
      </c>
      <c r="AA69" s="64">
        <v>3.8860000000000001E-3</v>
      </c>
      <c r="AB69" s="64">
        <v>4.0119999999999999E-3</v>
      </c>
      <c r="AC69" s="64">
        <v>4.1359999999999999E-3</v>
      </c>
      <c r="AD69" s="64">
        <v>4.2589999999999998E-3</v>
      </c>
      <c r="AE69" s="64">
        <v>4.3839999999999999E-3</v>
      </c>
      <c r="AF69" s="64">
        <v>4.5170000000000002E-3</v>
      </c>
    </row>
    <row r="70" spans="1:32">
      <c r="A70" s="61" t="s">
        <v>846</v>
      </c>
      <c r="B70" s="64">
        <v>2.2067E-2</v>
      </c>
      <c r="C70" s="64">
        <v>2.2702E-2</v>
      </c>
      <c r="D70" s="64">
        <v>2.3862000000000001E-2</v>
      </c>
      <c r="E70" s="64">
        <v>2.4684000000000001E-2</v>
      </c>
      <c r="F70" s="64">
        <v>2.5940000000000001E-2</v>
      </c>
      <c r="G70" s="64">
        <v>2.7123999999999999E-2</v>
      </c>
      <c r="H70" s="64">
        <v>2.7942000000000002E-2</v>
      </c>
      <c r="I70" s="64">
        <v>2.8910999999999999E-2</v>
      </c>
      <c r="J70" s="64">
        <v>2.9848E-2</v>
      </c>
      <c r="K70" s="64">
        <v>3.0651000000000001E-2</v>
      </c>
      <c r="L70" s="64">
        <v>3.1371000000000003E-2</v>
      </c>
      <c r="M70" s="64">
        <v>3.2001000000000002E-2</v>
      </c>
      <c r="N70" s="64">
        <v>3.2675000000000003E-2</v>
      </c>
      <c r="O70" s="64">
        <v>3.3406999999999999E-2</v>
      </c>
      <c r="P70" s="64">
        <v>3.4172000000000001E-2</v>
      </c>
      <c r="Q70" s="64">
        <v>3.5049999999999998E-2</v>
      </c>
      <c r="R70" s="64">
        <v>3.6098999999999999E-2</v>
      </c>
      <c r="S70" s="64">
        <v>3.7303999999999997E-2</v>
      </c>
      <c r="T70" s="64">
        <v>3.8692999999999998E-2</v>
      </c>
      <c r="U70" s="64">
        <v>4.0196999999999997E-2</v>
      </c>
      <c r="V70" s="64">
        <v>4.1779999999999998E-2</v>
      </c>
      <c r="W70" s="64">
        <v>4.351E-2</v>
      </c>
      <c r="X70" s="64">
        <v>4.5321E-2</v>
      </c>
      <c r="Y70" s="64">
        <v>4.7227999999999999E-2</v>
      </c>
      <c r="Z70" s="64">
        <v>4.9107999999999999E-2</v>
      </c>
      <c r="AA70" s="64">
        <v>5.0970000000000001E-2</v>
      </c>
      <c r="AB70" s="64">
        <v>5.2885000000000001E-2</v>
      </c>
      <c r="AC70" s="64">
        <v>5.4837999999999998E-2</v>
      </c>
      <c r="AD70" s="64">
        <v>5.6793000000000003E-2</v>
      </c>
      <c r="AE70" s="64">
        <v>5.8729999999999997E-2</v>
      </c>
      <c r="AF70" s="64">
        <v>6.0639999999999999E-2</v>
      </c>
    </row>
    <row r="71" spans="1:32" ht="25">
      <c r="A71" s="60" t="s">
        <v>956</v>
      </c>
      <c r="B71" s="65">
        <v>27.022278</v>
      </c>
      <c r="C71" s="65">
        <v>26.668095000000001</v>
      </c>
      <c r="D71" s="65">
        <v>26.155249000000001</v>
      </c>
      <c r="E71" s="65">
        <v>26.956683999999999</v>
      </c>
      <c r="F71" s="65">
        <v>26.787195000000001</v>
      </c>
      <c r="G71" s="65">
        <v>27.129251</v>
      </c>
      <c r="H71" s="65">
        <v>27.309491999999999</v>
      </c>
      <c r="I71" s="65">
        <v>27.302902</v>
      </c>
      <c r="J71" s="65">
        <v>27.291087999999998</v>
      </c>
      <c r="K71" s="65">
        <v>27.251529999999999</v>
      </c>
      <c r="L71" s="65">
        <v>27.178984</v>
      </c>
      <c r="M71" s="65">
        <v>27.064582999999999</v>
      </c>
      <c r="N71" s="65">
        <v>26.952542999999999</v>
      </c>
      <c r="O71" s="65">
        <v>26.837783999999999</v>
      </c>
      <c r="P71" s="65">
        <v>26.698136999999999</v>
      </c>
      <c r="Q71" s="65">
        <v>26.531390999999999</v>
      </c>
      <c r="R71" s="65">
        <v>26.378371999999999</v>
      </c>
      <c r="S71" s="65">
        <v>26.259671999999998</v>
      </c>
      <c r="T71" s="65">
        <v>26.171596999999998</v>
      </c>
      <c r="U71" s="65">
        <v>26.095011</v>
      </c>
      <c r="V71" s="65">
        <v>26.043666999999999</v>
      </c>
      <c r="W71" s="65">
        <v>26.013638</v>
      </c>
      <c r="X71" s="65">
        <v>25.998819000000001</v>
      </c>
      <c r="Y71" s="65">
        <v>26.016698999999999</v>
      </c>
      <c r="Z71" s="65">
        <v>26.051611000000001</v>
      </c>
      <c r="AA71" s="65">
        <v>26.111208000000001</v>
      </c>
      <c r="AB71" s="65">
        <v>26.162970000000001</v>
      </c>
      <c r="AC71" s="65">
        <v>26.215209999999999</v>
      </c>
      <c r="AD71" s="65">
        <v>26.283539000000001</v>
      </c>
      <c r="AE71" s="65">
        <v>26.345383000000002</v>
      </c>
      <c r="AF71" s="65">
        <v>26.408778999999999</v>
      </c>
    </row>
    <row r="72" spans="1:32" ht="25">
      <c r="A72" s="61" t="s">
        <v>1014</v>
      </c>
      <c r="B72" s="64">
        <v>4.6474000000000001E-2</v>
      </c>
      <c r="C72" s="64">
        <v>4.7328000000000002E-2</v>
      </c>
      <c r="D72" s="64">
        <v>4.8708000000000001E-2</v>
      </c>
      <c r="E72" s="64">
        <v>5.0895999999999997E-2</v>
      </c>
      <c r="F72" s="64">
        <v>5.3365999999999997E-2</v>
      </c>
      <c r="G72" s="64">
        <v>5.5397000000000002E-2</v>
      </c>
      <c r="H72" s="64">
        <v>5.6197999999999998E-2</v>
      </c>
      <c r="I72" s="64">
        <v>5.7688999999999997E-2</v>
      </c>
      <c r="J72" s="64">
        <v>5.9523E-2</v>
      </c>
      <c r="K72" s="64">
        <v>6.1309000000000002E-2</v>
      </c>
      <c r="L72" s="64">
        <v>6.3066999999999998E-2</v>
      </c>
      <c r="M72" s="64">
        <v>6.4458000000000001E-2</v>
      </c>
      <c r="N72" s="64">
        <v>6.5771999999999997E-2</v>
      </c>
      <c r="O72" s="64">
        <v>6.7285999999999999E-2</v>
      </c>
      <c r="P72" s="64">
        <v>6.8377999999999994E-2</v>
      </c>
      <c r="Q72" s="64">
        <v>6.9974999999999996E-2</v>
      </c>
      <c r="R72" s="64">
        <v>7.1926000000000004E-2</v>
      </c>
      <c r="S72" s="64">
        <v>7.3857999999999993E-2</v>
      </c>
      <c r="T72" s="64">
        <v>7.6242000000000004E-2</v>
      </c>
      <c r="U72" s="64">
        <v>7.8936000000000006E-2</v>
      </c>
      <c r="V72" s="64">
        <v>8.1862000000000004E-2</v>
      </c>
      <c r="W72" s="64">
        <v>8.5574999999999998E-2</v>
      </c>
      <c r="X72" s="64">
        <v>8.9363999999999999E-2</v>
      </c>
      <c r="Y72" s="64">
        <v>9.3422000000000005E-2</v>
      </c>
      <c r="Z72" s="64">
        <v>9.7354999999999997E-2</v>
      </c>
      <c r="AA72" s="64">
        <v>0.100939</v>
      </c>
      <c r="AB72" s="64">
        <v>0.104675</v>
      </c>
      <c r="AC72" s="64">
        <v>0.108652</v>
      </c>
      <c r="AD72" s="64">
        <v>0.112692</v>
      </c>
      <c r="AE72" s="64">
        <v>0.11681900000000001</v>
      </c>
      <c r="AF72" s="64">
        <v>0.121144</v>
      </c>
    </row>
    <row r="73" spans="1:32">
      <c r="A73" s="60" t="s">
        <v>763</v>
      </c>
      <c r="B73" s="65">
        <v>27.068752</v>
      </c>
      <c r="C73" s="65">
        <v>26.715422</v>
      </c>
      <c r="D73" s="65">
        <v>26.203956999999999</v>
      </c>
      <c r="E73" s="65">
        <v>27.007580000000001</v>
      </c>
      <c r="F73" s="65">
        <v>26.840561000000001</v>
      </c>
      <c r="G73" s="65">
        <v>27.184649</v>
      </c>
      <c r="H73" s="65">
        <v>27.365690000000001</v>
      </c>
      <c r="I73" s="65">
        <v>27.360589999999998</v>
      </c>
      <c r="J73" s="65">
        <v>27.350611000000001</v>
      </c>
      <c r="K73" s="65">
        <v>27.312840000000001</v>
      </c>
      <c r="L73" s="65">
        <v>27.242049999999999</v>
      </c>
      <c r="M73" s="65">
        <v>27.129041999999998</v>
      </c>
      <c r="N73" s="65">
        <v>27.018315999999999</v>
      </c>
      <c r="O73" s="65">
        <v>26.905069000000001</v>
      </c>
      <c r="P73" s="65">
        <v>26.766515999999999</v>
      </c>
      <c r="Q73" s="65">
        <v>26.601365999999999</v>
      </c>
      <c r="R73" s="65">
        <v>26.450298</v>
      </c>
      <c r="S73" s="65">
        <v>26.33353</v>
      </c>
      <c r="T73" s="65">
        <v>26.247838999999999</v>
      </c>
      <c r="U73" s="65">
        <v>26.173946000000001</v>
      </c>
      <c r="V73" s="65">
        <v>26.125527999999999</v>
      </c>
      <c r="W73" s="65">
        <v>26.099212999999999</v>
      </c>
      <c r="X73" s="65">
        <v>26.088182</v>
      </c>
      <c r="Y73" s="65">
        <v>26.110120999999999</v>
      </c>
      <c r="Z73" s="65">
        <v>26.148966000000001</v>
      </c>
      <c r="AA73" s="65">
        <v>26.212147000000002</v>
      </c>
      <c r="AB73" s="65">
        <v>26.267645000000002</v>
      </c>
      <c r="AC73" s="65">
        <v>26.323861999999998</v>
      </c>
      <c r="AD73" s="65">
        <v>26.396231</v>
      </c>
      <c r="AE73" s="65">
        <v>26.462202000000001</v>
      </c>
      <c r="AF73" s="65">
        <v>26.529921999999999</v>
      </c>
    </row>
    <row r="75" spans="1:32" ht="25">
      <c r="A75" s="60" t="s">
        <v>1064</v>
      </c>
    </row>
    <row r="76" spans="1:32" ht="25">
      <c r="A76" s="61" t="s">
        <v>1038</v>
      </c>
      <c r="B76" s="64">
        <v>0</v>
      </c>
      <c r="C76" s="64">
        <v>0</v>
      </c>
      <c r="D76" s="64">
        <v>0</v>
      </c>
      <c r="E76" s="64">
        <v>0.13491900000000001</v>
      </c>
      <c r="F76" s="64">
        <v>0.39902500000000002</v>
      </c>
      <c r="G76" s="64">
        <v>0.21990199999999999</v>
      </c>
      <c r="H76" s="64">
        <v>0.22106999999999999</v>
      </c>
      <c r="I76" s="64">
        <v>0.17697499999999999</v>
      </c>
      <c r="J76" s="64">
        <v>0.132795</v>
      </c>
      <c r="K76" s="64">
        <v>0.131356</v>
      </c>
      <c r="L76" s="64">
        <v>0.12984000000000001</v>
      </c>
      <c r="M76" s="64">
        <v>0.12815099999999999</v>
      </c>
      <c r="N76" s="64">
        <v>0.12619</v>
      </c>
      <c r="O76" s="64">
        <v>0.124084</v>
      </c>
      <c r="P76" s="64">
        <v>0.12191299999999999</v>
      </c>
      <c r="Q76" s="64">
        <v>0.119482</v>
      </c>
      <c r="R76" s="64">
        <v>0.11729199999999999</v>
      </c>
      <c r="S76" s="64">
        <v>0.11537500000000001</v>
      </c>
      <c r="T76" s="64">
        <v>0.11371199999999999</v>
      </c>
      <c r="U76" s="64">
        <v>0.11225</v>
      </c>
      <c r="V76" s="64">
        <v>0.11097700000000001</v>
      </c>
      <c r="W76" s="64">
        <v>0.109817</v>
      </c>
      <c r="X76" s="64">
        <v>0.108838</v>
      </c>
      <c r="Y76" s="64">
        <v>0.107969</v>
      </c>
      <c r="Z76" s="64">
        <v>0.10714</v>
      </c>
      <c r="AA76" s="64">
        <v>0.106404</v>
      </c>
      <c r="AB76" s="64">
        <v>0.10570499999999999</v>
      </c>
      <c r="AC76" s="64">
        <v>0.105143</v>
      </c>
      <c r="AD76" s="64">
        <v>0.104641</v>
      </c>
      <c r="AE76" s="64">
        <v>0.104186</v>
      </c>
      <c r="AF76" s="64">
        <v>0.10382</v>
      </c>
    </row>
    <row r="77" spans="1:32">
      <c r="A77" s="61" t="s">
        <v>1058</v>
      </c>
      <c r="B77" s="64">
        <v>4.1006000000000001E-2</v>
      </c>
      <c r="C77" s="64">
        <v>-6.6E-4</v>
      </c>
      <c r="D77" s="64">
        <v>3.8105E-2</v>
      </c>
      <c r="E77" s="64">
        <v>0.17020299999999999</v>
      </c>
      <c r="F77" s="64">
        <v>0.199015</v>
      </c>
      <c r="G77" s="64">
        <v>0.17490700000000001</v>
      </c>
      <c r="H77" s="64">
        <v>0.173932</v>
      </c>
      <c r="I77" s="64">
        <v>0.176452</v>
      </c>
      <c r="J77" s="64">
        <v>0.17894499999999999</v>
      </c>
      <c r="K77" s="64">
        <v>0.18109500000000001</v>
      </c>
      <c r="L77" s="64">
        <v>0.18326000000000001</v>
      </c>
      <c r="M77" s="64">
        <v>0.18510099999999999</v>
      </c>
      <c r="N77" s="64">
        <v>0.187108</v>
      </c>
      <c r="O77" s="64">
        <v>0.18940299999999999</v>
      </c>
      <c r="P77" s="64">
        <v>0.19170200000000001</v>
      </c>
      <c r="Q77" s="64">
        <v>0.194332</v>
      </c>
      <c r="R77" s="64">
        <v>0.196989</v>
      </c>
      <c r="S77" s="64">
        <v>0.19972200000000001</v>
      </c>
      <c r="T77" s="64">
        <v>0.20224600000000001</v>
      </c>
      <c r="U77" s="64">
        <v>0.20446500000000001</v>
      </c>
      <c r="V77" s="64">
        <v>0.20651</v>
      </c>
      <c r="W77" s="64">
        <v>0.208453</v>
      </c>
      <c r="X77" s="64">
        <v>0.21045</v>
      </c>
      <c r="Y77" s="64">
        <v>0.21230299999999999</v>
      </c>
      <c r="Z77" s="64">
        <v>0.214035</v>
      </c>
      <c r="AA77" s="64">
        <v>0.21567800000000001</v>
      </c>
      <c r="AB77" s="64">
        <v>0.217137</v>
      </c>
      <c r="AC77" s="64">
        <v>0.21842300000000001</v>
      </c>
      <c r="AD77" s="64">
        <v>0.21959899999999999</v>
      </c>
      <c r="AE77" s="64">
        <v>0.22063099999999999</v>
      </c>
      <c r="AF77" s="64">
        <v>0.221552</v>
      </c>
    </row>
    <row r="78" spans="1:32" ht="25">
      <c r="A78" s="61" t="s">
        <v>1059</v>
      </c>
      <c r="B78" s="64">
        <v>0</v>
      </c>
      <c r="C78" s="64">
        <v>0</v>
      </c>
      <c r="D78" s="64">
        <v>0</v>
      </c>
      <c r="E78" s="64">
        <v>-0.57588899999999998</v>
      </c>
      <c r="F78" s="64">
        <v>-0.51086399999999998</v>
      </c>
      <c r="G78" s="64">
        <v>-0.70718800000000004</v>
      </c>
      <c r="H78" s="64">
        <v>-0.59440099999999996</v>
      </c>
      <c r="I78" s="64">
        <v>-0.61513700000000004</v>
      </c>
      <c r="J78" s="64">
        <v>-0.63673199999999996</v>
      </c>
      <c r="K78" s="64">
        <v>-0.643926</v>
      </c>
      <c r="L78" s="64">
        <v>-0.64908399999999999</v>
      </c>
      <c r="M78" s="64">
        <v>-0.65185700000000002</v>
      </c>
      <c r="N78" s="64">
        <v>-0.65612099999999995</v>
      </c>
      <c r="O78" s="64">
        <v>-0.66121600000000003</v>
      </c>
      <c r="P78" s="64">
        <v>-0.66517700000000002</v>
      </c>
      <c r="Q78" s="64">
        <v>-0.66828200000000004</v>
      </c>
      <c r="R78" s="64">
        <v>-0.67032999999999998</v>
      </c>
      <c r="S78" s="64">
        <v>-0.67208599999999996</v>
      </c>
      <c r="T78" s="64">
        <v>-0.67425199999999996</v>
      </c>
      <c r="U78" s="64">
        <v>-0.67618800000000001</v>
      </c>
      <c r="V78" s="64">
        <v>-0.67890600000000001</v>
      </c>
      <c r="W78" s="64">
        <v>-0.682203</v>
      </c>
      <c r="X78" s="64">
        <v>-0.68501999999999996</v>
      </c>
      <c r="Y78" s="64">
        <v>-0.68943900000000002</v>
      </c>
      <c r="Z78" s="64">
        <v>-0.69380299999999995</v>
      </c>
      <c r="AA78" s="64">
        <v>-0.69904100000000002</v>
      </c>
      <c r="AB78" s="64">
        <v>-0.70055500000000004</v>
      </c>
      <c r="AC78" s="64">
        <v>-0.70070299999999996</v>
      </c>
      <c r="AD78" s="64">
        <v>-0.70004</v>
      </c>
      <c r="AE78" s="64">
        <v>-0.69867500000000005</v>
      </c>
      <c r="AF78" s="64">
        <v>-0.69648500000000002</v>
      </c>
    </row>
    <row r="79" spans="1:32">
      <c r="A79" s="60" t="s">
        <v>763</v>
      </c>
      <c r="B79" s="65">
        <v>4.1006000000000001E-2</v>
      </c>
      <c r="C79" s="65">
        <v>-6.6E-4</v>
      </c>
      <c r="D79" s="65">
        <v>3.8105E-2</v>
      </c>
      <c r="E79" s="65">
        <v>-0.27076699999999998</v>
      </c>
      <c r="F79" s="65">
        <v>8.7176000000000003E-2</v>
      </c>
      <c r="G79" s="65">
        <v>-0.31237999999999999</v>
      </c>
      <c r="H79" s="65">
        <v>-0.19939799999999999</v>
      </c>
      <c r="I79" s="65">
        <v>-0.26170900000000002</v>
      </c>
      <c r="J79" s="65">
        <v>-0.324992</v>
      </c>
      <c r="K79" s="65">
        <v>-0.33147500000000002</v>
      </c>
      <c r="L79" s="65">
        <v>-0.33598299999999998</v>
      </c>
      <c r="M79" s="65">
        <v>-0.33860400000000002</v>
      </c>
      <c r="N79" s="65">
        <v>-0.34282299999999999</v>
      </c>
      <c r="O79" s="65">
        <v>-0.34772900000000001</v>
      </c>
      <c r="P79" s="65">
        <v>-0.35156100000000001</v>
      </c>
      <c r="Q79" s="65">
        <v>-0.35446800000000001</v>
      </c>
      <c r="R79" s="65">
        <v>-0.356049</v>
      </c>
      <c r="S79" s="65">
        <v>-0.356989</v>
      </c>
      <c r="T79" s="65">
        <v>-0.35829499999999997</v>
      </c>
      <c r="U79" s="65">
        <v>-0.35947299999999999</v>
      </c>
      <c r="V79" s="65">
        <v>-0.36141800000000002</v>
      </c>
      <c r="W79" s="65">
        <v>-0.36393300000000001</v>
      </c>
      <c r="X79" s="65">
        <v>-0.365732</v>
      </c>
      <c r="Y79" s="65">
        <v>-0.36916700000000002</v>
      </c>
      <c r="Z79" s="65">
        <v>-0.37262800000000001</v>
      </c>
      <c r="AA79" s="65">
        <v>-0.37695899999999999</v>
      </c>
      <c r="AB79" s="65">
        <v>-0.37771399999999999</v>
      </c>
      <c r="AC79" s="65">
        <v>-0.377137</v>
      </c>
      <c r="AD79" s="65">
        <v>-0.37580000000000002</v>
      </c>
      <c r="AE79" s="65">
        <v>-0.37385699999999999</v>
      </c>
      <c r="AF79" s="65">
        <v>-0.371112</v>
      </c>
    </row>
    <row r="81" spans="1:32" ht="49">
      <c r="A81" s="60" t="s">
        <v>1065</v>
      </c>
    </row>
    <row r="82" spans="1:32" ht="49">
      <c r="A82" s="61" t="s">
        <v>1043</v>
      </c>
      <c r="B82" s="64">
        <v>2.9949300000000001</v>
      </c>
      <c r="C82" s="64">
        <v>2.9113479999999998</v>
      </c>
      <c r="D82" s="64">
        <v>3.0089380000000001</v>
      </c>
      <c r="E82" s="64">
        <v>3.135173</v>
      </c>
      <c r="F82" s="64">
        <v>3.0459640000000001</v>
      </c>
      <c r="G82" s="64">
        <v>3.0540289999999999</v>
      </c>
      <c r="H82" s="64">
        <v>3.1847970000000001</v>
      </c>
      <c r="I82" s="64">
        <v>3.3497509999999999</v>
      </c>
      <c r="J82" s="64">
        <v>3.5230350000000001</v>
      </c>
      <c r="K82" s="64">
        <v>3.673435</v>
      </c>
      <c r="L82" s="64">
        <v>3.731465</v>
      </c>
      <c r="M82" s="64">
        <v>3.7945709999999999</v>
      </c>
      <c r="N82" s="64">
        <v>3.9056540000000002</v>
      </c>
      <c r="O82" s="64">
        <v>4.0054270000000001</v>
      </c>
      <c r="P82" s="64">
        <v>4.0828620000000004</v>
      </c>
      <c r="Q82" s="64">
        <v>4.1391289999999996</v>
      </c>
      <c r="R82" s="64">
        <v>4.1675219999999999</v>
      </c>
      <c r="S82" s="64">
        <v>4.205889</v>
      </c>
      <c r="T82" s="64">
        <v>4.2460149999999999</v>
      </c>
      <c r="U82" s="64">
        <v>4.273244</v>
      </c>
      <c r="V82" s="64">
        <v>4.2760009999999999</v>
      </c>
      <c r="W82" s="64">
        <v>4.2694789999999996</v>
      </c>
      <c r="X82" s="64">
        <v>4.2846460000000004</v>
      </c>
      <c r="Y82" s="64">
        <v>4.2883110000000002</v>
      </c>
      <c r="Z82" s="64">
        <v>4.2899440000000002</v>
      </c>
      <c r="AA82" s="64">
        <v>4.2849440000000003</v>
      </c>
      <c r="AB82" s="64">
        <v>4.2839210000000003</v>
      </c>
      <c r="AC82" s="64">
        <v>4.307518</v>
      </c>
      <c r="AD82" s="64">
        <v>4.325259</v>
      </c>
      <c r="AE82" s="64">
        <v>4.3104740000000001</v>
      </c>
      <c r="AF82" s="64">
        <v>4.265441</v>
      </c>
    </row>
    <row r="83" spans="1:32" ht="25">
      <c r="A83" s="61" t="s">
        <v>1038</v>
      </c>
      <c r="B83" s="64">
        <v>16.679245000000002</v>
      </c>
      <c r="C83" s="64">
        <v>16.205338000000001</v>
      </c>
      <c r="D83" s="64">
        <v>16.100891000000001</v>
      </c>
      <c r="E83" s="64">
        <v>16.364391000000001</v>
      </c>
      <c r="F83" s="64">
        <v>16.454492999999999</v>
      </c>
      <c r="G83" s="64">
        <v>16.417082000000001</v>
      </c>
      <c r="H83" s="64">
        <v>16.385076999999999</v>
      </c>
      <c r="I83" s="64">
        <v>16.271065</v>
      </c>
      <c r="J83" s="64">
        <v>16.123508000000001</v>
      </c>
      <c r="K83" s="64">
        <v>15.957913</v>
      </c>
      <c r="L83" s="64">
        <v>15.784940000000001</v>
      </c>
      <c r="M83" s="64">
        <v>15.59516</v>
      </c>
      <c r="N83" s="64">
        <v>15.384501999999999</v>
      </c>
      <c r="O83" s="64">
        <v>15.152661</v>
      </c>
      <c r="P83" s="64">
        <v>14.907361999999999</v>
      </c>
      <c r="Q83" s="64">
        <v>14.643364999999999</v>
      </c>
      <c r="R83" s="64">
        <v>14.403988999999999</v>
      </c>
      <c r="S83" s="64">
        <v>14.193546</v>
      </c>
      <c r="T83" s="64">
        <v>14.009843</v>
      </c>
      <c r="U83" s="64">
        <v>13.846152999999999</v>
      </c>
      <c r="V83" s="64">
        <v>13.701211000000001</v>
      </c>
      <c r="W83" s="64">
        <v>13.576259</v>
      </c>
      <c r="X83" s="64">
        <v>13.467162</v>
      </c>
      <c r="Y83" s="64">
        <v>13.369421000000001</v>
      </c>
      <c r="Z83" s="64">
        <v>13.282298000000001</v>
      </c>
      <c r="AA83" s="64">
        <v>13.203276000000001</v>
      </c>
      <c r="AB83" s="64">
        <v>13.131659000000001</v>
      </c>
      <c r="AC83" s="64">
        <v>13.070544999999999</v>
      </c>
      <c r="AD83" s="64">
        <v>13.019413999999999</v>
      </c>
      <c r="AE83" s="64">
        <v>12.975747</v>
      </c>
      <c r="AF83" s="64">
        <v>12.935763</v>
      </c>
    </row>
    <row r="84" spans="1:32" ht="25">
      <c r="A84" s="61" t="s">
        <v>1057</v>
      </c>
      <c r="B84" s="64">
        <v>1.2985999999999999E-2</v>
      </c>
      <c r="C84" s="64">
        <v>1.5585999999999999E-2</v>
      </c>
      <c r="D84" s="64">
        <v>1.171E-2</v>
      </c>
      <c r="E84" s="64">
        <v>2.172E-2</v>
      </c>
      <c r="F84" s="64">
        <v>2.6238999999999998E-2</v>
      </c>
      <c r="G84" s="64">
        <v>3.2663999999999999E-2</v>
      </c>
      <c r="H84" s="64">
        <v>3.5198E-2</v>
      </c>
      <c r="I84" s="64">
        <v>2.2005E-2</v>
      </c>
      <c r="J84" s="64">
        <v>2.4962000000000002E-2</v>
      </c>
      <c r="K84" s="64">
        <v>2.7099999999999999E-2</v>
      </c>
      <c r="L84" s="64">
        <v>3.2222000000000001E-2</v>
      </c>
      <c r="M84" s="64">
        <v>4.2129E-2</v>
      </c>
      <c r="N84" s="64">
        <v>6.3965999999999995E-2</v>
      </c>
      <c r="O84" s="64">
        <v>8.2757999999999998E-2</v>
      </c>
      <c r="P84" s="64">
        <v>9.6058000000000004E-2</v>
      </c>
      <c r="Q84" s="64">
        <v>0.121979</v>
      </c>
      <c r="R84" s="64">
        <v>0.144901</v>
      </c>
      <c r="S84" s="64">
        <v>0.163629</v>
      </c>
      <c r="T84" s="64">
        <v>0.178151</v>
      </c>
      <c r="U84" s="64">
        <v>0.189085</v>
      </c>
      <c r="V84" s="64">
        <v>0.19636400000000001</v>
      </c>
      <c r="W84" s="64">
        <v>0.21080699999999999</v>
      </c>
      <c r="X84" s="64">
        <v>0.218997</v>
      </c>
      <c r="Y84" s="64">
        <v>0.22522900000000001</v>
      </c>
      <c r="Z84" s="64">
        <v>0.237091</v>
      </c>
      <c r="AA84" s="64">
        <v>0.24518999999999999</v>
      </c>
      <c r="AB84" s="64">
        <v>0.25708799999999998</v>
      </c>
      <c r="AC84" s="64">
        <v>0.262928</v>
      </c>
      <c r="AD84" s="64">
        <v>0.27141500000000002</v>
      </c>
      <c r="AE84" s="64">
        <v>0.28174199999999999</v>
      </c>
      <c r="AF84" s="64">
        <v>0.28494599999999998</v>
      </c>
    </row>
    <row r="85" spans="1:32">
      <c r="A85" s="61" t="s">
        <v>1058</v>
      </c>
      <c r="B85" s="64">
        <v>2.9628700000000001</v>
      </c>
      <c r="C85" s="64">
        <v>2.94983</v>
      </c>
      <c r="D85" s="64">
        <v>2.90143</v>
      </c>
      <c r="E85" s="64">
        <v>2.9685489999999999</v>
      </c>
      <c r="F85" s="64">
        <v>3.031539</v>
      </c>
      <c r="G85" s="64">
        <v>3.0295399999999999</v>
      </c>
      <c r="H85" s="64">
        <v>3.044537</v>
      </c>
      <c r="I85" s="64">
        <v>3.083078</v>
      </c>
      <c r="J85" s="64">
        <v>3.121022</v>
      </c>
      <c r="K85" s="64">
        <v>3.1585230000000002</v>
      </c>
      <c r="L85" s="64">
        <v>3.196288</v>
      </c>
      <c r="M85" s="64">
        <v>3.228399</v>
      </c>
      <c r="N85" s="64">
        <v>3.263404</v>
      </c>
      <c r="O85" s="64">
        <v>3.3034219999999999</v>
      </c>
      <c r="P85" s="64">
        <v>3.3435290000000002</v>
      </c>
      <c r="Q85" s="64">
        <v>3.3893939999999998</v>
      </c>
      <c r="R85" s="64">
        <v>3.4357329999999999</v>
      </c>
      <c r="S85" s="64">
        <v>3.4833980000000002</v>
      </c>
      <c r="T85" s="64">
        <v>3.5274269999999999</v>
      </c>
      <c r="U85" s="64">
        <v>3.5661269999999998</v>
      </c>
      <c r="V85" s="64">
        <v>3.6017999999999999</v>
      </c>
      <c r="W85" s="64">
        <v>3.6356899999999999</v>
      </c>
      <c r="X85" s="64">
        <v>3.6705209999999999</v>
      </c>
      <c r="Y85" s="64">
        <v>3.7028370000000002</v>
      </c>
      <c r="Z85" s="64">
        <v>3.7330450000000002</v>
      </c>
      <c r="AA85" s="64">
        <v>3.7616890000000001</v>
      </c>
      <c r="AB85" s="64">
        <v>3.78714</v>
      </c>
      <c r="AC85" s="64">
        <v>3.8095720000000002</v>
      </c>
      <c r="AD85" s="64">
        <v>3.8300749999999999</v>
      </c>
      <c r="AE85" s="64">
        <v>3.8480850000000002</v>
      </c>
      <c r="AF85" s="64">
        <v>3.8641459999999999</v>
      </c>
    </row>
    <row r="86" spans="1:32">
      <c r="A86" s="61" t="s">
        <v>801</v>
      </c>
      <c r="B86" s="64">
        <v>4.1239999999999999E-2</v>
      </c>
      <c r="C86" s="64">
        <v>2.5309999999999999E-2</v>
      </c>
      <c r="D86" s="64">
        <v>1.095E-2</v>
      </c>
      <c r="E86" s="64">
        <v>1.2637000000000001E-2</v>
      </c>
      <c r="F86" s="64">
        <v>1.6247000000000001E-2</v>
      </c>
      <c r="G86" s="64">
        <v>1.6296000000000001E-2</v>
      </c>
      <c r="H86" s="64">
        <v>1.5716999999999998E-2</v>
      </c>
      <c r="I86" s="64">
        <v>1.4101000000000001E-2</v>
      </c>
      <c r="J86" s="64">
        <v>1.3061E-2</v>
      </c>
      <c r="K86" s="64">
        <v>1.2564000000000001E-2</v>
      </c>
      <c r="L86" s="64">
        <v>1.2172000000000001E-2</v>
      </c>
      <c r="M86" s="64">
        <v>1.1767E-2</v>
      </c>
      <c r="N86" s="64">
        <v>1.1358E-2</v>
      </c>
      <c r="O86" s="64">
        <v>1.1129999999999999E-2</v>
      </c>
      <c r="P86" s="64">
        <v>1.0893E-2</v>
      </c>
      <c r="Q86" s="64">
        <v>1.0659E-2</v>
      </c>
      <c r="R86" s="64">
        <v>1.0404999999999999E-2</v>
      </c>
      <c r="S86" s="64">
        <v>1.0333E-2</v>
      </c>
      <c r="T86" s="64">
        <v>1.0257E-2</v>
      </c>
      <c r="U86" s="64">
        <v>1.0179000000000001E-2</v>
      </c>
      <c r="V86" s="64">
        <v>1.0101000000000001E-2</v>
      </c>
      <c r="W86" s="64">
        <v>1.0026999999999999E-2</v>
      </c>
      <c r="X86" s="64">
        <v>9.972E-3</v>
      </c>
      <c r="Y86" s="64">
        <v>9.9249999999999998E-3</v>
      </c>
      <c r="Z86" s="64">
        <v>9.8849999999999997E-3</v>
      </c>
      <c r="AA86" s="64">
        <v>9.8619999999999992E-3</v>
      </c>
      <c r="AB86" s="64">
        <v>9.8440000000000003E-3</v>
      </c>
      <c r="AC86" s="64">
        <v>9.8270000000000007E-3</v>
      </c>
      <c r="AD86" s="64">
        <v>9.8040000000000002E-3</v>
      </c>
      <c r="AE86" s="64">
        <v>9.7750000000000007E-3</v>
      </c>
      <c r="AF86" s="64">
        <v>9.7490000000000007E-3</v>
      </c>
    </row>
    <row r="87" spans="1:32" ht="25">
      <c r="A87" s="61" t="s">
        <v>780</v>
      </c>
      <c r="B87" s="64">
        <v>7.9996299999999998</v>
      </c>
      <c r="C87" s="64">
        <v>8.2252810000000007</v>
      </c>
      <c r="D87" s="64">
        <v>7.9236310000000003</v>
      </c>
      <c r="E87" s="64">
        <v>8.0953269999999993</v>
      </c>
      <c r="F87" s="64">
        <v>8.3764350000000007</v>
      </c>
      <c r="G87" s="64">
        <v>8.4349659999999993</v>
      </c>
      <c r="H87" s="64">
        <v>8.6166509999999992</v>
      </c>
      <c r="I87" s="64">
        <v>8.6767479999999999</v>
      </c>
      <c r="J87" s="64">
        <v>8.7281410000000008</v>
      </c>
      <c r="K87" s="64">
        <v>8.7896590000000003</v>
      </c>
      <c r="L87" s="64">
        <v>8.8265729999999998</v>
      </c>
      <c r="M87" s="64">
        <v>8.8291629999999994</v>
      </c>
      <c r="N87" s="64">
        <v>8.8464779999999994</v>
      </c>
      <c r="O87" s="64">
        <v>8.8807600000000004</v>
      </c>
      <c r="P87" s="64">
        <v>8.9020430000000008</v>
      </c>
      <c r="Q87" s="64">
        <v>8.914123</v>
      </c>
      <c r="R87" s="64">
        <v>8.9132820000000006</v>
      </c>
      <c r="S87" s="64">
        <v>8.9159070000000007</v>
      </c>
      <c r="T87" s="64">
        <v>8.9210960000000004</v>
      </c>
      <c r="U87" s="64">
        <v>8.9232420000000001</v>
      </c>
      <c r="V87" s="64">
        <v>8.9368839999999992</v>
      </c>
      <c r="W87" s="64">
        <v>8.9550330000000002</v>
      </c>
      <c r="X87" s="64">
        <v>8.9667220000000007</v>
      </c>
      <c r="Y87" s="64">
        <v>8.9994680000000002</v>
      </c>
      <c r="Z87" s="64">
        <v>9.0339849999999995</v>
      </c>
      <c r="AA87" s="64">
        <v>9.0811890000000002</v>
      </c>
      <c r="AB87" s="64">
        <v>9.0867509999999996</v>
      </c>
      <c r="AC87" s="64">
        <v>9.0788019999999996</v>
      </c>
      <c r="AD87" s="64">
        <v>9.0644150000000003</v>
      </c>
      <c r="AE87" s="64">
        <v>9.0413180000000004</v>
      </c>
      <c r="AF87" s="64">
        <v>9.0125440000000001</v>
      </c>
    </row>
    <row r="88" spans="1:32" ht="25">
      <c r="A88" s="61" t="s">
        <v>1039</v>
      </c>
      <c r="B88" s="64">
        <v>1.0742400000000001</v>
      </c>
      <c r="C88" s="64">
        <v>0.96524900000000002</v>
      </c>
      <c r="D88" s="64">
        <v>0.77226300000000003</v>
      </c>
      <c r="E88" s="64">
        <v>0.65320699999999998</v>
      </c>
      <c r="F88" s="64">
        <v>0.51347799999999999</v>
      </c>
      <c r="G88" s="64">
        <v>0.48322799999999999</v>
      </c>
      <c r="H88" s="64">
        <v>0.462227</v>
      </c>
      <c r="I88" s="64">
        <v>0.47689500000000001</v>
      </c>
      <c r="J88" s="64">
        <v>0.49717699999999998</v>
      </c>
      <c r="K88" s="64">
        <v>0.50889099999999998</v>
      </c>
      <c r="L88" s="64">
        <v>0.52083400000000002</v>
      </c>
      <c r="M88" s="64">
        <v>0.530667</v>
      </c>
      <c r="N88" s="64">
        <v>0.53918500000000003</v>
      </c>
      <c r="O88" s="64">
        <v>0.54611600000000005</v>
      </c>
      <c r="P88" s="64">
        <v>0.55210000000000004</v>
      </c>
      <c r="Q88" s="64">
        <v>0.557697</v>
      </c>
      <c r="R88" s="64">
        <v>0.56196500000000005</v>
      </c>
      <c r="S88" s="64">
        <v>0.56078600000000001</v>
      </c>
      <c r="T88" s="64">
        <v>0.55719099999999999</v>
      </c>
      <c r="U88" s="64">
        <v>0.55335100000000004</v>
      </c>
      <c r="V88" s="64">
        <v>0.55181000000000002</v>
      </c>
      <c r="W88" s="64">
        <v>0.54944700000000002</v>
      </c>
      <c r="X88" s="64">
        <v>0.54849999999999999</v>
      </c>
      <c r="Y88" s="64">
        <v>0.547821</v>
      </c>
      <c r="Z88" s="64">
        <v>0.54744000000000004</v>
      </c>
      <c r="AA88" s="64">
        <v>0.54774800000000001</v>
      </c>
      <c r="AB88" s="64">
        <v>0.548122</v>
      </c>
      <c r="AC88" s="64">
        <v>0.54791000000000001</v>
      </c>
      <c r="AD88" s="64">
        <v>0.54886199999999996</v>
      </c>
      <c r="AE88" s="64">
        <v>0.54984</v>
      </c>
      <c r="AF88" s="64">
        <v>0.54847599999999996</v>
      </c>
    </row>
    <row r="89" spans="1:32" ht="25">
      <c r="A89" s="61" t="s">
        <v>1044</v>
      </c>
      <c r="B89" s="64">
        <v>0.94308999999999998</v>
      </c>
      <c r="C89" s="64">
        <v>0.87585000000000002</v>
      </c>
      <c r="D89" s="64">
        <v>0.74116000000000004</v>
      </c>
      <c r="E89" s="64">
        <v>0.7419</v>
      </c>
      <c r="F89" s="64">
        <v>0.69889999999999997</v>
      </c>
      <c r="G89" s="64">
        <v>0.73419999999999996</v>
      </c>
      <c r="H89" s="64">
        <v>0.7258</v>
      </c>
      <c r="I89" s="64">
        <v>0.78938299999999995</v>
      </c>
      <c r="J89" s="64">
        <v>0.86010200000000003</v>
      </c>
      <c r="K89" s="64">
        <v>0.90724199999999999</v>
      </c>
      <c r="L89" s="64">
        <v>0.97670999999999997</v>
      </c>
      <c r="M89" s="64">
        <v>1.008624</v>
      </c>
      <c r="N89" s="64">
        <v>1.0402169999999999</v>
      </c>
      <c r="O89" s="64">
        <v>1.070427</v>
      </c>
      <c r="P89" s="64">
        <v>1.084411</v>
      </c>
      <c r="Q89" s="64">
        <v>1.0988899999999999</v>
      </c>
      <c r="R89" s="64">
        <v>1.122457</v>
      </c>
      <c r="S89" s="64">
        <v>1.1266719999999999</v>
      </c>
      <c r="T89" s="64">
        <v>1.136469</v>
      </c>
      <c r="U89" s="64">
        <v>1.141648</v>
      </c>
      <c r="V89" s="64">
        <v>1.1459950000000001</v>
      </c>
      <c r="W89" s="64">
        <v>1.159076</v>
      </c>
      <c r="X89" s="64">
        <v>1.165308</v>
      </c>
      <c r="Y89" s="64">
        <v>1.1718040000000001</v>
      </c>
      <c r="Z89" s="64">
        <v>1.181543</v>
      </c>
      <c r="AA89" s="64">
        <v>1.1892879999999999</v>
      </c>
      <c r="AB89" s="64">
        <v>1.1885509999999999</v>
      </c>
      <c r="AC89" s="64">
        <v>1.196777</v>
      </c>
      <c r="AD89" s="64">
        <v>1.211694</v>
      </c>
      <c r="AE89" s="64">
        <v>1.217187</v>
      </c>
      <c r="AF89" s="64">
        <v>1.234912</v>
      </c>
    </row>
    <row r="90" spans="1:32" ht="25">
      <c r="A90" s="61" t="s">
        <v>1066</v>
      </c>
      <c r="B90" s="64">
        <v>3.5165229999999998</v>
      </c>
      <c r="C90" s="64">
        <v>3.4655860000000001</v>
      </c>
      <c r="D90" s="64">
        <v>3.4718260000000001</v>
      </c>
      <c r="E90" s="64">
        <v>3.6745920000000001</v>
      </c>
      <c r="F90" s="64">
        <v>3.606128</v>
      </c>
      <c r="G90" s="64">
        <v>3.640107</v>
      </c>
      <c r="H90" s="64">
        <v>3.6762049999999999</v>
      </c>
      <c r="I90" s="64">
        <v>3.675503</v>
      </c>
      <c r="J90" s="64">
        <v>3.7269329999999998</v>
      </c>
      <c r="K90" s="64">
        <v>3.7634400000000001</v>
      </c>
      <c r="L90" s="64">
        <v>3.8100079999999998</v>
      </c>
      <c r="M90" s="64">
        <v>3.8591199999999999</v>
      </c>
      <c r="N90" s="64">
        <v>3.880652</v>
      </c>
      <c r="O90" s="64">
        <v>3.9063349999999999</v>
      </c>
      <c r="P90" s="64">
        <v>3.9251710000000002</v>
      </c>
      <c r="Q90" s="64">
        <v>3.942224</v>
      </c>
      <c r="R90" s="64">
        <v>3.9638990000000001</v>
      </c>
      <c r="S90" s="64">
        <v>3.9715940000000001</v>
      </c>
      <c r="T90" s="64">
        <v>3.9595090000000002</v>
      </c>
      <c r="U90" s="64">
        <v>3.9586290000000002</v>
      </c>
      <c r="V90" s="64">
        <v>3.9621279999999999</v>
      </c>
      <c r="W90" s="64">
        <v>3.9815610000000001</v>
      </c>
      <c r="X90" s="64">
        <v>3.9779230000000001</v>
      </c>
      <c r="Y90" s="64">
        <v>3.9929960000000002</v>
      </c>
      <c r="Z90" s="64">
        <v>4.0164569999999999</v>
      </c>
      <c r="AA90" s="64">
        <v>4.0406909999999998</v>
      </c>
      <c r="AB90" s="64">
        <v>4.0608110000000002</v>
      </c>
      <c r="AC90" s="64">
        <v>4.0774609999999996</v>
      </c>
      <c r="AD90" s="64">
        <v>4.0971710000000003</v>
      </c>
      <c r="AE90" s="64">
        <v>4.1171670000000002</v>
      </c>
      <c r="AF90" s="64">
        <v>4.1363050000000001</v>
      </c>
    </row>
    <row r="91" spans="1:32" ht="49">
      <c r="A91" s="61" t="s">
        <v>1035</v>
      </c>
      <c r="B91" s="64">
        <v>36.211768999999997</v>
      </c>
      <c r="C91" s="64">
        <v>35.623795000000001</v>
      </c>
      <c r="D91" s="64">
        <v>34.931086999999998</v>
      </c>
      <c r="E91" s="64">
        <v>35.645775</v>
      </c>
      <c r="F91" s="64">
        <v>35.743186999999999</v>
      </c>
      <c r="G91" s="64">
        <v>35.809443999999999</v>
      </c>
      <c r="H91" s="64">
        <v>36.111012000000002</v>
      </c>
      <c r="I91" s="64">
        <v>36.336525000000002</v>
      </c>
      <c r="J91" s="64">
        <v>36.592979</v>
      </c>
      <c r="K91" s="64">
        <v>36.771667000000001</v>
      </c>
      <c r="L91" s="64">
        <v>36.858989999999999</v>
      </c>
      <c r="M91" s="64">
        <v>36.857470999999997</v>
      </c>
      <c r="N91" s="64">
        <v>36.871448999999998</v>
      </c>
      <c r="O91" s="64">
        <v>36.876277999999999</v>
      </c>
      <c r="P91" s="64">
        <v>36.808371999999999</v>
      </c>
      <c r="Q91" s="64">
        <v>36.695476999999997</v>
      </c>
      <c r="R91" s="64">
        <v>36.579250000000002</v>
      </c>
      <c r="S91" s="64">
        <v>36.468128</v>
      </c>
      <c r="T91" s="64">
        <v>36.367809000000001</v>
      </c>
      <c r="U91" s="64">
        <v>36.272571999999997</v>
      </c>
      <c r="V91" s="64">
        <v>36.185927999999997</v>
      </c>
      <c r="W91" s="64">
        <v>36.136569999999999</v>
      </c>
      <c r="X91" s="64">
        <v>36.090755000000001</v>
      </c>
      <c r="Y91" s="64">
        <v>36.082583999999997</v>
      </c>
      <c r="Z91" s="64">
        <v>36.094597</v>
      </c>
      <c r="AA91" s="64">
        <v>36.118687000000001</v>
      </c>
      <c r="AB91" s="64">
        <v>36.096798</v>
      </c>
      <c r="AC91" s="64">
        <v>36.098412000000003</v>
      </c>
      <c r="AD91" s="64">
        <v>36.106693</v>
      </c>
      <c r="AE91" s="64">
        <v>36.069592</v>
      </c>
      <c r="AF91" s="64">
        <v>36.007336000000002</v>
      </c>
    </row>
    <row r="92" spans="1:32">
      <c r="A92" s="61" t="s">
        <v>765</v>
      </c>
      <c r="B92" s="64">
        <v>15.083515999999999</v>
      </c>
      <c r="C92" s="64">
        <v>15.229445999999999</v>
      </c>
      <c r="D92" s="64">
        <v>14.64786</v>
      </c>
      <c r="E92" s="64">
        <v>16.095623</v>
      </c>
      <c r="F92" s="64">
        <v>16.843319000000001</v>
      </c>
      <c r="G92" s="64">
        <v>16.284416</v>
      </c>
      <c r="H92" s="64">
        <v>16.3794</v>
      </c>
      <c r="I92" s="64">
        <v>16.339499</v>
      </c>
      <c r="J92" s="64">
        <v>16.378316999999999</v>
      </c>
      <c r="K92" s="64">
        <v>16.421009000000002</v>
      </c>
      <c r="L92" s="64">
        <v>16.437147</v>
      </c>
      <c r="M92" s="64">
        <v>16.437725</v>
      </c>
      <c r="N92" s="64">
        <v>16.484459000000001</v>
      </c>
      <c r="O92" s="64">
        <v>16.530193000000001</v>
      </c>
      <c r="P92" s="64">
        <v>16.549130999999999</v>
      </c>
      <c r="Q92" s="64">
        <v>16.55838</v>
      </c>
      <c r="R92" s="64">
        <v>16.566811000000001</v>
      </c>
      <c r="S92" s="64">
        <v>16.609128999999999</v>
      </c>
      <c r="T92" s="64">
        <v>16.696570999999999</v>
      </c>
      <c r="U92" s="64">
        <v>16.783933999999999</v>
      </c>
      <c r="V92" s="64">
        <v>16.853331000000001</v>
      </c>
      <c r="W92" s="64">
        <v>16.969189</v>
      </c>
      <c r="X92" s="64">
        <v>17.077954999999999</v>
      </c>
      <c r="Y92" s="64">
        <v>17.182725999999999</v>
      </c>
      <c r="Z92" s="64">
        <v>17.289154</v>
      </c>
      <c r="AA92" s="64">
        <v>17.401734999999999</v>
      </c>
      <c r="AB92" s="64">
        <v>17.536818</v>
      </c>
      <c r="AC92" s="64">
        <v>17.698212000000002</v>
      </c>
      <c r="AD92" s="64">
        <v>17.855705</v>
      </c>
      <c r="AE92" s="64">
        <v>17.993148999999999</v>
      </c>
      <c r="AF92" s="64">
        <v>18.138597000000001</v>
      </c>
    </row>
    <row r="93" spans="1:32" ht="37">
      <c r="A93" s="61" t="s">
        <v>1046</v>
      </c>
      <c r="B93" s="64">
        <v>0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</row>
    <row r="94" spans="1:32" ht="25">
      <c r="A94" s="61" t="s">
        <v>1047</v>
      </c>
      <c r="B94" s="64">
        <v>1.3154760000000001</v>
      </c>
      <c r="C94" s="64">
        <v>1.351979</v>
      </c>
      <c r="D94" s="64">
        <v>1.4301090000000001</v>
      </c>
      <c r="E94" s="64">
        <v>1.520729</v>
      </c>
      <c r="F94" s="64">
        <v>1.7113160000000001</v>
      </c>
      <c r="G94" s="64">
        <v>1.776748</v>
      </c>
      <c r="H94" s="64">
        <v>1.846074</v>
      </c>
      <c r="I94" s="64">
        <v>1.761563</v>
      </c>
      <c r="J94" s="64">
        <v>1.712823</v>
      </c>
      <c r="K94" s="64">
        <v>1.777123</v>
      </c>
      <c r="L94" s="64">
        <v>1.8469009999999999</v>
      </c>
      <c r="M94" s="64">
        <v>1.9187620000000001</v>
      </c>
      <c r="N94" s="64">
        <v>1.9513389999999999</v>
      </c>
      <c r="O94" s="64">
        <v>1.9774119999999999</v>
      </c>
      <c r="P94" s="64">
        <v>1.9934700000000001</v>
      </c>
      <c r="Q94" s="64">
        <v>1.9957739999999999</v>
      </c>
      <c r="R94" s="64">
        <v>1.9981789999999999</v>
      </c>
      <c r="S94" s="64">
        <v>2.0158299999999998</v>
      </c>
      <c r="T94" s="64">
        <v>2.0465970000000002</v>
      </c>
      <c r="U94" s="64">
        <v>2.0715050000000002</v>
      </c>
      <c r="V94" s="64">
        <v>2.1019079999999999</v>
      </c>
      <c r="W94" s="64">
        <v>2.1157319999999999</v>
      </c>
      <c r="X94" s="64">
        <v>2.1210209999999998</v>
      </c>
      <c r="Y94" s="64">
        <v>2.1324040000000002</v>
      </c>
      <c r="Z94" s="64">
        <v>2.1329449999999999</v>
      </c>
      <c r="AA94" s="64">
        <v>2.1599330000000001</v>
      </c>
      <c r="AB94" s="64">
        <v>2.1775370000000001</v>
      </c>
      <c r="AC94" s="64">
        <v>2.1925479999999999</v>
      </c>
      <c r="AD94" s="64">
        <v>2.212053</v>
      </c>
      <c r="AE94" s="64">
        <v>2.2329150000000002</v>
      </c>
      <c r="AF94" s="64">
        <v>2.2446679999999999</v>
      </c>
    </row>
    <row r="95" spans="1:32" ht="25">
      <c r="A95" s="61" t="s">
        <v>1061</v>
      </c>
      <c r="B95" s="64">
        <v>0.68962800000000002</v>
      </c>
      <c r="C95" s="64">
        <v>0.70291700000000001</v>
      </c>
      <c r="D95" s="64">
        <v>0.74563900000000005</v>
      </c>
      <c r="E95" s="64">
        <v>0.88484600000000002</v>
      </c>
      <c r="F95" s="64">
        <v>0.87263599999999997</v>
      </c>
      <c r="G95" s="64">
        <v>0.77953700000000004</v>
      </c>
      <c r="H95" s="64">
        <v>0.92547100000000004</v>
      </c>
      <c r="I95" s="64">
        <v>0.86737299999999995</v>
      </c>
      <c r="J95" s="64">
        <v>0.83195300000000005</v>
      </c>
      <c r="K95" s="64">
        <v>0.83967599999999998</v>
      </c>
      <c r="L95" s="64">
        <v>0.84321599999999997</v>
      </c>
      <c r="M95" s="64">
        <v>0.85174799999999995</v>
      </c>
      <c r="N95" s="64">
        <v>0.86109000000000002</v>
      </c>
      <c r="O95" s="64">
        <v>0.87195400000000001</v>
      </c>
      <c r="P95" s="64">
        <v>0.88214499999999996</v>
      </c>
      <c r="Q95" s="64">
        <v>0.88587300000000002</v>
      </c>
      <c r="R95" s="64">
        <v>0.88765499999999997</v>
      </c>
      <c r="S95" s="64">
        <v>0.896841</v>
      </c>
      <c r="T95" s="64">
        <v>0.90906799999999999</v>
      </c>
      <c r="U95" s="64">
        <v>0.91751899999999997</v>
      </c>
      <c r="V95" s="64">
        <v>0.92614399999999997</v>
      </c>
      <c r="W95" s="64">
        <v>0.92091800000000001</v>
      </c>
      <c r="X95" s="64">
        <v>0.91723100000000002</v>
      </c>
      <c r="Y95" s="64">
        <v>0.91269100000000003</v>
      </c>
      <c r="Z95" s="64">
        <v>0.90810299999999999</v>
      </c>
      <c r="AA95" s="64">
        <v>0.90816799999999998</v>
      </c>
      <c r="AB95" s="64">
        <v>0.90959800000000002</v>
      </c>
      <c r="AC95" s="64">
        <v>0.90968199999999999</v>
      </c>
      <c r="AD95" s="64">
        <v>0.91017599999999999</v>
      </c>
      <c r="AE95" s="64">
        <v>0.91257100000000002</v>
      </c>
      <c r="AF95" s="64">
        <v>0.90871400000000002</v>
      </c>
    </row>
    <row r="96" spans="1:32" ht="25">
      <c r="A96" s="61" t="s">
        <v>1048</v>
      </c>
      <c r="B96" s="64">
        <v>17.088621</v>
      </c>
      <c r="C96" s="64">
        <v>17.284341999999999</v>
      </c>
      <c r="D96" s="64">
        <v>16.823608</v>
      </c>
      <c r="E96" s="64">
        <v>18.501197999999999</v>
      </c>
      <c r="F96" s="64">
        <v>19.427271000000001</v>
      </c>
      <c r="G96" s="64">
        <v>18.840702</v>
      </c>
      <c r="H96" s="64">
        <v>19.150948</v>
      </c>
      <c r="I96" s="64">
        <v>18.968433000000001</v>
      </c>
      <c r="J96" s="64">
        <v>18.923093999999999</v>
      </c>
      <c r="K96" s="64">
        <v>19.037807000000001</v>
      </c>
      <c r="L96" s="64">
        <v>19.127264</v>
      </c>
      <c r="M96" s="64">
        <v>19.208234999999998</v>
      </c>
      <c r="N96" s="64">
        <v>19.296887999999999</v>
      </c>
      <c r="O96" s="64">
        <v>19.379559</v>
      </c>
      <c r="P96" s="64">
        <v>19.424747</v>
      </c>
      <c r="Q96" s="64">
        <v>19.440024999999999</v>
      </c>
      <c r="R96" s="64">
        <v>19.452643999999999</v>
      </c>
      <c r="S96" s="64">
        <v>19.521801</v>
      </c>
      <c r="T96" s="64">
        <v>19.652237</v>
      </c>
      <c r="U96" s="64">
        <v>19.772957000000002</v>
      </c>
      <c r="V96" s="64">
        <v>19.881381999999999</v>
      </c>
      <c r="W96" s="64">
        <v>20.005838000000001</v>
      </c>
      <c r="X96" s="64">
        <v>20.116206999999999</v>
      </c>
      <c r="Y96" s="64">
        <v>20.227820999999999</v>
      </c>
      <c r="Z96" s="64">
        <v>20.330203999999998</v>
      </c>
      <c r="AA96" s="64">
        <v>20.469836999999998</v>
      </c>
      <c r="AB96" s="64">
        <v>20.623953</v>
      </c>
      <c r="AC96" s="64">
        <v>20.800439999999998</v>
      </c>
      <c r="AD96" s="64">
        <v>20.977934000000001</v>
      </c>
      <c r="AE96" s="64">
        <v>21.138634</v>
      </c>
      <c r="AF96" s="64">
        <v>21.291979000000001</v>
      </c>
    </row>
    <row r="97" spans="1:32" ht="25">
      <c r="A97" s="61" t="s">
        <v>1049</v>
      </c>
      <c r="B97" s="64">
        <v>0.55474999999999997</v>
      </c>
      <c r="C97" s="64">
        <v>0.56399999999999995</v>
      </c>
      <c r="D97" s="64">
        <v>0.59416000000000002</v>
      </c>
      <c r="E97" s="64">
        <v>0.61639999999999995</v>
      </c>
      <c r="F97" s="64">
        <v>0.58860000000000001</v>
      </c>
      <c r="G97" s="64">
        <v>0.60809999999999997</v>
      </c>
      <c r="H97" s="64">
        <v>0.64449999999999996</v>
      </c>
      <c r="I97" s="64">
        <v>0.62766699999999997</v>
      </c>
      <c r="J97" s="64">
        <v>0.61828700000000003</v>
      </c>
      <c r="K97" s="64">
        <v>0.61493900000000001</v>
      </c>
      <c r="L97" s="64">
        <v>0.60981099999999999</v>
      </c>
      <c r="M97" s="64">
        <v>0.60431299999999999</v>
      </c>
      <c r="N97" s="64">
        <v>0.60243599999999997</v>
      </c>
      <c r="O97" s="64">
        <v>0.60230399999999995</v>
      </c>
      <c r="P97" s="64">
        <v>0.59985599999999994</v>
      </c>
      <c r="Q97" s="64">
        <v>0.59492199999999995</v>
      </c>
      <c r="R97" s="64">
        <v>0.58767599999999998</v>
      </c>
      <c r="S97" s="64">
        <v>0.581094</v>
      </c>
      <c r="T97" s="64">
        <v>0.57250199999999996</v>
      </c>
      <c r="U97" s="64">
        <v>0.56415199999999999</v>
      </c>
      <c r="V97" s="64">
        <v>0.55584</v>
      </c>
      <c r="W97" s="64">
        <v>0.55053099999999999</v>
      </c>
      <c r="X97" s="64">
        <v>0.548037</v>
      </c>
      <c r="Y97" s="64">
        <v>0.54634799999999994</v>
      </c>
      <c r="Z97" s="64">
        <v>0.54363499999999998</v>
      </c>
      <c r="AA97" s="64">
        <v>0.53989799999999999</v>
      </c>
      <c r="AB97" s="64">
        <v>0.53516799999999998</v>
      </c>
      <c r="AC97" s="64">
        <v>0.52876999999999996</v>
      </c>
      <c r="AD97" s="64">
        <v>0.52799600000000002</v>
      </c>
      <c r="AE97" s="64">
        <v>0.52664100000000003</v>
      </c>
      <c r="AF97" s="64">
        <v>0.523613</v>
      </c>
    </row>
    <row r="98" spans="1:32">
      <c r="A98" s="61" t="s">
        <v>1067</v>
      </c>
      <c r="B98" s="64">
        <v>1.0842080000000001</v>
      </c>
      <c r="C98" s="64">
        <v>1.0119990000000001</v>
      </c>
      <c r="D98" s="64">
        <v>0.91149999999999998</v>
      </c>
      <c r="E98" s="64">
        <v>0.92432099999999995</v>
      </c>
      <c r="F98" s="64">
        <v>0.93106500000000003</v>
      </c>
      <c r="G98" s="64">
        <v>0.90758899999999998</v>
      </c>
      <c r="H98" s="64">
        <v>0.92457800000000001</v>
      </c>
      <c r="I98" s="64">
        <v>0.942388</v>
      </c>
      <c r="J98" s="64">
        <v>0.95727600000000002</v>
      </c>
      <c r="K98" s="64">
        <v>0.966526</v>
      </c>
      <c r="L98" s="64">
        <v>0.97709599999999996</v>
      </c>
      <c r="M98" s="64">
        <v>0.98337799999999997</v>
      </c>
      <c r="N98" s="64">
        <v>0.989483</v>
      </c>
      <c r="O98" s="64">
        <v>0.99500200000000005</v>
      </c>
      <c r="P98" s="64">
        <v>0.99876699999999996</v>
      </c>
      <c r="Q98" s="64">
        <v>1.000731</v>
      </c>
      <c r="R98" s="64">
        <v>1.003317</v>
      </c>
      <c r="S98" s="64">
        <v>1.0035689999999999</v>
      </c>
      <c r="T98" s="64">
        <v>1.0028049999999999</v>
      </c>
      <c r="U98" s="64">
        <v>1.0018039999999999</v>
      </c>
      <c r="V98" s="64">
        <v>1.002488</v>
      </c>
      <c r="W98" s="64">
        <v>1.0044459999999999</v>
      </c>
      <c r="X98" s="64">
        <v>1.003546</v>
      </c>
      <c r="Y98" s="64">
        <v>1.0065230000000001</v>
      </c>
      <c r="Z98" s="64">
        <v>1.0123200000000001</v>
      </c>
      <c r="AA98" s="64">
        <v>1.0193049999999999</v>
      </c>
      <c r="AB98" s="64">
        <v>1.0258210000000001</v>
      </c>
      <c r="AC98" s="64">
        <v>1.0315259999999999</v>
      </c>
      <c r="AD98" s="64">
        <v>1.038818</v>
      </c>
      <c r="AE98" s="64">
        <v>1.045007</v>
      </c>
      <c r="AF98" s="64">
        <v>1.052473</v>
      </c>
    </row>
    <row r="99" spans="1:32" ht="37">
      <c r="A99" s="61" t="s">
        <v>1051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</row>
    <row r="100" spans="1:32" ht="25">
      <c r="A100" s="61" t="s">
        <v>1052</v>
      </c>
      <c r="B100" s="64">
        <v>0</v>
      </c>
      <c r="C100" s="64">
        <v>1.11E-2</v>
      </c>
      <c r="D100" s="64">
        <v>3.98E-3</v>
      </c>
      <c r="E100" s="64">
        <v>-1.7399999999999999E-2</v>
      </c>
      <c r="F100" s="64">
        <v>-1.18E-2</v>
      </c>
      <c r="G100" s="64">
        <v>2.53E-2</v>
      </c>
      <c r="H100" s="64">
        <v>3.2099999999999997E-2</v>
      </c>
      <c r="I100" s="64">
        <v>7.9249999999999998E-3</v>
      </c>
      <c r="J100" s="64">
        <v>6.3029999999999996E-3</v>
      </c>
      <c r="K100" s="64">
        <v>4.437E-3</v>
      </c>
      <c r="L100" s="64">
        <v>2.2650000000000001E-3</v>
      </c>
      <c r="M100" s="64">
        <v>-6.9999999999999999E-6</v>
      </c>
      <c r="N100" s="64">
        <v>-2.2169999999999998E-3</v>
      </c>
      <c r="O100" s="64">
        <v>-4.7720000000000002E-3</v>
      </c>
      <c r="P100" s="64">
        <v>-7.5750000000000001E-3</v>
      </c>
      <c r="Q100" s="64">
        <v>-1.0843E-2</v>
      </c>
      <c r="R100" s="64">
        <v>-1.4352E-2</v>
      </c>
      <c r="S100" s="64">
        <v>-1.8076999999999999E-2</v>
      </c>
      <c r="T100" s="64">
        <v>-2.1919000000000001E-2</v>
      </c>
      <c r="U100" s="64">
        <v>-2.5781999999999999E-2</v>
      </c>
      <c r="V100" s="64">
        <v>-2.9725999999999999E-2</v>
      </c>
      <c r="W100" s="64">
        <v>-3.3764000000000002E-2</v>
      </c>
      <c r="X100" s="64">
        <v>-3.7997999999999997E-2</v>
      </c>
      <c r="Y100" s="64">
        <v>-4.2474999999999999E-2</v>
      </c>
      <c r="Z100" s="64">
        <v>-4.7128999999999997E-2</v>
      </c>
      <c r="AA100" s="64">
        <v>-5.1950000000000003E-2</v>
      </c>
      <c r="AB100" s="64">
        <v>-5.6905999999999998E-2</v>
      </c>
      <c r="AC100" s="64">
        <v>-6.1906999999999997E-2</v>
      </c>
      <c r="AD100" s="64">
        <v>-6.1578000000000001E-2</v>
      </c>
      <c r="AE100" s="64">
        <v>-6.0041999999999998E-2</v>
      </c>
      <c r="AF100" s="64">
        <v>-5.8247E-2</v>
      </c>
    </row>
    <row r="101" spans="1:32" ht="25">
      <c r="A101" s="61" t="s">
        <v>1053</v>
      </c>
      <c r="B101" s="64">
        <v>1.6389579999999999</v>
      </c>
      <c r="C101" s="64">
        <v>1.587099</v>
      </c>
      <c r="D101" s="64">
        <v>1.509641</v>
      </c>
      <c r="E101" s="64">
        <v>1.5233209999999999</v>
      </c>
      <c r="F101" s="64">
        <v>1.5078640000000001</v>
      </c>
      <c r="G101" s="64">
        <v>1.5409889999999999</v>
      </c>
      <c r="H101" s="64">
        <v>1.601178</v>
      </c>
      <c r="I101" s="64">
        <v>1.5779799999999999</v>
      </c>
      <c r="J101" s="64">
        <v>1.581866</v>
      </c>
      <c r="K101" s="64">
        <v>1.5859019999999999</v>
      </c>
      <c r="L101" s="64">
        <v>1.589172</v>
      </c>
      <c r="M101" s="64">
        <v>1.5876840000000001</v>
      </c>
      <c r="N101" s="64">
        <v>1.5897019999999999</v>
      </c>
      <c r="O101" s="64">
        <v>1.5925339999999999</v>
      </c>
      <c r="P101" s="64">
        <v>1.591048</v>
      </c>
      <c r="Q101" s="64">
        <v>1.5848089999999999</v>
      </c>
      <c r="R101" s="64">
        <v>1.5766420000000001</v>
      </c>
      <c r="S101" s="64">
        <v>1.566586</v>
      </c>
      <c r="T101" s="64">
        <v>1.553388</v>
      </c>
      <c r="U101" s="64">
        <v>1.5401739999999999</v>
      </c>
      <c r="V101" s="64">
        <v>1.528602</v>
      </c>
      <c r="W101" s="64">
        <v>1.5212129999999999</v>
      </c>
      <c r="X101" s="64">
        <v>1.513584</v>
      </c>
      <c r="Y101" s="64">
        <v>1.5103960000000001</v>
      </c>
      <c r="Z101" s="64">
        <v>1.5088250000000001</v>
      </c>
      <c r="AA101" s="64">
        <v>1.5072540000000001</v>
      </c>
      <c r="AB101" s="64">
        <v>1.5040830000000001</v>
      </c>
      <c r="AC101" s="64">
        <v>1.498389</v>
      </c>
      <c r="AD101" s="64">
        <v>1.505236</v>
      </c>
      <c r="AE101" s="64">
        <v>1.511606</v>
      </c>
      <c r="AF101" s="64">
        <v>1.5178389999999999</v>
      </c>
    </row>
    <row r="102" spans="1:32" ht="37">
      <c r="A102" s="61" t="s">
        <v>1054</v>
      </c>
      <c r="B102" s="64">
        <v>0.89031899999999997</v>
      </c>
      <c r="C102" s="64">
        <v>0.66965799999999998</v>
      </c>
      <c r="D102" s="64">
        <v>0.73140400000000005</v>
      </c>
      <c r="E102" s="64">
        <v>0.72331199999999995</v>
      </c>
      <c r="F102" s="64">
        <v>0.63822500000000004</v>
      </c>
      <c r="G102" s="64">
        <v>0.74783999999999995</v>
      </c>
      <c r="H102" s="64">
        <v>0.75131899999999996</v>
      </c>
      <c r="I102" s="64">
        <v>0.80140800000000001</v>
      </c>
      <c r="J102" s="64">
        <v>0.80286000000000002</v>
      </c>
      <c r="K102" s="64">
        <v>0.80383400000000005</v>
      </c>
      <c r="L102" s="64">
        <v>0.80592200000000003</v>
      </c>
      <c r="M102" s="64">
        <v>0.80193599999999998</v>
      </c>
      <c r="N102" s="64">
        <v>0.79862200000000005</v>
      </c>
      <c r="O102" s="64">
        <v>0.800176</v>
      </c>
      <c r="P102" s="64">
        <v>0.79857299999999998</v>
      </c>
      <c r="Q102" s="64">
        <v>0.797288</v>
      </c>
      <c r="R102" s="64">
        <v>0.79606500000000002</v>
      </c>
      <c r="S102" s="64">
        <v>0.79688599999999998</v>
      </c>
      <c r="T102" s="64">
        <v>0.80227599999999999</v>
      </c>
      <c r="U102" s="64">
        <v>0.80130900000000005</v>
      </c>
      <c r="V102" s="64">
        <v>0.80010800000000004</v>
      </c>
      <c r="W102" s="64">
        <v>0.80356799999999995</v>
      </c>
      <c r="X102" s="64">
        <v>0.805983</v>
      </c>
      <c r="Y102" s="64">
        <v>0.80597200000000002</v>
      </c>
      <c r="Z102" s="64">
        <v>0.80596800000000002</v>
      </c>
      <c r="AA102" s="64">
        <v>0.81194900000000003</v>
      </c>
      <c r="AB102" s="64">
        <v>0.82097399999999998</v>
      </c>
      <c r="AC102" s="64">
        <v>0.829793</v>
      </c>
      <c r="AD102" s="64">
        <v>0.832125</v>
      </c>
      <c r="AE102" s="64">
        <v>0.84713099999999997</v>
      </c>
      <c r="AF102" s="64">
        <v>0.86175199999999996</v>
      </c>
    </row>
    <row r="103" spans="1:32" ht="25">
      <c r="A103" s="61" t="s">
        <v>1068</v>
      </c>
      <c r="B103" s="64">
        <v>2.1059619999999999</v>
      </c>
      <c r="C103" s="64">
        <v>2.1304699999999999</v>
      </c>
      <c r="D103" s="64">
        <v>2.0600010000000002</v>
      </c>
      <c r="E103" s="64">
        <v>2.1829299999999998</v>
      </c>
      <c r="F103" s="64">
        <v>2.1911170000000002</v>
      </c>
      <c r="G103" s="64">
        <v>1.9874019999999999</v>
      </c>
      <c r="H103" s="64">
        <v>1.9767539999999999</v>
      </c>
      <c r="I103" s="64">
        <v>1.9963230000000001</v>
      </c>
      <c r="J103" s="64">
        <v>2.0249820000000001</v>
      </c>
      <c r="K103" s="64">
        <v>2.0443419999999999</v>
      </c>
      <c r="L103" s="64">
        <v>2.0672030000000001</v>
      </c>
      <c r="M103" s="64">
        <v>2.0854159999999999</v>
      </c>
      <c r="N103" s="64">
        <v>2.099332</v>
      </c>
      <c r="O103" s="64">
        <v>2.104873</v>
      </c>
      <c r="P103" s="64">
        <v>2.1063130000000001</v>
      </c>
      <c r="Q103" s="64">
        <v>2.1124719999999999</v>
      </c>
      <c r="R103" s="64">
        <v>2.1176780000000002</v>
      </c>
      <c r="S103" s="64">
        <v>2.1120380000000001</v>
      </c>
      <c r="T103" s="64">
        <v>2.100387</v>
      </c>
      <c r="U103" s="64">
        <v>2.090204</v>
      </c>
      <c r="V103" s="64">
        <v>2.0833490000000001</v>
      </c>
      <c r="W103" s="64">
        <v>2.0772879999999998</v>
      </c>
      <c r="X103" s="64">
        <v>2.066694</v>
      </c>
      <c r="Y103" s="64">
        <v>2.0648469999999999</v>
      </c>
      <c r="Z103" s="64">
        <v>2.0677509999999999</v>
      </c>
      <c r="AA103" s="64">
        <v>2.0733489999999999</v>
      </c>
      <c r="AB103" s="64">
        <v>2.0784379999999998</v>
      </c>
      <c r="AC103" s="64">
        <v>2.0848170000000001</v>
      </c>
      <c r="AD103" s="64">
        <v>2.095072</v>
      </c>
      <c r="AE103" s="64">
        <v>2.1049150000000001</v>
      </c>
      <c r="AF103" s="64">
        <v>2.1173310000000001</v>
      </c>
    </row>
    <row r="104" spans="1:32" ht="25">
      <c r="A104" s="61" t="s">
        <v>1063</v>
      </c>
      <c r="B104" s="64">
        <v>0</v>
      </c>
      <c r="C104" s="64">
        <v>0</v>
      </c>
      <c r="D104" s="64">
        <v>0</v>
      </c>
      <c r="E104" s="64">
        <v>0</v>
      </c>
      <c r="F104" s="64">
        <v>0</v>
      </c>
      <c r="G104" s="64">
        <v>1.5100000000000001E-4</v>
      </c>
      <c r="H104" s="64">
        <v>3.0299999999999999E-4</v>
      </c>
      <c r="I104" s="64">
        <v>4.2400000000000001E-4</v>
      </c>
      <c r="J104" s="64">
        <v>6.87E-4</v>
      </c>
      <c r="K104" s="64">
        <v>9.3199999999999999E-4</v>
      </c>
      <c r="L104" s="64">
        <v>1.16E-3</v>
      </c>
      <c r="M104" s="64">
        <v>1.39E-3</v>
      </c>
      <c r="N104" s="64">
        <v>1.601E-3</v>
      </c>
      <c r="O104" s="64">
        <v>1.794E-3</v>
      </c>
      <c r="P104" s="64">
        <v>2.0140000000000002E-3</v>
      </c>
      <c r="Q104" s="64">
        <v>2.2190000000000001E-3</v>
      </c>
      <c r="R104" s="64">
        <v>2.4139999999999999E-3</v>
      </c>
      <c r="S104" s="64">
        <v>2.6129999999999999E-3</v>
      </c>
      <c r="T104" s="64">
        <v>2.8040000000000001E-3</v>
      </c>
      <c r="U104" s="64">
        <v>2.9840000000000001E-3</v>
      </c>
      <c r="V104" s="64">
        <v>3.156E-3</v>
      </c>
      <c r="W104" s="64">
        <v>3.3189999999999999E-3</v>
      </c>
      <c r="X104" s="64">
        <v>3.4740000000000001E-3</v>
      </c>
      <c r="Y104" s="64">
        <v>3.6189999999999998E-3</v>
      </c>
      <c r="Z104" s="64">
        <v>3.7569999999999999E-3</v>
      </c>
      <c r="AA104" s="64">
        <v>3.8860000000000001E-3</v>
      </c>
      <c r="AB104" s="64">
        <v>4.0119999999999999E-3</v>
      </c>
      <c r="AC104" s="64">
        <v>4.1359999999999999E-3</v>
      </c>
      <c r="AD104" s="64">
        <v>4.2589999999999998E-3</v>
      </c>
      <c r="AE104" s="64">
        <v>4.3839999999999999E-3</v>
      </c>
      <c r="AF104" s="64">
        <v>4.5170000000000002E-3</v>
      </c>
    </row>
    <row r="105" spans="1:32">
      <c r="A105" s="61" t="s">
        <v>846</v>
      </c>
      <c r="B105" s="64">
        <v>12.806088000000001</v>
      </c>
      <c r="C105" s="64">
        <v>12.791013</v>
      </c>
      <c r="D105" s="64">
        <v>12.607393</v>
      </c>
      <c r="E105" s="64">
        <v>12.595371999999999</v>
      </c>
      <c r="F105" s="64">
        <v>12.757165000000001</v>
      </c>
      <c r="G105" s="64">
        <v>12.797981999999999</v>
      </c>
      <c r="H105" s="64">
        <v>12.946818</v>
      </c>
      <c r="I105" s="64">
        <v>13.046118</v>
      </c>
      <c r="J105" s="64">
        <v>13.209982999999999</v>
      </c>
      <c r="K105" s="64">
        <v>13.351838000000001</v>
      </c>
      <c r="L105" s="64">
        <v>13.405925</v>
      </c>
      <c r="M105" s="64">
        <v>13.469360999999999</v>
      </c>
      <c r="N105" s="64">
        <v>13.569485</v>
      </c>
      <c r="O105" s="64">
        <v>13.666499</v>
      </c>
      <c r="P105" s="64">
        <v>13.738853000000001</v>
      </c>
      <c r="Q105" s="64">
        <v>13.780519</v>
      </c>
      <c r="R105" s="64">
        <v>13.827517</v>
      </c>
      <c r="S105" s="64">
        <v>13.87311</v>
      </c>
      <c r="T105" s="64">
        <v>13.931479</v>
      </c>
      <c r="U105" s="64">
        <v>13.997332</v>
      </c>
      <c r="V105" s="64">
        <v>14.028872</v>
      </c>
      <c r="W105" s="64">
        <v>14.082504999999999</v>
      </c>
      <c r="X105" s="64">
        <v>14.156307</v>
      </c>
      <c r="Y105" s="64">
        <v>14.250666000000001</v>
      </c>
      <c r="Z105" s="64">
        <v>14.36003</v>
      </c>
      <c r="AA105" s="64">
        <v>14.472557</v>
      </c>
      <c r="AB105" s="64">
        <v>14.586698999999999</v>
      </c>
      <c r="AC105" s="64">
        <v>14.704568999999999</v>
      </c>
      <c r="AD105" s="64">
        <v>14.822697</v>
      </c>
      <c r="AE105" s="64">
        <v>14.928597999999999</v>
      </c>
      <c r="AF105" s="64">
        <v>15.027118</v>
      </c>
    </row>
    <row r="106" spans="1:32" ht="25">
      <c r="A106" s="60" t="s">
        <v>956</v>
      </c>
      <c r="B106" s="65">
        <v>70.741721999999996</v>
      </c>
      <c r="C106" s="65">
        <v>70.086371999999997</v>
      </c>
      <c r="D106" s="65">
        <v>68.663132000000004</v>
      </c>
      <c r="E106" s="65">
        <v>71.171906000000007</v>
      </c>
      <c r="F106" s="65">
        <v>72.264831999999998</v>
      </c>
      <c r="G106" s="65">
        <v>71.724509999999995</v>
      </c>
      <c r="H106" s="65">
        <v>72.538330000000002</v>
      </c>
      <c r="I106" s="65">
        <v>72.727210999999997</v>
      </c>
      <c r="J106" s="65">
        <v>73.136452000000006</v>
      </c>
      <c r="K106" s="65">
        <v>73.596321000000003</v>
      </c>
      <c r="L106" s="65">
        <v>73.855637000000002</v>
      </c>
      <c r="M106" s="65">
        <v>74.011489999999995</v>
      </c>
      <c r="N106" s="65">
        <v>74.227074000000002</v>
      </c>
      <c r="O106" s="65">
        <v>74.421715000000006</v>
      </c>
      <c r="P106" s="65">
        <v>74.469925000000003</v>
      </c>
      <c r="Q106" s="65">
        <v>74.412811000000005</v>
      </c>
      <c r="R106" s="65">
        <v>74.352210999999997</v>
      </c>
      <c r="S106" s="65">
        <v>74.341164000000006</v>
      </c>
      <c r="T106" s="65">
        <v>74.410377999999994</v>
      </c>
      <c r="U106" s="65">
        <v>74.477530999999999</v>
      </c>
      <c r="V106" s="65">
        <v>74.511398</v>
      </c>
      <c r="W106" s="65">
        <v>74.630302</v>
      </c>
      <c r="X106" s="65">
        <v>74.753005999999999</v>
      </c>
      <c r="Y106" s="65">
        <v>74.945908000000003</v>
      </c>
      <c r="Z106" s="65">
        <v>75.171135000000007</v>
      </c>
      <c r="AA106" s="65">
        <v>75.457520000000002</v>
      </c>
      <c r="AB106" s="65">
        <v>75.714950999999999</v>
      </c>
      <c r="AC106" s="65">
        <v>76.020554000000004</v>
      </c>
      <c r="AD106" s="65">
        <v>76.344009</v>
      </c>
      <c r="AE106" s="65">
        <v>76.604857999999993</v>
      </c>
      <c r="AF106" s="65">
        <v>76.827872999999997</v>
      </c>
    </row>
    <row r="107" spans="1:32" ht="25">
      <c r="A107" s="61" t="s">
        <v>1014</v>
      </c>
      <c r="B107" s="64">
        <v>26.969985999999999</v>
      </c>
      <c r="C107" s="64">
        <v>26.666107</v>
      </c>
      <c r="D107" s="64">
        <v>25.734545000000001</v>
      </c>
      <c r="E107" s="64">
        <v>25.970680000000002</v>
      </c>
      <c r="F107" s="64">
        <v>26.244717000000001</v>
      </c>
      <c r="G107" s="64">
        <v>26.137744999999999</v>
      </c>
      <c r="H107" s="64">
        <v>26.039085</v>
      </c>
      <c r="I107" s="64">
        <v>26.031782</v>
      </c>
      <c r="J107" s="64">
        <v>26.343121</v>
      </c>
      <c r="K107" s="64">
        <v>26.706935999999999</v>
      </c>
      <c r="L107" s="64">
        <v>26.950386000000002</v>
      </c>
      <c r="M107" s="64">
        <v>27.13044</v>
      </c>
      <c r="N107" s="64">
        <v>27.314602000000001</v>
      </c>
      <c r="O107" s="64">
        <v>27.526451000000002</v>
      </c>
      <c r="P107" s="64">
        <v>27.491909</v>
      </c>
      <c r="Q107" s="64">
        <v>27.511724000000001</v>
      </c>
      <c r="R107" s="64">
        <v>27.550425000000001</v>
      </c>
      <c r="S107" s="64">
        <v>27.467459000000002</v>
      </c>
      <c r="T107" s="64">
        <v>27.451307</v>
      </c>
      <c r="U107" s="64">
        <v>27.487196000000001</v>
      </c>
      <c r="V107" s="64">
        <v>27.487445999999998</v>
      </c>
      <c r="W107" s="64">
        <v>27.697742000000002</v>
      </c>
      <c r="X107" s="64">
        <v>27.913291999999998</v>
      </c>
      <c r="Y107" s="64">
        <v>28.189309999999999</v>
      </c>
      <c r="Z107" s="64">
        <v>28.468146999999998</v>
      </c>
      <c r="AA107" s="64">
        <v>28.660843</v>
      </c>
      <c r="AB107" s="64">
        <v>28.871625999999999</v>
      </c>
      <c r="AC107" s="64">
        <v>29.134798</v>
      </c>
      <c r="AD107" s="64">
        <v>29.412281</v>
      </c>
      <c r="AE107" s="64">
        <v>29.693956</v>
      </c>
      <c r="AF107" s="64">
        <v>30.020240999999999</v>
      </c>
    </row>
    <row r="108" spans="1:32">
      <c r="A108" s="60" t="s">
        <v>763</v>
      </c>
      <c r="B108" s="65">
        <v>97.711708000000002</v>
      </c>
      <c r="C108" s="65">
        <v>96.752480000000006</v>
      </c>
      <c r="D108" s="65">
        <v>94.397675000000007</v>
      </c>
      <c r="E108" s="65">
        <v>97.142585999999994</v>
      </c>
      <c r="F108" s="65">
        <v>98.509551999999999</v>
      </c>
      <c r="G108" s="65">
        <v>97.862258999999995</v>
      </c>
      <c r="H108" s="65">
        <v>98.577415000000002</v>
      </c>
      <c r="I108" s="65">
        <v>98.758994999999999</v>
      </c>
      <c r="J108" s="65">
        <v>99.479568</v>
      </c>
      <c r="K108" s="65">
        <v>100.303253</v>
      </c>
      <c r="L108" s="65">
        <v>100.806023</v>
      </c>
      <c r="M108" s="65">
        <v>101.14193</v>
      </c>
      <c r="N108" s="65">
        <v>101.54167200000001</v>
      </c>
      <c r="O108" s="65">
        <v>101.948166</v>
      </c>
      <c r="P108" s="65">
        <v>101.961838</v>
      </c>
      <c r="Q108" s="65">
        <v>101.924538</v>
      </c>
      <c r="R108" s="65">
        <v>101.90263400000001</v>
      </c>
      <c r="S108" s="65">
        <v>101.80862399999999</v>
      </c>
      <c r="T108" s="65">
        <v>101.861687</v>
      </c>
      <c r="U108" s="65">
        <v>101.96472900000001</v>
      </c>
      <c r="V108" s="65">
        <v>101.99884</v>
      </c>
      <c r="W108" s="65">
        <v>102.32804899999999</v>
      </c>
      <c r="X108" s="65">
        <v>102.666298</v>
      </c>
      <c r="Y108" s="65">
        <v>103.135216</v>
      </c>
      <c r="Z108" s="65">
        <v>103.63928199999999</v>
      </c>
      <c r="AA108" s="65">
        <v>104.118362</v>
      </c>
      <c r="AB108" s="65">
        <v>104.586578</v>
      </c>
      <c r="AC108" s="65">
        <v>105.15535</v>
      </c>
      <c r="AD108" s="65">
        <v>105.756287</v>
      </c>
      <c r="AE108" s="65">
        <v>106.298813</v>
      </c>
      <c r="AF108" s="65">
        <v>106.848114</v>
      </c>
    </row>
    <row r="111" spans="1:32" ht="25">
      <c r="A111" s="60" t="s">
        <v>1069</v>
      </c>
    </row>
    <row r="112" spans="1:32" ht="25">
      <c r="A112" s="61" t="s">
        <v>780</v>
      </c>
      <c r="B112" s="64">
        <v>8.0170000000000005E-2</v>
      </c>
      <c r="C112" s="64">
        <v>6.386E-2</v>
      </c>
      <c r="D112" s="64">
        <v>5.2549999999999999E-2</v>
      </c>
      <c r="E112" s="64">
        <v>5.2740000000000002E-2</v>
      </c>
      <c r="F112" s="64">
        <v>8.5044999999999996E-2</v>
      </c>
      <c r="G112" s="64">
        <v>8.3630999999999997E-2</v>
      </c>
      <c r="H112" s="64">
        <v>7.9357999999999998E-2</v>
      </c>
      <c r="I112" s="64">
        <v>8.0021999999999996E-2</v>
      </c>
      <c r="J112" s="64">
        <v>8.0038999999999999E-2</v>
      </c>
      <c r="K112" s="64">
        <v>8.1920000000000007E-2</v>
      </c>
      <c r="L112" s="64">
        <v>8.2043000000000005E-2</v>
      </c>
      <c r="M112" s="64">
        <v>8.0815999999999999E-2</v>
      </c>
      <c r="N112" s="64">
        <v>8.0098000000000003E-2</v>
      </c>
      <c r="O112" s="64">
        <v>8.0460000000000004E-2</v>
      </c>
      <c r="P112" s="64">
        <v>7.8765000000000002E-2</v>
      </c>
      <c r="Q112" s="64">
        <v>7.7534000000000006E-2</v>
      </c>
      <c r="R112" s="64">
        <v>7.4975E-2</v>
      </c>
      <c r="S112" s="64">
        <v>7.2026999999999994E-2</v>
      </c>
      <c r="T112" s="64">
        <v>6.9746000000000002E-2</v>
      </c>
      <c r="U112" s="64">
        <v>6.8304000000000004E-2</v>
      </c>
      <c r="V112" s="64">
        <v>6.6740999999999995E-2</v>
      </c>
      <c r="W112" s="64">
        <v>6.4759999999999998E-2</v>
      </c>
      <c r="X112" s="64">
        <v>6.5020999999999995E-2</v>
      </c>
      <c r="Y112" s="64">
        <v>6.5298999999999996E-2</v>
      </c>
      <c r="Z112" s="64">
        <v>6.5948000000000007E-2</v>
      </c>
      <c r="AA112" s="64">
        <v>6.5935999999999995E-2</v>
      </c>
      <c r="AB112" s="64">
        <v>6.6031999999999993E-2</v>
      </c>
      <c r="AC112" s="64">
        <v>6.6418000000000005E-2</v>
      </c>
      <c r="AD112" s="64">
        <v>6.701E-2</v>
      </c>
      <c r="AE112" s="64">
        <v>6.7500000000000004E-2</v>
      </c>
      <c r="AF112" s="64">
        <v>6.8323999999999996E-2</v>
      </c>
    </row>
    <row r="113" spans="1:32" ht="25">
      <c r="A113" s="61" t="s">
        <v>1039</v>
      </c>
      <c r="B113" s="64">
        <v>0.30398999999999998</v>
      </c>
      <c r="C113" s="64">
        <v>0.24392</v>
      </c>
      <c r="D113" s="64">
        <v>0.17185</v>
      </c>
      <c r="E113" s="64">
        <v>0.21215999999999999</v>
      </c>
      <c r="F113" s="64">
        <v>0.201794</v>
      </c>
      <c r="G113" s="64">
        <v>0.17141999999999999</v>
      </c>
      <c r="H113" s="64">
        <v>0.16955200000000001</v>
      </c>
      <c r="I113" s="64">
        <v>0.14263899999999999</v>
      </c>
      <c r="J113" s="64">
        <v>0.14339099999999999</v>
      </c>
      <c r="K113" s="64">
        <v>8.4259000000000001E-2</v>
      </c>
      <c r="L113" s="64">
        <v>8.4315000000000001E-2</v>
      </c>
      <c r="M113" s="64">
        <v>8.4501999999999994E-2</v>
      </c>
      <c r="N113" s="64">
        <v>8.4260000000000002E-2</v>
      </c>
      <c r="O113" s="64">
        <v>8.4611000000000006E-2</v>
      </c>
      <c r="P113" s="64">
        <v>8.4912000000000001E-2</v>
      </c>
      <c r="Q113" s="64">
        <v>8.4197999999999995E-2</v>
      </c>
      <c r="R113" s="64">
        <v>8.3821999999999994E-2</v>
      </c>
      <c r="S113" s="64">
        <v>8.4196999999999994E-2</v>
      </c>
      <c r="T113" s="64">
        <v>8.4630999999999998E-2</v>
      </c>
      <c r="U113" s="64">
        <v>8.5067000000000004E-2</v>
      </c>
      <c r="V113" s="64">
        <v>8.5328000000000001E-2</v>
      </c>
      <c r="W113" s="64">
        <v>8.5754999999999998E-2</v>
      </c>
      <c r="X113" s="64">
        <v>8.6249999999999993E-2</v>
      </c>
      <c r="Y113" s="64">
        <v>8.6903999999999995E-2</v>
      </c>
      <c r="Z113" s="64">
        <v>8.7621000000000004E-2</v>
      </c>
      <c r="AA113" s="64">
        <v>8.8315000000000005E-2</v>
      </c>
      <c r="AB113" s="64">
        <v>8.9116000000000001E-2</v>
      </c>
      <c r="AC113" s="64">
        <v>8.9895000000000003E-2</v>
      </c>
      <c r="AD113" s="64">
        <v>9.0683E-2</v>
      </c>
      <c r="AE113" s="64">
        <v>9.1231000000000007E-2</v>
      </c>
      <c r="AF113" s="64">
        <v>9.2036000000000007E-2</v>
      </c>
    </row>
    <row r="114" spans="1:32" ht="49">
      <c r="A114" s="61" t="s">
        <v>1035</v>
      </c>
      <c r="B114" s="64">
        <v>0.38416</v>
      </c>
      <c r="C114" s="64">
        <v>0.30778</v>
      </c>
      <c r="D114" s="64">
        <v>0.22439999999999999</v>
      </c>
      <c r="E114" s="64">
        <v>0.26490000000000002</v>
      </c>
      <c r="F114" s="64">
        <v>0.28683999999999998</v>
      </c>
      <c r="G114" s="64">
        <v>0.25505100000000003</v>
      </c>
      <c r="H114" s="64">
        <v>0.24890999999999999</v>
      </c>
      <c r="I114" s="64">
        <v>0.222661</v>
      </c>
      <c r="J114" s="64">
        <v>0.22342999999999999</v>
      </c>
      <c r="K114" s="64">
        <v>0.16617899999999999</v>
      </c>
      <c r="L114" s="64">
        <v>0.16635900000000001</v>
      </c>
      <c r="M114" s="64">
        <v>0.16531799999999999</v>
      </c>
      <c r="N114" s="64">
        <v>0.164358</v>
      </c>
      <c r="O114" s="64">
        <v>0.165071</v>
      </c>
      <c r="P114" s="64">
        <v>0.16367699999999999</v>
      </c>
      <c r="Q114" s="64">
        <v>0.16173100000000001</v>
      </c>
      <c r="R114" s="64">
        <v>0.15879699999999999</v>
      </c>
      <c r="S114" s="64">
        <v>0.156224</v>
      </c>
      <c r="T114" s="64">
        <v>0.15437699999999999</v>
      </c>
      <c r="U114" s="64">
        <v>0.15337100000000001</v>
      </c>
      <c r="V114" s="64">
        <v>0.15206900000000001</v>
      </c>
      <c r="W114" s="64">
        <v>0.15051500000000001</v>
      </c>
      <c r="X114" s="64">
        <v>0.15127099999999999</v>
      </c>
      <c r="Y114" s="64">
        <v>0.152203</v>
      </c>
      <c r="Z114" s="64">
        <v>0.15356800000000001</v>
      </c>
      <c r="AA114" s="64">
        <v>0.154251</v>
      </c>
      <c r="AB114" s="64">
        <v>0.15514800000000001</v>
      </c>
      <c r="AC114" s="64">
        <v>0.15631300000000001</v>
      </c>
      <c r="AD114" s="64">
        <v>0.157693</v>
      </c>
      <c r="AE114" s="64">
        <v>0.15873100000000001</v>
      </c>
      <c r="AF114" s="64">
        <v>0.16036</v>
      </c>
    </row>
    <row r="115" spans="1:32">
      <c r="A115" s="61" t="s">
        <v>765</v>
      </c>
      <c r="B115" s="64">
        <v>7.5209799999999998</v>
      </c>
      <c r="C115" s="64">
        <v>7.71997</v>
      </c>
      <c r="D115" s="64">
        <v>9.3128299999999999</v>
      </c>
      <c r="E115" s="64">
        <v>8.3598400000000002</v>
      </c>
      <c r="F115" s="64">
        <v>8.4057729999999999</v>
      </c>
      <c r="G115" s="64">
        <v>8.4829749999999997</v>
      </c>
      <c r="H115" s="64">
        <v>9.1460179999999998</v>
      </c>
      <c r="I115" s="64">
        <v>8.3091190000000008</v>
      </c>
      <c r="J115" s="64">
        <v>8.1430849999999992</v>
      </c>
      <c r="K115" s="64">
        <v>7.7302590000000002</v>
      </c>
      <c r="L115" s="64">
        <v>7.164021</v>
      </c>
      <c r="M115" s="64">
        <v>6.7136560000000003</v>
      </c>
      <c r="N115" s="64">
        <v>6.45045</v>
      </c>
      <c r="O115" s="64">
        <v>6.438993</v>
      </c>
      <c r="P115" s="64">
        <v>6.7031919999999996</v>
      </c>
      <c r="Q115" s="64">
        <v>6.7379600000000002</v>
      </c>
      <c r="R115" s="64">
        <v>6.7176080000000002</v>
      </c>
      <c r="S115" s="64">
        <v>6.9838300000000002</v>
      </c>
      <c r="T115" s="64">
        <v>7.1813969999999996</v>
      </c>
      <c r="U115" s="64">
        <v>7.2465770000000003</v>
      </c>
      <c r="V115" s="64">
        <v>7.4109080000000001</v>
      </c>
      <c r="W115" s="64">
        <v>7.0990719999999996</v>
      </c>
      <c r="X115" s="64">
        <v>6.9172479999999998</v>
      </c>
      <c r="Y115" s="64">
        <v>6.7819929999999999</v>
      </c>
      <c r="Z115" s="64">
        <v>6.6054000000000004</v>
      </c>
      <c r="AA115" s="64">
        <v>6.6406109999999998</v>
      </c>
      <c r="AB115" s="64">
        <v>6.6340669999999999</v>
      </c>
      <c r="AC115" s="64">
        <v>6.504791</v>
      </c>
      <c r="AD115" s="64">
        <v>6.365723</v>
      </c>
      <c r="AE115" s="64">
        <v>6.2193659999999999</v>
      </c>
      <c r="AF115" s="64">
        <v>5.9481120000000001</v>
      </c>
    </row>
    <row r="116" spans="1:32">
      <c r="A116" s="61" t="s">
        <v>1070</v>
      </c>
      <c r="B116" s="64">
        <v>19.165330999999998</v>
      </c>
      <c r="C116" s="64">
        <v>18.034962</v>
      </c>
      <c r="D116" s="64">
        <v>15.821259</v>
      </c>
      <c r="E116" s="64">
        <v>16.489283</v>
      </c>
      <c r="F116" s="64">
        <v>16.865051000000001</v>
      </c>
      <c r="G116" s="64">
        <v>16.533252999999998</v>
      </c>
      <c r="H116" s="64">
        <v>15.481882000000001</v>
      </c>
      <c r="I116" s="64">
        <v>15.672094</v>
      </c>
      <c r="J116" s="64">
        <v>15.6716</v>
      </c>
      <c r="K116" s="64">
        <v>15.994377999999999</v>
      </c>
      <c r="L116" s="64">
        <v>16.030163000000002</v>
      </c>
      <c r="M116" s="64">
        <v>15.779938</v>
      </c>
      <c r="N116" s="64">
        <v>15.637869999999999</v>
      </c>
      <c r="O116" s="64">
        <v>15.633571999999999</v>
      </c>
      <c r="P116" s="64">
        <v>15.110613000000001</v>
      </c>
      <c r="Q116" s="64">
        <v>14.807471</v>
      </c>
      <c r="R116" s="64">
        <v>14.552479999999999</v>
      </c>
      <c r="S116" s="64">
        <v>14.056835</v>
      </c>
      <c r="T116" s="64">
        <v>13.641261</v>
      </c>
      <c r="U116" s="64">
        <v>13.289543</v>
      </c>
      <c r="V116" s="64">
        <v>12.917581999999999</v>
      </c>
      <c r="W116" s="64">
        <v>13.118827</v>
      </c>
      <c r="X116" s="64">
        <v>13.220713</v>
      </c>
      <c r="Y116" s="64">
        <v>13.323134</v>
      </c>
      <c r="Z116" s="64">
        <v>13.435916000000001</v>
      </c>
      <c r="AA116" s="64">
        <v>13.419881</v>
      </c>
      <c r="AB116" s="64">
        <v>13.424887</v>
      </c>
      <c r="AC116" s="64">
        <v>13.534829</v>
      </c>
      <c r="AD116" s="64">
        <v>13.61375</v>
      </c>
      <c r="AE116" s="64">
        <v>13.700564999999999</v>
      </c>
      <c r="AF116" s="64">
        <v>13.900606</v>
      </c>
    </row>
    <row r="117" spans="1:32" ht="25">
      <c r="A117" s="61" t="s">
        <v>1071</v>
      </c>
      <c r="B117" s="64">
        <v>8.4344389999999994</v>
      </c>
      <c r="C117" s="64">
        <v>8.2686960000000003</v>
      </c>
      <c r="D117" s="64">
        <v>8.0618309999999997</v>
      </c>
      <c r="E117" s="64">
        <v>8.2681000000000004</v>
      </c>
      <c r="F117" s="64">
        <v>8.2115679999999998</v>
      </c>
      <c r="G117" s="64">
        <v>8.1132670000000005</v>
      </c>
      <c r="H117" s="64">
        <v>8.1887450000000008</v>
      </c>
      <c r="I117" s="64">
        <v>8.329243</v>
      </c>
      <c r="J117" s="64">
        <v>8.3601489999999998</v>
      </c>
      <c r="K117" s="64">
        <v>8.3920499999999993</v>
      </c>
      <c r="L117" s="64">
        <v>8.4219159999999995</v>
      </c>
      <c r="M117" s="64">
        <v>8.4519070000000003</v>
      </c>
      <c r="N117" s="64">
        <v>8.4623039999999996</v>
      </c>
      <c r="O117" s="64">
        <v>8.4623039999999996</v>
      </c>
      <c r="P117" s="64">
        <v>8.4623039999999996</v>
      </c>
      <c r="Q117" s="64">
        <v>8.4623089999999994</v>
      </c>
      <c r="R117" s="64">
        <v>8.4623039999999996</v>
      </c>
      <c r="S117" s="64">
        <v>8.4623039999999996</v>
      </c>
      <c r="T117" s="64">
        <v>8.4623080000000002</v>
      </c>
      <c r="U117" s="64">
        <v>8.4747900000000005</v>
      </c>
      <c r="V117" s="64">
        <v>8.4883310000000005</v>
      </c>
      <c r="W117" s="64">
        <v>8.5184329999999999</v>
      </c>
      <c r="X117" s="64">
        <v>8.5261650000000007</v>
      </c>
      <c r="Y117" s="64">
        <v>8.5520750000000003</v>
      </c>
      <c r="Z117" s="64">
        <v>8.5879589999999997</v>
      </c>
      <c r="AA117" s="64">
        <v>8.6096590000000006</v>
      </c>
      <c r="AB117" s="64">
        <v>8.6498530000000002</v>
      </c>
      <c r="AC117" s="64">
        <v>8.6777420000000003</v>
      </c>
      <c r="AD117" s="64">
        <v>8.7324739999999998</v>
      </c>
      <c r="AE117" s="64">
        <v>8.7436769999999999</v>
      </c>
      <c r="AF117" s="64">
        <v>8.7436779999999992</v>
      </c>
    </row>
    <row r="118" spans="1:32" ht="25">
      <c r="A118" s="61" t="s">
        <v>1072</v>
      </c>
      <c r="B118" s="64">
        <v>3.9583240000000002</v>
      </c>
      <c r="C118" s="64">
        <v>4.7743320000000002</v>
      </c>
      <c r="D118" s="64">
        <v>4.5344790000000001</v>
      </c>
      <c r="E118" s="64">
        <v>4.7802369999999996</v>
      </c>
      <c r="F118" s="64">
        <v>4.8502749999999999</v>
      </c>
      <c r="G118" s="64">
        <v>5.1826410000000003</v>
      </c>
      <c r="H118" s="64">
        <v>5.5514549999999998</v>
      </c>
      <c r="I118" s="64">
        <v>6.1759240000000002</v>
      </c>
      <c r="J118" s="64">
        <v>6.8011670000000004</v>
      </c>
      <c r="K118" s="64">
        <v>7.4271190000000002</v>
      </c>
      <c r="L118" s="64">
        <v>8.2362079999999995</v>
      </c>
      <c r="M118" s="64">
        <v>9.147456</v>
      </c>
      <c r="N118" s="64">
        <v>9.821021</v>
      </c>
      <c r="O118" s="64">
        <v>10.149797</v>
      </c>
      <c r="P118" s="64">
        <v>10.451101</v>
      </c>
      <c r="Q118" s="64">
        <v>10.776332</v>
      </c>
      <c r="R118" s="64">
        <v>11.135304</v>
      </c>
      <c r="S118" s="64">
        <v>11.333797000000001</v>
      </c>
      <c r="T118" s="64">
        <v>11.608862999999999</v>
      </c>
      <c r="U118" s="64">
        <v>11.981896000000001</v>
      </c>
      <c r="V118" s="64">
        <v>12.220174999999999</v>
      </c>
      <c r="W118" s="64">
        <v>12.565911</v>
      </c>
      <c r="X118" s="64">
        <v>12.92745</v>
      </c>
      <c r="Y118" s="64">
        <v>13.309187</v>
      </c>
      <c r="Z118" s="64">
        <v>13.72955</v>
      </c>
      <c r="AA118" s="64">
        <v>13.995967</v>
      </c>
      <c r="AB118" s="64">
        <v>14.281318000000001</v>
      </c>
      <c r="AC118" s="64">
        <v>14.652607</v>
      </c>
      <c r="AD118" s="64">
        <v>15.052341999999999</v>
      </c>
      <c r="AE118" s="64">
        <v>15.484798</v>
      </c>
      <c r="AF118" s="64">
        <v>15.975204</v>
      </c>
    </row>
    <row r="119" spans="1:32" ht="37">
      <c r="A119" s="61" t="s">
        <v>1073</v>
      </c>
      <c r="B119" s="64">
        <v>0.225214</v>
      </c>
      <c r="C119" s="64">
        <v>0.225214</v>
      </c>
      <c r="D119" s="64">
        <v>0.225214</v>
      </c>
      <c r="E119" s="64">
        <v>0.225214</v>
      </c>
      <c r="F119" s="64">
        <v>0.225214</v>
      </c>
      <c r="G119" s="64">
        <v>0.225214</v>
      </c>
      <c r="H119" s="64">
        <v>0.225214</v>
      </c>
      <c r="I119" s="64">
        <v>0.225214</v>
      </c>
      <c r="J119" s="64">
        <v>0.225214</v>
      </c>
      <c r="K119" s="64">
        <v>0.225214</v>
      </c>
      <c r="L119" s="64">
        <v>0.225214</v>
      </c>
      <c r="M119" s="64">
        <v>0.225214</v>
      </c>
      <c r="N119" s="64">
        <v>0.225214</v>
      </c>
      <c r="O119" s="64">
        <v>0.225214</v>
      </c>
      <c r="P119" s="64">
        <v>0.225214</v>
      </c>
      <c r="Q119" s="64">
        <v>0.225214</v>
      </c>
      <c r="R119" s="64">
        <v>0.225214</v>
      </c>
      <c r="S119" s="64">
        <v>0.225214</v>
      </c>
      <c r="T119" s="64">
        <v>0.225214</v>
      </c>
      <c r="U119" s="64">
        <v>0.225214</v>
      </c>
      <c r="V119" s="64">
        <v>0.225214</v>
      </c>
      <c r="W119" s="64">
        <v>0.225214</v>
      </c>
      <c r="X119" s="64">
        <v>0.225214</v>
      </c>
      <c r="Y119" s="64">
        <v>0.225214</v>
      </c>
      <c r="Z119" s="64">
        <v>0.225214</v>
      </c>
      <c r="AA119" s="64">
        <v>0.225214</v>
      </c>
      <c r="AB119" s="64">
        <v>0.225214</v>
      </c>
      <c r="AC119" s="64">
        <v>0.225214</v>
      </c>
      <c r="AD119" s="64">
        <v>0.225214</v>
      </c>
      <c r="AE119" s="64">
        <v>0.225214</v>
      </c>
      <c r="AF119" s="64">
        <v>0.225214</v>
      </c>
    </row>
    <row r="120" spans="1:32" ht="25">
      <c r="A120" s="61" t="s">
        <v>1074</v>
      </c>
      <c r="B120" s="64">
        <v>8.7620000000000003E-2</v>
      </c>
      <c r="C120" s="64">
        <v>0.126162</v>
      </c>
      <c r="D120" s="64">
        <v>0.16192599999999999</v>
      </c>
      <c r="E120" s="64">
        <v>0.17848</v>
      </c>
      <c r="F120" s="64">
        <v>0.15715899999999999</v>
      </c>
      <c r="G120" s="64">
        <v>0.14332500000000001</v>
      </c>
      <c r="H120" s="64">
        <v>0.143679</v>
      </c>
      <c r="I120" s="64">
        <v>0.14364399999999999</v>
      </c>
      <c r="J120" s="64">
        <v>0.12845500000000001</v>
      </c>
      <c r="K120" s="64">
        <v>0.123571</v>
      </c>
      <c r="L120" s="64">
        <v>0.112431</v>
      </c>
      <c r="M120" s="64">
        <v>0.116312</v>
      </c>
      <c r="N120" s="64">
        <v>0.12287099999999999</v>
      </c>
      <c r="O120" s="64">
        <v>0.11799999999999999</v>
      </c>
      <c r="P120" s="64">
        <v>0.114663</v>
      </c>
      <c r="Q120" s="64">
        <v>0.121225</v>
      </c>
      <c r="R120" s="64">
        <v>0.12623500000000001</v>
      </c>
      <c r="S120" s="64">
        <v>0.122366</v>
      </c>
      <c r="T120" s="64">
        <v>0.10936700000000001</v>
      </c>
      <c r="U120" s="64">
        <v>0.113136</v>
      </c>
      <c r="V120" s="64">
        <v>0.102045</v>
      </c>
      <c r="W120" s="64">
        <v>0.10227600000000001</v>
      </c>
      <c r="X120" s="64">
        <v>0.10154299999999999</v>
      </c>
      <c r="Y120" s="64">
        <v>9.6170000000000005E-2</v>
      </c>
      <c r="Z120" s="64">
        <v>9.0569999999999998E-2</v>
      </c>
      <c r="AA120" s="64">
        <v>8.7815000000000004E-2</v>
      </c>
      <c r="AB120" s="64">
        <v>8.7843000000000004E-2</v>
      </c>
      <c r="AC120" s="64">
        <v>8.7870000000000004E-2</v>
      </c>
      <c r="AD120" s="64">
        <v>8.7784000000000001E-2</v>
      </c>
      <c r="AE120" s="64">
        <v>9.0200000000000002E-2</v>
      </c>
      <c r="AF120" s="64">
        <v>9.4178999999999999E-2</v>
      </c>
    </row>
    <row r="121" spans="1:32">
      <c r="A121" s="60" t="s">
        <v>763</v>
      </c>
      <c r="B121" s="65">
        <v>39.776072999999997</v>
      </c>
      <c r="C121" s="65">
        <v>39.457118999999999</v>
      </c>
      <c r="D121" s="65">
        <v>38.341937999999999</v>
      </c>
      <c r="E121" s="65">
        <v>38.566051000000002</v>
      </c>
      <c r="F121" s="65">
        <v>39.001880999999997</v>
      </c>
      <c r="G121" s="65">
        <v>38.935726000000003</v>
      </c>
      <c r="H121" s="65">
        <v>38.985905000000002</v>
      </c>
      <c r="I121" s="65">
        <v>39.0779</v>
      </c>
      <c r="J121" s="65">
        <v>39.553103999999998</v>
      </c>
      <c r="K121" s="65">
        <v>40.058773000000002</v>
      </c>
      <c r="L121" s="65">
        <v>40.356312000000003</v>
      </c>
      <c r="M121" s="65">
        <v>40.599800000000002</v>
      </c>
      <c r="N121" s="65">
        <v>40.884087000000001</v>
      </c>
      <c r="O121" s="65">
        <v>41.192951000000001</v>
      </c>
      <c r="P121" s="65">
        <v>41.230761999999999</v>
      </c>
      <c r="Q121" s="65">
        <v>41.292243999999997</v>
      </c>
      <c r="R121" s="65">
        <v>41.377941</v>
      </c>
      <c r="S121" s="65">
        <v>41.340569000000002</v>
      </c>
      <c r="T121" s="65">
        <v>41.382786000000003</v>
      </c>
      <c r="U121" s="65">
        <v>41.484527999999997</v>
      </c>
      <c r="V121" s="65">
        <v>41.516319000000003</v>
      </c>
      <c r="W121" s="65">
        <v>41.780247000000003</v>
      </c>
      <c r="X121" s="65">
        <v>42.069598999999997</v>
      </c>
      <c r="Y121" s="65">
        <v>42.439976000000001</v>
      </c>
      <c r="Z121" s="65">
        <v>42.828178000000001</v>
      </c>
      <c r="AA121" s="65">
        <v>43.133400000000002</v>
      </c>
      <c r="AB121" s="65">
        <v>43.458323999999998</v>
      </c>
      <c r="AC121" s="65">
        <v>43.839367000000003</v>
      </c>
      <c r="AD121" s="65">
        <v>44.234977999999998</v>
      </c>
      <c r="AE121" s="65">
        <v>44.622554999999998</v>
      </c>
      <c r="AF121" s="65">
        <v>45.047359</v>
      </c>
    </row>
    <row r="123" spans="1:32" ht="25">
      <c r="A123" s="60" t="s">
        <v>1075</v>
      </c>
    </row>
    <row r="124" spans="1:32" ht="49">
      <c r="A124" s="61" t="s">
        <v>1043</v>
      </c>
      <c r="B124" s="64">
        <v>2.9949300000000001</v>
      </c>
      <c r="C124" s="64">
        <v>2.9113479999999998</v>
      </c>
      <c r="D124" s="64">
        <v>3.0089380000000001</v>
      </c>
      <c r="E124" s="64">
        <v>3.135173</v>
      </c>
      <c r="F124" s="64">
        <v>3.0459640000000001</v>
      </c>
      <c r="G124" s="64">
        <v>3.0540289999999999</v>
      </c>
      <c r="H124" s="64">
        <v>3.1847970000000001</v>
      </c>
      <c r="I124" s="64">
        <v>3.3497509999999999</v>
      </c>
      <c r="J124" s="64">
        <v>3.5230350000000001</v>
      </c>
      <c r="K124" s="64">
        <v>3.673435</v>
      </c>
      <c r="L124" s="64">
        <v>3.731465</v>
      </c>
      <c r="M124" s="64">
        <v>3.7945709999999999</v>
      </c>
      <c r="N124" s="64">
        <v>3.9056540000000002</v>
      </c>
      <c r="O124" s="64">
        <v>4.0054270000000001</v>
      </c>
      <c r="P124" s="64">
        <v>4.0828620000000004</v>
      </c>
      <c r="Q124" s="64">
        <v>4.1391289999999996</v>
      </c>
      <c r="R124" s="64">
        <v>4.1675219999999999</v>
      </c>
      <c r="S124" s="64">
        <v>4.205889</v>
      </c>
      <c r="T124" s="64">
        <v>4.2460149999999999</v>
      </c>
      <c r="U124" s="64">
        <v>4.273244</v>
      </c>
      <c r="V124" s="64">
        <v>4.2760009999999999</v>
      </c>
      <c r="W124" s="64">
        <v>4.2694789999999996</v>
      </c>
      <c r="X124" s="64">
        <v>4.2846460000000004</v>
      </c>
      <c r="Y124" s="64">
        <v>4.2883110000000002</v>
      </c>
      <c r="Z124" s="64">
        <v>4.2899440000000002</v>
      </c>
      <c r="AA124" s="64">
        <v>4.2849440000000003</v>
      </c>
      <c r="AB124" s="64">
        <v>4.2839210000000003</v>
      </c>
      <c r="AC124" s="64">
        <v>4.307518</v>
      </c>
      <c r="AD124" s="64">
        <v>4.325259</v>
      </c>
      <c r="AE124" s="64">
        <v>4.3104740000000001</v>
      </c>
      <c r="AF124" s="64">
        <v>4.265441</v>
      </c>
    </row>
    <row r="125" spans="1:32" ht="25">
      <c r="A125" s="61" t="s">
        <v>1038</v>
      </c>
      <c r="B125" s="64">
        <v>16.679245000000002</v>
      </c>
      <c r="C125" s="64">
        <v>16.205338000000001</v>
      </c>
      <c r="D125" s="64">
        <v>16.100891000000001</v>
      </c>
      <c r="E125" s="64">
        <v>16.364391000000001</v>
      </c>
      <c r="F125" s="64">
        <v>16.454492999999999</v>
      </c>
      <c r="G125" s="64">
        <v>16.417082000000001</v>
      </c>
      <c r="H125" s="64">
        <v>16.385076999999999</v>
      </c>
      <c r="I125" s="64">
        <v>16.271065</v>
      </c>
      <c r="J125" s="64">
        <v>16.123508000000001</v>
      </c>
      <c r="K125" s="64">
        <v>15.957913</v>
      </c>
      <c r="L125" s="64">
        <v>15.784940000000001</v>
      </c>
      <c r="M125" s="64">
        <v>15.59516</v>
      </c>
      <c r="N125" s="64">
        <v>15.384501999999999</v>
      </c>
      <c r="O125" s="64">
        <v>15.152661</v>
      </c>
      <c r="P125" s="64">
        <v>14.907361999999999</v>
      </c>
      <c r="Q125" s="64">
        <v>14.643364999999999</v>
      </c>
      <c r="R125" s="64">
        <v>14.403988999999999</v>
      </c>
      <c r="S125" s="64">
        <v>14.193546</v>
      </c>
      <c r="T125" s="64">
        <v>14.009843</v>
      </c>
      <c r="U125" s="64">
        <v>13.846152999999999</v>
      </c>
      <c r="V125" s="64">
        <v>13.701211000000001</v>
      </c>
      <c r="W125" s="64">
        <v>13.576259</v>
      </c>
      <c r="X125" s="64">
        <v>13.467162</v>
      </c>
      <c r="Y125" s="64">
        <v>13.369421000000001</v>
      </c>
      <c r="Z125" s="64">
        <v>13.282298000000001</v>
      </c>
      <c r="AA125" s="64">
        <v>13.203276000000001</v>
      </c>
      <c r="AB125" s="64">
        <v>13.131659000000001</v>
      </c>
      <c r="AC125" s="64">
        <v>13.070544999999999</v>
      </c>
      <c r="AD125" s="64">
        <v>13.019413999999999</v>
      </c>
      <c r="AE125" s="64">
        <v>12.975747</v>
      </c>
      <c r="AF125" s="64">
        <v>12.935763</v>
      </c>
    </row>
    <row r="126" spans="1:32" ht="25">
      <c r="A126" s="61" t="s">
        <v>1057</v>
      </c>
      <c r="B126" s="64">
        <v>1.2985999999999999E-2</v>
      </c>
      <c r="C126" s="64">
        <v>1.5585999999999999E-2</v>
      </c>
      <c r="D126" s="64">
        <v>1.171E-2</v>
      </c>
      <c r="E126" s="64">
        <v>2.172E-2</v>
      </c>
      <c r="F126" s="64">
        <v>2.6238999999999998E-2</v>
      </c>
      <c r="G126" s="64">
        <v>3.2663999999999999E-2</v>
      </c>
      <c r="H126" s="64">
        <v>3.5198E-2</v>
      </c>
      <c r="I126" s="64">
        <v>2.2005E-2</v>
      </c>
      <c r="J126" s="64">
        <v>2.4962000000000002E-2</v>
      </c>
      <c r="K126" s="64">
        <v>2.7099999999999999E-2</v>
      </c>
      <c r="L126" s="64">
        <v>3.2222000000000001E-2</v>
      </c>
      <c r="M126" s="64">
        <v>4.2129E-2</v>
      </c>
      <c r="N126" s="64">
        <v>6.3965999999999995E-2</v>
      </c>
      <c r="O126" s="64">
        <v>8.2757999999999998E-2</v>
      </c>
      <c r="P126" s="64">
        <v>9.6058000000000004E-2</v>
      </c>
      <c r="Q126" s="64">
        <v>0.121979</v>
      </c>
      <c r="R126" s="64">
        <v>0.144901</v>
      </c>
      <c r="S126" s="64">
        <v>0.163629</v>
      </c>
      <c r="T126" s="64">
        <v>0.178151</v>
      </c>
      <c r="U126" s="64">
        <v>0.189085</v>
      </c>
      <c r="V126" s="64">
        <v>0.19636400000000001</v>
      </c>
      <c r="W126" s="64">
        <v>0.21080699999999999</v>
      </c>
      <c r="X126" s="64">
        <v>0.218997</v>
      </c>
      <c r="Y126" s="64">
        <v>0.22522900000000001</v>
      </c>
      <c r="Z126" s="64">
        <v>0.237091</v>
      </c>
      <c r="AA126" s="64">
        <v>0.24518999999999999</v>
      </c>
      <c r="AB126" s="64">
        <v>0.25708799999999998</v>
      </c>
      <c r="AC126" s="64">
        <v>0.262928</v>
      </c>
      <c r="AD126" s="64">
        <v>0.27141500000000002</v>
      </c>
      <c r="AE126" s="64">
        <v>0.28174199999999999</v>
      </c>
      <c r="AF126" s="64">
        <v>0.28494599999999998</v>
      </c>
    </row>
    <row r="127" spans="1:32">
      <c r="A127" s="61" t="s">
        <v>1058</v>
      </c>
      <c r="B127" s="64">
        <v>2.9628700000000001</v>
      </c>
      <c r="C127" s="64">
        <v>2.94983</v>
      </c>
      <c r="D127" s="64">
        <v>2.90143</v>
      </c>
      <c r="E127" s="64">
        <v>2.9685489999999999</v>
      </c>
      <c r="F127" s="64">
        <v>3.031539</v>
      </c>
      <c r="G127" s="64">
        <v>3.0295399999999999</v>
      </c>
      <c r="H127" s="64">
        <v>3.044537</v>
      </c>
      <c r="I127" s="64">
        <v>3.083078</v>
      </c>
      <c r="J127" s="64">
        <v>3.121022</v>
      </c>
      <c r="K127" s="64">
        <v>3.1585230000000002</v>
      </c>
      <c r="L127" s="64">
        <v>3.196288</v>
      </c>
      <c r="M127" s="64">
        <v>3.228399</v>
      </c>
      <c r="N127" s="64">
        <v>3.263404</v>
      </c>
      <c r="O127" s="64">
        <v>3.3034219999999999</v>
      </c>
      <c r="P127" s="64">
        <v>3.3435290000000002</v>
      </c>
      <c r="Q127" s="64">
        <v>3.3893939999999998</v>
      </c>
      <c r="R127" s="64">
        <v>3.4357329999999999</v>
      </c>
      <c r="S127" s="64">
        <v>3.4833980000000002</v>
      </c>
      <c r="T127" s="64">
        <v>3.5274269999999999</v>
      </c>
      <c r="U127" s="64">
        <v>3.5661269999999998</v>
      </c>
      <c r="V127" s="64">
        <v>3.6017999999999999</v>
      </c>
      <c r="W127" s="64">
        <v>3.6356899999999999</v>
      </c>
      <c r="X127" s="64">
        <v>3.6705209999999999</v>
      </c>
      <c r="Y127" s="64">
        <v>3.7028370000000002</v>
      </c>
      <c r="Z127" s="64">
        <v>3.7330450000000002</v>
      </c>
      <c r="AA127" s="64">
        <v>3.7616890000000001</v>
      </c>
      <c r="AB127" s="64">
        <v>3.78714</v>
      </c>
      <c r="AC127" s="64">
        <v>3.8095720000000002</v>
      </c>
      <c r="AD127" s="64">
        <v>3.8300749999999999</v>
      </c>
      <c r="AE127" s="64">
        <v>3.8480850000000002</v>
      </c>
      <c r="AF127" s="64">
        <v>3.8641459999999999</v>
      </c>
    </row>
    <row r="128" spans="1:32">
      <c r="A128" s="61" t="s">
        <v>801</v>
      </c>
      <c r="B128" s="64">
        <v>4.1239999999999999E-2</v>
      </c>
      <c r="C128" s="64">
        <v>2.5309999999999999E-2</v>
      </c>
      <c r="D128" s="64">
        <v>1.095E-2</v>
      </c>
      <c r="E128" s="64">
        <v>1.2637000000000001E-2</v>
      </c>
      <c r="F128" s="64">
        <v>1.6247000000000001E-2</v>
      </c>
      <c r="G128" s="64">
        <v>1.6296000000000001E-2</v>
      </c>
      <c r="H128" s="64">
        <v>1.5716999999999998E-2</v>
      </c>
      <c r="I128" s="64">
        <v>1.4101000000000001E-2</v>
      </c>
      <c r="J128" s="64">
        <v>1.3061E-2</v>
      </c>
      <c r="K128" s="64">
        <v>1.2564000000000001E-2</v>
      </c>
      <c r="L128" s="64">
        <v>1.2172000000000001E-2</v>
      </c>
      <c r="M128" s="64">
        <v>1.1767E-2</v>
      </c>
      <c r="N128" s="64">
        <v>1.1358E-2</v>
      </c>
      <c r="O128" s="64">
        <v>1.1129999999999999E-2</v>
      </c>
      <c r="P128" s="64">
        <v>1.0893E-2</v>
      </c>
      <c r="Q128" s="64">
        <v>1.0659E-2</v>
      </c>
      <c r="R128" s="64">
        <v>1.0404999999999999E-2</v>
      </c>
      <c r="S128" s="64">
        <v>1.0333E-2</v>
      </c>
      <c r="T128" s="64">
        <v>1.0257E-2</v>
      </c>
      <c r="U128" s="64">
        <v>1.0179000000000001E-2</v>
      </c>
      <c r="V128" s="64">
        <v>1.0101000000000001E-2</v>
      </c>
      <c r="W128" s="64">
        <v>1.0026999999999999E-2</v>
      </c>
      <c r="X128" s="64">
        <v>9.972E-3</v>
      </c>
      <c r="Y128" s="64">
        <v>9.9249999999999998E-3</v>
      </c>
      <c r="Z128" s="64">
        <v>9.8849999999999997E-3</v>
      </c>
      <c r="AA128" s="64">
        <v>9.8619999999999992E-3</v>
      </c>
      <c r="AB128" s="64">
        <v>9.8440000000000003E-3</v>
      </c>
      <c r="AC128" s="64">
        <v>9.8270000000000007E-3</v>
      </c>
      <c r="AD128" s="64">
        <v>9.8040000000000002E-3</v>
      </c>
      <c r="AE128" s="64">
        <v>9.7750000000000007E-3</v>
      </c>
      <c r="AF128" s="64">
        <v>9.7490000000000007E-3</v>
      </c>
    </row>
    <row r="129" spans="1:32" ht="25">
      <c r="A129" s="61" t="s">
        <v>780</v>
      </c>
      <c r="B129" s="64">
        <v>8.0798009999999998</v>
      </c>
      <c r="C129" s="64">
        <v>8.2891410000000008</v>
      </c>
      <c r="D129" s="64">
        <v>7.9761810000000004</v>
      </c>
      <c r="E129" s="64">
        <v>8.1480669999999993</v>
      </c>
      <c r="F129" s="64">
        <v>8.4614809999999991</v>
      </c>
      <c r="G129" s="64">
        <v>8.5185969999999998</v>
      </c>
      <c r="H129" s="64">
        <v>8.6960090000000001</v>
      </c>
      <c r="I129" s="64">
        <v>8.7567699999999995</v>
      </c>
      <c r="J129" s="64">
        <v>8.8081800000000001</v>
      </c>
      <c r="K129" s="64">
        <v>8.8715779999999995</v>
      </c>
      <c r="L129" s="64">
        <v>8.9086169999999996</v>
      </c>
      <c r="M129" s="64">
        <v>8.9099789999999999</v>
      </c>
      <c r="N129" s="64">
        <v>8.9265760000000007</v>
      </c>
      <c r="O129" s="64">
        <v>8.9612210000000001</v>
      </c>
      <c r="P129" s="64">
        <v>8.9808079999999997</v>
      </c>
      <c r="Q129" s="64">
        <v>8.9916560000000008</v>
      </c>
      <c r="R129" s="64">
        <v>8.9882570000000008</v>
      </c>
      <c r="S129" s="64">
        <v>8.9879339999999992</v>
      </c>
      <c r="T129" s="64">
        <v>8.9908420000000007</v>
      </c>
      <c r="U129" s="64">
        <v>8.9915459999999996</v>
      </c>
      <c r="V129" s="64">
        <v>9.0036249999999995</v>
      </c>
      <c r="W129" s="64">
        <v>9.0197939999999992</v>
      </c>
      <c r="X129" s="64">
        <v>9.0317430000000005</v>
      </c>
      <c r="Y129" s="64">
        <v>9.0647669999999998</v>
      </c>
      <c r="Z129" s="64">
        <v>9.099933</v>
      </c>
      <c r="AA129" s="64">
        <v>9.1471250000000008</v>
      </c>
      <c r="AB129" s="64">
        <v>9.1527829999999994</v>
      </c>
      <c r="AC129" s="64">
        <v>9.1452200000000001</v>
      </c>
      <c r="AD129" s="64">
        <v>9.1314250000000001</v>
      </c>
      <c r="AE129" s="64">
        <v>9.1088179999999994</v>
      </c>
      <c r="AF129" s="64">
        <v>9.0808680000000006</v>
      </c>
    </row>
    <row r="130" spans="1:32" ht="25">
      <c r="A130" s="61" t="s">
        <v>1039</v>
      </c>
      <c r="B130" s="64">
        <v>1.3782300000000001</v>
      </c>
      <c r="C130" s="64">
        <v>1.2091689999999999</v>
      </c>
      <c r="D130" s="64">
        <v>0.94411299999999998</v>
      </c>
      <c r="E130" s="64">
        <v>0.865367</v>
      </c>
      <c r="F130" s="64">
        <v>0.71527300000000005</v>
      </c>
      <c r="G130" s="64">
        <v>0.65464800000000001</v>
      </c>
      <c r="H130" s="64">
        <v>0.63177899999999998</v>
      </c>
      <c r="I130" s="64">
        <v>0.61953400000000003</v>
      </c>
      <c r="J130" s="64">
        <v>0.640567</v>
      </c>
      <c r="K130" s="64">
        <v>0.59314999999999996</v>
      </c>
      <c r="L130" s="64">
        <v>0.60514900000000005</v>
      </c>
      <c r="M130" s="64">
        <v>0.61516899999999997</v>
      </c>
      <c r="N130" s="64">
        <v>0.62344500000000003</v>
      </c>
      <c r="O130" s="64">
        <v>0.63072700000000004</v>
      </c>
      <c r="P130" s="64">
        <v>0.63701200000000002</v>
      </c>
      <c r="Q130" s="64">
        <v>0.64189399999999996</v>
      </c>
      <c r="R130" s="64">
        <v>0.645787</v>
      </c>
      <c r="S130" s="64">
        <v>0.64498299999999997</v>
      </c>
      <c r="T130" s="64">
        <v>0.641822</v>
      </c>
      <c r="U130" s="64">
        <v>0.63841700000000001</v>
      </c>
      <c r="V130" s="64">
        <v>0.63713699999999995</v>
      </c>
      <c r="W130" s="64">
        <v>0.63520200000000004</v>
      </c>
      <c r="X130" s="64">
        <v>0.63474900000000001</v>
      </c>
      <c r="Y130" s="64">
        <v>0.63472499999999998</v>
      </c>
      <c r="Z130" s="64">
        <v>0.63506099999999999</v>
      </c>
      <c r="AA130" s="64">
        <v>0.63606300000000005</v>
      </c>
      <c r="AB130" s="64">
        <v>0.63723799999999997</v>
      </c>
      <c r="AC130" s="64">
        <v>0.63780499999999996</v>
      </c>
      <c r="AD130" s="64">
        <v>0.639544</v>
      </c>
      <c r="AE130" s="64">
        <v>0.64107099999999995</v>
      </c>
      <c r="AF130" s="64">
        <v>0.64051199999999997</v>
      </c>
    </row>
    <row r="131" spans="1:32" ht="25">
      <c r="A131" s="61" t="s">
        <v>1044</v>
      </c>
      <c r="B131" s="64">
        <v>0.94308999999999998</v>
      </c>
      <c r="C131" s="64">
        <v>0.87585000000000002</v>
      </c>
      <c r="D131" s="64">
        <v>0.74116000000000004</v>
      </c>
      <c r="E131" s="64">
        <v>0.7419</v>
      </c>
      <c r="F131" s="64">
        <v>0.69889999999999997</v>
      </c>
      <c r="G131" s="64">
        <v>0.73419999999999996</v>
      </c>
      <c r="H131" s="64">
        <v>0.7258</v>
      </c>
      <c r="I131" s="64">
        <v>0.78938299999999995</v>
      </c>
      <c r="J131" s="64">
        <v>0.86010200000000003</v>
      </c>
      <c r="K131" s="64">
        <v>0.90724199999999999</v>
      </c>
      <c r="L131" s="64">
        <v>0.97670999999999997</v>
      </c>
      <c r="M131" s="64">
        <v>1.008624</v>
      </c>
      <c r="N131" s="64">
        <v>1.0402169999999999</v>
      </c>
      <c r="O131" s="64">
        <v>1.070427</v>
      </c>
      <c r="P131" s="64">
        <v>1.084411</v>
      </c>
      <c r="Q131" s="64">
        <v>1.0988899999999999</v>
      </c>
      <c r="R131" s="64">
        <v>1.122457</v>
      </c>
      <c r="S131" s="64">
        <v>1.1266719999999999</v>
      </c>
      <c r="T131" s="64">
        <v>1.136469</v>
      </c>
      <c r="U131" s="64">
        <v>1.141648</v>
      </c>
      <c r="V131" s="64">
        <v>1.1459950000000001</v>
      </c>
      <c r="W131" s="64">
        <v>1.159076</v>
      </c>
      <c r="X131" s="64">
        <v>1.165308</v>
      </c>
      <c r="Y131" s="64">
        <v>1.1718040000000001</v>
      </c>
      <c r="Z131" s="64">
        <v>1.181543</v>
      </c>
      <c r="AA131" s="64">
        <v>1.1892879999999999</v>
      </c>
      <c r="AB131" s="64">
        <v>1.1885509999999999</v>
      </c>
      <c r="AC131" s="64">
        <v>1.196777</v>
      </c>
      <c r="AD131" s="64">
        <v>1.211694</v>
      </c>
      <c r="AE131" s="64">
        <v>1.217187</v>
      </c>
      <c r="AF131" s="64">
        <v>1.234912</v>
      </c>
    </row>
    <row r="132" spans="1:32" ht="25">
      <c r="A132" s="61" t="s">
        <v>1066</v>
      </c>
      <c r="B132" s="64">
        <v>3.5165229999999998</v>
      </c>
      <c r="C132" s="64">
        <v>3.4655860000000001</v>
      </c>
      <c r="D132" s="64">
        <v>3.4718260000000001</v>
      </c>
      <c r="E132" s="64">
        <v>3.6745920000000001</v>
      </c>
      <c r="F132" s="64">
        <v>3.606128</v>
      </c>
      <c r="G132" s="64">
        <v>3.640107</v>
      </c>
      <c r="H132" s="64">
        <v>3.6762049999999999</v>
      </c>
      <c r="I132" s="64">
        <v>3.675503</v>
      </c>
      <c r="J132" s="64">
        <v>3.7269329999999998</v>
      </c>
      <c r="K132" s="64">
        <v>3.7634400000000001</v>
      </c>
      <c r="L132" s="64">
        <v>3.8100079999999998</v>
      </c>
      <c r="M132" s="64">
        <v>3.8591199999999999</v>
      </c>
      <c r="N132" s="64">
        <v>3.880652</v>
      </c>
      <c r="O132" s="64">
        <v>3.9063349999999999</v>
      </c>
      <c r="P132" s="64">
        <v>3.9251710000000002</v>
      </c>
      <c r="Q132" s="64">
        <v>3.942224</v>
      </c>
      <c r="R132" s="64">
        <v>3.9638990000000001</v>
      </c>
      <c r="S132" s="64">
        <v>3.9715940000000001</v>
      </c>
      <c r="T132" s="64">
        <v>3.9595090000000002</v>
      </c>
      <c r="U132" s="64">
        <v>3.9586290000000002</v>
      </c>
      <c r="V132" s="64">
        <v>3.9621279999999999</v>
      </c>
      <c r="W132" s="64">
        <v>3.9815610000000001</v>
      </c>
      <c r="X132" s="64">
        <v>3.9779230000000001</v>
      </c>
      <c r="Y132" s="64">
        <v>3.9929960000000002</v>
      </c>
      <c r="Z132" s="64">
        <v>4.0164569999999999</v>
      </c>
      <c r="AA132" s="64">
        <v>4.0406909999999998</v>
      </c>
      <c r="AB132" s="64">
        <v>4.0608110000000002</v>
      </c>
      <c r="AC132" s="64">
        <v>4.0774609999999996</v>
      </c>
      <c r="AD132" s="64">
        <v>4.0971710000000003</v>
      </c>
      <c r="AE132" s="64">
        <v>4.1171670000000002</v>
      </c>
      <c r="AF132" s="64">
        <v>4.1363050000000001</v>
      </c>
    </row>
    <row r="133" spans="1:32" ht="49">
      <c r="A133" s="61" t="s">
        <v>1035</v>
      </c>
      <c r="B133" s="64">
        <v>36.595928000000001</v>
      </c>
      <c r="C133" s="64">
        <v>35.931572000000003</v>
      </c>
      <c r="D133" s="64">
        <v>35.155487000000001</v>
      </c>
      <c r="E133" s="64">
        <v>35.910674999999998</v>
      </c>
      <c r="F133" s="64">
        <v>36.030025000000002</v>
      </c>
      <c r="G133" s="64">
        <v>36.064498999999998</v>
      </c>
      <c r="H133" s="64">
        <v>36.359921</v>
      </c>
      <c r="I133" s="64">
        <v>36.559184999999999</v>
      </c>
      <c r="J133" s="64">
        <v>36.816409999999998</v>
      </c>
      <c r="K133" s="64">
        <v>36.937846999999998</v>
      </c>
      <c r="L133" s="64">
        <v>37.025351999999998</v>
      </c>
      <c r="M133" s="64">
        <v>37.022789000000003</v>
      </c>
      <c r="N133" s="64">
        <v>37.035809</v>
      </c>
      <c r="O133" s="64">
        <v>37.041347999999999</v>
      </c>
      <c r="P133" s="64">
        <v>36.972050000000003</v>
      </c>
      <c r="Q133" s="64">
        <v>36.857208</v>
      </c>
      <c r="R133" s="64">
        <v>36.738045</v>
      </c>
      <c r="S133" s="64">
        <v>36.624352000000002</v>
      </c>
      <c r="T133" s="64">
        <v>36.522182000000001</v>
      </c>
      <c r="U133" s="64">
        <v>36.425941000000002</v>
      </c>
      <c r="V133" s="64">
        <v>36.337997000000001</v>
      </c>
      <c r="W133" s="64">
        <v>36.287086000000002</v>
      </c>
      <c r="X133" s="64">
        <v>36.242023000000003</v>
      </c>
      <c r="Y133" s="64">
        <v>36.234786999999997</v>
      </c>
      <c r="Z133" s="64">
        <v>36.248165</v>
      </c>
      <c r="AA133" s="64">
        <v>36.272938000000003</v>
      </c>
      <c r="AB133" s="64">
        <v>36.251944999999999</v>
      </c>
      <c r="AC133" s="64">
        <v>36.254725999999998</v>
      </c>
      <c r="AD133" s="64">
        <v>36.264384999999997</v>
      </c>
      <c r="AE133" s="64">
        <v>36.228324999999998</v>
      </c>
      <c r="AF133" s="64">
        <v>36.167693999999997</v>
      </c>
    </row>
    <row r="134" spans="1:32">
      <c r="A134" s="61" t="s">
        <v>765</v>
      </c>
      <c r="B134" s="64">
        <v>22.604496000000001</v>
      </c>
      <c r="C134" s="64">
        <v>22.949417</v>
      </c>
      <c r="D134" s="64">
        <v>23.96069</v>
      </c>
      <c r="E134" s="64">
        <v>24.455463000000002</v>
      </c>
      <c r="F134" s="64">
        <v>25.249092000000001</v>
      </c>
      <c r="G134" s="64">
        <v>24.767391</v>
      </c>
      <c r="H134" s="64">
        <v>25.525418999999999</v>
      </c>
      <c r="I134" s="64">
        <v>24.648619</v>
      </c>
      <c r="J134" s="64">
        <v>24.5214</v>
      </c>
      <c r="K134" s="64">
        <v>24.151268000000002</v>
      </c>
      <c r="L134" s="64">
        <v>23.601168000000001</v>
      </c>
      <c r="M134" s="64">
        <v>23.151381000000001</v>
      </c>
      <c r="N134" s="64">
        <v>22.934909999999999</v>
      </c>
      <c r="O134" s="64">
        <v>22.969187000000002</v>
      </c>
      <c r="P134" s="64">
        <v>23.252323000000001</v>
      </c>
      <c r="Q134" s="64">
        <v>23.296341000000002</v>
      </c>
      <c r="R134" s="64">
        <v>23.284420000000001</v>
      </c>
      <c r="S134" s="64">
        <v>23.592960000000001</v>
      </c>
      <c r="T134" s="64">
        <v>23.877967999999999</v>
      </c>
      <c r="U134" s="64">
        <v>24.03051</v>
      </c>
      <c r="V134" s="64">
        <v>24.264237999999999</v>
      </c>
      <c r="W134" s="64">
        <v>24.068259999999999</v>
      </c>
      <c r="X134" s="64">
        <v>23.995203</v>
      </c>
      <c r="Y134" s="64">
        <v>23.96472</v>
      </c>
      <c r="Z134" s="64">
        <v>23.894553999999999</v>
      </c>
      <c r="AA134" s="64">
        <v>24.042346999999999</v>
      </c>
      <c r="AB134" s="64">
        <v>24.170883</v>
      </c>
      <c r="AC134" s="64">
        <v>24.203002999999999</v>
      </c>
      <c r="AD134" s="64">
        <v>24.221428</v>
      </c>
      <c r="AE134" s="64">
        <v>24.212515</v>
      </c>
      <c r="AF134" s="64">
        <v>24.08671</v>
      </c>
    </row>
    <row r="135" spans="1:32" ht="37">
      <c r="A135" s="61" t="s">
        <v>1046</v>
      </c>
      <c r="B135" s="64">
        <v>0</v>
      </c>
      <c r="C135" s="64">
        <v>0</v>
      </c>
      <c r="D135" s="64">
        <v>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  <c r="U135" s="64">
        <v>0</v>
      </c>
      <c r="V135" s="64">
        <v>0</v>
      </c>
      <c r="W135" s="64">
        <v>0</v>
      </c>
      <c r="X135" s="64">
        <v>0</v>
      </c>
      <c r="Y135" s="64">
        <v>0</v>
      </c>
      <c r="Z135" s="64">
        <v>0</v>
      </c>
      <c r="AA135" s="64">
        <v>0</v>
      </c>
      <c r="AB135" s="64">
        <v>0</v>
      </c>
      <c r="AC135" s="64">
        <v>0</v>
      </c>
      <c r="AD135" s="64">
        <v>0</v>
      </c>
      <c r="AE135" s="64">
        <v>0</v>
      </c>
      <c r="AF135" s="64">
        <v>0</v>
      </c>
    </row>
    <row r="136" spans="1:32" ht="25">
      <c r="A136" s="61" t="s">
        <v>1047</v>
      </c>
      <c r="B136" s="64">
        <v>1.3154760000000001</v>
      </c>
      <c r="C136" s="64">
        <v>1.351979</v>
      </c>
      <c r="D136" s="64">
        <v>1.4301090000000001</v>
      </c>
      <c r="E136" s="64">
        <v>1.520729</v>
      </c>
      <c r="F136" s="64">
        <v>1.7113160000000001</v>
      </c>
      <c r="G136" s="64">
        <v>1.776748</v>
      </c>
      <c r="H136" s="64">
        <v>1.846074</v>
      </c>
      <c r="I136" s="64">
        <v>1.761563</v>
      </c>
      <c r="J136" s="64">
        <v>1.712823</v>
      </c>
      <c r="K136" s="64">
        <v>1.777123</v>
      </c>
      <c r="L136" s="64">
        <v>1.8469009999999999</v>
      </c>
      <c r="M136" s="64">
        <v>1.9187620000000001</v>
      </c>
      <c r="N136" s="64">
        <v>1.9513389999999999</v>
      </c>
      <c r="O136" s="64">
        <v>1.9774119999999999</v>
      </c>
      <c r="P136" s="64">
        <v>1.9934700000000001</v>
      </c>
      <c r="Q136" s="64">
        <v>1.9957739999999999</v>
      </c>
      <c r="R136" s="64">
        <v>1.9981789999999999</v>
      </c>
      <c r="S136" s="64">
        <v>2.0158299999999998</v>
      </c>
      <c r="T136" s="64">
        <v>2.0465970000000002</v>
      </c>
      <c r="U136" s="64">
        <v>2.0715050000000002</v>
      </c>
      <c r="V136" s="64">
        <v>2.1019079999999999</v>
      </c>
      <c r="W136" s="64">
        <v>2.1157319999999999</v>
      </c>
      <c r="X136" s="64">
        <v>2.1210209999999998</v>
      </c>
      <c r="Y136" s="64">
        <v>2.1324040000000002</v>
      </c>
      <c r="Z136" s="64">
        <v>2.1329449999999999</v>
      </c>
      <c r="AA136" s="64">
        <v>2.1599330000000001</v>
      </c>
      <c r="AB136" s="64">
        <v>2.1775370000000001</v>
      </c>
      <c r="AC136" s="64">
        <v>2.1925479999999999</v>
      </c>
      <c r="AD136" s="64">
        <v>2.212053</v>
      </c>
      <c r="AE136" s="64">
        <v>2.2329150000000002</v>
      </c>
      <c r="AF136" s="64">
        <v>2.2446679999999999</v>
      </c>
    </row>
    <row r="137" spans="1:32" ht="25">
      <c r="A137" s="61" t="s">
        <v>1061</v>
      </c>
      <c r="B137" s="64">
        <v>0.68962800000000002</v>
      </c>
      <c r="C137" s="64">
        <v>0.70291700000000001</v>
      </c>
      <c r="D137" s="64">
        <v>0.74563900000000005</v>
      </c>
      <c r="E137" s="64">
        <v>0.88484600000000002</v>
      </c>
      <c r="F137" s="64">
        <v>0.87263599999999997</v>
      </c>
      <c r="G137" s="64">
        <v>0.77953700000000004</v>
      </c>
      <c r="H137" s="64">
        <v>0.92547100000000004</v>
      </c>
      <c r="I137" s="64">
        <v>0.86737299999999995</v>
      </c>
      <c r="J137" s="64">
        <v>0.83195300000000005</v>
      </c>
      <c r="K137" s="64">
        <v>0.83967599999999998</v>
      </c>
      <c r="L137" s="64">
        <v>0.84321599999999997</v>
      </c>
      <c r="M137" s="64">
        <v>0.85174799999999995</v>
      </c>
      <c r="N137" s="64">
        <v>0.86109000000000002</v>
      </c>
      <c r="O137" s="64">
        <v>0.87195400000000001</v>
      </c>
      <c r="P137" s="64">
        <v>0.88214499999999996</v>
      </c>
      <c r="Q137" s="64">
        <v>0.88587300000000002</v>
      </c>
      <c r="R137" s="64">
        <v>0.88765499999999997</v>
      </c>
      <c r="S137" s="64">
        <v>0.896841</v>
      </c>
      <c r="T137" s="64">
        <v>0.90906799999999999</v>
      </c>
      <c r="U137" s="64">
        <v>0.91751899999999997</v>
      </c>
      <c r="V137" s="64">
        <v>0.92614399999999997</v>
      </c>
      <c r="W137" s="64">
        <v>0.92091800000000001</v>
      </c>
      <c r="X137" s="64">
        <v>0.91723100000000002</v>
      </c>
      <c r="Y137" s="64">
        <v>0.91269100000000003</v>
      </c>
      <c r="Z137" s="64">
        <v>0.90810299999999999</v>
      </c>
      <c r="AA137" s="64">
        <v>0.90816799999999998</v>
      </c>
      <c r="AB137" s="64">
        <v>0.90959800000000002</v>
      </c>
      <c r="AC137" s="64">
        <v>0.90968199999999999</v>
      </c>
      <c r="AD137" s="64">
        <v>0.91017599999999999</v>
      </c>
      <c r="AE137" s="64">
        <v>0.91257100000000002</v>
      </c>
      <c r="AF137" s="64">
        <v>0.90871400000000002</v>
      </c>
    </row>
    <row r="138" spans="1:32" ht="25">
      <c r="A138" s="61" t="s">
        <v>1048</v>
      </c>
      <c r="B138" s="64">
        <v>24.6096</v>
      </c>
      <c r="C138" s="64">
        <v>25.004313</v>
      </c>
      <c r="D138" s="64">
        <v>26.136437999999998</v>
      </c>
      <c r="E138" s="64">
        <v>26.861038000000001</v>
      </c>
      <c r="F138" s="64">
        <v>27.833044000000001</v>
      </c>
      <c r="G138" s="64">
        <v>27.323677</v>
      </c>
      <c r="H138" s="64">
        <v>28.296966999999999</v>
      </c>
      <c r="I138" s="64">
        <v>27.277553999999999</v>
      </c>
      <c r="J138" s="64">
        <v>27.066177</v>
      </c>
      <c r="K138" s="64">
        <v>26.768066000000001</v>
      </c>
      <c r="L138" s="64">
        <v>26.291284999999998</v>
      </c>
      <c r="M138" s="64">
        <v>25.921890000000001</v>
      </c>
      <c r="N138" s="64">
        <v>25.747339</v>
      </c>
      <c r="O138" s="64">
        <v>25.818552</v>
      </c>
      <c r="P138" s="64">
        <v>26.127939000000001</v>
      </c>
      <c r="Q138" s="64">
        <v>26.177986000000001</v>
      </c>
      <c r="R138" s="64">
        <v>26.170254</v>
      </c>
      <c r="S138" s="64">
        <v>26.505631999999999</v>
      </c>
      <c r="T138" s="64">
        <v>26.833632999999999</v>
      </c>
      <c r="U138" s="64">
        <v>27.019532999999999</v>
      </c>
      <c r="V138" s="64">
        <v>27.292290000000001</v>
      </c>
      <c r="W138" s="64">
        <v>27.10491</v>
      </c>
      <c r="X138" s="64">
        <v>27.033455</v>
      </c>
      <c r="Y138" s="64">
        <v>27.009815</v>
      </c>
      <c r="Z138" s="64">
        <v>26.935604000000001</v>
      </c>
      <c r="AA138" s="64">
        <v>27.110448999999999</v>
      </c>
      <c r="AB138" s="64">
        <v>27.258018</v>
      </c>
      <c r="AC138" s="64">
        <v>27.305230999999999</v>
      </c>
      <c r="AD138" s="64">
        <v>27.343657</v>
      </c>
      <c r="AE138" s="64">
        <v>27.358000000000001</v>
      </c>
      <c r="AF138" s="64">
        <v>27.240091</v>
      </c>
    </row>
    <row r="139" spans="1:32" ht="25">
      <c r="A139" s="61" t="s">
        <v>1049</v>
      </c>
      <c r="B139" s="64">
        <v>0.55474999999999997</v>
      </c>
      <c r="C139" s="64">
        <v>0.56399999999999995</v>
      </c>
      <c r="D139" s="64">
        <v>0.59416000000000002</v>
      </c>
      <c r="E139" s="64">
        <v>0.61639999999999995</v>
      </c>
      <c r="F139" s="64">
        <v>0.58860000000000001</v>
      </c>
      <c r="G139" s="64">
        <v>0.60809999999999997</v>
      </c>
      <c r="H139" s="64">
        <v>0.64449999999999996</v>
      </c>
      <c r="I139" s="64">
        <v>0.62766699999999997</v>
      </c>
      <c r="J139" s="64">
        <v>0.61828700000000003</v>
      </c>
      <c r="K139" s="64">
        <v>0.61493900000000001</v>
      </c>
      <c r="L139" s="64">
        <v>0.60981099999999999</v>
      </c>
      <c r="M139" s="64">
        <v>0.60431299999999999</v>
      </c>
      <c r="N139" s="64">
        <v>0.60243599999999997</v>
      </c>
      <c r="O139" s="64">
        <v>0.60230399999999995</v>
      </c>
      <c r="P139" s="64">
        <v>0.59985599999999994</v>
      </c>
      <c r="Q139" s="64">
        <v>0.59492199999999995</v>
      </c>
      <c r="R139" s="64">
        <v>0.58767599999999998</v>
      </c>
      <c r="S139" s="64">
        <v>0.581094</v>
      </c>
      <c r="T139" s="64">
        <v>0.57250199999999996</v>
      </c>
      <c r="U139" s="64">
        <v>0.56415199999999999</v>
      </c>
      <c r="V139" s="64">
        <v>0.55584</v>
      </c>
      <c r="W139" s="64">
        <v>0.55053099999999999</v>
      </c>
      <c r="X139" s="64">
        <v>0.548037</v>
      </c>
      <c r="Y139" s="64">
        <v>0.54634799999999994</v>
      </c>
      <c r="Z139" s="64">
        <v>0.54363499999999998</v>
      </c>
      <c r="AA139" s="64">
        <v>0.53989799999999999</v>
      </c>
      <c r="AB139" s="64">
        <v>0.53516799999999998</v>
      </c>
      <c r="AC139" s="64">
        <v>0.52876999999999996</v>
      </c>
      <c r="AD139" s="64">
        <v>0.52799600000000002</v>
      </c>
      <c r="AE139" s="64">
        <v>0.52664100000000003</v>
      </c>
      <c r="AF139" s="64">
        <v>0.523613</v>
      </c>
    </row>
    <row r="140" spans="1:32">
      <c r="A140" s="61" t="s">
        <v>1067</v>
      </c>
      <c r="B140" s="64">
        <v>20.249538000000001</v>
      </c>
      <c r="C140" s="64">
        <v>19.046961</v>
      </c>
      <c r="D140" s="64">
        <v>16.732759000000001</v>
      </c>
      <c r="E140" s="64">
        <v>17.413605</v>
      </c>
      <c r="F140" s="64">
        <v>17.796116000000001</v>
      </c>
      <c r="G140" s="64">
        <v>17.440842</v>
      </c>
      <c r="H140" s="64">
        <v>16.406459999999999</v>
      </c>
      <c r="I140" s="64">
        <v>16.614483</v>
      </c>
      <c r="J140" s="64">
        <v>16.628878</v>
      </c>
      <c r="K140" s="64">
        <v>16.960905</v>
      </c>
      <c r="L140" s="64">
        <v>17.007259000000001</v>
      </c>
      <c r="M140" s="64">
        <v>16.763317000000001</v>
      </c>
      <c r="N140" s="64">
        <v>16.627354</v>
      </c>
      <c r="O140" s="64">
        <v>16.628574</v>
      </c>
      <c r="P140" s="64">
        <v>16.109380999999999</v>
      </c>
      <c r="Q140" s="64">
        <v>15.808202</v>
      </c>
      <c r="R140" s="64">
        <v>15.555797</v>
      </c>
      <c r="S140" s="64">
        <v>15.060404</v>
      </c>
      <c r="T140" s="64">
        <v>14.644066</v>
      </c>
      <c r="U140" s="64">
        <v>14.291347</v>
      </c>
      <c r="V140" s="64">
        <v>13.920070000000001</v>
      </c>
      <c r="W140" s="64">
        <v>14.123272999999999</v>
      </c>
      <c r="X140" s="64">
        <v>14.224258000000001</v>
      </c>
      <c r="Y140" s="64">
        <v>14.329658</v>
      </c>
      <c r="Z140" s="64">
        <v>14.448236</v>
      </c>
      <c r="AA140" s="64">
        <v>14.439185999999999</v>
      </c>
      <c r="AB140" s="64">
        <v>14.450707</v>
      </c>
      <c r="AC140" s="64">
        <v>14.566355</v>
      </c>
      <c r="AD140" s="64">
        <v>14.652569</v>
      </c>
      <c r="AE140" s="64">
        <v>14.745571999999999</v>
      </c>
      <c r="AF140" s="64">
        <v>14.953079000000001</v>
      </c>
    </row>
    <row r="141" spans="1:32" ht="37">
      <c r="A141" s="61" t="s">
        <v>1051</v>
      </c>
      <c r="B141" s="64">
        <v>0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  <c r="U141" s="64">
        <v>0</v>
      </c>
      <c r="V141" s="64">
        <v>0</v>
      </c>
      <c r="W141" s="64">
        <v>0</v>
      </c>
      <c r="X141" s="64">
        <v>0</v>
      </c>
      <c r="Y141" s="64">
        <v>0</v>
      </c>
      <c r="Z141" s="64">
        <v>0</v>
      </c>
      <c r="AA141" s="64">
        <v>0</v>
      </c>
      <c r="AB141" s="64">
        <v>0</v>
      </c>
      <c r="AC141" s="64">
        <v>0</v>
      </c>
      <c r="AD141" s="64">
        <v>0</v>
      </c>
      <c r="AE141" s="64">
        <v>0</v>
      </c>
      <c r="AF141" s="64">
        <v>0</v>
      </c>
    </row>
    <row r="142" spans="1:32" ht="25">
      <c r="A142" s="61" t="s">
        <v>1052</v>
      </c>
      <c r="B142" s="64">
        <v>0</v>
      </c>
      <c r="C142" s="64">
        <v>1.11E-2</v>
      </c>
      <c r="D142" s="64">
        <v>3.98E-3</v>
      </c>
      <c r="E142" s="64">
        <v>-1.7399999999999999E-2</v>
      </c>
      <c r="F142" s="64">
        <v>-1.18E-2</v>
      </c>
      <c r="G142" s="64">
        <v>2.53E-2</v>
      </c>
      <c r="H142" s="64">
        <v>3.2099999999999997E-2</v>
      </c>
      <c r="I142" s="64">
        <v>7.9249999999999998E-3</v>
      </c>
      <c r="J142" s="64">
        <v>6.3029999999999996E-3</v>
      </c>
      <c r="K142" s="64">
        <v>4.437E-3</v>
      </c>
      <c r="L142" s="64">
        <v>2.2650000000000001E-3</v>
      </c>
      <c r="M142" s="64">
        <v>-6.9999999999999999E-6</v>
      </c>
      <c r="N142" s="64">
        <v>-2.2169999999999998E-3</v>
      </c>
      <c r="O142" s="64">
        <v>-4.7720000000000002E-3</v>
      </c>
      <c r="P142" s="64">
        <v>-7.5750000000000001E-3</v>
      </c>
      <c r="Q142" s="64">
        <v>-1.0843E-2</v>
      </c>
      <c r="R142" s="64">
        <v>-1.4352E-2</v>
      </c>
      <c r="S142" s="64">
        <v>-1.8076999999999999E-2</v>
      </c>
      <c r="T142" s="64">
        <v>-2.1919000000000001E-2</v>
      </c>
      <c r="U142" s="64">
        <v>-2.5781999999999999E-2</v>
      </c>
      <c r="V142" s="64">
        <v>-2.9725999999999999E-2</v>
      </c>
      <c r="W142" s="64">
        <v>-3.3764000000000002E-2</v>
      </c>
      <c r="X142" s="64">
        <v>-3.7997999999999997E-2</v>
      </c>
      <c r="Y142" s="64">
        <v>-4.2474999999999999E-2</v>
      </c>
      <c r="Z142" s="64">
        <v>-4.7128999999999997E-2</v>
      </c>
      <c r="AA142" s="64">
        <v>-5.1950000000000003E-2</v>
      </c>
      <c r="AB142" s="64">
        <v>-5.6905999999999998E-2</v>
      </c>
      <c r="AC142" s="64">
        <v>-6.1906999999999997E-2</v>
      </c>
      <c r="AD142" s="64">
        <v>-6.1578000000000001E-2</v>
      </c>
      <c r="AE142" s="64">
        <v>-6.0041999999999998E-2</v>
      </c>
      <c r="AF142" s="64">
        <v>-5.8247E-2</v>
      </c>
    </row>
    <row r="143" spans="1:32" ht="25">
      <c r="A143" s="61" t="s">
        <v>1053</v>
      </c>
      <c r="B143" s="64">
        <v>20.804289000000001</v>
      </c>
      <c r="C143" s="64">
        <v>19.622060999999999</v>
      </c>
      <c r="D143" s="64">
        <v>17.3309</v>
      </c>
      <c r="E143" s="64">
        <v>18.012604</v>
      </c>
      <c r="F143" s="64">
        <v>18.372914999999999</v>
      </c>
      <c r="G143" s="64">
        <v>18.074242000000002</v>
      </c>
      <c r="H143" s="64">
        <v>17.083061000000001</v>
      </c>
      <c r="I143" s="64">
        <v>17.250074000000001</v>
      </c>
      <c r="J143" s="64">
        <v>17.253466</v>
      </c>
      <c r="K143" s="64">
        <v>17.580282</v>
      </c>
      <c r="L143" s="64">
        <v>17.619337000000002</v>
      </c>
      <c r="M143" s="64">
        <v>17.367622000000001</v>
      </c>
      <c r="N143" s="64">
        <v>17.227573</v>
      </c>
      <c r="O143" s="64">
        <v>17.226106999999999</v>
      </c>
      <c r="P143" s="64">
        <v>16.701661999999999</v>
      </c>
      <c r="Q143" s="64">
        <v>16.392281000000001</v>
      </c>
      <c r="R143" s="64">
        <v>16.129121999999999</v>
      </c>
      <c r="S143" s="64">
        <v>15.623422</v>
      </c>
      <c r="T143" s="64">
        <v>15.194649</v>
      </c>
      <c r="U143" s="64">
        <v>14.829717</v>
      </c>
      <c r="V143" s="64">
        <v>14.446184000000001</v>
      </c>
      <c r="W143" s="64">
        <v>14.640039</v>
      </c>
      <c r="X143" s="64">
        <v>14.734297</v>
      </c>
      <c r="Y143" s="64">
        <v>14.83353</v>
      </c>
      <c r="Z143" s="64">
        <v>14.944741</v>
      </c>
      <c r="AA143" s="64">
        <v>14.927135</v>
      </c>
      <c r="AB143" s="64">
        <v>14.928969</v>
      </c>
      <c r="AC143" s="64">
        <v>15.033218</v>
      </c>
      <c r="AD143" s="64">
        <v>15.118986</v>
      </c>
      <c r="AE143" s="64">
        <v>15.212172000000001</v>
      </c>
      <c r="AF143" s="64">
        <v>15.418445</v>
      </c>
    </row>
    <row r="144" spans="1:32" ht="25">
      <c r="A144" s="61" t="s">
        <v>1071</v>
      </c>
      <c r="B144" s="64">
        <v>8.4344389999999994</v>
      </c>
      <c r="C144" s="64">
        <v>8.2686960000000003</v>
      </c>
      <c r="D144" s="64">
        <v>8.0618309999999997</v>
      </c>
      <c r="E144" s="64">
        <v>8.2681000000000004</v>
      </c>
      <c r="F144" s="64">
        <v>8.2115679999999998</v>
      </c>
      <c r="G144" s="64">
        <v>8.1132670000000005</v>
      </c>
      <c r="H144" s="64">
        <v>8.1887450000000008</v>
      </c>
      <c r="I144" s="64">
        <v>8.329243</v>
      </c>
      <c r="J144" s="64">
        <v>8.3601489999999998</v>
      </c>
      <c r="K144" s="64">
        <v>8.3920499999999993</v>
      </c>
      <c r="L144" s="64">
        <v>8.4219159999999995</v>
      </c>
      <c r="M144" s="64">
        <v>8.4519070000000003</v>
      </c>
      <c r="N144" s="64">
        <v>8.4623039999999996</v>
      </c>
      <c r="O144" s="64">
        <v>8.4623039999999996</v>
      </c>
      <c r="P144" s="64">
        <v>8.4623039999999996</v>
      </c>
      <c r="Q144" s="64">
        <v>8.4623089999999994</v>
      </c>
      <c r="R144" s="64">
        <v>8.4623039999999996</v>
      </c>
      <c r="S144" s="64">
        <v>8.4623039999999996</v>
      </c>
      <c r="T144" s="64">
        <v>8.4623080000000002</v>
      </c>
      <c r="U144" s="64">
        <v>8.4747900000000005</v>
      </c>
      <c r="V144" s="64">
        <v>8.4883310000000005</v>
      </c>
      <c r="W144" s="64">
        <v>8.5184329999999999</v>
      </c>
      <c r="X144" s="64">
        <v>8.5261650000000007</v>
      </c>
      <c r="Y144" s="64">
        <v>8.5520750000000003</v>
      </c>
      <c r="Z144" s="64">
        <v>8.5879589999999997</v>
      </c>
      <c r="AA144" s="64">
        <v>8.6096590000000006</v>
      </c>
      <c r="AB144" s="64">
        <v>8.6498530000000002</v>
      </c>
      <c r="AC144" s="64">
        <v>8.6777420000000003</v>
      </c>
      <c r="AD144" s="64">
        <v>8.7324739999999998</v>
      </c>
      <c r="AE144" s="64">
        <v>8.7436769999999999</v>
      </c>
      <c r="AF144" s="64">
        <v>8.7436779999999992</v>
      </c>
    </row>
    <row r="145" spans="1:32" ht="37">
      <c r="A145" s="61" t="s">
        <v>1054</v>
      </c>
      <c r="B145" s="64">
        <v>0.89031899999999997</v>
      </c>
      <c r="C145" s="64">
        <v>0.66965799999999998</v>
      </c>
      <c r="D145" s="64">
        <v>0.73140400000000005</v>
      </c>
      <c r="E145" s="64">
        <v>0.72331199999999995</v>
      </c>
      <c r="F145" s="64">
        <v>0.63822500000000004</v>
      </c>
      <c r="G145" s="64">
        <v>0.74783999999999995</v>
      </c>
      <c r="H145" s="64">
        <v>0.75131899999999996</v>
      </c>
      <c r="I145" s="64">
        <v>0.80140800000000001</v>
      </c>
      <c r="J145" s="64">
        <v>0.80286000000000002</v>
      </c>
      <c r="K145" s="64">
        <v>0.80383400000000005</v>
      </c>
      <c r="L145" s="64">
        <v>0.80592200000000003</v>
      </c>
      <c r="M145" s="64">
        <v>0.80193599999999998</v>
      </c>
      <c r="N145" s="64">
        <v>0.79862200000000005</v>
      </c>
      <c r="O145" s="64">
        <v>0.800176</v>
      </c>
      <c r="P145" s="64">
        <v>0.79857299999999998</v>
      </c>
      <c r="Q145" s="64">
        <v>0.797288</v>
      </c>
      <c r="R145" s="64">
        <v>0.79606500000000002</v>
      </c>
      <c r="S145" s="64">
        <v>0.79688599999999998</v>
      </c>
      <c r="T145" s="64">
        <v>0.80227599999999999</v>
      </c>
      <c r="U145" s="64">
        <v>0.80130900000000005</v>
      </c>
      <c r="V145" s="64">
        <v>0.80010800000000004</v>
      </c>
      <c r="W145" s="64">
        <v>0.80356799999999995</v>
      </c>
      <c r="X145" s="64">
        <v>0.805983</v>
      </c>
      <c r="Y145" s="64">
        <v>0.80597200000000002</v>
      </c>
      <c r="Z145" s="64">
        <v>0.80596800000000002</v>
      </c>
      <c r="AA145" s="64">
        <v>0.81194900000000003</v>
      </c>
      <c r="AB145" s="64">
        <v>0.82097399999999998</v>
      </c>
      <c r="AC145" s="64">
        <v>0.829793</v>
      </c>
      <c r="AD145" s="64">
        <v>0.832125</v>
      </c>
      <c r="AE145" s="64">
        <v>0.84713099999999997</v>
      </c>
      <c r="AF145" s="64">
        <v>0.86175199999999996</v>
      </c>
    </row>
    <row r="146" spans="1:32" ht="25">
      <c r="A146" s="61" t="s">
        <v>1076</v>
      </c>
      <c r="B146" s="64">
        <v>6.0642860000000001</v>
      </c>
      <c r="C146" s="64">
        <v>6.9048020000000001</v>
      </c>
      <c r="D146" s="64">
        <v>6.5944799999999999</v>
      </c>
      <c r="E146" s="64">
        <v>6.9631670000000003</v>
      </c>
      <c r="F146" s="64">
        <v>7.0413920000000001</v>
      </c>
      <c r="G146" s="64">
        <v>7.1700429999999997</v>
      </c>
      <c r="H146" s="64">
        <v>7.5282090000000004</v>
      </c>
      <c r="I146" s="64">
        <v>8.1722470000000005</v>
      </c>
      <c r="J146" s="64">
        <v>8.8261500000000002</v>
      </c>
      <c r="K146" s="64">
        <v>9.4714609999999997</v>
      </c>
      <c r="L146" s="64">
        <v>10.303411000000001</v>
      </c>
      <c r="M146" s="64">
        <v>11.232872</v>
      </c>
      <c r="N146" s="64">
        <v>11.920353</v>
      </c>
      <c r="O146" s="64">
        <v>12.254670000000001</v>
      </c>
      <c r="P146" s="64">
        <v>12.557414</v>
      </c>
      <c r="Q146" s="64">
        <v>12.888802999999999</v>
      </c>
      <c r="R146" s="64">
        <v>13.252981999999999</v>
      </c>
      <c r="S146" s="64">
        <v>13.445834</v>
      </c>
      <c r="T146" s="64">
        <v>13.709249</v>
      </c>
      <c r="U146" s="64">
        <v>14.072101</v>
      </c>
      <c r="V146" s="64">
        <v>14.303523</v>
      </c>
      <c r="W146" s="64">
        <v>14.643198999999999</v>
      </c>
      <c r="X146" s="64">
        <v>14.994144</v>
      </c>
      <c r="Y146" s="64">
        <v>15.374034</v>
      </c>
      <c r="Z146" s="64">
        <v>15.7973</v>
      </c>
      <c r="AA146" s="64">
        <v>16.069315</v>
      </c>
      <c r="AB146" s="64">
        <v>16.359755</v>
      </c>
      <c r="AC146" s="64">
        <v>16.737425000000002</v>
      </c>
      <c r="AD146" s="64">
        <v>17.147413</v>
      </c>
      <c r="AE146" s="64">
        <v>17.589711999999999</v>
      </c>
      <c r="AF146" s="64">
        <v>18.092535000000002</v>
      </c>
    </row>
    <row r="147" spans="1:32" ht="25">
      <c r="A147" s="61" t="s">
        <v>1063</v>
      </c>
      <c r="B147" s="64">
        <v>0</v>
      </c>
      <c r="C147" s="64">
        <v>0</v>
      </c>
      <c r="D147" s="64">
        <v>0</v>
      </c>
      <c r="E147" s="64">
        <v>0</v>
      </c>
      <c r="F147" s="64">
        <v>0</v>
      </c>
      <c r="G147" s="64">
        <v>1.5100000000000001E-4</v>
      </c>
      <c r="H147" s="64">
        <v>3.0299999999999999E-4</v>
      </c>
      <c r="I147" s="64">
        <v>4.2400000000000001E-4</v>
      </c>
      <c r="J147" s="64">
        <v>6.87E-4</v>
      </c>
      <c r="K147" s="64">
        <v>9.3199999999999999E-4</v>
      </c>
      <c r="L147" s="64">
        <v>1.16E-3</v>
      </c>
      <c r="M147" s="64">
        <v>1.39E-3</v>
      </c>
      <c r="N147" s="64">
        <v>1.601E-3</v>
      </c>
      <c r="O147" s="64">
        <v>1.794E-3</v>
      </c>
      <c r="P147" s="64">
        <v>2.0140000000000002E-3</v>
      </c>
      <c r="Q147" s="64">
        <v>2.2190000000000001E-3</v>
      </c>
      <c r="R147" s="64">
        <v>2.4139999999999999E-3</v>
      </c>
      <c r="S147" s="64">
        <v>2.6129999999999999E-3</v>
      </c>
      <c r="T147" s="64">
        <v>2.8040000000000001E-3</v>
      </c>
      <c r="U147" s="64">
        <v>2.9840000000000001E-3</v>
      </c>
      <c r="V147" s="64">
        <v>3.156E-3</v>
      </c>
      <c r="W147" s="64">
        <v>3.3189999999999999E-3</v>
      </c>
      <c r="X147" s="64">
        <v>3.4740000000000001E-3</v>
      </c>
      <c r="Y147" s="64">
        <v>3.6189999999999998E-3</v>
      </c>
      <c r="Z147" s="64">
        <v>3.7569999999999999E-3</v>
      </c>
      <c r="AA147" s="64">
        <v>3.8860000000000001E-3</v>
      </c>
      <c r="AB147" s="64">
        <v>4.0119999999999999E-3</v>
      </c>
      <c r="AC147" s="64">
        <v>4.1359999999999999E-3</v>
      </c>
      <c r="AD147" s="64">
        <v>4.2589999999999998E-3</v>
      </c>
      <c r="AE147" s="64">
        <v>4.3839999999999999E-3</v>
      </c>
      <c r="AF147" s="64">
        <v>4.5170000000000002E-3</v>
      </c>
    </row>
    <row r="148" spans="1:32" ht="37">
      <c r="A148" s="61" t="s">
        <v>1073</v>
      </c>
      <c r="B148" s="64">
        <v>0.225214</v>
      </c>
      <c r="C148" s="64">
        <v>0.225214</v>
      </c>
      <c r="D148" s="64">
        <v>0.225214</v>
      </c>
      <c r="E148" s="64">
        <v>0.225214</v>
      </c>
      <c r="F148" s="64">
        <v>0.225214</v>
      </c>
      <c r="G148" s="64">
        <v>0.225214</v>
      </c>
      <c r="H148" s="64">
        <v>0.225214</v>
      </c>
      <c r="I148" s="64">
        <v>0.225214</v>
      </c>
      <c r="J148" s="64">
        <v>0.225214</v>
      </c>
      <c r="K148" s="64">
        <v>0.225214</v>
      </c>
      <c r="L148" s="64">
        <v>0.225214</v>
      </c>
      <c r="M148" s="64">
        <v>0.225214</v>
      </c>
      <c r="N148" s="64">
        <v>0.225214</v>
      </c>
      <c r="O148" s="64">
        <v>0.225214</v>
      </c>
      <c r="P148" s="64">
        <v>0.225214</v>
      </c>
      <c r="Q148" s="64">
        <v>0.225214</v>
      </c>
      <c r="R148" s="64">
        <v>0.225214</v>
      </c>
      <c r="S148" s="64">
        <v>0.225214</v>
      </c>
      <c r="T148" s="64">
        <v>0.225214</v>
      </c>
      <c r="U148" s="64">
        <v>0.225214</v>
      </c>
      <c r="V148" s="64">
        <v>0.225214</v>
      </c>
      <c r="W148" s="64">
        <v>0.225214</v>
      </c>
      <c r="X148" s="64">
        <v>0.225214</v>
      </c>
      <c r="Y148" s="64">
        <v>0.225214</v>
      </c>
      <c r="Z148" s="64">
        <v>0.225214</v>
      </c>
      <c r="AA148" s="64">
        <v>0.225214</v>
      </c>
      <c r="AB148" s="64">
        <v>0.225214</v>
      </c>
      <c r="AC148" s="64">
        <v>0.225214</v>
      </c>
      <c r="AD148" s="64">
        <v>0.225214</v>
      </c>
      <c r="AE148" s="64">
        <v>0.225214</v>
      </c>
      <c r="AF148" s="64">
        <v>0.225214</v>
      </c>
    </row>
    <row r="149" spans="1:32" ht="25">
      <c r="A149" s="61" t="s">
        <v>1074</v>
      </c>
      <c r="B149" s="64">
        <v>8.7620000000000003E-2</v>
      </c>
      <c r="C149" s="64">
        <v>0.126162</v>
      </c>
      <c r="D149" s="64">
        <v>0.16192599999999999</v>
      </c>
      <c r="E149" s="64">
        <v>0.17848</v>
      </c>
      <c r="F149" s="64">
        <v>0.15715899999999999</v>
      </c>
      <c r="G149" s="64">
        <v>0.14332500000000001</v>
      </c>
      <c r="H149" s="64">
        <v>0.143679</v>
      </c>
      <c r="I149" s="64">
        <v>0.14364399999999999</v>
      </c>
      <c r="J149" s="64">
        <v>0.12845500000000001</v>
      </c>
      <c r="K149" s="64">
        <v>0.123571</v>
      </c>
      <c r="L149" s="64">
        <v>0.112431</v>
      </c>
      <c r="M149" s="64">
        <v>0.116312</v>
      </c>
      <c r="N149" s="64">
        <v>0.12287099999999999</v>
      </c>
      <c r="O149" s="64">
        <v>0.11799999999999999</v>
      </c>
      <c r="P149" s="64">
        <v>0.114663</v>
      </c>
      <c r="Q149" s="64">
        <v>0.121225</v>
      </c>
      <c r="R149" s="64">
        <v>0.12623500000000001</v>
      </c>
      <c r="S149" s="64">
        <v>0.122366</v>
      </c>
      <c r="T149" s="64">
        <v>0.10936700000000001</v>
      </c>
      <c r="U149" s="64">
        <v>0.113136</v>
      </c>
      <c r="V149" s="64">
        <v>0.102045</v>
      </c>
      <c r="W149" s="64">
        <v>0.10227600000000001</v>
      </c>
      <c r="X149" s="64">
        <v>0.10154299999999999</v>
      </c>
      <c r="Y149" s="64">
        <v>9.6170000000000005E-2</v>
      </c>
      <c r="Z149" s="64">
        <v>9.0569999999999998E-2</v>
      </c>
      <c r="AA149" s="64">
        <v>8.7815000000000004E-2</v>
      </c>
      <c r="AB149" s="64">
        <v>8.7843000000000004E-2</v>
      </c>
      <c r="AC149" s="64">
        <v>8.7870000000000004E-2</v>
      </c>
      <c r="AD149" s="64">
        <v>8.7784000000000001E-2</v>
      </c>
      <c r="AE149" s="64">
        <v>9.0200000000000002E-2</v>
      </c>
      <c r="AF149" s="64">
        <v>9.4178999999999999E-2</v>
      </c>
    </row>
    <row r="150" spans="1:32">
      <c r="A150" s="60" t="s">
        <v>763</v>
      </c>
      <c r="B150" s="65">
        <v>97.711692999999997</v>
      </c>
      <c r="C150" s="65">
        <v>96.752471999999997</v>
      </c>
      <c r="D150" s="65">
        <v>94.397675000000007</v>
      </c>
      <c r="E150" s="65">
        <v>97.142585999999994</v>
      </c>
      <c r="F150" s="65">
        <v>98.509536999999995</v>
      </c>
      <c r="G150" s="65">
        <v>97.862258999999995</v>
      </c>
      <c r="H150" s="65">
        <v>98.577422999999996</v>
      </c>
      <c r="I150" s="65">
        <v>98.758987000000005</v>
      </c>
      <c r="J150" s="65">
        <v>99.479561000000004</v>
      </c>
      <c r="K150" s="65">
        <v>100.303253</v>
      </c>
      <c r="L150" s="65">
        <v>100.806023</v>
      </c>
      <c r="M150" s="65">
        <v>101.14193</v>
      </c>
      <c r="N150" s="65">
        <v>101.541687</v>
      </c>
      <c r="O150" s="65">
        <v>101.948166</v>
      </c>
      <c r="P150" s="65">
        <v>101.961838</v>
      </c>
      <c r="Q150" s="65">
        <v>101.92453</v>
      </c>
      <c r="R150" s="65">
        <v>101.902641</v>
      </c>
      <c r="S150" s="65">
        <v>101.808609</v>
      </c>
      <c r="T150" s="65">
        <v>101.861679</v>
      </c>
      <c r="U150" s="65">
        <v>101.96472199999999</v>
      </c>
      <c r="V150" s="65">
        <v>101.998848</v>
      </c>
      <c r="W150" s="65">
        <v>102.328041</v>
      </c>
      <c r="X150" s="65">
        <v>102.666298</v>
      </c>
      <c r="Y150" s="65">
        <v>103.135216</v>
      </c>
      <c r="Z150" s="65">
        <v>103.639275</v>
      </c>
      <c r="AA150" s="65">
        <v>104.11835499999999</v>
      </c>
      <c r="AB150" s="65">
        <v>104.586586</v>
      </c>
      <c r="AC150" s="65">
        <v>105.155365</v>
      </c>
      <c r="AD150" s="65">
        <v>105.756287</v>
      </c>
      <c r="AE150" s="65">
        <v>106.298813</v>
      </c>
      <c r="AF150" s="65">
        <v>106.848106</v>
      </c>
    </row>
    <row r="152" spans="1:32" ht="37">
      <c r="A152" s="60" t="s">
        <v>1077</v>
      </c>
    </row>
    <row r="153" spans="1:32" ht="25">
      <c r="A153" s="61" t="s">
        <v>1078</v>
      </c>
      <c r="B153" s="64">
        <v>70.741721999999996</v>
      </c>
      <c r="C153" s="64">
        <v>70.086371999999997</v>
      </c>
      <c r="D153" s="64">
        <v>68.663132000000004</v>
      </c>
      <c r="E153" s="64">
        <v>71.171906000000007</v>
      </c>
      <c r="F153" s="64">
        <v>72.264831999999998</v>
      </c>
      <c r="G153" s="64">
        <v>71.724509999999995</v>
      </c>
      <c r="H153" s="64">
        <v>72.538330000000002</v>
      </c>
      <c r="I153" s="64">
        <v>72.727210999999997</v>
      </c>
      <c r="J153" s="64">
        <v>73.136452000000006</v>
      </c>
      <c r="K153" s="64">
        <v>73.596321000000003</v>
      </c>
      <c r="L153" s="64">
        <v>73.855637000000002</v>
      </c>
      <c r="M153" s="64">
        <v>74.011489999999995</v>
      </c>
      <c r="N153" s="64">
        <v>74.227074000000002</v>
      </c>
      <c r="O153" s="64">
        <v>74.421715000000006</v>
      </c>
      <c r="P153" s="64">
        <v>74.469925000000003</v>
      </c>
      <c r="Q153" s="64">
        <v>74.412811000000005</v>
      </c>
      <c r="R153" s="64">
        <v>74.352210999999997</v>
      </c>
      <c r="S153" s="64">
        <v>74.341164000000006</v>
      </c>
      <c r="T153" s="64">
        <v>74.410377999999994</v>
      </c>
      <c r="U153" s="64">
        <v>74.477530999999999</v>
      </c>
      <c r="V153" s="64">
        <v>74.511398</v>
      </c>
      <c r="W153" s="64">
        <v>74.630302</v>
      </c>
      <c r="X153" s="64">
        <v>74.753005999999999</v>
      </c>
      <c r="Y153" s="64">
        <v>74.945908000000003</v>
      </c>
      <c r="Z153" s="64">
        <v>75.171135000000007</v>
      </c>
      <c r="AA153" s="64">
        <v>75.457520000000002</v>
      </c>
      <c r="AB153" s="64">
        <v>75.714950999999999</v>
      </c>
      <c r="AC153" s="64">
        <v>76.020554000000004</v>
      </c>
      <c r="AD153" s="64">
        <v>76.344009</v>
      </c>
      <c r="AE153" s="64">
        <v>76.604857999999993</v>
      </c>
      <c r="AF153" s="64">
        <v>76.827872999999997</v>
      </c>
    </row>
    <row r="154" spans="1:32" ht="25">
      <c r="A154" s="61" t="s">
        <v>1079</v>
      </c>
      <c r="B154" s="64">
        <v>97.711692999999997</v>
      </c>
      <c r="C154" s="64">
        <v>96.752471999999997</v>
      </c>
      <c r="D154" s="64">
        <v>94.397675000000007</v>
      </c>
      <c r="E154" s="64">
        <v>97.142585999999994</v>
      </c>
      <c r="F154" s="64">
        <v>98.509536999999995</v>
      </c>
      <c r="G154" s="64">
        <v>97.862258999999995</v>
      </c>
      <c r="H154" s="64">
        <v>98.577422999999996</v>
      </c>
      <c r="I154" s="64">
        <v>98.758987000000005</v>
      </c>
      <c r="J154" s="64">
        <v>99.479561000000004</v>
      </c>
      <c r="K154" s="64">
        <v>100.303253</v>
      </c>
      <c r="L154" s="64">
        <v>100.806023</v>
      </c>
      <c r="M154" s="64">
        <v>101.14193</v>
      </c>
      <c r="N154" s="64">
        <v>101.541687</v>
      </c>
      <c r="O154" s="64">
        <v>101.948166</v>
      </c>
      <c r="P154" s="64">
        <v>101.961838</v>
      </c>
      <c r="Q154" s="64">
        <v>101.92453</v>
      </c>
      <c r="R154" s="64">
        <v>101.902641</v>
      </c>
      <c r="S154" s="64">
        <v>101.808609</v>
      </c>
      <c r="T154" s="64">
        <v>101.861679</v>
      </c>
      <c r="U154" s="64">
        <v>101.96472199999999</v>
      </c>
      <c r="V154" s="64">
        <v>101.998848</v>
      </c>
      <c r="W154" s="64">
        <v>102.328041</v>
      </c>
      <c r="X154" s="64">
        <v>102.666298</v>
      </c>
      <c r="Y154" s="64">
        <v>103.135216</v>
      </c>
      <c r="Z154" s="64">
        <v>103.639275</v>
      </c>
      <c r="AA154" s="64">
        <v>104.11835499999999</v>
      </c>
      <c r="AB154" s="64">
        <v>104.586586</v>
      </c>
      <c r="AC154" s="64">
        <v>105.155365</v>
      </c>
      <c r="AD154" s="64">
        <v>105.756287</v>
      </c>
      <c r="AE154" s="64">
        <v>106.298813</v>
      </c>
      <c r="AF154" s="64">
        <v>106.848106</v>
      </c>
    </row>
    <row r="155" spans="1:32" ht="49">
      <c r="A155" s="61" t="s">
        <v>1080</v>
      </c>
      <c r="B155" s="64">
        <v>1.090503</v>
      </c>
      <c r="C155" s="64">
        <v>1.092795</v>
      </c>
      <c r="D155" s="64">
        <v>1.088897</v>
      </c>
      <c r="E155" s="64">
        <v>1.1197680000000001</v>
      </c>
      <c r="F155" s="64">
        <v>1.142493</v>
      </c>
      <c r="G155" s="64">
        <v>1.122997</v>
      </c>
      <c r="H155" s="64">
        <v>1.1216969999999999</v>
      </c>
      <c r="I155" s="64">
        <v>1.1519969999999999</v>
      </c>
      <c r="J155" s="64">
        <v>1.1435360000000001</v>
      </c>
      <c r="K155" s="64">
        <v>1.1330720000000001</v>
      </c>
      <c r="L155" s="64">
        <v>1.1240570000000001</v>
      </c>
      <c r="M155" s="64">
        <v>1.11711</v>
      </c>
      <c r="N155" s="64">
        <v>1.1189789999999999</v>
      </c>
      <c r="O155" s="64">
        <v>1.1185590000000001</v>
      </c>
      <c r="P155" s="64">
        <v>1.118212</v>
      </c>
      <c r="Q155" s="64">
        <v>1.1181909999999999</v>
      </c>
      <c r="R155" s="64">
        <v>1.1181909999999999</v>
      </c>
      <c r="S155" s="64">
        <v>1.1181939999999999</v>
      </c>
      <c r="T155" s="64">
        <v>1.118244</v>
      </c>
      <c r="U155" s="64">
        <v>1.118244</v>
      </c>
      <c r="V155" s="64">
        <v>1.118215</v>
      </c>
      <c r="W155" s="64">
        <v>1.1248940000000001</v>
      </c>
      <c r="X155" s="64">
        <v>1.130063</v>
      </c>
      <c r="Y155" s="64">
        <v>1.136379</v>
      </c>
      <c r="Z155" s="64">
        <v>1.148242</v>
      </c>
      <c r="AA155" s="64">
        <v>1.1603559999999999</v>
      </c>
      <c r="AB155" s="64">
        <v>1.1775169999999999</v>
      </c>
      <c r="AC155" s="64">
        <v>1.19442</v>
      </c>
      <c r="AD155" s="64">
        <v>1.216863</v>
      </c>
      <c r="AE155" s="64">
        <v>1.2444759999999999</v>
      </c>
      <c r="AF155" s="64">
        <v>1.2725109999999999</v>
      </c>
    </row>
    <row r="156" spans="1:32" ht="25">
      <c r="A156" s="61" t="s">
        <v>1081</v>
      </c>
      <c r="B156" s="64">
        <v>310.07000699999998</v>
      </c>
      <c r="C156" s="64">
        <v>312.31500199999999</v>
      </c>
      <c r="D156" s="64">
        <v>314.52404799999999</v>
      </c>
      <c r="E156" s="64">
        <v>316.74581899999998</v>
      </c>
      <c r="F156" s="64">
        <v>319.015717</v>
      </c>
      <c r="G156" s="64">
        <v>321.48834199999999</v>
      </c>
      <c r="H156" s="64">
        <v>323.97592200000003</v>
      </c>
      <c r="I156" s="64">
        <v>326.47640999999999</v>
      </c>
      <c r="J156" s="64">
        <v>328.98703</v>
      </c>
      <c r="K156" s="64">
        <v>331.50473</v>
      </c>
      <c r="L156" s="64">
        <v>334.02563500000002</v>
      </c>
      <c r="M156" s="64">
        <v>336.54510499999998</v>
      </c>
      <c r="N156" s="64">
        <v>339.05877700000002</v>
      </c>
      <c r="O156" s="64">
        <v>341.563019</v>
      </c>
      <c r="P156" s="64">
        <v>344.05447400000003</v>
      </c>
      <c r="Q156" s="64">
        <v>346.527985</v>
      </c>
      <c r="R156" s="64">
        <v>348.98144500000001</v>
      </c>
      <c r="S156" s="64">
        <v>351.41305499999999</v>
      </c>
      <c r="T156" s="64">
        <v>353.820312</v>
      </c>
      <c r="U156" s="64">
        <v>356.20336900000001</v>
      </c>
      <c r="V156" s="64">
        <v>358.559235</v>
      </c>
      <c r="W156" s="64">
        <v>360.87179600000002</v>
      </c>
      <c r="X156" s="64">
        <v>363.14169299999998</v>
      </c>
      <c r="Y156" s="64">
        <v>365.37039199999998</v>
      </c>
      <c r="Z156" s="64">
        <v>367.55947900000001</v>
      </c>
      <c r="AA156" s="64">
        <v>369.71115099999997</v>
      </c>
      <c r="AB156" s="64">
        <v>371.83017000000001</v>
      </c>
      <c r="AC156" s="64">
        <v>373.91900600000002</v>
      </c>
      <c r="AD156" s="64">
        <v>375.98071299999998</v>
      </c>
      <c r="AE156" s="64">
        <v>378.01861600000001</v>
      </c>
      <c r="AF156" s="64">
        <v>380.03601099999997</v>
      </c>
    </row>
    <row r="157" spans="1:32" ht="49">
      <c r="A157" s="61" t="s">
        <v>1082</v>
      </c>
      <c r="B157" s="66">
        <v>14783.799805000001</v>
      </c>
      <c r="C157" s="66">
        <v>15020.575194999999</v>
      </c>
      <c r="D157" s="66">
        <v>15369.174805000001</v>
      </c>
      <c r="E157" s="66">
        <v>15710.275390999999</v>
      </c>
      <c r="F157" s="66">
        <v>16055.495117</v>
      </c>
      <c r="G157" s="66">
        <v>16554.052734000001</v>
      </c>
      <c r="H157" s="66">
        <v>16965.921875</v>
      </c>
      <c r="I157" s="66">
        <v>17356.876952999999</v>
      </c>
      <c r="J157" s="66">
        <v>17816.328125</v>
      </c>
      <c r="K157" s="66">
        <v>18287.292968999998</v>
      </c>
      <c r="L157" s="66">
        <v>18793.9375</v>
      </c>
      <c r="M157" s="66">
        <v>19253.607422000001</v>
      </c>
      <c r="N157" s="66">
        <v>19716.492188</v>
      </c>
      <c r="O157" s="66">
        <v>20222.574218999998</v>
      </c>
      <c r="P157" s="66">
        <v>20739.525390999999</v>
      </c>
      <c r="Q157" s="66">
        <v>21250.972656000002</v>
      </c>
      <c r="R157" s="66">
        <v>21761.001952999999</v>
      </c>
      <c r="S157" s="66">
        <v>22282.328125</v>
      </c>
      <c r="T157" s="66">
        <v>22806.335938</v>
      </c>
      <c r="U157" s="66">
        <v>23303.357422000001</v>
      </c>
      <c r="V157" s="66">
        <v>23819.501952999999</v>
      </c>
      <c r="W157" s="66">
        <v>24345.554688</v>
      </c>
      <c r="X157" s="66">
        <v>24896.648438</v>
      </c>
      <c r="Y157" s="66">
        <v>25494.972656000002</v>
      </c>
      <c r="Z157" s="66">
        <v>26100.601562</v>
      </c>
      <c r="AA157" s="66">
        <v>26726.314452999999</v>
      </c>
      <c r="AB157" s="66">
        <v>27357.035156000002</v>
      </c>
      <c r="AC157" s="66">
        <v>27990.142577999999</v>
      </c>
      <c r="AD157" s="66">
        <v>28643.835938</v>
      </c>
      <c r="AE157" s="66">
        <v>29300.574218999998</v>
      </c>
      <c r="AF157" s="66">
        <v>29983.351562</v>
      </c>
    </row>
    <row r="158" spans="1:32" ht="49">
      <c r="A158" s="60" t="s">
        <v>1083</v>
      </c>
    </row>
    <row r="159" spans="1:32" ht="25">
      <c r="A159" s="61" t="s">
        <v>1084</v>
      </c>
      <c r="B159" s="62">
        <v>5618.9101559999999</v>
      </c>
      <c r="C159" s="62">
        <v>5483.2797849999997</v>
      </c>
      <c r="D159" s="62">
        <v>5271.6767579999996</v>
      </c>
      <c r="E159" s="62">
        <v>5404.5932620000003</v>
      </c>
      <c r="F159" s="62">
        <v>5491.732422</v>
      </c>
      <c r="G159" s="62">
        <v>5429.1127930000002</v>
      </c>
      <c r="H159" s="62">
        <v>5397.9389650000003</v>
      </c>
      <c r="I159" s="62">
        <v>5343.9736329999996</v>
      </c>
      <c r="J159" s="62">
        <v>5333.5546880000002</v>
      </c>
      <c r="K159" s="62">
        <v>5343.4853519999997</v>
      </c>
      <c r="L159" s="62">
        <v>5319.3178710000002</v>
      </c>
      <c r="M159" s="62">
        <v>5269.3920900000003</v>
      </c>
      <c r="N159" s="62">
        <v>5239.9746089999999</v>
      </c>
      <c r="O159" s="62">
        <v>5233.2905270000001</v>
      </c>
      <c r="P159" s="62">
        <v>5187.1787109999996</v>
      </c>
      <c r="Q159" s="62">
        <v>5146.6938479999999</v>
      </c>
      <c r="R159" s="62">
        <v>5101.4794920000004</v>
      </c>
      <c r="S159" s="62">
        <v>5056.5971680000002</v>
      </c>
      <c r="T159" s="62">
        <v>5022.2192379999997</v>
      </c>
      <c r="U159" s="62">
        <v>4988.0756840000004</v>
      </c>
      <c r="V159" s="62">
        <v>4950.548828</v>
      </c>
      <c r="W159" s="62">
        <v>4949.5078119999998</v>
      </c>
      <c r="X159" s="62">
        <v>4949.123047</v>
      </c>
      <c r="Y159" s="62">
        <v>4952.2246089999999</v>
      </c>
      <c r="Z159" s="62">
        <v>4955.6191410000001</v>
      </c>
      <c r="AA159" s="62">
        <v>4962.5283200000003</v>
      </c>
      <c r="AB159" s="62">
        <v>4967.0375979999999</v>
      </c>
      <c r="AC159" s="62">
        <v>4971.513672</v>
      </c>
      <c r="AD159" s="62">
        <v>4978.3535160000001</v>
      </c>
      <c r="AE159" s="62">
        <v>4983.4414059999999</v>
      </c>
      <c r="AF159" s="62">
        <v>4986.4765619999998</v>
      </c>
    </row>
    <row r="162" spans="1:32" ht="25">
      <c r="A162" s="60" t="s">
        <v>1085</v>
      </c>
    </row>
    <row r="163" spans="1:32" ht="25">
      <c r="A163" s="60" t="s">
        <v>1086</v>
      </c>
    </row>
    <row r="164" spans="1:32" ht="25">
      <c r="A164" s="60" t="s">
        <v>1085</v>
      </c>
    </row>
    <row r="166" spans="1:32" ht="37">
      <c r="A166" s="60" t="s">
        <v>1087</v>
      </c>
    </row>
    <row r="167" spans="1:32" ht="25">
      <c r="A167" s="61" t="s">
        <v>1088</v>
      </c>
      <c r="B167" s="64">
        <v>6.6093760000000001</v>
      </c>
      <c r="C167" s="64">
        <v>6.4413289999999996</v>
      </c>
      <c r="D167" s="64">
        <v>6.1420130000000004</v>
      </c>
      <c r="E167" s="64">
        <v>6.1833790000000004</v>
      </c>
      <c r="F167" s="64">
        <v>6.1355649999999997</v>
      </c>
      <c r="G167" s="64">
        <v>5.9116799999999996</v>
      </c>
      <c r="H167" s="64">
        <v>5.8103189999999998</v>
      </c>
      <c r="I167" s="64">
        <v>5.6899059999999997</v>
      </c>
      <c r="J167" s="64">
        <v>5.5836180000000004</v>
      </c>
      <c r="K167" s="64">
        <v>5.4848610000000004</v>
      </c>
      <c r="L167" s="64">
        <v>5.3637519999999999</v>
      </c>
      <c r="M167" s="64">
        <v>5.2531420000000004</v>
      </c>
      <c r="N167" s="64">
        <v>5.1500890000000004</v>
      </c>
      <c r="O167" s="64">
        <v>5.0413050000000004</v>
      </c>
      <c r="P167" s="64">
        <v>4.9163059999999996</v>
      </c>
      <c r="Q167" s="64">
        <v>4.7962290000000003</v>
      </c>
      <c r="R167" s="64">
        <v>4.6828099999999999</v>
      </c>
      <c r="S167" s="64">
        <v>4.5690289999999996</v>
      </c>
      <c r="T167" s="64">
        <v>4.4663760000000003</v>
      </c>
      <c r="U167" s="64">
        <v>4.3755379999999997</v>
      </c>
      <c r="V167" s="64">
        <v>4.2821569999999998</v>
      </c>
      <c r="W167" s="64">
        <v>4.2031510000000001</v>
      </c>
      <c r="X167" s="64">
        <v>4.1237000000000004</v>
      </c>
      <c r="Y167" s="64">
        <v>4.0453159999999997</v>
      </c>
      <c r="Z167" s="64">
        <v>3.9707620000000001</v>
      </c>
      <c r="AA167" s="64">
        <v>3.895724</v>
      </c>
      <c r="AB167" s="64">
        <v>3.8230240000000002</v>
      </c>
      <c r="AC167" s="64">
        <v>3.7568709999999998</v>
      </c>
      <c r="AD167" s="64">
        <v>3.692113</v>
      </c>
      <c r="AE167" s="64">
        <v>3.627875</v>
      </c>
      <c r="AF167" s="64">
        <v>3.5635810000000001</v>
      </c>
    </row>
    <row r="168" spans="1:32" ht="37">
      <c r="A168" s="60" t="s">
        <v>1089</v>
      </c>
    </row>
    <row r="169" spans="1:32" ht="25">
      <c r="A169" s="61" t="s">
        <v>1090</v>
      </c>
      <c r="B169" s="64">
        <v>380.072113</v>
      </c>
      <c r="C169" s="64">
        <v>365.05123900000001</v>
      </c>
      <c r="D169" s="64">
        <v>343.00323500000002</v>
      </c>
      <c r="E169" s="64">
        <v>344.01644900000002</v>
      </c>
      <c r="F169" s="64">
        <v>342.04693600000002</v>
      </c>
      <c r="G169" s="64">
        <v>327.96276899999998</v>
      </c>
      <c r="H169" s="64">
        <v>318.16360500000002</v>
      </c>
      <c r="I169" s="64">
        <v>307.88797</v>
      </c>
      <c r="J169" s="64">
        <v>299.36328099999997</v>
      </c>
      <c r="K169" s="64">
        <v>292.19662499999998</v>
      </c>
      <c r="L169" s="64">
        <v>283.03372200000001</v>
      </c>
      <c r="M169" s="64">
        <v>273.68338</v>
      </c>
      <c r="N169" s="64">
        <v>265.76608299999998</v>
      </c>
      <c r="O169" s="64">
        <v>258.78457600000002</v>
      </c>
      <c r="P169" s="64">
        <v>250.11077900000001</v>
      </c>
      <c r="Q169" s="64">
        <v>242.18626399999999</v>
      </c>
      <c r="R169" s="64">
        <v>234.43220500000001</v>
      </c>
      <c r="S169" s="64">
        <v>226.933075</v>
      </c>
      <c r="T169" s="64">
        <v>220.211578</v>
      </c>
      <c r="U169" s="64">
        <v>214.04965200000001</v>
      </c>
      <c r="V169" s="64">
        <v>207.83595299999999</v>
      </c>
      <c r="W169" s="64">
        <v>203.302322</v>
      </c>
      <c r="X169" s="64">
        <v>198.78671299999999</v>
      </c>
      <c r="Y169" s="64">
        <v>194.243179</v>
      </c>
      <c r="Z169" s="64">
        <v>189.86608899999999</v>
      </c>
      <c r="AA169" s="64">
        <v>185.67948899999999</v>
      </c>
      <c r="AB169" s="64">
        <v>181.563446</v>
      </c>
      <c r="AC169" s="64">
        <v>177.616592</v>
      </c>
      <c r="AD169" s="64">
        <v>173.80192600000001</v>
      </c>
      <c r="AE169" s="64">
        <v>170.08000200000001</v>
      </c>
      <c r="AF169" s="64">
        <v>166.30818199999999</v>
      </c>
    </row>
    <row r="170" spans="1:32" ht="25">
      <c r="A170" s="61" t="s">
        <v>1091</v>
      </c>
      <c r="B170" s="64">
        <v>1349.2001949999999</v>
      </c>
      <c r="C170" s="64">
        <v>1364.5001219999999</v>
      </c>
      <c r="D170" s="64">
        <v>1343.0001219999999</v>
      </c>
      <c r="E170" s="64">
        <v>1365.6328120000001</v>
      </c>
      <c r="F170" s="64">
        <v>1389.871582</v>
      </c>
      <c r="G170" s="64">
        <v>1414.959961</v>
      </c>
      <c r="H170" s="64">
        <v>1437.9458010000001</v>
      </c>
      <c r="I170" s="64">
        <v>1462.872437</v>
      </c>
      <c r="J170" s="64">
        <v>1487.2779539999999</v>
      </c>
      <c r="K170" s="64">
        <v>1511.8953859999999</v>
      </c>
      <c r="L170" s="64">
        <v>1537.650879</v>
      </c>
      <c r="M170" s="64">
        <v>1563.395996</v>
      </c>
      <c r="N170" s="64">
        <v>1589.943481</v>
      </c>
      <c r="O170" s="64">
        <v>1617.556763</v>
      </c>
      <c r="P170" s="64">
        <v>1646.1126710000001</v>
      </c>
      <c r="Q170" s="64">
        <v>1675.5960689999999</v>
      </c>
      <c r="R170" s="64">
        <v>1694.356689</v>
      </c>
      <c r="S170" s="64">
        <v>1713.6363530000001</v>
      </c>
      <c r="T170" s="64">
        <v>1733.415894</v>
      </c>
      <c r="U170" s="64">
        <v>1753.361206</v>
      </c>
      <c r="V170" s="64">
        <v>1773.9652100000001</v>
      </c>
      <c r="W170" s="64">
        <v>1795.2979740000001</v>
      </c>
      <c r="X170" s="64">
        <v>1816.953125</v>
      </c>
      <c r="Y170" s="64">
        <v>1838.880737</v>
      </c>
      <c r="Z170" s="64">
        <v>1861.343018</v>
      </c>
      <c r="AA170" s="64">
        <v>1884.343384</v>
      </c>
      <c r="AB170" s="64">
        <v>1907.874268</v>
      </c>
      <c r="AC170" s="64">
        <v>1931.868774</v>
      </c>
      <c r="AD170" s="64">
        <v>1956.3648679999999</v>
      </c>
      <c r="AE170" s="64">
        <v>1981.3244629999999</v>
      </c>
      <c r="AF170" s="64">
        <v>2006.8397219999999</v>
      </c>
    </row>
    <row r="171" spans="1:32" ht="25">
      <c r="A171" s="61" t="s">
        <v>1092</v>
      </c>
      <c r="B171" s="64">
        <v>471.33419800000001</v>
      </c>
      <c r="C171" s="64">
        <v>455.89331099999998</v>
      </c>
      <c r="D171" s="64">
        <v>430.38592499999999</v>
      </c>
      <c r="E171" s="64">
        <v>430.94253500000002</v>
      </c>
      <c r="F171" s="64">
        <v>428.61364700000001</v>
      </c>
      <c r="G171" s="64">
        <v>413.43789700000002</v>
      </c>
      <c r="H171" s="64">
        <v>402.91857900000002</v>
      </c>
      <c r="I171" s="64">
        <v>392.17001299999998</v>
      </c>
      <c r="J171" s="64">
        <v>382.84164399999997</v>
      </c>
      <c r="K171" s="64">
        <v>374.87127700000002</v>
      </c>
      <c r="L171" s="64">
        <v>364.85003699999999</v>
      </c>
      <c r="M171" s="64">
        <v>354.88354500000003</v>
      </c>
      <c r="N171" s="64">
        <v>346.406342</v>
      </c>
      <c r="O171" s="64">
        <v>338.77224699999999</v>
      </c>
      <c r="P171" s="64">
        <v>329.48159800000002</v>
      </c>
      <c r="Q171" s="64">
        <v>321.03424100000001</v>
      </c>
      <c r="R171" s="64">
        <v>312.29424999999998</v>
      </c>
      <c r="S171" s="64">
        <v>303.838684</v>
      </c>
      <c r="T171" s="64">
        <v>296.217468</v>
      </c>
      <c r="U171" s="64">
        <v>289.29037499999998</v>
      </c>
      <c r="V171" s="64">
        <v>282.31127900000001</v>
      </c>
      <c r="W171" s="64">
        <v>277.044647</v>
      </c>
      <c r="X171" s="64">
        <v>271.76654100000002</v>
      </c>
      <c r="Y171" s="64">
        <v>266.37039199999998</v>
      </c>
      <c r="Z171" s="64">
        <v>261.18026700000001</v>
      </c>
      <c r="AA171" s="64">
        <v>256.184662</v>
      </c>
      <c r="AB171" s="64">
        <v>251.303268</v>
      </c>
      <c r="AC171" s="64">
        <v>246.6362</v>
      </c>
      <c r="AD171" s="64">
        <v>242.10159300000001</v>
      </c>
      <c r="AE171" s="64">
        <v>237.70065299999999</v>
      </c>
      <c r="AF171" s="64">
        <v>233.23999000000001</v>
      </c>
    </row>
    <row r="172" spans="1:32" ht="25">
      <c r="A172" s="61" t="s">
        <v>1093</v>
      </c>
      <c r="B172" s="64">
        <v>14.883208</v>
      </c>
      <c r="C172" s="64">
        <v>17.671627000000001</v>
      </c>
      <c r="D172" s="64">
        <v>22.277926999999998</v>
      </c>
      <c r="E172" s="64">
        <v>22.177409999999998</v>
      </c>
      <c r="F172" s="64">
        <v>22.59798</v>
      </c>
      <c r="G172" s="64">
        <v>25.338518000000001</v>
      </c>
      <c r="H172" s="64">
        <v>27.238173</v>
      </c>
      <c r="I172" s="64">
        <v>29.179221999999999</v>
      </c>
      <c r="J172" s="64">
        <v>30.863803999999998</v>
      </c>
      <c r="K172" s="64">
        <v>32.303150000000002</v>
      </c>
      <c r="L172" s="64">
        <v>34.112853999999999</v>
      </c>
      <c r="M172" s="64">
        <v>35.912669999999999</v>
      </c>
      <c r="N172" s="64">
        <v>37.443542000000001</v>
      </c>
      <c r="O172" s="64">
        <v>38.822163000000003</v>
      </c>
      <c r="P172" s="64">
        <v>40.499930999999997</v>
      </c>
      <c r="Q172" s="64">
        <v>42.025410000000001</v>
      </c>
      <c r="R172" s="64">
        <v>43.603740999999999</v>
      </c>
      <c r="S172" s="64">
        <v>45.130707000000001</v>
      </c>
      <c r="T172" s="64">
        <v>46.506996000000001</v>
      </c>
      <c r="U172" s="64">
        <v>47.757942</v>
      </c>
      <c r="V172" s="64">
        <v>49.018276</v>
      </c>
      <c r="W172" s="64">
        <v>49.969357000000002</v>
      </c>
      <c r="X172" s="64">
        <v>50.922511999999998</v>
      </c>
      <c r="Y172" s="64">
        <v>51.896988</v>
      </c>
      <c r="Z172" s="64">
        <v>52.834259000000003</v>
      </c>
      <c r="AA172" s="64">
        <v>53.736401000000001</v>
      </c>
      <c r="AB172" s="64">
        <v>54.617916000000001</v>
      </c>
      <c r="AC172" s="64">
        <v>55.460728000000003</v>
      </c>
      <c r="AD172" s="64">
        <v>56.279617000000002</v>
      </c>
      <c r="AE172" s="64">
        <v>57.074368</v>
      </c>
      <c r="AF172" s="64">
        <v>57.879905999999998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6"/>
  <sheetViews>
    <sheetView topLeftCell="Q7" workbookViewId="0">
      <selection activeCell="U16" sqref="U16"/>
    </sheetView>
  </sheetViews>
  <sheetFormatPr baseColWidth="10" defaultRowHeight="14" x14ac:dyDescent="0"/>
  <cols>
    <col min="1" max="1" width="45.5" bestFit="1" customWidth="1"/>
  </cols>
  <sheetData>
    <row r="1" spans="1:32" ht="15">
      <c r="A1" s="48" t="s">
        <v>927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32">
      <c r="A2" s="49" t="s">
        <v>928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 spans="1:3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</row>
    <row r="4" spans="1:32" ht="15" thickBot="1">
      <c r="A4" s="50" t="s">
        <v>929</v>
      </c>
      <c r="B4" s="50">
        <v>2010</v>
      </c>
      <c r="C4" s="50">
        <v>2011</v>
      </c>
      <c r="D4" s="50">
        <v>2012</v>
      </c>
      <c r="E4" s="50">
        <v>2013</v>
      </c>
      <c r="F4" s="50">
        <v>2014</v>
      </c>
      <c r="G4" s="50">
        <v>2015</v>
      </c>
      <c r="H4" s="50">
        <v>2016</v>
      </c>
      <c r="I4" s="50">
        <v>2017</v>
      </c>
      <c r="J4" s="50">
        <v>2018</v>
      </c>
      <c r="K4" s="50">
        <v>2019</v>
      </c>
      <c r="L4" s="50">
        <v>2020</v>
      </c>
      <c r="M4" s="50">
        <v>2021</v>
      </c>
      <c r="N4" s="50">
        <v>2022</v>
      </c>
      <c r="O4" s="50">
        <v>2023</v>
      </c>
      <c r="P4" s="50">
        <v>2024</v>
      </c>
      <c r="Q4" s="50">
        <v>2025</v>
      </c>
      <c r="R4" s="50">
        <v>2026</v>
      </c>
      <c r="S4" s="50">
        <v>2027</v>
      </c>
      <c r="T4" s="50">
        <v>2028</v>
      </c>
      <c r="U4" s="50">
        <v>2029</v>
      </c>
      <c r="V4" s="50">
        <v>2030</v>
      </c>
      <c r="W4" s="50">
        <v>2031</v>
      </c>
      <c r="X4" s="50">
        <v>2032</v>
      </c>
      <c r="Y4" s="50">
        <v>2033</v>
      </c>
      <c r="Z4" s="50">
        <v>2034</v>
      </c>
      <c r="AA4" s="50">
        <v>2035</v>
      </c>
      <c r="AB4" s="50">
        <v>2036</v>
      </c>
      <c r="AC4" s="50">
        <v>2037</v>
      </c>
      <c r="AD4" s="50">
        <v>2038</v>
      </c>
      <c r="AE4" s="50">
        <v>2039</v>
      </c>
      <c r="AF4" s="50">
        <v>2040</v>
      </c>
    </row>
    <row r="5" spans="1:32" ht="15" thickTop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</row>
    <row r="6" spans="1:32">
      <c r="A6" s="51" t="s">
        <v>930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51" t="s">
        <v>931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>
      <c r="A8" s="52" t="s">
        <v>932</v>
      </c>
      <c r="B8" s="53">
        <v>78.790000000000006</v>
      </c>
      <c r="C8" s="53">
        <v>78.989999999999995</v>
      </c>
      <c r="D8" s="53">
        <v>79.290000000000006</v>
      </c>
      <c r="E8" s="53">
        <v>79.67</v>
      </c>
      <c r="F8" s="53">
        <v>80.069999999999993</v>
      </c>
      <c r="G8" s="53">
        <v>80.61</v>
      </c>
      <c r="H8" s="53">
        <v>81.25</v>
      </c>
      <c r="I8" s="53">
        <v>82.04</v>
      </c>
      <c r="J8" s="53">
        <v>82.88</v>
      </c>
      <c r="K8" s="53">
        <v>83.71</v>
      </c>
      <c r="L8" s="53">
        <v>84.54</v>
      </c>
      <c r="M8" s="53">
        <v>85.33</v>
      </c>
      <c r="N8" s="53">
        <v>86.1</v>
      </c>
      <c r="O8" s="53">
        <v>86.85</v>
      </c>
      <c r="P8" s="53">
        <v>87.59</v>
      </c>
      <c r="Q8" s="53">
        <v>88.36</v>
      </c>
      <c r="R8" s="53">
        <v>89.13</v>
      </c>
      <c r="S8" s="53">
        <v>89.89</v>
      </c>
      <c r="T8" s="53">
        <v>90.61</v>
      </c>
      <c r="U8" s="53">
        <v>91.32</v>
      </c>
      <c r="V8" s="53">
        <v>92.04</v>
      </c>
      <c r="W8" s="53">
        <v>92.74</v>
      </c>
      <c r="X8" s="53">
        <v>93.4</v>
      </c>
      <c r="Y8" s="53">
        <v>94.06</v>
      </c>
      <c r="Z8" s="53">
        <v>94.71</v>
      </c>
      <c r="AA8" s="53">
        <v>95.37</v>
      </c>
      <c r="AB8" s="53">
        <v>96.03</v>
      </c>
      <c r="AC8" s="53">
        <v>96.68</v>
      </c>
      <c r="AD8" s="53">
        <v>97.33</v>
      </c>
      <c r="AE8" s="53">
        <v>97.96</v>
      </c>
      <c r="AF8" s="53">
        <v>98.59</v>
      </c>
    </row>
    <row r="9" spans="1:32">
      <c r="A9" s="52" t="s">
        <v>933</v>
      </c>
      <c r="B9" s="53">
        <v>28.1</v>
      </c>
      <c r="C9" s="53">
        <v>28.13</v>
      </c>
      <c r="D9" s="53">
        <v>28.24</v>
      </c>
      <c r="E9" s="53">
        <v>28.41</v>
      </c>
      <c r="F9" s="53">
        <v>28.63</v>
      </c>
      <c r="G9" s="53">
        <v>28.93</v>
      </c>
      <c r="H9" s="53">
        <v>29.24</v>
      </c>
      <c r="I9" s="53">
        <v>29.52</v>
      </c>
      <c r="J9" s="53">
        <v>29.8</v>
      </c>
      <c r="K9" s="53">
        <v>30.12</v>
      </c>
      <c r="L9" s="53">
        <v>30.46</v>
      </c>
      <c r="M9" s="53">
        <v>30.78</v>
      </c>
      <c r="N9" s="53">
        <v>31.11</v>
      </c>
      <c r="O9" s="53">
        <v>31.46</v>
      </c>
      <c r="P9" s="53">
        <v>31.81</v>
      </c>
      <c r="Q9" s="53">
        <v>32.159999999999997</v>
      </c>
      <c r="R9" s="53">
        <v>32.51</v>
      </c>
      <c r="S9" s="53">
        <v>32.85</v>
      </c>
      <c r="T9" s="53">
        <v>33.19</v>
      </c>
      <c r="U9" s="53">
        <v>33.54</v>
      </c>
      <c r="V9" s="53">
        <v>33.89</v>
      </c>
      <c r="W9" s="53">
        <v>34.25</v>
      </c>
      <c r="X9" s="53">
        <v>34.61</v>
      </c>
      <c r="Y9" s="53">
        <v>34.979999999999997</v>
      </c>
      <c r="Z9" s="53">
        <v>35.35</v>
      </c>
      <c r="AA9" s="53">
        <v>35.72</v>
      </c>
      <c r="AB9" s="53">
        <v>36.1</v>
      </c>
      <c r="AC9" s="53">
        <v>36.479999999999997</v>
      </c>
      <c r="AD9" s="53">
        <v>36.85</v>
      </c>
      <c r="AE9" s="53">
        <v>37.22</v>
      </c>
      <c r="AF9" s="53">
        <v>37.6</v>
      </c>
    </row>
    <row r="10" spans="1:32">
      <c r="A10" s="52" t="s">
        <v>934</v>
      </c>
      <c r="B10" s="53">
        <v>6.75</v>
      </c>
      <c r="C10" s="53">
        <v>6.58</v>
      </c>
      <c r="D10" s="53">
        <v>6.41</v>
      </c>
      <c r="E10" s="53">
        <v>6.25</v>
      </c>
      <c r="F10" s="53">
        <v>6.1</v>
      </c>
      <c r="G10" s="53">
        <v>5.97</v>
      </c>
      <c r="H10" s="53">
        <v>5.83</v>
      </c>
      <c r="I10" s="53">
        <v>5.72</v>
      </c>
      <c r="J10" s="53">
        <v>5.64</v>
      </c>
      <c r="K10" s="53">
        <v>5.57</v>
      </c>
      <c r="L10" s="53">
        <v>5.51</v>
      </c>
      <c r="M10" s="53">
        <v>5.46</v>
      </c>
      <c r="N10" s="53">
        <v>5.41</v>
      </c>
      <c r="O10" s="53">
        <v>5.37</v>
      </c>
      <c r="P10" s="53">
        <v>5.34</v>
      </c>
      <c r="Q10" s="53">
        <v>5.3</v>
      </c>
      <c r="R10" s="53">
        <v>5.26</v>
      </c>
      <c r="S10" s="53">
        <v>5.21</v>
      </c>
      <c r="T10" s="53">
        <v>5.17</v>
      </c>
      <c r="U10" s="53">
        <v>5.13</v>
      </c>
      <c r="V10" s="53">
        <v>5.09</v>
      </c>
      <c r="W10" s="53">
        <v>5.05</v>
      </c>
      <c r="X10" s="53">
        <v>5.0199999999999996</v>
      </c>
      <c r="Y10" s="53">
        <v>4.99</v>
      </c>
      <c r="Z10" s="53">
        <v>4.96</v>
      </c>
      <c r="AA10" s="53">
        <v>4.93</v>
      </c>
      <c r="AB10" s="53">
        <v>4.91</v>
      </c>
      <c r="AC10" s="53">
        <v>4.8899999999999997</v>
      </c>
      <c r="AD10" s="53">
        <v>4.8600000000000003</v>
      </c>
      <c r="AE10" s="53">
        <v>4.84</v>
      </c>
      <c r="AF10" s="53">
        <v>4.82</v>
      </c>
    </row>
    <row r="11" spans="1:32">
      <c r="A11" s="51" t="s">
        <v>763</v>
      </c>
      <c r="B11" s="54">
        <v>113.64</v>
      </c>
      <c r="C11" s="54">
        <v>113.7</v>
      </c>
      <c r="D11" s="54">
        <v>113.93</v>
      </c>
      <c r="E11" s="54">
        <v>114.33</v>
      </c>
      <c r="F11" s="54">
        <v>114.8</v>
      </c>
      <c r="G11" s="54">
        <v>115.5</v>
      </c>
      <c r="H11" s="54">
        <v>116.32</v>
      </c>
      <c r="I11" s="54">
        <v>117.28</v>
      </c>
      <c r="J11" s="54">
        <v>118.32</v>
      </c>
      <c r="K11" s="54">
        <v>119.4</v>
      </c>
      <c r="L11" s="54">
        <v>120.51</v>
      </c>
      <c r="M11" s="54">
        <v>121.57</v>
      </c>
      <c r="N11" s="54">
        <v>122.63</v>
      </c>
      <c r="O11" s="54">
        <v>123.68</v>
      </c>
      <c r="P11" s="54">
        <v>124.74</v>
      </c>
      <c r="Q11" s="54">
        <v>125.82</v>
      </c>
      <c r="R11" s="54">
        <v>126.9</v>
      </c>
      <c r="S11" s="54">
        <v>127.95</v>
      </c>
      <c r="T11" s="54">
        <v>128.97</v>
      </c>
      <c r="U11" s="54">
        <v>129.99</v>
      </c>
      <c r="V11" s="54">
        <v>131.02000000000001</v>
      </c>
      <c r="W11" s="54">
        <v>132.05000000000001</v>
      </c>
      <c r="X11" s="54">
        <v>133.03</v>
      </c>
      <c r="Y11" s="54">
        <v>134.02000000000001</v>
      </c>
      <c r="Z11" s="54">
        <v>135.02000000000001</v>
      </c>
      <c r="AA11" s="54">
        <v>136.03</v>
      </c>
      <c r="AB11" s="54">
        <v>137.04</v>
      </c>
      <c r="AC11" s="54">
        <v>138.04</v>
      </c>
      <c r="AD11" s="54">
        <v>139.04</v>
      </c>
      <c r="AE11" s="54">
        <v>140.02000000000001</v>
      </c>
      <c r="AF11" s="54">
        <v>141</v>
      </c>
    </row>
    <row r="12" spans="1:3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51" t="s">
        <v>935</v>
      </c>
      <c r="B13" s="55">
        <v>1653</v>
      </c>
      <c r="C13" s="55">
        <v>1662</v>
      </c>
      <c r="D13" s="55">
        <v>1670</v>
      </c>
      <c r="E13" s="55">
        <v>1678</v>
      </c>
      <c r="F13" s="55">
        <v>1686</v>
      </c>
      <c r="G13" s="55">
        <v>1694</v>
      </c>
      <c r="H13" s="55">
        <v>1701</v>
      </c>
      <c r="I13" s="55">
        <v>1710</v>
      </c>
      <c r="J13" s="55">
        <v>1718</v>
      </c>
      <c r="K13" s="55">
        <v>1726</v>
      </c>
      <c r="L13" s="55">
        <v>1733</v>
      </c>
      <c r="M13" s="55">
        <v>1741</v>
      </c>
      <c r="N13" s="55">
        <v>1748</v>
      </c>
      <c r="O13" s="55">
        <v>1754</v>
      </c>
      <c r="P13" s="55">
        <v>1761</v>
      </c>
      <c r="Q13" s="55">
        <v>1768</v>
      </c>
      <c r="R13" s="55">
        <v>1774</v>
      </c>
      <c r="S13" s="55">
        <v>1781</v>
      </c>
      <c r="T13" s="55">
        <v>1787</v>
      </c>
      <c r="U13" s="55">
        <v>1794</v>
      </c>
      <c r="V13" s="55">
        <v>1800</v>
      </c>
      <c r="W13" s="55">
        <v>1806</v>
      </c>
      <c r="X13" s="55">
        <v>1812</v>
      </c>
      <c r="Y13" s="55">
        <v>1817</v>
      </c>
      <c r="Z13" s="55">
        <v>1823</v>
      </c>
      <c r="AA13" s="55">
        <v>1828</v>
      </c>
      <c r="AB13" s="55">
        <v>1834</v>
      </c>
      <c r="AC13" s="55">
        <v>1839</v>
      </c>
      <c r="AD13" s="55">
        <v>1844</v>
      </c>
      <c r="AE13" s="55">
        <v>1850</v>
      </c>
      <c r="AF13" s="55">
        <v>1855</v>
      </c>
    </row>
    <row r="14" spans="1:3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>
      <c r="A15" s="51" t="s">
        <v>936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>
      <c r="A16" s="51" t="s">
        <v>937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>
      <c r="A17" s="52" t="s">
        <v>938</v>
      </c>
      <c r="B17" s="56">
        <v>101.1</v>
      </c>
      <c r="C17" s="56">
        <v>99</v>
      </c>
      <c r="D17" s="56">
        <v>90.2</v>
      </c>
      <c r="E17" s="56">
        <v>99</v>
      </c>
      <c r="F17" s="56">
        <v>102</v>
      </c>
      <c r="G17" s="56">
        <v>94.4</v>
      </c>
      <c r="H17" s="56">
        <v>92.5</v>
      </c>
      <c r="I17" s="56">
        <v>91.5</v>
      </c>
      <c r="J17" s="56">
        <v>90.5</v>
      </c>
      <c r="K17" s="56">
        <v>89.6</v>
      </c>
      <c r="L17" s="56">
        <v>88.1</v>
      </c>
      <c r="M17" s="56">
        <v>86.9</v>
      </c>
      <c r="N17" s="56">
        <v>85.9</v>
      </c>
      <c r="O17" s="56">
        <v>85</v>
      </c>
      <c r="P17" s="56">
        <v>84.1</v>
      </c>
      <c r="Q17" s="56">
        <v>83</v>
      </c>
      <c r="R17" s="56">
        <v>82.1</v>
      </c>
      <c r="S17" s="56">
        <v>81.3</v>
      </c>
      <c r="T17" s="56">
        <v>80.599999999999994</v>
      </c>
      <c r="U17" s="56">
        <v>80.099999999999994</v>
      </c>
      <c r="V17" s="56">
        <v>79.400000000000006</v>
      </c>
      <c r="W17" s="56">
        <v>78.8</v>
      </c>
      <c r="X17" s="56">
        <v>78.3</v>
      </c>
      <c r="Y17" s="56">
        <v>77.8</v>
      </c>
      <c r="Z17" s="56">
        <v>77.3</v>
      </c>
      <c r="AA17" s="56">
        <v>76.900000000000006</v>
      </c>
      <c r="AB17" s="56">
        <v>76.400000000000006</v>
      </c>
      <c r="AC17" s="56">
        <v>76</v>
      </c>
      <c r="AD17" s="56">
        <v>75.5</v>
      </c>
      <c r="AE17" s="56">
        <v>75</v>
      </c>
      <c r="AF17" s="56">
        <v>74.599999999999994</v>
      </c>
    </row>
    <row r="18" spans="1:32">
      <c r="A18" s="52" t="s">
        <v>939</v>
      </c>
      <c r="B18" s="56">
        <v>192.5</v>
      </c>
      <c r="C18" s="56">
        <v>188</v>
      </c>
      <c r="D18" s="56">
        <v>174.3</v>
      </c>
      <c r="E18" s="56">
        <v>184.6</v>
      </c>
      <c r="F18" s="56">
        <v>188.6</v>
      </c>
      <c r="G18" s="56">
        <v>179.3</v>
      </c>
      <c r="H18" s="56">
        <v>175.9</v>
      </c>
      <c r="I18" s="56">
        <v>173.6</v>
      </c>
      <c r="J18" s="56">
        <v>172.1</v>
      </c>
      <c r="K18" s="56">
        <v>171</v>
      </c>
      <c r="L18" s="56">
        <v>168.5</v>
      </c>
      <c r="M18" s="56">
        <v>166.5</v>
      </c>
      <c r="N18" s="56">
        <v>164.9</v>
      </c>
      <c r="O18" s="56">
        <v>163.6</v>
      </c>
      <c r="P18" s="56">
        <v>161.6</v>
      </c>
      <c r="Q18" s="56">
        <v>159.6</v>
      </c>
      <c r="R18" s="56">
        <v>157.9</v>
      </c>
      <c r="S18" s="56">
        <v>156.19999999999999</v>
      </c>
      <c r="T18" s="56">
        <v>154.9</v>
      </c>
      <c r="U18" s="56">
        <v>154</v>
      </c>
      <c r="V18" s="56">
        <v>152.80000000000001</v>
      </c>
      <c r="W18" s="56">
        <v>152.30000000000001</v>
      </c>
      <c r="X18" s="56">
        <v>151.9</v>
      </c>
      <c r="Y18" s="56">
        <v>151.69999999999999</v>
      </c>
      <c r="Z18" s="56">
        <v>151.5</v>
      </c>
      <c r="AA18" s="56">
        <v>151</v>
      </c>
      <c r="AB18" s="56">
        <v>150.6</v>
      </c>
      <c r="AC18" s="56">
        <v>150.4</v>
      </c>
      <c r="AD18" s="56">
        <v>150.19999999999999</v>
      </c>
      <c r="AE18" s="56">
        <v>150</v>
      </c>
      <c r="AF18" s="56">
        <v>149.9</v>
      </c>
    </row>
    <row r="19" spans="1:32">
      <c r="A19" s="51" t="s">
        <v>940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>
      <c r="A20" s="52" t="s">
        <v>938</v>
      </c>
      <c r="B20" s="56">
        <v>61.2</v>
      </c>
      <c r="C20" s="56">
        <v>59.6</v>
      </c>
      <c r="D20" s="56">
        <v>54</v>
      </c>
      <c r="E20" s="56">
        <v>59</v>
      </c>
      <c r="F20" s="56">
        <v>60.5</v>
      </c>
      <c r="G20" s="56">
        <v>55.8</v>
      </c>
      <c r="H20" s="56">
        <v>54.4</v>
      </c>
      <c r="I20" s="56">
        <v>53.5</v>
      </c>
      <c r="J20" s="56">
        <v>52.7</v>
      </c>
      <c r="K20" s="56">
        <v>51.9</v>
      </c>
      <c r="L20" s="56">
        <v>50.8</v>
      </c>
      <c r="M20" s="56">
        <v>49.9</v>
      </c>
      <c r="N20" s="56">
        <v>49.1</v>
      </c>
      <c r="O20" s="56">
        <v>48.4</v>
      </c>
      <c r="P20" s="56">
        <v>47.7</v>
      </c>
      <c r="Q20" s="56">
        <v>47</v>
      </c>
      <c r="R20" s="56">
        <v>46.2</v>
      </c>
      <c r="S20" s="56">
        <v>45.6</v>
      </c>
      <c r="T20" s="56">
        <v>45.1</v>
      </c>
      <c r="U20" s="56">
        <v>44.6</v>
      </c>
      <c r="V20" s="56">
        <v>44.1</v>
      </c>
      <c r="W20" s="56">
        <v>43.6</v>
      </c>
      <c r="X20" s="56">
        <v>43.2</v>
      </c>
      <c r="Y20" s="56">
        <v>42.8</v>
      </c>
      <c r="Z20" s="56">
        <v>42.4</v>
      </c>
      <c r="AA20" s="56">
        <v>42</v>
      </c>
      <c r="AB20" s="56">
        <v>41.7</v>
      </c>
      <c r="AC20" s="56">
        <v>41.3</v>
      </c>
      <c r="AD20" s="56">
        <v>40.9</v>
      </c>
      <c r="AE20" s="56">
        <v>40.6</v>
      </c>
      <c r="AF20" s="56">
        <v>40.200000000000003</v>
      </c>
    </row>
    <row r="21" spans="1:32">
      <c r="A21" s="52" t="s">
        <v>939</v>
      </c>
      <c r="B21" s="56">
        <v>116.5</v>
      </c>
      <c r="C21" s="56">
        <v>113.1</v>
      </c>
      <c r="D21" s="56">
        <v>104.3</v>
      </c>
      <c r="E21" s="56">
        <v>110</v>
      </c>
      <c r="F21" s="56">
        <v>111.8</v>
      </c>
      <c r="G21" s="56">
        <v>105.9</v>
      </c>
      <c r="H21" s="56">
        <v>103.4</v>
      </c>
      <c r="I21" s="56">
        <v>101.5</v>
      </c>
      <c r="J21" s="56">
        <v>100.2</v>
      </c>
      <c r="K21" s="56">
        <v>99.1</v>
      </c>
      <c r="L21" s="56">
        <v>97.2</v>
      </c>
      <c r="M21" s="56">
        <v>95.7</v>
      </c>
      <c r="N21" s="56">
        <v>94.4</v>
      </c>
      <c r="O21" s="56">
        <v>93.2</v>
      </c>
      <c r="P21" s="56">
        <v>91.8</v>
      </c>
      <c r="Q21" s="56">
        <v>90.3</v>
      </c>
      <c r="R21" s="56">
        <v>89</v>
      </c>
      <c r="S21" s="56">
        <v>87.7</v>
      </c>
      <c r="T21" s="56">
        <v>86.7</v>
      </c>
      <c r="U21" s="56">
        <v>85.8</v>
      </c>
      <c r="V21" s="56">
        <v>84.9</v>
      </c>
      <c r="W21" s="56">
        <v>84.3</v>
      </c>
      <c r="X21" s="56">
        <v>83.9</v>
      </c>
      <c r="Y21" s="56">
        <v>83.5</v>
      </c>
      <c r="Z21" s="56">
        <v>83.1</v>
      </c>
      <c r="AA21" s="56">
        <v>82.6</v>
      </c>
      <c r="AB21" s="56">
        <v>82.1</v>
      </c>
      <c r="AC21" s="56">
        <v>81.8</v>
      </c>
      <c r="AD21" s="56">
        <v>81.400000000000006</v>
      </c>
      <c r="AE21" s="56">
        <v>81.099999999999994</v>
      </c>
      <c r="AF21" s="56">
        <v>80.8</v>
      </c>
    </row>
    <row r="22" spans="1:3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>
      <c r="A23" s="51" t="s">
        <v>941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>
      <c r="A24" s="51" t="s">
        <v>942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>
      <c r="A25" s="52" t="s">
        <v>943</v>
      </c>
      <c r="B25" s="53">
        <v>0.45</v>
      </c>
      <c r="C25" s="53">
        <v>0.37</v>
      </c>
      <c r="D25" s="53">
        <v>0.28999999999999998</v>
      </c>
      <c r="E25" s="53">
        <v>0.4</v>
      </c>
      <c r="F25" s="53">
        <v>0.45</v>
      </c>
      <c r="G25" s="53">
        <v>0.37</v>
      </c>
      <c r="H25" s="53">
        <v>0.35</v>
      </c>
      <c r="I25" s="53">
        <v>0.35</v>
      </c>
      <c r="J25" s="53">
        <v>0.35</v>
      </c>
      <c r="K25" s="53">
        <v>0.35</v>
      </c>
      <c r="L25" s="53">
        <v>0.35</v>
      </c>
      <c r="M25" s="53">
        <v>0.34</v>
      </c>
      <c r="N25" s="53">
        <v>0.34</v>
      </c>
      <c r="O25" s="53">
        <v>0.34</v>
      </c>
      <c r="P25" s="53">
        <v>0.34</v>
      </c>
      <c r="Q25" s="53">
        <v>0.33</v>
      </c>
      <c r="R25" s="53">
        <v>0.33</v>
      </c>
      <c r="S25" s="53">
        <v>0.33</v>
      </c>
      <c r="T25" s="53">
        <v>0.33</v>
      </c>
      <c r="U25" s="53">
        <v>0.33</v>
      </c>
      <c r="V25" s="53">
        <v>0.32</v>
      </c>
      <c r="W25" s="53">
        <v>0.32</v>
      </c>
      <c r="X25" s="53">
        <v>0.32</v>
      </c>
      <c r="Y25" s="53">
        <v>0.32</v>
      </c>
      <c r="Z25" s="53">
        <v>0.32</v>
      </c>
      <c r="AA25" s="53">
        <v>0.32</v>
      </c>
      <c r="AB25" s="53">
        <v>0.31</v>
      </c>
      <c r="AC25" s="53">
        <v>0.31</v>
      </c>
      <c r="AD25" s="53">
        <v>0.31</v>
      </c>
      <c r="AE25" s="53">
        <v>0.31</v>
      </c>
      <c r="AF25" s="53">
        <v>0.31</v>
      </c>
    </row>
    <row r="26" spans="1:32">
      <c r="A26" s="52" t="s">
        <v>944</v>
      </c>
      <c r="B26" s="53">
        <v>0.83</v>
      </c>
      <c r="C26" s="53">
        <v>0.83</v>
      </c>
      <c r="D26" s="53">
        <v>0.83</v>
      </c>
      <c r="E26" s="53">
        <v>0.66</v>
      </c>
      <c r="F26" s="53">
        <v>0.64</v>
      </c>
      <c r="G26" s="53">
        <v>0.71</v>
      </c>
      <c r="H26" s="53">
        <v>0.76</v>
      </c>
      <c r="I26" s="53">
        <v>0.76</v>
      </c>
      <c r="J26" s="53">
        <v>0.76</v>
      </c>
      <c r="K26" s="53">
        <v>0.76</v>
      </c>
      <c r="L26" s="53">
        <v>0.77</v>
      </c>
      <c r="M26" s="53">
        <v>0.77</v>
      </c>
      <c r="N26" s="53">
        <v>0.78</v>
      </c>
      <c r="O26" s="53">
        <v>0.79</v>
      </c>
      <c r="P26" s="53">
        <v>0.79</v>
      </c>
      <c r="Q26" s="53">
        <v>0.8</v>
      </c>
      <c r="R26" s="53">
        <v>0.81</v>
      </c>
      <c r="S26" s="53">
        <v>0.81</v>
      </c>
      <c r="T26" s="53">
        <v>0.82</v>
      </c>
      <c r="U26" s="53">
        <v>0.83</v>
      </c>
      <c r="V26" s="53">
        <v>0.84</v>
      </c>
      <c r="W26" s="53">
        <v>0.86</v>
      </c>
      <c r="X26" s="53">
        <v>0.87</v>
      </c>
      <c r="Y26" s="53">
        <v>0.88</v>
      </c>
      <c r="Z26" s="53">
        <v>0.9</v>
      </c>
      <c r="AA26" s="53">
        <v>0.91</v>
      </c>
      <c r="AB26" s="53">
        <v>0.92</v>
      </c>
      <c r="AC26" s="53">
        <v>0.94</v>
      </c>
      <c r="AD26" s="53">
        <v>0.95</v>
      </c>
      <c r="AE26" s="53">
        <v>0.96</v>
      </c>
      <c r="AF26" s="53">
        <v>0.97</v>
      </c>
    </row>
    <row r="27" spans="1:32">
      <c r="A27" s="52" t="s">
        <v>945</v>
      </c>
      <c r="B27" s="53">
        <v>0.42</v>
      </c>
      <c r="C27" s="53">
        <v>0.43</v>
      </c>
      <c r="D27" s="53">
        <v>0.44</v>
      </c>
      <c r="E27" s="53">
        <v>0.44</v>
      </c>
      <c r="F27" s="53">
        <v>0.45</v>
      </c>
      <c r="G27" s="53">
        <v>0.45</v>
      </c>
      <c r="H27" s="53">
        <v>0.46</v>
      </c>
      <c r="I27" s="53">
        <v>0.46</v>
      </c>
      <c r="J27" s="53">
        <v>0.46</v>
      </c>
      <c r="K27" s="53">
        <v>0.46</v>
      </c>
      <c r="L27" s="53">
        <v>0.46</v>
      </c>
      <c r="M27" s="53">
        <v>0.46</v>
      </c>
      <c r="N27" s="53">
        <v>0.47</v>
      </c>
      <c r="O27" s="53">
        <v>0.47</v>
      </c>
      <c r="P27" s="53">
        <v>0.47</v>
      </c>
      <c r="Q27" s="53">
        <v>0.47</v>
      </c>
      <c r="R27" s="53">
        <v>0.47</v>
      </c>
      <c r="S27" s="53">
        <v>0.47</v>
      </c>
      <c r="T27" s="53">
        <v>0.47</v>
      </c>
      <c r="U27" s="53">
        <v>0.47</v>
      </c>
      <c r="V27" s="53">
        <v>0.47</v>
      </c>
      <c r="W27" s="53">
        <v>0.47</v>
      </c>
      <c r="X27" s="53">
        <v>0.47</v>
      </c>
      <c r="Y27" s="53">
        <v>0.47</v>
      </c>
      <c r="Z27" s="53">
        <v>0.47</v>
      </c>
      <c r="AA27" s="53">
        <v>0.47</v>
      </c>
      <c r="AB27" s="53">
        <v>0.47</v>
      </c>
      <c r="AC27" s="53">
        <v>0.47</v>
      </c>
      <c r="AD27" s="53">
        <v>0.47</v>
      </c>
      <c r="AE27" s="53">
        <v>0.47</v>
      </c>
      <c r="AF27" s="53">
        <v>0.47</v>
      </c>
    </row>
    <row r="28" spans="1:32">
      <c r="A28" s="52" t="s">
        <v>946</v>
      </c>
      <c r="B28" s="53">
        <v>0.38</v>
      </c>
      <c r="C28" s="53">
        <v>0.37</v>
      </c>
      <c r="D28" s="53">
        <v>0.37</v>
      </c>
      <c r="E28" s="53">
        <v>0.36</v>
      </c>
      <c r="F28" s="53">
        <v>0.36</v>
      </c>
      <c r="G28" s="53">
        <v>0.36</v>
      </c>
      <c r="H28" s="53">
        <v>0.35</v>
      </c>
      <c r="I28" s="53">
        <v>0.35</v>
      </c>
      <c r="J28" s="53">
        <v>0.35</v>
      </c>
      <c r="K28" s="53">
        <v>0.34</v>
      </c>
      <c r="L28" s="53">
        <v>0.34</v>
      </c>
      <c r="M28" s="53">
        <v>0.34</v>
      </c>
      <c r="N28" s="53">
        <v>0.34</v>
      </c>
      <c r="O28" s="53">
        <v>0.33</v>
      </c>
      <c r="P28" s="53">
        <v>0.33</v>
      </c>
      <c r="Q28" s="53">
        <v>0.33</v>
      </c>
      <c r="R28" s="53">
        <v>0.33</v>
      </c>
      <c r="S28" s="53">
        <v>0.33</v>
      </c>
      <c r="T28" s="53">
        <v>0.33</v>
      </c>
      <c r="U28" s="53">
        <v>0.33</v>
      </c>
      <c r="V28" s="53">
        <v>0.33</v>
      </c>
      <c r="W28" s="53">
        <v>0.34</v>
      </c>
      <c r="X28" s="53">
        <v>0.34</v>
      </c>
      <c r="Y28" s="53">
        <v>0.34</v>
      </c>
      <c r="Z28" s="53">
        <v>0.34</v>
      </c>
      <c r="AA28" s="53">
        <v>0.35</v>
      </c>
      <c r="AB28" s="53">
        <v>0.35</v>
      </c>
      <c r="AC28" s="53">
        <v>0.35</v>
      </c>
      <c r="AD28" s="53">
        <v>0.36</v>
      </c>
      <c r="AE28" s="53">
        <v>0.36</v>
      </c>
      <c r="AF28" s="53">
        <v>0.36</v>
      </c>
    </row>
    <row r="29" spans="1:32">
      <c r="A29" s="52" t="s">
        <v>947</v>
      </c>
      <c r="B29" s="53">
        <v>0.11</v>
      </c>
      <c r="C29" s="53">
        <v>0.11</v>
      </c>
      <c r="D29" s="53">
        <v>0.11</v>
      </c>
      <c r="E29" s="53">
        <v>0.11</v>
      </c>
      <c r="F29" s="53">
        <v>0.11</v>
      </c>
      <c r="G29" s="53">
        <v>0.11</v>
      </c>
      <c r="H29" s="53">
        <v>0.11</v>
      </c>
      <c r="I29" s="53">
        <v>0.11</v>
      </c>
      <c r="J29" s="53">
        <v>0.11</v>
      </c>
      <c r="K29" s="53">
        <v>0.11</v>
      </c>
      <c r="L29" s="53">
        <v>0.11</v>
      </c>
      <c r="M29" s="53">
        <v>0.12</v>
      </c>
      <c r="N29" s="53">
        <v>0.12</v>
      </c>
      <c r="O29" s="53">
        <v>0.12</v>
      </c>
      <c r="P29" s="53">
        <v>0.12</v>
      </c>
      <c r="Q29" s="53">
        <v>0.12</v>
      </c>
      <c r="R29" s="53">
        <v>0.12</v>
      </c>
      <c r="S29" s="53">
        <v>0.12</v>
      </c>
      <c r="T29" s="53">
        <v>0.13</v>
      </c>
      <c r="U29" s="53">
        <v>0.13</v>
      </c>
      <c r="V29" s="53">
        <v>0.13</v>
      </c>
      <c r="W29" s="53">
        <v>0.13</v>
      </c>
      <c r="X29" s="53">
        <v>0.13</v>
      </c>
      <c r="Y29" s="53">
        <v>0.13</v>
      </c>
      <c r="Z29" s="53">
        <v>0.13</v>
      </c>
      <c r="AA29" s="53">
        <v>0.14000000000000001</v>
      </c>
      <c r="AB29" s="53">
        <v>0.14000000000000001</v>
      </c>
      <c r="AC29" s="53">
        <v>0.14000000000000001</v>
      </c>
      <c r="AD29" s="53">
        <v>0.14000000000000001</v>
      </c>
      <c r="AE29" s="53">
        <v>0.14000000000000001</v>
      </c>
      <c r="AF29" s="53">
        <v>0.14000000000000001</v>
      </c>
    </row>
    <row r="30" spans="1:32">
      <c r="A30" s="52" t="s">
        <v>948</v>
      </c>
      <c r="B30" s="53">
        <v>0.2</v>
      </c>
      <c r="C30" s="53">
        <v>0.2</v>
      </c>
      <c r="D30" s="53">
        <v>0.2</v>
      </c>
      <c r="E30" s="53">
        <v>0.2</v>
      </c>
      <c r="F30" s="53">
        <v>0.2</v>
      </c>
      <c r="G30" s="53">
        <v>0.21</v>
      </c>
      <c r="H30" s="53">
        <v>0.21</v>
      </c>
      <c r="I30" s="53">
        <v>0.21</v>
      </c>
      <c r="J30" s="53">
        <v>0.21</v>
      </c>
      <c r="K30" s="53">
        <v>0.21</v>
      </c>
      <c r="L30" s="53">
        <v>0.21</v>
      </c>
      <c r="M30" s="53">
        <v>0.21</v>
      </c>
      <c r="N30" s="53">
        <v>0.21</v>
      </c>
      <c r="O30" s="53">
        <v>0.22</v>
      </c>
      <c r="P30" s="53">
        <v>0.22</v>
      </c>
      <c r="Q30" s="53">
        <v>0.22</v>
      </c>
      <c r="R30" s="53">
        <v>0.22</v>
      </c>
      <c r="S30" s="53">
        <v>0.22</v>
      </c>
      <c r="T30" s="53">
        <v>0.22</v>
      </c>
      <c r="U30" s="53">
        <v>0.22</v>
      </c>
      <c r="V30" s="53">
        <v>0.23</v>
      </c>
      <c r="W30" s="53">
        <v>0.23</v>
      </c>
      <c r="X30" s="53">
        <v>0.23</v>
      </c>
      <c r="Y30" s="53">
        <v>0.23</v>
      </c>
      <c r="Z30" s="53">
        <v>0.23</v>
      </c>
      <c r="AA30" s="53">
        <v>0.24</v>
      </c>
      <c r="AB30" s="53">
        <v>0.24</v>
      </c>
      <c r="AC30" s="53">
        <v>0.24</v>
      </c>
      <c r="AD30" s="53">
        <v>0.24</v>
      </c>
      <c r="AE30" s="53">
        <v>0.25</v>
      </c>
      <c r="AF30" s="53">
        <v>0.25</v>
      </c>
    </row>
    <row r="31" spans="1:32">
      <c r="A31" s="52" t="s">
        <v>726</v>
      </c>
      <c r="B31" s="53">
        <v>0.08</v>
      </c>
      <c r="C31" s="53">
        <v>0.08</v>
      </c>
      <c r="D31" s="53">
        <v>0.08</v>
      </c>
      <c r="E31" s="53">
        <v>0.08</v>
      </c>
      <c r="F31" s="53">
        <v>0.08</v>
      </c>
      <c r="G31" s="53">
        <v>0.08</v>
      </c>
      <c r="H31" s="53">
        <v>7.0000000000000007E-2</v>
      </c>
      <c r="I31" s="53">
        <v>7.0000000000000007E-2</v>
      </c>
      <c r="J31" s="53">
        <v>7.0000000000000007E-2</v>
      </c>
      <c r="K31" s="53">
        <v>7.0000000000000007E-2</v>
      </c>
      <c r="L31" s="53">
        <v>7.0000000000000007E-2</v>
      </c>
      <c r="M31" s="53">
        <v>7.0000000000000007E-2</v>
      </c>
      <c r="N31" s="53">
        <v>7.0000000000000007E-2</v>
      </c>
      <c r="O31" s="53">
        <v>7.0000000000000007E-2</v>
      </c>
      <c r="P31" s="53">
        <v>7.0000000000000007E-2</v>
      </c>
      <c r="Q31" s="53">
        <v>7.0000000000000007E-2</v>
      </c>
      <c r="R31" s="53">
        <v>7.0000000000000007E-2</v>
      </c>
      <c r="S31" s="53">
        <v>7.0000000000000007E-2</v>
      </c>
      <c r="T31" s="53">
        <v>7.0000000000000007E-2</v>
      </c>
      <c r="U31" s="53">
        <v>7.0000000000000007E-2</v>
      </c>
      <c r="V31" s="53">
        <v>7.0000000000000007E-2</v>
      </c>
      <c r="W31" s="53">
        <v>7.0000000000000007E-2</v>
      </c>
      <c r="X31" s="53">
        <v>0.06</v>
      </c>
      <c r="Y31" s="53">
        <v>0.06</v>
      </c>
      <c r="Z31" s="53">
        <v>0.06</v>
      </c>
      <c r="AA31" s="53">
        <v>0.06</v>
      </c>
      <c r="AB31" s="53">
        <v>0.06</v>
      </c>
      <c r="AC31" s="53">
        <v>0.06</v>
      </c>
      <c r="AD31" s="53">
        <v>0.06</v>
      </c>
      <c r="AE31" s="53">
        <v>0.06</v>
      </c>
      <c r="AF31" s="53">
        <v>0.06</v>
      </c>
    </row>
    <row r="32" spans="1:32">
      <c r="A32" s="52" t="s">
        <v>949</v>
      </c>
      <c r="B32" s="53">
        <v>0.66</v>
      </c>
      <c r="C32" s="53">
        <v>0.64</v>
      </c>
      <c r="D32" s="53">
        <v>0.64</v>
      </c>
      <c r="E32" s="53">
        <v>0.59</v>
      </c>
      <c r="F32" s="53">
        <v>0.51</v>
      </c>
      <c r="G32" s="53">
        <v>0.5</v>
      </c>
      <c r="H32" s="53">
        <v>0.49</v>
      </c>
      <c r="I32" s="53">
        <v>0.49</v>
      </c>
      <c r="J32" s="53">
        <v>0.49</v>
      </c>
      <c r="K32" s="53">
        <v>0.49</v>
      </c>
      <c r="L32" s="53">
        <v>0.43</v>
      </c>
      <c r="M32" s="53">
        <v>0.41</v>
      </c>
      <c r="N32" s="53">
        <v>0.39</v>
      </c>
      <c r="O32" s="53">
        <v>0.38</v>
      </c>
      <c r="P32" s="53">
        <v>0.37</v>
      </c>
      <c r="Q32" s="53">
        <v>0.34</v>
      </c>
      <c r="R32" s="53">
        <v>0.32</v>
      </c>
      <c r="S32" s="53">
        <v>0.3</v>
      </c>
      <c r="T32" s="53">
        <v>0.28999999999999998</v>
      </c>
      <c r="U32" s="53">
        <v>0.28000000000000003</v>
      </c>
      <c r="V32" s="53">
        <v>0.26</v>
      </c>
      <c r="W32" s="53">
        <v>0.25</v>
      </c>
      <c r="X32" s="53">
        <v>0.24</v>
      </c>
      <c r="Y32" s="53">
        <v>0.23</v>
      </c>
      <c r="Z32" s="53">
        <v>0.23</v>
      </c>
      <c r="AA32" s="53">
        <v>0.22</v>
      </c>
      <c r="AB32" s="53">
        <v>0.22</v>
      </c>
      <c r="AC32" s="53">
        <v>0.22</v>
      </c>
      <c r="AD32" s="53">
        <v>0.22</v>
      </c>
      <c r="AE32" s="53">
        <v>0.21</v>
      </c>
      <c r="AF32" s="53">
        <v>0.21</v>
      </c>
    </row>
    <row r="33" spans="1:32">
      <c r="A33" s="52" t="s">
        <v>950</v>
      </c>
      <c r="B33" s="53">
        <v>0.03</v>
      </c>
      <c r="C33" s="53">
        <v>0.03</v>
      </c>
      <c r="D33" s="53">
        <v>0.03</v>
      </c>
      <c r="E33" s="53">
        <v>0.03</v>
      </c>
      <c r="F33" s="53">
        <v>0.03</v>
      </c>
      <c r="G33" s="53">
        <v>0.03</v>
      </c>
      <c r="H33" s="53">
        <v>0.03</v>
      </c>
      <c r="I33" s="53">
        <v>0.03</v>
      </c>
      <c r="J33" s="53">
        <v>0.03</v>
      </c>
      <c r="K33" s="53">
        <v>0.02</v>
      </c>
      <c r="L33" s="53">
        <v>0.02</v>
      </c>
      <c r="M33" s="53">
        <v>0.02</v>
      </c>
      <c r="N33" s="53">
        <v>0.02</v>
      </c>
      <c r="O33" s="53">
        <v>0.02</v>
      </c>
      <c r="P33" s="53">
        <v>0.02</v>
      </c>
      <c r="Q33" s="53">
        <v>0.02</v>
      </c>
      <c r="R33" s="53">
        <v>0.02</v>
      </c>
      <c r="S33" s="53">
        <v>0.02</v>
      </c>
      <c r="T33" s="53">
        <v>0.02</v>
      </c>
      <c r="U33" s="53">
        <v>0.02</v>
      </c>
      <c r="V33" s="53">
        <v>0.02</v>
      </c>
      <c r="W33" s="53">
        <v>0.02</v>
      </c>
      <c r="X33" s="53">
        <v>0.02</v>
      </c>
      <c r="Y33" s="53">
        <v>0.02</v>
      </c>
      <c r="Z33" s="53">
        <v>0.02</v>
      </c>
      <c r="AA33" s="53">
        <v>0.02</v>
      </c>
      <c r="AB33" s="53">
        <v>0.02</v>
      </c>
      <c r="AC33" s="53">
        <v>0.02</v>
      </c>
      <c r="AD33" s="53">
        <v>0.02</v>
      </c>
      <c r="AE33" s="53">
        <v>0.02</v>
      </c>
      <c r="AF33" s="53">
        <v>0.02</v>
      </c>
    </row>
    <row r="34" spans="1:32">
      <c r="A34" s="52" t="s">
        <v>951</v>
      </c>
      <c r="B34" s="53">
        <v>0.1</v>
      </c>
      <c r="C34" s="53">
        <v>0.1</v>
      </c>
      <c r="D34" s="53">
        <v>0.1</v>
      </c>
      <c r="E34" s="53">
        <v>0.09</v>
      </c>
      <c r="F34" s="53">
        <v>0.09</v>
      </c>
      <c r="G34" s="53">
        <v>0.09</v>
      </c>
      <c r="H34" s="53">
        <v>0.09</v>
      </c>
      <c r="I34" s="53">
        <v>0.1</v>
      </c>
      <c r="J34" s="53">
        <v>0.1</v>
      </c>
      <c r="K34" s="53">
        <v>0.1</v>
      </c>
      <c r="L34" s="53">
        <v>0.1</v>
      </c>
      <c r="M34" s="53">
        <v>0.1</v>
      </c>
      <c r="N34" s="53">
        <v>0.1</v>
      </c>
      <c r="O34" s="53">
        <v>0.1</v>
      </c>
      <c r="P34" s="53">
        <v>0.1</v>
      </c>
      <c r="Q34" s="53">
        <v>0.1</v>
      </c>
      <c r="R34" s="53">
        <v>0.1</v>
      </c>
      <c r="S34" s="53">
        <v>0.1</v>
      </c>
      <c r="T34" s="53">
        <v>0.1</v>
      </c>
      <c r="U34" s="53">
        <v>0.11</v>
      </c>
      <c r="V34" s="53">
        <v>0.11</v>
      </c>
      <c r="W34" s="53">
        <v>0.11</v>
      </c>
      <c r="X34" s="53">
        <v>0.11</v>
      </c>
      <c r="Y34" s="53">
        <v>0.11</v>
      </c>
      <c r="Z34" s="53">
        <v>0.11</v>
      </c>
      <c r="AA34" s="53">
        <v>0.12</v>
      </c>
      <c r="AB34" s="53">
        <v>0.12</v>
      </c>
      <c r="AC34" s="53">
        <v>0.12</v>
      </c>
      <c r="AD34" s="53">
        <v>0.12</v>
      </c>
      <c r="AE34" s="53">
        <v>0.12</v>
      </c>
      <c r="AF34" s="53">
        <v>0.12</v>
      </c>
    </row>
    <row r="35" spans="1:32">
      <c r="A35" s="52" t="s">
        <v>952</v>
      </c>
      <c r="B35" s="53">
        <v>0.34</v>
      </c>
      <c r="C35" s="53">
        <v>0.33</v>
      </c>
      <c r="D35" s="53">
        <v>0.33</v>
      </c>
      <c r="E35" s="53">
        <v>0.33</v>
      </c>
      <c r="F35" s="53">
        <v>0.33</v>
      </c>
      <c r="G35" s="53">
        <v>0.33</v>
      </c>
      <c r="H35" s="53">
        <v>0.32</v>
      </c>
      <c r="I35" s="53">
        <v>0.32</v>
      </c>
      <c r="J35" s="53">
        <v>0.32</v>
      </c>
      <c r="K35" s="53">
        <v>0.32</v>
      </c>
      <c r="L35" s="53">
        <v>0.32</v>
      </c>
      <c r="M35" s="53">
        <v>0.32</v>
      </c>
      <c r="N35" s="53">
        <v>0.32</v>
      </c>
      <c r="O35" s="53">
        <v>0.32</v>
      </c>
      <c r="P35" s="53">
        <v>0.32</v>
      </c>
      <c r="Q35" s="53">
        <v>0.32</v>
      </c>
      <c r="R35" s="53">
        <v>0.32</v>
      </c>
      <c r="S35" s="53">
        <v>0.33</v>
      </c>
      <c r="T35" s="53">
        <v>0.33</v>
      </c>
      <c r="U35" s="53">
        <v>0.33</v>
      </c>
      <c r="V35" s="53">
        <v>0.34</v>
      </c>
      <c r="W35" s="53">
        <v>0.34</v>
      </c>
      <c r="X35" s="53">
        <v>0.34</v>
      </c>
      <c r="Y35" s="53">
        <v>0.35</v>
      </c>
      <c r="Z35" s="53">
        <v>0.35</v>
      </c>
      <c r="AA35" s="53">
        <v>0.36</v>
      </c>
      <c r="AB35" s="53">
        <v>0.36</v>
      </c>
      <c r="AC35" s="53">
        <v>0.37</v>
      </c>
      <c r="AD35" s="53">
        <v>0.37</v>
      </c>
      <c r="AE35" s="53">
        <v>0.37</v>
      </c>
      <c r="AF35" s="53">
        <v>0.38</v>
      </c>
    </row>
    <row r="36" spans="1:32">
      <c r="A36" s="52" t="s">
        <v>953</v>
      </c>
      <c r="B36" s="53">
        <v>0.13</v>
      </c>
      <c r="C36" s="53">
        <v>0.13</v>
      </c>
      <c r="D36" s="53">
        <v>0.12</v>
      </c>
      <c r="E36" s="53">
        <v>0.12</v>
      </c>
      <c r="F36" s="53">
        <v>0.12</v>
      </c>
      <c r="G36" s="53">
        <v>0.11</v>
      </c>
      <c r="H36" s="53">
        <v>0.11</v>
      </c>
      <c r="I36" s="53">
        <v>0.11</v>
      </c>
      <c r="J36" s="53">
        <v>0.1</v>
      </c>
      <c r="K36" s="53">
        <v>0.1</v>
      </c>
      <c r="L36" s="53">
        <v>0.1</v>
      </c>
      <c r="M36" s="53">
        <v>0.09</v>
      </c>
      <c r="N36" s="53">
        <v>0.09</v>
      </c>
      <c r="O36" s="53">
        <v>0.09</v>
      </c>
      <c r="P36" s="53">
        <v>0.08</v>
      </c>
      <c r="Q36" s="53">
        <v>0.08</v>
      </c>
      <c r="R36" s="53">
        <v>0.08</v>
      </c>
      <c r="S36" s="53">
        <v>0.08</v>
      </c>
      <c r="T36" s="53">
        <v>7.0000000000000007E-2</v>
      </c>
      <c r="U36" s="53">
        <v>7.0000000000000007E-2</v>
      </c>
      <c r="V36" s="53">
        <v>7.0000000000000007E-2</v>
      </c>
      <c r="W36" s="53">
        <v>7.0000000000000007E-2</v>
      </c>
      <c r="X36" s="53">
        <v>0.06</v>
      </c>
      <c r="Y36" s="53">
        <v>0.06</v>
      </c>
      <c r="Z36" s="53">
        <v>0.06</v>
      </c>
      <c r="AA36" s="53">
        <v>0.06</v>
      </c>
      <c r="AB36" s="53">
        <v>0.06</v>
      </c>
      <c r="AC36" s="53">
        <v>0.06</v>
      </c>
      <c r="AD36" s="53">
        <v>0.05</v>
      </c>
      <c r="AE36" s="53">
        <v>0.05</v>
      </c>
      <c r="AF36" s="53">
        <v>0.05</v>
      </c>
    </row>
    <row r="37" spans="1:32">
      <c r="A37" s="52" t="s">
        <v>954</v>
      </c>
      <c r="B37" s="53">
        <v>0.12</v>
      </c>
      <c r="C37" s="53">
        <v>0.12</v>
      </c>
      <c r="D37" s="53">
        <v>0.09</v>
      </c>
      <c r="E37" s="53">
        <v>0.13</v>
      </c>
      <c r="F37" s="53">
        <v>0.15</v>
      </c>
      <c r="G37" s="53">
        <v>0.12</v>
      </c>
      <c r="H37" s="53">
        <v>0.12</v>
      </c>
      <c r="I37" s="53">
        <v>0.12</v>
      </c>
      <c r="J37" s="53">
        <v>0.12</v>
      </c>
      <c r="K37" s="53">
        <v>0.12</v>
      </c>
      <c r="L37" s="53">
        <v>0.11</v>
      </c>
      <c r="M37" s="53">
        <v>0.11</v>
      </c>
      <c r="N37" s="53">
        <v>0.11</v>
      </c>
      <c r="O37" s="53">
        <v>0.11</v>
      </c>
      <c r="P37" s="53">
        <v>0.11</v>
      </c>
      <c r="Q37" s="53">
        <v>0.11</v>
      </c>
      <c r="R37" s="53">
        <v>0.11</v>
      </c>
      <c r="S37" s="53">
        <v>0.11</v>
      </c>
      <c r="T37" s="53">
        <v>0.11</v>
      </c>
      <c r="U37" s="53">
        <v>0.11</v>
      </c>
      <c r="V37" s="53">
        <v>0.1</v>
      </c>
      <c r="W37" s="53">
        <v>0.1</v>
      </c>
      <c r="X37" s="53">
        <v>0.1</v>
      </c>
      <c r="Y37" s="53">
        <v>0.1</v>
      </c>
      <c r="Z37" s="53">
        <v>0.1</v>
      </c>
      <c r="AA37" s="53">
        <v>0.1</v>
      </c>
      <c r="AB37" s="53">
        <v>0.1</v>
      </c>
      <c r="AC37" s="53">
        <v>0.1</v>
      </c>
      <c r="AD37" s="53">
        <v>0.09</v>
      </c>
      <c r="AE37" s="53">
        <v>0.09</v>
      </c>
      <c r="AF37" s="53">
        <v>0.09</v>
      </c>
    </row>
    <row r="38" spans="1:32">
      <c r="A38" s="52" t="s">
        <v>955</v>
      </c>
      <c r="B38" s="53">
        <v>1.0900000000000001</v>
      </c>
      <c r="C38" s="53">
        <v>1.1200000000000001</v>
      </c>
      <c r="D38" s="53">
        <v>1.06</v>
      </c>
      <c r="E38" s="53">
        <v>1.19</v>
      </c>
      <c r="F38" s="53">
        <v>1.31</v>
      </c>
      <c r="G38" s="53">
        <v>1.34</v>
      </c>
      <c r="H38" s="53">
        <v>1.35</v>
      </c>
      <c r="I38" s="53">
        <v>1.37</v>
      </c>
      <c r="J38" s="53">
        <v>1.39</v>
      </c>
      <c r="K38" s="53">
        <v>1.41</v>
      </c>
      <c r="L38" s="53">
        <v>1.43</v>
      </c>
      <c r="M38" s="53">
        <v>1.44</v>
      </c>
      <c r="N38" s="53">
        <v>1.46</v>
      </c>
      <c r="O38" s="53">
        <v>1.48</v>
      </c>
      <c r="P38" s="53">
        <v>1.49</v>
      </c>
      <c r="Q38" s="53">
        <v>1.51</v>
      </c>
      <c r="R38" s="53">
        <v>1.53</v>
      </c>
      <c r="S38" s="53">
        <v>1.55</v>
      </c>
      <c r="T38" s="53">
        <v>1.58</v>
      </c>
      <c r="U38" s="53">
        <v>1.6</v>
      </c>
      <c r="V38" s="53">
        <v>1.62</v>
      </c>
      <c r="W38" s="53">
        <v>1.64</v>
      </c>
      <c r="X38" s="53">
        <v>1.67</v>
      </c>
      <c r="Y38" s="53">
        <v>1.69</v>
      </c>
      <c r="Z38" s="53">
        <v>1.72</v>
      </c>
      <c r="AA38" s="53">
        <v>1.74</v>
      </c>
      <c r="AB38" s="53">
        <v>1.77</v>
      </c>
      <c r="AC38" s="53">
        <v>1.8</v>
      </c>
      <c r="AD38" s="53">
        <v>1.82</v>
      </c>
      <c r="AE38" s="53">
        <v>1.85</v>
      </c>
      <c r="AF38" s="53">
        <v>1.88</v>
      </c>
    </row>
    <row r="39" spans="1:32">
      <c r="A39" s="51" t="s">
        <v>956</v>
      </c>
      <c r="B39" s="54">
        <v>4.93</v>
      </c>
      <c r="C39" s="54">
        <v>4.8499999999999996</v>
      </c>
      <c r="D39" s="54">
        <v>4.6900000000000004</v>
      </c>
      <c r="E39" s="54">
        <v>4.75</v>
      </c>
      <c r="F39" s="54">
        <v>4.83</v>
      </c>
      <c r="G39" s="54">
        <v>4.8</v>
      </c>
      <c r="H39" s="54">
        <v>4.82</v>
      </c>
      <c r="I39" s="54">
        <v>4.83</v>
      </c>
      <c r="J39" s="54">
        <v>4.84</v>
      </c>
      <c r="K39" s="54">
        <v>4.8600000000000003</v>
      </c>
      <c r="L39" s="54">
        <v>4.82</v>
      </c>
      <c r="M39" s="54">
        <v>4.8099999999999996</v>
      </c>
      <c r="N39" s="54">
        <v>4.8099999999999996</v>
      </c>
      <c r="O39" s="54">
        <v>4.83</v>
      </c>
      <c r="P39" s="54">
        <v>4.84</v>
      </c>
      <c r="Q39" s="54">
        <v>4.83</v>
      </c>
      <c r="R39" s="54">
        <v>4.83</v>
      </c>
      <c r="S39" s="54">
        <v>4.84</v>
      </c>
      <c r="T39" s="54">
        <v>4.8600000000000003</v>
      </c>
      <c r="U39" s="54">
        <v>4.8899999999999997</v>
      </c>
      <c r="V39" s="54">
        <v>4.91</v>
      </c>
      <c r="W39" s="54">
        <v>4.93</v>
      </c>
      <c r="X39" s="54">
        <v>4.97</v>
      </c>
      <c r="Y39" s="54">
        <v>5.01</v>
      </c>
      <c r="Z39" s="54">
        <v>5.05</v>
      </c>
      <c r="AA39" s="54">
        <v>5.09</v>
      </c>
      <c r="AB39" s="54">
        <v>5.14</v>
      </c>
      <c r="AC39" s="54">
        <v>5.19</v>
      </c>
      <c r="AD39" s="54">
        <v>5.23</v>
      </c>
      <c r="AE39" s="54">
        <v>5.28</v>
      </c>
      <c r="AF39" s="54">
        <v>5.32</v>
      </c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</row>
    <row r="41" spans="1:32">
      <c r="A41" s="51" t="s">
        <v>957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</row>
    <row r="42" spans="1:32">
      <c r="A42" s="52" t="s">
        <v>943</v>
      </c>
      <c r="B42" s="53">
        <v>3.17</v>
      </c>
      <c r="C42" s="53">
        <v>3.1</v>
      </c>
      <c r="D42" s="53">
        <v>2.52</v>
      </c>
      <c r="E42" s="53">
        <v>3.32</v>
      </c>
      <c r="F42" s="53">
        <v>3.55</v>
      </c>
      <c r="G42" s="53">
        <v>3.05</v>
      </c>
      <c r="H42" s="53">
        <v>2.96</v>
      </c>
      <c r="I42" s="53">
        <v>2.95</v>
      </c>
      <c r="J42" s="53">
        <v>2.94</v>
      </c>
      <c r="K42" s="53">
        <v>2.93</v>
      </c>
      <c r="L42" s="53">
        <v>2.91</v>
      </c>
      <c r="M42" s="53">
        <v>2.89</v>
      </c>
      <c r="N42" s="53">
        <v>2.87</v>
      </c>
      <c r="O42" s="53">
        <v>2.86</v>
      </c>
      <c r="P42" s="53">
        <v>2.84</v>
      </c>
      <c r="Q42" s="53">
        <v>2.82</v>
      </c>
      <c r="R42" s="53">
        <v>2.8</v>
      </c>
      <c r="S42" s="53">
        <v>2.79</v>
      </c>
      <c r="T42" s="53">
        <v>2.78</v>
      </c>
      <c r="U42" s="53">
        <v>2.77</v>
      </c>
      <c r="V42" s="53">
        <v>2.76</v>
      </c>
      <c r="W42" s="53">
        <v>2.76</v>
      </c>
      <c r="X42" s="53">
        <v>2.75</v>
      </c>
      <c r="Y42" s="53">
        <v>2.74</v>
      </c>
      <c r="Z42" s="53">
        <v>2.72</v>
      </c>
      <c r="AA42" s="53">
        <v>2.71</v>
      </c>
      <c r="AB42" s="53">
        <v>2.7</v>
      </c>
      <c r="AC42" s="53">
        <v>2.69</v>
      </c>
      <c r="AD42" s="53">
        <v>2.67</v>
      </c>
      <c r="AE42" s="53">
        <v>2.65</v>
      </c>
      <c r="AF42" s="53">
        <v>2.63</v>
      </c>
    </row>
    <row r="43" spans="1:32">
      <c r="A43" s="52" t="s">
        <v>944</v>
      </c>
      <c r="B43" s="53">
        <v>0.02</v>
      </c>
      <c r="C43" s="53">
        <v>0.02</v>
      </c>
      <c r="D43" s="53">
        <v>0.02</v>
      </c>
      <c r="E43" s="53">
        <v>0.02</v>
      </c>
      <c r="F43" s="53">
        <v>0.02</v>
      </c>
      <c r="G43" s="53">
        <v>0.02</v>
      </c>
      <c r="H43" s="53">
        <v>0.02</v>
      </c>
      <c r="I43" s="53">
        <v>0.02</v>
      </c>
      <c r="J43" s="53">
        <v>0.02</v>
      </c>
      <c r="K43" s="53">
        <v>0.02</v>
      </c>
      <c r="L43" s="53">
        <v>0.02</v>
      </c>
      <c r="M43" s="53">
        <v>0.02</v>
      </c>
      <c r="N43" s="53">
        <v>0.02</v>
      </c>
      <c r="O43" s="53">
        <v>0.02</v>
      </c>
      <c r="P43" s="53">
        <v>0.02</v>
      </c>
      <c r="Q43" s="53">
        <v>0.02</v>
      </c>
      <c r="R43" s="53">
        <v>0.02</v>
      </c>
      <c r="S43" s="53">
        <v>0.02</v>
      </c>
      <c r="T43" s="53">
        <v>0.02</v>
      </c>
      <c r="U43" s="53">
        <v>0.02</v>
      </c>
      <c r="V43" s="53">
        <v>0.02</v>
      </c>
      <c r="W43" s="53">
        <v>0.02</v>
      </c>
      <c r="X43" s="53">
        <v>0.02</v>
      </c>
      <c r="Y43" s="53">
        <v>0.02</v>
      </c>
      <c r="Z43" s="53">
        <v>0.02</v>
      </c>
      <c r="AA43" s="53">
        <v>0.02</v>
      </c>
      <c r="AB43" s="53">
        <v>0.02</v>
      </c>
      <c r="AC43" s="53">
        <v>0.02</v>
      </c>
      <c r="AD43" s="53">
        <v>0.02</v>
      </c>
      <c r="AE43" s="53">
        <v>0.02</v>
      </c>
      <c r="AF43" s="53">
        <v>0.02</v>
      </c>
    </row>
    <row r="44" spans="1:32">
      <c r="A44" s="52" t="s">
        <v>945</v>
      </c>
      <c r="B44" s="53">
        <v>1.19</v>
      </c>
      <c r="C44" s="53">
        <v>1.19</v>
      </c>
      <c r="D44" s="53">
        <v>1.2</v>
      </c>
      <c r="E44" s="53">
        <v>1.2</v>
      </c>
      <c r="F44" s="53">
        <v>1.21</v>
      </c>
      <c r="G44" s="53">
        <v>1.2</v>
      </c>
      <c r="H44" s="53">
        <v>1.2</v>
      </c>
      <c r="I44" s="53">
        <v>1.21</v>
      </c>
      <c r="J44" s="53">
        <v>1.21</v>
      </c>
      <c r="K44" s="53">
        <v>1.21</v>
      </c>
      <c r="L44" s="53">
        <v>1.21</v>
      </c>
      <c r="M44" s="53">
        <v>1.21</v>
      </c>
      <c r="N44" s="53">
        <v>1.22</v>
      </c>
      <c r="O44" s="53">
        <v>1.22</v>
      </c>
      <c r="P44" s="53">
        <v>1.23</v>
      </c>
      <c r="Q44" s="53">
        <v>1.23</v>
      </c>
      <c r="R44" s="53">
        <v>1.23</v>
      </c>
      <c r="S44" s="53">
        <v>1.23</v>
      </c>
      <c r="T44" s="53">
        <v>1.24</v>
      </c>
      <c r="U44" s="53">
        <v>1.24</v>
      </c>
      <c r="V44" s="53">
        <v>1.24</v>
      </c>
      <c r="W44" s="53">
        <v>1.25</v>
      </c>
      <c r="X44" s="53">
        <v>1.24</v>
      </c>
      <c r="Y44" s="53">
        <v>1.24</v>
      </c>
      <c r="Z44" s="53">
        <v>1.24</v>
      </c>
      <c r="AA44" s="53">
        <v>1.23</v>
      </c>
      <c r="AB44" s="53">
        <v>1.23</v>
      </c>
      <c r="AC44" s="53">
        <v>1.22</v>
      </c>
      <c r="AD44" s="53">
        <v>1.22</v>
      </c>
      <c r="AE44" s="53">
        <v>1.21</v>
      </c>
      <c r="AF44" s="53">
        <v>1.21</v>
      </c>
    </row>
    <row r="45" spans="1:32">
      <c r="A45" s="52" t="s">
        <v>947</v>
      </c>
      <c r="B45" s="53">
        <v>0.21</v>
      </c>
      <c r="C45" s="53">
        <v>0.21</v>
      </c>
      <c r="D45" s="53">
        <v>0.21</v>
      </c>
      <c r="E45" s="53">
        <v>0.21</v>
      </c>
      <c r="F45" s="53">
        <v>0.21</v>
      </c>
      <c r="G45" s="53">
        <v>0.21</v>
      </c>
      <c r="H45" s="53">
        <v>0.21</v>
      </c>
      <c r="I45" s="53">
        <v>0.21</v>
      </c>
      <c r="J45" s="53">
        <v>0.21</v>
      </c>
      <c r="K45" s="53">
        <v>0.21</v>
      </c>
      <c r="L45" s="53">
        <v>0.21</v>
      </c>
      <c r="M45" s="53">
        <v>0.21</v>
      </c>
      <c r="N45" s="53">
        <v>0.21</v>
      </c>
      <c r="O45" s="53">
        <v>0.21</v>
      </c>
      <c r="P45" s="53">
        <v>0.21</v>
      </c>
      <c r="Q45" s="53">
        <v>0.21</v>
      </c>
      <c r="R45" s="53">
        <v>0.21</v>
      </c>
      <c r="S45" s="53">
        <v>0.21</v>
      </c>
      <c r="T45" s="53">
        <v>0.21</v>
      </c>
      <c r="U45" s="53">
        <v>0.21</v>
      </c>
      <c r="V45" s="53">
        <v>0.22</v>
      </c>
      <c r="W45" s="53">
        <v>0.22</v>
      </c>
      <c r="X45" s="53">
        <v>0.22</v>
      </c>
      <c r="Y45" s="53">
        <v>0.22</v>
      </c>
      <c r="Z45" s="53">
        <v>0.22</v>
      </c>
      <c r="AA45" s="53">
        <v>0.22</v>
      </c>
      <c r="AB45" s="53">
        <v>0.22</v>
      </c>
      <c r="AC45" s="53">
        <v>0.22</v>
      </c>
      <c r="AD45" s="53">
        <v>0.22</v>
      </c>
      <c r="AE45" s="53">
        <v>0.22</v>
      </c>
      <c r="AF45" s="53">
        <v>0.22</v>
      </c>
    </row>
    <row r="46" spans="1:32">
      <c r="A46" s="52" t="s">
        <v>948</v>
      </c>
      <c r="B46" s="53">
        <v>0.05</v>
      </c>
      <c r="C46" s="53">
        <v>0.05</v>
      </c>
      <c r="D46" s="53">
        <v>0.05</v>
      </c>
      <c r="E46" s="53">
        <v>0.05</v>
      </c>
      <c r="F46" s="53">
        <v>0.05</v>
      </c>
      <c r="G46" s="53">
        <v>0.05</v>
      </c>
      <c r="H46" s="53">
        <v>0.05</v>
      </c>
      <c r="I46" s="53">
        <v>0.05</v>
      </c>
      <c r="J46" s="53">
        <v>0.05</v>
      </c>
      <c r="K46" s="53">
        <v>0.05</v>
      </c>
      <c r="L46" s="53">
        <v>0.05</v>
      </c>
      <c r="M46" s="53">
        <v>0.05</v>
      </c>
      <c r="N46" s="53">
        <v>0.05</v>
      </c>
      <c r="O46" s="53">
        <v>0.05</v>
      </c>
      <c r="P46" s="53">
        <v>0.05</v>
      </c>
      <c r="Q46" s="53">
        <v>0.05</v>
      </c>
      <c r="R46" s="53">
        <v>0.05</v>
      </c>
      <c r="S46" s="53">
        <v>0.05</v>
      </c>
      <c r="T46" s="53">
        <v>0.05</v>
      </c>
      <c r="U46" s="53">
        <v>0.05</v>
      </c>
      <c r="V46" s="53">
        <v>0.06</v>
      </c>
      <c r="W46" s="53">
        <v>0.06</v>
      </c>
      <c r="X46" s="53">
        <v>0.06</v>
      </c>
      <c r="Y46" s="53">
        <v>0.06</v>
      </c>
      <c r="Z46" s="53">
        <v>0.06</v>
      </c>
      <c r="AA46" s="53">
        <v>0.06</v>
      </c>
      <c r="AB46" s="53">
        <v>0.06</v>
      </c>
      <c r="AC46" s="53">
        <v>0.06</v>
      </c>
      <c r="AD46" s="53">
        <v>0.06</v>
      </c>
      <c r="AE46" s="53">
        <v>0.06</v>
      </c>
      <c r="AF46" s="53">
        <v>0.06</v>
      </c>
    </row>
    <row r="47" spans="1:32">
      <c r="A47" s="52" t="s">
        <v>958</v>
      </c>
      <c r="B47" s="53">
        <v>0.25</v>
      </c>
      <c r="C47" s="53">
        <v>0.25</v>
      </c>
      <c r="D47" s="53">
        <v>0.25</v>
      </c>
      <c r="E47" s="53">
        <v>0.25</v>
      </c>
      <c r="F47" s="53">
        <v>0.25</v>
      </c>
      <c r="G47" s="53">
        <v>0.25</v>
      </c>
      <c r="H47" s="53">
        <v>0.25</v>
      </c>
      <c r="I47" s="53">
        <v>0.25</v>
      </c>
      <c r="J47" s="53">
        <v>0.24</v>
      </c>
      <c r="K47" s="53">
        <v>0.24</v>
      </c>
      <c r="L47" s="53">
        <v>0.24</v>
      </c>
      <c r="M47" s="53">
        <v>0.24</v>
      </c>
      <c r="N47" s="53">
        <v>0.24</v>
      </c>
      <c r="O47" s="53">
        <v>0.24</v>
      </c>
      <c r="P47" s="53">
        <v>0.23</v>
      </c>
      <c r="Q47" s="53">
        <v>0.23</v>
      </c>
      <c r="R47" s="53">
        <v>0.23</v>
      </c>
      <c r="S47" s="53">
        <v>0.23</v>
      </c>
      <c r="T47" s="53">
        <v>0.23</v>
      </c>
      <c r="U47" s="53">
        <v>0.23</v>
      </c>
      <c r="V47" s="53">
        <v>0.23</v>
      </c>
      <c r="W47" s="53">
        <v>0.23</v>
      </c>
      <c r="X47" s="53">
        <v>0.23</v>
      </c>
      <c r="Y47" s="53">
        <v>0.22</v>
      </c>
      <c r="Z47" s="53">
        <v>0.22</v>
      </c>
      <c r="AA47" s="53">
        <v>0.22</v>
      </c>
      <c r="AB47" s="53">
        <v>0.22</v>
      </c>
      <c r="AC47" s="53">
        <v>0.22</v>
      </c>
      <c r="AD47" s="53">
        <v>0.22</v>
      </c>
      <c r="AE47" s="53">
        <v>0.22</v>
      </c>
      <c r="AF47" s="53">
        <v>0.22</v>
      </c>
    </row>
    <row r="48" spans="1:32">
      <c r="A48" s="51" t="s">
        <v>956</v>
      </c>
      <c r="B48" s="54">
        <v>4.8899999999999997</v>
      </c>
      <c r="C48" s="54">
        <v>4.82</v>
      </c>
      <c r="D48" s="54">
        <v>4.25</v>
      </c>
      <c r="E48" s="54">
        <v>5.05</v>
      </c>
      <c r="F48" s="54">
        <v>5.28</v>
      </c>
      <c r="G48" s="54">
        <v>4.78</v>
      </c>
      <c r="H48" s="54">
        <v>4.7</v>
      </c>
      <c r="I48" s="54">
        <v>4.6900000000000004</v>
      </c>
      <c r="J48" s="54">
        <v>4.68</v>
      </c>
      <c r="K48" s="54">
        <v>4.66</v>
      </c>
      <c r="L48" s="54">
        <v>4.6399999999999997</v>
      </c>
      <c r="M48" s="54">
        <v>4.63</v>
      </c>
      <c r="N48" s="54">
        <v>4.6100000000000003</v>
      </c>
      <c r="O48" s="54">
        <v>4.5999999999999996</v>
      </c>
      <c r="P48" s="54">
        <v>4.58</v>
      </c>
      <c r="Q48" s="54">
        <v>4.5599999999999996</v>
      </c>
      <c r="R48" s="54">
        <v>4.55</v>
      </c>
      <c r="S48" s="54">
        <v>4.54</v>
      </c>
      <c r="T48" s="54">
        <v>4.53</v>
      </c>
      <c r="U48" s="54">
        <v>4.53</v>
      </c>
      <c r="V48" s="54">
        <v>4.5199999999999996</v>
      </c>
      <c r="W48" s="54">
        <v>4.5199999999999996</v>
      </c>
      <c r="X48" s="54">
        <v>4.51</v>
      </c>
      <c r="Y48" s="54">
        <v>4.5</v>
      </c>
      <c r="Z48" s="54">
        <v>4.4800000000000004</v>
      </c>
      <c r="AA48" s="54">
        <v>4.46</v>
      </c>
      <c r="AB48" s="54">
        <v>4.4400000000000004</v>
      </c>
      <c r="AC48" s="54">
        <v>4.43</v>
      </c>
      <c r="AD48" s="54">
        <v>4.4000000000000004</v>
      </c>
      <c r="AE48" s="54">
        <v>4.38</v>
      </c>
      <c r="AF48" s="54">
        <v>4.3600000000000003</v>
      </c>
    </row>
    <row r="49" spans="1:3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</row>
    <row r="50" spans="1:32">
      <c r="A50" s="51" t="s">
        <v>959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</row>
    <row r="51" spans="1:32">
      <c r="A51" s="52" t="s">
        <v>943</v>
      </c>
      <c r="B51" s="53">
        <v>0.5</v>
      </c>
      <c r="C51" s="53">
        <v>0.46</v>
      </c>
      <c r="D51" s="53">
        <v>0.43</v>
      </c>
      <c r="E51" s="53">
        <v>0.44</v>
      </c>
      <c r="F51" s="53">
        <v>0.49</v>
      </c>
      <c r="G51" s="53">
        <v>0.42</v>
      </c>
      <c r="H51" s="53">
        <v>0.39</v>
      </c>
      <c r="I51" s="53">
        <v>0.39</v>
      </c>
      <c r="J51" s="53">
        <v>0.38</v>
      </c>
      <c r="K51" s="53">
        <v>0.37</v>
      </c>
      <c r="L51" s="53">
        <v>0.36</v>
      </c>
      <c r="M51" s="53">
        <v>0.35</v>
      </c>
      <c r="N51" s="53">
        <v>0.34</v>
      </c>
      <c r="O51" s="53">
        <v>0.34</v>
      </c>
      <c r="P51" s="53">
        <v>0.33</v>
      </c>
      <c r="Q51" s="53">
        <v>0.32</v>
      </c>
      <c r="R51" s="53">
        <v>0.31</v>
      </c>
      <c r="S51" s="53">
        <v>0.3</v>
      </c>
      <c r="T51" s="53">
        <v>0.3</v>
      </c>
      <c r="U51" s="53">
        <v>0.28999999999999998</v>
      </c>
      <c r="V51" s="53">
        <v>0.28000000000000003</v>
      </c>
      <c r="W51" s="53">
        <v>0.28000000000000003</v>
      </c>
      <c r="X51" s="53">
        <v>0.27</v>
      </c>
      <c r="Y51" s="53">
        <v>0.26</v>
      </c>
      <c r="Z51" s="53">
        <v>0.25</v>
      </c>
      <c r="AA51" s="53">
        <v>0.25</v>
      </c>
      <c r="AB51" s="53">
        <v>0.24</v>
      </c>
      <c r="AC51" s="53">
        <v>0.24</v>
      </c>
      <c r="AD51" s="53">
        <v>0.23</v>
      </c>
      <c r="AE51" s="53">
        <v>0.23</v>
      </c>
      <c r="AF51" s="53">
        <v>0.22</v>
      </c>
    </row>
    <row r="52" spans="1:32">
      <c r="A52" s="52" t="s">
        <v>945</v>
      </c>
      <c r="B52" s="53">
        <v>0.06</v>
      </c>
      <c r="C52" s="53">
        <v>0.06</v>
      </c>
      <c r="D52" s="53">
        <v>0.05</v>
      </c>
      <c r="E52" s="53">
        <v>0.05</v>
      </c>
      <c r="F52" s="53">
        <v>0.05</v>
      </c>
      <c r="G52" s="53">
        <v>0.04</v>
      </c>
      <c r="H52" s="53">
        <v>0.04</v>
      </c>
      <c r="I52" s="53">
        <v>0.04</v>
      </c>
      <c r="J52" s="53">
        <v>0.04</v>
      </c>
      <c r="K52" s="53">
        <v>0.03</v>
      </c>
      <c r="L52" s="53">
        <v>0.03</v>
      </c>
      <c r="M52" s="53">
        <v>0.03</v>
      </c>
      <c r="N52" s="53">
        <v>0.03</v>
      </c>
      <c r="O52" s="53">
        <v>0.03</v>
      </c>
      <c r="P52" s="53">
        <v>0.03</v>
      </c>
      <c r="Q52" s="53">
        <v>0.03</v>
      </c>
      <c r="R52" s="53">
        <v>0.02</v>
      </c>
      <c r="S52" s="53">
        <v>0.02</v>
      </c>
      <c r="T52" s="53">
        <v>0.02</v>
      </c>
      <c r="U52" s="53">
        <v>0.02</v>
      </c>
      <c r="V52" s="53">
        <v>0.02</v>
      </c>
      <c r="W52" s="53">
        <v>0.02</v>
      </c>
      <c r="X52" s="53">
        <v>0.02</v>
      </c>
      <c r="Y52" s="53">
        <v>0.02</v>
      </c>
      <c r="Z52" s="53">
        <v>0.02</v>
      </c>
      <c r="AA52" s="53">
        <v>0.02</v>
      </c>
      <c r="AB52" s="53">
        <v>0.02</v>
      </c>
      <c r="AC52" s="53">
        <v>0.02</v>
      </c>
      <c r="AD52" s="53">
        <v>0.01</v>
      </c>
      <c r="AE52" s="53">
        <v>0.01</v>
      </c>
      <c r="AF52" s="53">
        <v>0.01</v>
      </c>
    </row>
    <row r="53" spans="1:32">
      <c r="A53" s="52" t="s">
        <v>960</v>
      </c>
      <c r="B53" s="53">
        <v>0.01</v>
      </c>
      <c r="C53" s="53">
        <v>0.01</v>
      </c>
      <c r="D53" s="53">
        <v>0.01</v>
      </c>
      <c r="E53" s="53">
        <v>0.01</v>
      </c>
      <c r="F53" s="53">
        <v>0.01</v>
      </c>
      <c r="G53" s="53">
        <v>0.01</v>
      </c>
      <c r="H53" s="53">
        <v>0.01</v>
      </c>
      <c r="I53" s="53">
        <v>0.01</v>
      </c>
      <c r="J53" s="53">
        <v>0.01</v>
      </c>
      <c r="K53" s="53">
        <v>0.01</v>
      </c>
      <c r="L53" s="53">
        <v>0.01</v>
      </c>
      <c r="M53" s="53">
        <v>0.01</v>
      </c>
      <c r="N53" s="53">
        <v>0.01</v>
      </c>
      <c r="O53" s="53">
        <v>0.01</v>
      </c>
      <c r="P53" s="53">
        <v>0.01</v>
      </c>
      <c r="Q53" s="53">
        <v>0.01</v>
      </c>
      <c r="R53" s="53">
        <v>0.01</v>
      </c>
      <c r="S53" s="53">
        <v>0.01</v>
      </c>
      <c r="T53" s="53">
        <v>0.01</v>
      </c>
      <c r="U53" s="53">
        <v>0.01</v>
      </c>
      <c r="V53" s="53">
        <v>0.01</v>
      </c>
      <c r="W53" s="53">
        <v>0.01</v>
      </c>
      <c r="X53" s="53">
        <v>0.01</v>
      </c>
      <c r="Y53" s="53">
        <v>0.01</v>
      </c>
      <c r="Z53" s="53">
        <v>0.01</v>
      </c>
      <c r="AA53" s="53">
        <v>0.01</v>
      </c>
      <c r="AB53" s="53">
        <v>0.01</v>
      </c>
      <c r="AC53" s="53">
        <v>0.01</v>
      </c>
      <c r="AD53" s="53">
        <v>0.01</v>
      </c>
      <c r="AE53" s="53">
        <v>0.01</v>
      </c>
      <c r="AF53" s="53">
        <v>0.01</v>
      </c>
    </row>
    <row r="54" spans="1:32">
      <c r="A54" s="51" t="s">
        <v>956</v>
      </c>
      <c r="B54" s="54">
        <v>0.56999999999999995</v>
      </c>
      <c r="C54" s="54">
        <v>0.53</v>
      </c>
      <c r="D54" s="54">
        <v>0.49</v>
      </c>
      <c r="E54" s="54">
        <v>0.5</v>
      </c>
      <c r="F54" s="54">
        <v>0.54</v>
      </c>
      <c r="G54" s="54">
        <v>0.47</v>
      </c>
      <c r="H54" s="54">
        <v>0.44</v>
      </c>
      <c r="I54" s="54">
        <v>0.43</v>
      </c>
      <c r="J54" s="54">
        <v>0.42</v>
      </c>
      <c r="K54" s="54">
        <v>0.41</v>
      </c>
      <c r="L54" s="54">
        <v>0.4</v>
      </c>
      <c r="M54" s="54">
        <v>0.39</v>
      </c>
      <c r="N54" s="54">
        <v>0.38</v>
      </c>
      <c r="O54" s="54">
        <v>0.37</v>
      </c>
      <c r="P54" s="54">
        <v>0.36</v>
      </c>
      <c r="Q54" s="54">
        <v>0.35</v>
      </c>
      <c r="R54" s="54">
        <v>0.34</v>
      </c>
      <c r="S54" s="54">
        <v>0.33</v>
      </c>
      <c r="T54" s="54">
        <v>0.33</v>
      </c>
      <c r="U54" s="54">
        <v>0.32</v>
      </c>
      <c r="V54" s="54">
        <v>0.31</v>
      </c>
      <c r="W54" s="54">
        <v>0.3</v>
      </c>
      <c r="X54" s="54">
        <v>0.28999999999999998</v>
      </c>
      <c r="Y54" s="54">
        <v>0.28999999999999998</v>
      </c>
      <c r="Z54" s="54">
        <v>0.28000000000000003</v>
      </c>
      <c r="AA54" s="54">
        <v>0.27</v>
      </c>
      <c r="AB54" s="54">
        <v>0.26</v>
      </c>
      <c r="AC54" s="54">
        <v>0.26</v>
      </c>
      <c r="AD54" s="54">
        <v>0.25</v>
      </c>
      <c r="AE54" s="54">
        <v>0.25</v>
      </c>
      <c r="AF54" s="54">
        <v>0.24</v>
      </c>
    </row>
    <row r="55" spans="1:3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</row>
    <row r="56" spans="1:32">
      <c r="A56" s="51" t="s">
        <v>961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  <row r="57" spans="1:32">
      <c r="A57" s="52" t="s">
        <v>943</v>
      </c>
      <c r="B57" s="53">
        <v>0.39</v>
      </c>
      <c r="C57" s="53">
        <v>0.37</v>
      </c>
      <c r="D57" s="53">
        <v>0.26</v>
      </c>
      <c r="E57" s="53">
        <v>0.3</v>
      </c>
      <c r="F57" s="53">
        <v>0.31</v>
      </c>
      <c r="G57" s="53">
        <v>0.24</v>
      </c>
      <c r="H57" s="53">
        <v>0.23</v>
      </c>
      <c r="I57" s="53">
        <v>0.22</v>
      </c>
      <c r="J57" s="53">
        <v>0.21</v>
      </c>
      <c r="K57" s="53">
        <v>0.21</v>
      </c>
      <c r="L57" s="53">
        <v>0.2</v>
      </c>
      <c r="M57" s="53">
        <v>0.2</v>
      </c>
      <c r="N57" s="53">
        <v>0.2</v>
      </c>
      <c r="O57" s="53">
        <v>0.19</v>
      </c>
      <c r="P57" s="53">
        <v>0.19</v>
      </c>
      <c r="Q57" s="53">
        <v>0.18</v>
      </c>
      <c r="R57" s="53">
        <v>0.18</v>
      </c>
      <c r="S57" s="53">
        <v>0.18</v>
      </c>
      <c r="T57" s="53">
        <v>0.17</v>
      </c>
      <c r="U57" s="53">
        <v>0.17</v>
      </c>
      <c r="V57" s="53">
        <v>0.17</v>
      </c>
      <c r="W57" s="53">
        <v>0.16</v>
      </c>
      <c r="X57" s="53">
        <v>0.16</v>
      </c>
      <c r="Y57" s="53">
        <v>0.16</v>
      </c>
      <c r="Z57" s="53">
        <v>0.15</v>
      </c>
      <c r="AA57" s="53">
        <v>0.15</v>
      </c>
      <c r="AB57" s="53">
        <v>0.15</v>
      </c>
      <c r="AC57" s="53">
        <v>0.14000000000000001</v>
      </c>
      <c r="AD57" s="53">
        <v>0.14000000000000001</v>
      </c>
      <c r="AE57" s="53">
        <v>0.14000000000000001</v>
      </c>
      <c r="AF57" s="53">
        <v>0.14000000000000001</v>
      </c>
    </row>
    <row r="58" spans="1:32">
      <c r="A58" s="52" t="s">
        <v>945</v>
      </c>
      <c r="B58" s="53">
        <v>0.08</v>
      </c>
      <c r="C58" s="53">
        <v>7.0000000000000007E-2</v>
      </c>
      <c r="D58" s="53">
        <v>7.0000000000000007E-2</v>
      </c>
      <c r="E58" s="53">
        <v>0.06</v>
      </c>
      <c r="F58" s="53">
        <v>0.06</v>
      </c>
      <c r="G58" s="53">
        <v>0.06</v>
      </c>
      <c r="H58" s="53">
        <v>0.05</v>
      </c>
      <c r="I58" s="53">
        <v>0.05</v>
      </c>
      <c r="J58" s="53">
        <v>0.05</v>
      </c>
      <c r="K58" s="53">
        <v>0.05</v>
      </c>
      <c r="L58" s="53">
        <v>0.05</v>
      </c>
      <c r="M58" s="53">
        <v>0.04</v>
      </c>
      <c r="N58" s="53">
        <v>0.04</v>
      </c>
      <c r="O58" s="53">
        <v>0.04</v>
      </c>
      <c r="P58" s="53">
        <v>0.04</v>
      </c>
      <c r="Q58" s="53">
        <v>0.04</v>
      </c>
      <c r="R58" s="53">
        <v>0.04</v>
      </c>
      <c r="S58" s="53">
        <v>0.04</v>
      </c>
      <c r="T58" s="53">
        <v>0.04</v>
      </c>
      <c r="U58" s="53">
        <v>0.04</v>
      </c>
      <c r="V58" s="53">
        <v>0.04</v>
      </c>
      <c r="W58" s="53">
        <v>0.03</v>
      </c>
      <c r="X58" s="53">
        <v>0.03</v>
      </c>
      <c r="Y58" s="53">
        <v>0.03</v>
      </c>
      <c r="Z58" s="53">
        <v>0.03</v>
      </c>
      <c r="AA58" s="53">
        <v>0.03</v>
      </c>
      <c r="AB58" s="53">
        <v>0.03</v>
      </c>
      <c r="AC58" s="53">
        <v>0.03</v>
      </c>
      <c r="AD58" s="53">
        <v>0.03</v>
      </c>
      <c r="AE58" s="53">
        <v>0.03</v>
      </c>
      <c r="AF58" s="53">
        <v>0.03</v>
      </c>
    </row>
    <row r="59" spans="1:32">
      <c r="A59" s="52" t="s">
        <v>947</v>
      </c>
      <c r="B59" s="53">
        <v>0.03</v>
      </c>
      <c r="C59" s="53">
        <v>0.03</v>
      </c>
      <c r="D59" s="53">
        <v>0.03</v>
      </c>
      <c r="E59" s="53">
        <v>0.03</v>
      </c>
      <c r="F59" s="53">
        <v>0.03</v>
      </c>
      <c r="G59" s="53">
        <v>0.03</v>
      </c>
      <c r="H59" s="53">
        <v>0.03</v>
      </c>
      <c r="I59" s="53">
        <v>0.03</v>
      </c>
      <c r="J59" s="53">
        <v>0.03</v>
      </c>
      <c r="K59" s="53">
        <v>0.03</v>
      </c>
      <c r="L59" s="53">
        <v>0.03</v>
      </c>
      <c r="M59" s="53">
        <v>0.03</v>
      </c>
      <c r="N59" s="53">
        <v>0.03</v>
      </c>
      <c r="O59" s="53">
        <v>0.03</v>
      </c>
      <c r="P59" s="53">
        <v>0.03</v>
      </c>
      <c r="Q59" s="53">
        <v>0.03</v>
      </c>
      <c r="R59" s="53">
        <v>0.02</v>
      </c>
      <c r="S59" s="53">
        <v>0.02</v>
      </c>
      <c r="T59" s="53">
        <v>0.02</v>
      </c>
      <c r="U59" s="53">
        <v>0.02</v>
      </c>
      <c r="V59" s="53">
        <v>0.02</v>
      </c>
      <c r="W59" s="53">
        <v>0.02</v>
      </c>
      <c r="X59" s="53">
        <v>0.02</v>
      </c>
      <c r="Y59" s="53">
        <v>0.02</v>
      </c>
      <c r="Z59" s="53">
        <v>0.02</v>
      </c>
      <c r="AA59" s="53">
        <v>0.02</v>
      </c>
      <c r="AB59" s="53">
        <v>0.02</v>
      </c>
      <c r="AC59" s="53">
        <v>0.02</v>
      </c>
      <c r="AD59" s="53">
        <v>0.02</v>
      </c>
      <c r="AE59" s="53">
        <v>0.02</v>
      </c>
      <c r="AF59" s="53">
        <v>0.02</v>
      </c>
    </row>
    <row r="60" spans="1:32">
      <c r="A60" s="52" t="s">
        <v>960</v>
      </c>
      <c r="B60" s="53">
        <v>0.04</v>
      </c>
      <c r="C60" s="53">
        <v>0.04</v>
      </c>
      <c r="D60" s="53">
        <v>0.04</v>
      </c>
      <c r="E60" s="53">
        <v>0.04</v>
      </c>
      <c r="F60" s="53">
        <v>0.04</v>
      </c>
      <c r="G60" s="53">
        <v>0.04</v>
      </c>
      <c r="H60" s="53">
        <v>0.04</v>
      </c>
      <c r="I60" s="53">
        <v>0.04</v>
      </c>
      <c r="J60" s="53">
        <v>0.04</v>
      </c>
      <c r="K60" s="53">
        <v>0.05</v>
      </c>
      <c r="L60" s="53">
        <v>0.05</v>
      </c>
      <c r="M60" s="53">
        <v>0.05</v>
      </c>
      <c r="N60" s="53">
        <v>0.05</v>
      </c>
      <c r="O60" s="53">
        <v>0.05</v>
      </c>
      <c r="P60" s="53">
        <v>0.05</v>
      </c>
      <c r="Q60" s="53">
        <v>0.05</v>
      </c>
      <c r="R60" s="53">
        <v>0.05</v>
      </c>
      <c r="S60" s="53">
        <v>0.05</v>
      </c>
      <c r="T60" s="53">
        <v>0.05</v>
      </c>
      <c r="U60" s="53">
        <v>0.05</v>
      </c>
      <c r="V60" s="53">
        <v>0.05</v>
      </c>
      <c r="W60" s="53">
        <v>0.05</v>
      </c>
      <c r="X60" s="53">
        <v>0.06</v>
      </c>
      <c r="Y60" s="53">
        <v>0.06</v>
      </c>
      <c r="Z60" s="53">
        <v>0.06</v>
      </c>
      <c r="AA60" s="53">
        <v>0.06</v>
      </c>
      <c r="AB60" s="53">
        <v>0.06</v>
      </c>
      <c r="AC60" s="53">
        <v>0.06</v>
      </c>
      <c r="AD60" s="53">
        <v>0.06</v>
      </c>
      <c r="AE60" s="53">
        <v>0.06</v>
      </c>
      <c r="AF60" s="53">
        <v>0.06</v>
      </c>
    </row>
    <row r="61" spans="1:32">
      <c r="A61" s="51" t="s">
        <v>956</v>
      </c>
      <c r="B61" s="54">
        <v>0.53</v>
      </c>
      <c r="C61" s="54">
        <v>0.51</v>
      </c>
      <c r="D61" s="54">
        <v>0.4</v>
      </c>
      <c r="E61" s="54">
        <v>0.43</v>
      </c>
      <c r="F61" s="54">
        <v>0.44</v>
      </c>
      <c r="G61" s="54">
        <v>0.37</v>
      </c>
      <c r="H61" s="54">
        <v>0.35</v>
      </c>
      <c r="I61" s="54">
        <v>0.34</v>
      </c>
      <c r="J61" s="54">
        <v>0.34</v>
      </c>
      <c r="K61" s="54">
        <v>0.33</v>
      </c>
      <c r="L61" s="54">
        <v>0.32</v>
      </c>
      <c r="M61" s="54">
        <v>0.32</v>
      </c>
      <c r="N61" s="54">
        <v>0.31</v>
      </c>
      <c r="O61" s="54">
        <v>0.31</v>
      </c>
      <c r="P61" s="54">
        <v>0.3</v>
      </c>
      <c r="Q61" s="54">
        <v>0.3</v>
      </c>
      <c r="R61" s="54">
        <v>0.3</v>
      </c>
      <c r="S61" s="54">
        <v>0.28999999999999998</v>
      </c>
      <c r="T61" s="54">
        <v>0.28999999999999998</v>
      </c>
      <c r="U61" s="54">
        <v>0.28000000000000003</v>
      </c>
      <c r="V61" s="54">
        <v>0.28000000000000003</v>
      </c>
      <c r="W61" s="54">
        <v>0.28000000000000003</v>
      </c>
      <c r="X61" s="54">
        <v>0.27</v>
      </c>
      <c r="Y61" s="54">
        <v>0.27</v>
      </c>
      <c r="Z61" s="54">
        <v>0.26</v>
      </c>
      <c r="AA61" s="54">
        <v>0.26</v>
      </c>
      <c r="AB61" s="54">
        <v>0.26</v>
      </c>
      <c r="AC61" s="54">
        <v>0.26</v>
      </c>
      <c r="AD61" s="54">
        <v>0.25</v>
      </c>
      <c r="AE61" s="54">
        <v>0.25</v>
      </c>
      <c r="AF61" s="54">
        <v>0.25</v>
      </c>
    </row>
    <row r="62" spans="1:3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>
      <c r="A63" s="52" t="s">
        <v>962</v>
      </c>
      <c r="B63" s="53">
        <v>0.54</v>
      </c>
      <c r="C63" s="53">
        <v>0.53</v>
      </c>
      <c r="D63" s="53">
        <v>0.44</v>
      </c>
      <c r="E63" s="53">
        <v>0.57999999999999996</v>
      </c>
      <c r="F63" s="53">
        <v>0.61</v>
      </c>
      <c r="G63" s="53">
        <v>0.47</v>
      </c>
      <c r="H63" s="53">
        <v>0.44</v>
      </c>
      <c r="I63" s="53">
        <v>0.43</v>
      </c>
      <c r="J63" s="53">
        <v>0.43</v>
      </c>
      <c r="K63" s="53">
        <v>0.42</v>
      </c>
      <c r="L63" s="53">
        <v>0.41</v>
      </c>
      <c r="M63" s="53">
        <v>0.41</v>
      </c>
      <c r="N63" s="53">
        <v>0.41</v>
      </c>
      <c r="O63" s="53">
        <v>0.4</v>
      </c>
      <c r="P63" s="53">
        <v>0.4</v>
      </c>
      <c r="Q63" s="53">
        <v>0.39</v>
      </c>
      <c r="R63" s="53">
        <v>0.39</v>
      </c>
      <c r="S63" s="53">
        <v>0.39</v>
      </c>
      <c r="T63" s="53">
        <v>0.38</v>
      </c>
      <c r="U63" s="53">
        <v>0.38</v>
      </c>
      <c r="V63" s="53">
        <v>0.38</v>
      </c>
      <c r="W63" s="53">
        <v>0.37</v>
      </c>
      <c r="X63" s="53">
        <v>0.37</v>
      </c>
      <c r="Y63" s="53">
        <v>0.37</v>
      </c>
      <c r="Z63" s="53">
        <v>0.36</v>
      </c>
      <c r="AA63" s="53">
        <v>0.36</v>
      </c>
      <c r="AB63" s="53">
        <v>0.36</v>
      </c>
      <c r="AC63" s="53">
        <v>0.36</v>
      </c>
      <c r="AD63" s="53">
        <v>0.35</v>
      </c>
      <c r="AE63" s="53">
        <v>0.35</v>
      </c>
      <c r="AF63" s="53">
        <v>0.35</v>
      </c>
    </row>
    <row r="64" spans="1:32">
      <c r="A64" s="52" t="s">
        <v>963</v>
      </c>
      <c r="B64" s="53">
        <v>0.03</v>
      </c>
      <c r="C64" s="53">
        <v>0.02</v>
      </c>
      <c r="D64" s="53">
        <v>0.01</v>
      </c>
      <c r="E64" s="53">
        <v>0.01</v>
      </c>
      <c r="F64" s="53">
        <v>0.01</v>
      </c>
      <c r="G64" s="53">
        <v>0.01</v>
      </c>
      <c r="H64" s="53">
        <v>0.01</v>
      </c>
      <c r="I64" s="53">
        <v>0.01</v>
      </c>
      <c r="J64" s="53">
        <v>0.01</v>
      </c>
      <c r="K64" s="53">
        <v>0.01</v>
      </c>
      <c r="L64" s="53">
        <v>0.01</v>
      </c>
      <c r="M64" s="53">
        <v>0.01</v>
      </c>
      <c r="N64" s="53">
        <v>0.01</v>
      </c>
      <c r="O64" s="53">
        <v>0.01</v>
      </c>
      <c r="P64" s="53">
        <v>0.01</v>
      </c>
      <c r="Q64" s="53">
        <v>0.01</v>
      </c>
      <c r="R64" s="53">
        <v>0.01</v>
      </c>
      <c r="S64" s="53">
        <v>0.01</v>
      </c>
      <c r="T64" s="53">
        <v>0.01</v>
      </c>
      <c r="U64" s="53">
        <v>0.01</v>
      </c>
      <c r="V64" s="53">
        <v>0.01</v>
      </c>
      <c r="W64" s="53">
        <v>0.01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</row>
    <row r="65" spans="1:3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1:32">
      <c r="A66" s="51" t="s">
        <v>964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1:32">
      <c r="A67" s="52" t="s">
        <v>724</v>
      </c>
      <c r="B67" s="53">
        <v>5.07</v>
      </c>
      <c r="C67" s="53">
        <v>4.8499999999999996</v>
      </c>
      <c r="D67" s="53">
        <v>3.95</v>
      </c>
      <c r="E67" s="53">
        <v>5.05</v>
      </c>
      <c r="F67" s="53">
        <v>5.42</v>
      </c>
      <c r="G67" s="53">
        <v>4.5599999999999996</v>
      </c>
      <c r="H67" s="53">
        <v>4.38</v>
      </c>
      <c r="I67" s="53">
        <v>4.3499999999999996</v>
      </c>
      <c r="J67" s="53">
        <v>4.32</v>
      </c>
      <c r="K67" s="53">
        <v>4.28</v>
      </c>
      <c r="L67" s="53">
        <v>4.24</v>
      </c>
      <c r="M67" s="53">
        <v>4.2</v>
      </c>
      <c r="N67" s="53">
        <v>4.17</v>
      </c>
      <c r="O67" s="53">
        <v>4.13</v>
      </c>
      <c r="P67" s="53">
        <v>4.09</v>
      </c>
      <c r="Q67" s="53">
        <v>4.0599999999999996</v>
      </c>
      <c r="R67" s="53">
        <v>4.0199999999999996</v>
      </c>
      <c r="S67" s="53">
        <v>3.99</v>
      </c>
      <c r="T67" s="53">
        <v>3.96</v>
      </c>
      <c r="U67" s="53">
        <v>3.94</v>
      </c>
      <c r="V67" s="53">
        <v>3.92</v>
      </c>
      <c r="W67" s="53">
        <v>3.89</v>
      </c>
      <c r="X67" s="53">
        <v>3.87</v>
      </c>
      <c r="Y67" s="53">
        <v>3.84</v>
      </c>
      <c r="Z67" s="53">
        <v>3.82</v>
      </c>
      <c r="AA67" s="53">
        <v>3.79</v>
      </c>
      <c r="AB67" s="53">
        <v>3.77</v>
      </c>
      <c r="AC67" s="53">
        <v>3.74</v>
      </c>
      <c r="AD67" s="53">
        <v>3.71</v>
      </c>
      <c r="AE67" s="53">
        <v>3.68</v>
      </c>
      <c r="AF67" s="53">
        <v>3.65</v>
      </c>
    </row>
    <row r="68" spans="1:32">
      <c r="A68" s="52" t="s">
        <v>720</v>
      </c>
      <c r="B68" s="53">
        <v>0.85</v>
      </c>
      <c r="C68" s="53">
        <v>0.85</v>
      </c>
      <c r="D68" s="53">
        <v>0.86</v>
      </c>
      <c r="E68" s="53">
        <v>0.68</v>
      </c>
      <c r="F68" s="53">
        <v>0.66</v>
      </c>
      <c r="G68" s="53">
        <v>0.73</v>
      </c>
      <c r="H68" s="53">
        <v>0.78</v>
      </c>
      <c r="I68" s="53">
        <v>0.78</v>
      </c>
      <c r="J68" s="53">
        <v>0.78</v>
      </c>
      <c r="K68" s="53">
        <v>0.79</v>
      </c>
      <c r="L68" s="53">
        <v>0.79</v>
      </c>
      <c r="M68" s="53">
        <v>0.79</v>
      </c>
      <c r="N68" s="53">
        <v>0.8</v>
      </c>
      <c r="O68" s="53">
        <v>0.81</v>
      </c>
      <c r="P68" s="53">
        <v>0.81</v>
      </c>
      <c r="Q68" s="53">
        <v>0.82</v>
      </c>
      <c r="R68" s="53">
        <v>0.83</v>
      </c>
      <c r="S68" s="53">
        <v>0.83</v>
      </c>
      <c r="T68" s="53">
        <v>0.84</v>
      </c>
      <c r="U68" s="53">
        <v>0.85</v>
      </c>
      <c r="V68" s="53">
        <v>0.86</v>
      </c>
      <c r="W68" s="53">
        <v>0.88</v>
      </c>
      <c r="X68" s="53">
        <v>0.89</v>
      </c>
      <c r="Y68" s="53">
        <v>0.9</v>
      </c>
      <c r="Z68" s="53">
        <v>0.92</v>
      </c>
      <c r="AA68" s="53">
        <v>0.93</v>
      </c>
      <c r="AB68" s="53">
        <v>0.94</v>
      </c>
      <c r="AC68" s="53">
        <v>0.96</v>
      </c>
      <c r="AD68" s="53">
        <v>0.97</v>
      </c>
      <c r="AE68" s="53">
        <v>0.98</v>
      </c>
      <c r="AF68" s="53">
        <v>0.99</v>
      </c>
    </row>
    <row r="69" spans="1:32">
      <c r="A69" s="52" t="s">
        <v>860</v>
      </c>
      <c r="B69" s="53">
        <v>1.75</v>
      </c>
      <c r="C69" s="53">
        <v>1.75</v>
      </c>
      <c r="D69" s="53">
        <v>1.76</v>
      </c>
      <c r="E69" s="53">
        <v>1.76</v>
      </c>
      <c r="F69" s="53">
        <v>1.76</v>
      </c>
      <c r="G69" s="53">
        <v>1.76</v>
      </c>
      <c r="H69" s="53">
        <v>1.76</v>
      </c>
      <c r="I69" s="53">
        <v>1.75</v>
      </c>
      <c r="J69" s="53">
        <v>1.75</v>
      </c>
      <c r="K69" s="53">
        <v>1.76</v>
      </c>
      <c r="L69" s="53">
        <v>1.75</v>
      </c>
      <c r="M69" s="53">
        <v>1.75</v>
      </c>
      <c r="N69" s="53">
        <v>1.76</v>
      </c>
      <c r="O69" s="53">
        <v>1.76</v>
      </c>
      <c r="P69" s="53">
        <v>1.76</v>
      </c>
      <c r="Q69" s="53">
        <v>1.76</v>
      </c>
      <c r="R69" s="53">
        <v>1.76</v>
      </c>
      <c r="S69" s="53">
        <v>1.76</v>
      </c>
      <c r="T69" s="53">
        <v>1.77</v>
      </c>
      <c r="U69" s="53">
        <v>1.77</v>
      </c>
      <c r="V69" s="53">
        <v>1.77</v>
      </c>
      <c r="W69" s="53">
        <v>1.77</v>
      </c>
      <c r="X69" s="53">
        <v>1.77</v>
      </c>
      <c r="Y69" s="53">
        <v>1.77</v>
      </c>
      <c r="Z69" s="53">
        <v>1.76</v>
      </c>
      <c r="AA69" s="53">
        <v>1.75</v>
      </c>
      <c r="AB69" s="53">
        <v>1.74</v>
      </c>
      <c r="AC69" s="53">
        <v>1.74</v>
      </c>
      <c r="AD69" s="53">
        <v>1.73</v>
      </c>
      <c r="AE69" s="53">
        <v>1.72</v>
      </c>
      <c r="AF69" s="53">
        <v>1.72</v>
      </c>
    </row>
    <row r="70" spans="1:32">
      <c r="A70" s="52" t="s">
        <v>848</v>
      </c>
      <c r="B70" s="53">
        <v>0.38</v>
      </c>
      <c r="C70" s="53">
        <v>0.37</v>
      </c>
      <c r="D70" s="53">
        <v>0.37</v>
      </c>
      <c r="E70" s="53">
        <v>0.36</v>
      </c>
      <c r="F70" s="53">
        <v>0.36</v>
      </c>
      <c r="G70" s="53">
        <v>0.36</v>
      </c>
      <c r="H70" s="53">
        <v>0.35</v>
      </c>
      <c r="I70" s="53">
        <v>0.35</v>
      </c>
      <c r="J70" s="53">
        <v>0.35</v>
      </c>
      <c r="K70" s="53">
        <v>0.34</v>
      </c>
      <c r="L70" s="53">
        <v>0.34</v>
      </c>
      <c r="M70" s="53">
        <v>0.34</v>
      </c>
      <c r="N70" s="53">
        <v>0.34</v>
      </c>
      <c r="O70" s="53">
        <v>0.33</v>
      </c>
      <c r="P70" s="53">
        <v>0.33</v>
      </c>
      <c r="Q70" s="53">
        <v>0.33</v>
      </c>
      <c r="R70" s="53">
        <v>0.33</v>
      </c>
      <c r="S70" s="53">
        <v>0.33</v>
      </c>
      <c r="T70" s="53">
        <v>0.33</v>
      </c>
      <c r="U70" s="53">
        <v>0.33</v>
      </c>
      <c r="V70" s="53">
        <v>0.33</v>
      </c>
      <c r="W70" s="53">
        <v>0.34</v>
      </c>
      <c r="X70" s="53">
        <v>0.34</v>
      </c>
      <c r="Y70" s="53">
        <v>0.34</v>
      </c>
      <c r="Z70" s="53">
        <v>0.34</v>
      </c>
      <c r="AA70" s="53">
        <v>0.35</v>
      </c>
      <c r="AB70" s="53">
        <v>0.35</v>
      </c>
      <c r="AC70" s="53">
        <v>0.35</v>
      </c>
      <c r="AD70" s="53">
        <v>0.36</v>
      </c>
      <c r="AE70" s="53">
        <v>0.36</v>
      </c>
      <c r="AF70" s="53">
        <v>0.36</v>
      </c>
    </row>
    <row r="71" spans="1:32">
      <c r="A71" s="52" t="s">
        <v>854</v>
      </c>
      <c r="B71" s="53">
        <v>0.35</v>
      </c>
      <c r="C71" s="53">
        <v>0.34</v>
      </c>
      <c r="D71" s="53">
        <v>0.35</v>
      </c>
      <c r="E71" s="53">
        <v>0.34</v>
      </c>
      <c r="F71" s="53">
        <v>0.34</v>
      </c>
      <c r="G71" s="53">
        <v>0.34</v>
      </c>
      <c r="H71" s="53">
        <v>0.35</v>
      </c>
      <c r="I71" s="53">
        <v>0.35</v>
      </c>
      <c r="J71" s="53">
        <v>0.35</v>
      </c>
      <c r="K71" s="53">
        <v>0.35</v>
      </c>
      <c r="L71" s="53">
        <v>0.35</v>
      </c>
      <c r="M71" s="53">
        <v>0.35</v>
      </c>
      <c r="N71" s="53">
        <v>0.35</v>
      </c>
      <c r="O71" s="53">
        <v>0.36</v>
      </c>
      <c r="P71" s="53">
        <v>0.36</v>
      </c>
      <c r="Q71" s="53">
        <v>0.36</v>
      </c>
      <c r="R71" s="53">
        <v>0.36</v>
      </c>
      <c r="S71" s="53">
        <v>0.36</v>
      </c>
      <c r="T71" s="53">
        <v>0.36</v>
      </c>
      <c r="U71" s="53">
        <v>0.37</v>
      </c>
      <c r="V71" s="53">
        <v>0.37</v>
      </c>
      <c r="W71" s="53">
        <v>0.37</v>
      </c>
      <c r="X71" s="53">
        <v>0.37</v>
      </c>
      <c r="Y71" s="53">
        <v>0.37</v>
      </c>
      <c r="Z71" s="53">
        <v>0.38</v>
      </c>
      <c r="AA71" s="53">
        <v>0.38</v>
      </c>
      <c r="AB71" s="53">
        <v>0.38</v>
      </c>
      <c r="AC71" s="53">
        <v>0.38</v>
      </c>
      <c r="AD71" s="53">
        <v>0.38</v>
      </c>
      <c r="AE71" s="53">
        <v>0.39</v>
      </c>
      <c r="AF71" s="53">
        <v>0.39</v>
      </c>
    </row>
    <row r="72" spans="1:32">
      <c r="A72" s="52" t="s">
        <v>965</v>
      </c>
      <c r="B72" s="53">
        <v>0.25</v>
      </c>
      <c r="C72" s="53">
        <v>0.25</v>
      </c>
      <c r="D72" s="53">
        <v>0.25</v>
      </c>
      <c r="E72" s="53">
        <v>0.25</v>
      </c>
      <c r="F72" s="53">
        <v>0.26</v>
      </c>
      <c r="G72" s="53">
        <v>0.26</v>
      </c>
      <c r="H72" s="53">
        <v>0.26</v>
      </c>
      <c r="I72" s="53">
        <v>0.26</v>
      </c>
      <c r="J72" s="53">
        <v>0.26</v>
      </c>
      <c r="K72" s="53">
        <v>0.26</v>
      </c>
      <c r="L72" s="53">
        <v>0.26</v>
      </c>
      <c r="M72" s="53">
        <v>0.27</v>
      </c>
      <c r="N72" s="53">
        <v>0.27</v>
      </c>
      <c r="O72" s="53">
        <v>0.27</v>
      </c>
      <c r="P72" s="53">
        <v>0.27</v>
      </c>
      <c r="Q72" s="53">
        <v>0.27</v>
      </c>
      <c r="R72" s="53">
        <v>0.27</v>
      </c>
      <c r="S72" s="53">
        <v>0.27</v>
      </c>
      <c r="T72" s="53">
        <v>0.28000000000000003</v>
      </c>
      <c r="U72" s="53">
        <v>0.28000000000000003</v>
      </c>
      <c r="V72" s="53">
        <v>0.28000000000000003</v>
      </c>
      <c r="W72" s="53">
        <v>0.28000000000000003</v>
      </c>
      <c r="X72" s="53">
        <v>0.28999999999999998</v>
      </c>
      <c r="Y72" s="53">
        <v>0.28999999999999998</v>
      </c>
      <c r="Z72" s="53">
        <v>0.28999999999999998</v>
      </c>
      <c r="AA72" s="53">
        <v>0.28999999999999998</v>
      </c>
      <c r="AB72" s="53">
        <v>0.3</v>
      </c>
      <c r="AC72" s="53">
        <v>0.3</v>
      </c>
      <c r="AD72" s="53">
        <v>0.3</v>
      </c>
      <c r="AE72" s="53">
        <v>0.3</v>
      </c>
      <c r="AF72" s="53">
        <v>0.31</v>
      </c>
    </row>
    <row r="73" spans="1:32">
      <c r="A73" s="52" t="s">
        <v>966</v>
      </c>
      <c r="B73" s="53">
        <v>0.08</v>
      </c>
      <c r="C73" s="53">
        <v>0.08</v>
      </c>
      <c r="D73" s="53">
        <v>0.08</v>
      </c>
      <c r="E73" s="53">
        <v>0.08</v>
      </c>
      <c r="F73" s="53">
        <v>0.08</v>
      </c>
      <c r="G73" s="53">
        <v>0.08</v>
      </c>
      <c r="H73" s="53">
        <v>7.0000000000000007E-2</v>
      </c>
      <c r="I73" s="53">
        <v>7.0000000000000007E-2</v>
      </c>
      <c r="J73" s="53">
        <v>7.0000000000000007E-2</v>
      </c>
      <c r="K73" s="53">
        <v>7.0000000000000007E-2</v>
      </c>
      <c r="L73" s="53">
        <v>7.0000000000000007E-2</v>
      </c>
      <c r="M73" s="53">
        <v>7.0000000000000007E-2</v>
      </c>
      <c r="N73" s="53">
        <v>7.0000000000000007E-2</v>
      </c>
      <c r="O73" s="53">
        <v>7.0000000000000007E-2</v>
      </c>
      <c r="P73" s="53">
        <v>7.0000000000000007E-2</v>
      </c>
      <c r="Q73" s="53">
        <v>7.0000000000000007E-2</v>
      </c>
      <c r="R73" s="53">
        <v>7.0000000000000007E-2</v>
      </c>
      <c r="S73" s="53">
        <v>7.0000000000000007E-2</v>
      </c>
      <c r="T73" s="53">
        <v>7.0000000000000007E-2</v>
      </c>
      <c r="U73" s="53">
        <v>7.0000000000000007E-2</v>
      </c>
      <c r="V73" s="53">
        <v>7.0000000000000007E-2</v>
      </c>
      <c r="W73" s="53">
        <v>7.0000000000000007E-2</v>
      </c>
      <c r="X73" s="53">
        <v>0.06</v>
      </c>
      <c r="Y73" s="53">
        <v>0.06</v>
      </c>
      <c r="Z73" s="53">
        <v>0.06</v>
      </c>
      <c r="AA73" s="53">
        <v>0.06</v>
      </c>
      <c r="AB73" s="53">
        <v>0.06</v>
      </c>
      <c r="AC73" s="53">
        <v>0.06</v>
      </c>
      <c r="AD73" s="53">
        <v>0.06</v>
      </c>
      <c r="AE73" s="53">
        <v>0.06</v>
      </c>
      <c r="AF73" s="53">
        <v>0.06</v>
      </c>
    </row>
    <row r="74" spans="1:32">
      <c r="A74" s="52" t="s">
        <v>967</v>
      </c>
      <c r="B74" s="53">
        <v>0.66</v>
      </c>
      <c r="C74" s="53">
        <v>0.64</v>
      </c>
      <c r="D74" s="53">
        <v>0.64</v>
      </c>
      <c r="E74" s="53">
        <v>0.59</v>
      </c>
      <c r="F74" s="53">
        <v>0.51</v>
      </c>
      <c r="G74" s="53">
        <v>0.5</v>
      </c>
      <c r="H74" s="53">
        <v>0.49</v>
      </c>
      <c r="I74" s="53">
        <v>0.49</v>
      </c>
      <c r="J74" s="53">
        <v>0.49</v>
      </c>
      <c r="K74" s="53">
        <v>0.49</v>
      </c>
      <c r="L74" s="53">
        <v>0.43</v>
      </c>
      <c r="M74" s="53">
        <v>0.41</v>
      </c>
      <c r="N74" s="53">
        <v>0.39</v>
      </c>
      <c r="O74" s="53">
        <v>0.38</v>
      </c>
      <c r="P74" s="53">
        <v>0.37</v>
      </c>
      <c r="Q74" s="53">
        <v>0.34</v>
      </c>
      <c r="R74" s="53">
        <v>0.32</v>
      </c>
      <c r="S74" s="53">
        <v>0.3</v>
      </c>
      <c r="T74" s="53">
        <v>0.28999999999999998</v>
      </c>
      <c r="U74" s="53">
        <v>0.28000000000000003</v>
      </c>
      <c r="V74" s="53">
        <v>0.26</v>
      </c>
      <c r="W74" s="53">
        <v>0.25</v>
      </c>
      <c r="X74" s="53">
        <v>0.24</v>
      </c>
      <c r="Y74" s="53">
        <v>0.23</v>
      </c>
      <c r="Z74" s="53">
        <v>0.23</v>
      </c>
      <c r="AA74" s="53">
        <v>0.22</v>
      </c>
      <c r="AB74" s="53">
        <v>0.22</v>
      </c>
      <c r="AC74" s="53">
        <v>0.22</v>
      </c>
      <c r="AD74" s="53">
        <v>0.22</v>
      </c>
      <c r="AE74" s="53">
        <v>0.21</v>
      </c>
      <c r="AF74" s="53">
        <v>0.21</v>
      </c>
    </row>
    <row r="75" spans="1:32">
      <c r="A75" s="52" t="s">
        <v>968</v>
      </c>
      <c r="B75" s="53">
        <v>0.03</v>
      </c>
      <c r="C75" s="53">
        <v>0.03</v>
      </c>
      <c r="D75" s="53">
        <v>0.03</v>
      </c>
      <c r="E75" s="53">
        <v>0.03</v>
      </c>
      <c r="F75" s="53">
        <v>0.03</v>
      </c>
      <c r="G75" s="53">
        <v>0.03</v>
      </c>
      <c r="H75" s="53">
        <v>0.03</v>
      </c>
      <c r="I75" s="53">
        <v>0.03</v>
      </c>
      <c r="J75" s="53">
        <v>0.03</v>
      </c>
      <c r="K75" s="53">
        <v>0.02</v>
      </c>
      <c r="L75" s="53">
        <v>0.02</v>
      </c>
      <c r="M75" s="53">
        <v>0.02</v>
      </c>
      <c r="N75" s="53">
        <v>0.02</v>
      </c>
      <c r="O75" s="53">
        <v>0.02</v>
      </c>
      <c r="P75" s="53">
        <v>0.02</v>
      </c>
      <c r="Q75" s="53">
        <v>0.02</v>
      </c>
      <c r="R75" s="53">
        <v>0.02</v>
      </c>
      <c r="S75" s="53">
        <v>0.02</v>
      </c>
      <c r="T75" s="53">
        <v>0.02</v>
      </c>
      <c r="U75" s="53">
        <v>0.02</v>
      </c>
      <c r="V75" s="53">
        <v>0.02</v>
      </c>
      <c r="W75" s="53">
        <v>0.02</v>
      </c>
      <c r="X75" s="53">
        <v>0.02</v>
      </c>
      <c r="Y75" s="53">
        <v>0.02</v>
      </c>
      <c r="Z75" s="53">
        <v>0.02</v>
      </c>
      <c r="AA75" s="53">
        <v>0.02</v>
      </c>
      <c r="AB75" s="53">
        <v>0.02</v>
      </c>
      <c r="AC75" s="53">
        <v>0.02</v>
      </c>
      <c r="AD75" s="53">
        <v>0.02</v>
      </c>
      <c r="AE75" s="53">
        <v>0.02</v>
      </c>
      <c r="AF75" s="53">
        <v>0.02</v>
      </c>
    </row>
    <row r="76" spans="1:32">
      <c r="A76" s="52" t="s">
        <v>969</v>
      </c>
      <c r="B76" s="53">
        <v>0.1</v>
      </c>
      <c r="C76" s="53">
        <v>0.1</v>
      </c>
      <c r="D76" s="53">
        <v>0.1</v>
      </c>
      <c r="E76" s="53">
        <v>0.09</v>
      </c>
      <c r="F76" s="53">
        <v>0.09</v>
      </c>
      <c r="G76" s="53">
        <v>0.09</v>
      </c>
      <c r="H76" s="53">
        <v>0.09</v>
      </c>
      <c r="I76" s="53">
        <v>0.1</v>
      </c>
      <c r="J76" s="53">
        <v>0.1</v>
      </c>
      <c r="K76" s="53">
        <v>0.1</v>
      </c>
      <c r="L76" s="53">
        <v>0.1</v>
      </c>
      <c r="M76" s="53">
        <v>0.1</v>
      </c>
      <c r="N76" s="53">
        <v>0.1</v>
      </c>
      <c r="O76" s="53">
        <v>0.1</v>
      </c>
      <c r="P76" s="53">
        <v>0.1</v>
      </c>
      <c r="Q76" s="53">
        <v>0.1</v>
      </c>
      <c r="R76" s="53">
        <v>0.1</v>
      </c>
      <c r="S76" s="53">
        <v>0.1</v>
      </c>
      <c r="T76" s="53">
        <v>0.1</v>
      </c>
      <c r="U76" s="53">
        <v>0.11</v>
      </c>
      <c r="V76" s="53">
        <v>0.11</v>
      </c>
      <c r="W76" s="53">
        <v>0.11</v>
      </c>
      <c r="X76" s="53">
        <v>0.11</v>
      </c>
      <c r="Y76" s="53">
        <v>0.11</v>
      </c>
      <c r="Z76" s="53">
        <v>0.11</v>
      </c>
      <c r="AA76" s="53">
        <v>0.12</v>
      </c>
      <c r="AB76" s="53">
        <v>0.12</v>
      </c>
      <c r="AC76" s="53">
        <v>0.12</v>
      </c>
      <c r="AD76" s="53">
        <v>0.12</v>
      </c>
      <c r="AE76" s="53">
        <v>0.12</v>
      </c>
      <c r="AF76" s="53">
        <v>0.12</v>
      </c>
    </row>
    <row r="77" spans="1:32">
      <c r="A77" s="52" t="s">
        <v>970</v>
      </c>
      <c r="B77" s="53">
        <v>0.34</v>
      </c>
      <c r="C77" s="53">
        <v>0.33</v>
      </c>
      <c r="D77" s="53">
        <v>0.33</v>
      </c>
      <c r="E77" s="53">
        <v>0.33</v>
      </c>
      <c r="F77" s="53">
        <v>0.33</v>
      </c>
      <c r="G77" s="53">
        <v>0.33</v>
      </c>
      <c r="H77" s="53">
        <v>0.32</v>
      </c>
      <c r="I77" s="53">
        <v>0.32</v>
      </c>
      <c r="J77" s="53">
        <v>0.32</v>
      </c>
      <c r="K77" s="53">
        <v>0.32</v>
      </c>
      <c r="L77" s="53">
        <v>0.32</v>
      </c>
      <c r="M77" s="53">
        <v>0.32</v>
      </c>
      <c r="N77" s="53">
        <v>0.32</v>
      </c>
      <c r="O77" s="53">
        <v>0.32</v>
      </c>
      <c r="P77" s="53">
        <v>0.32</v>
      </c>
      <c r="Q77" s="53">
        <v>0.32</v>
      </c>
      <c r="R77" s="53">
        <v>0.32</v>
      </c>
      <c r="S77" s="53">
        <v>0.33</v>
      </c>
      <c r="T77" s="53">
        <v>0.33</v>
      </c>
      <c r="U77" s="53">
        <v>0.33</v>
      </c>
      <c r="V77" s="53">
        <v>0.34</v>
      </c>
      <c r="W77" s="53">
        <v>0.34</v>
      </c>
      <c r="X77" s="53">
        <v>0.34</v>
      </c>
      <c r="Y77" s="53">
        <v>0.35</v>
      </c>
      <c r="Z77" s="53">
        <v>0.35</v>
      </c>
      <c r="AA77" s="53">
        <v>0.36</v>
      </c>
      <c r="AB77" s="53">
        <v>0.36</v>
      </c>
      <c r="AC77" s="53">
        <v>0.37</v>
      </c>
      <c r="AD77" s="53">
        <v>0.37</v>
      </c>
      <c r="AE77" s="53">
        <v>0.37</v>
      </c>
      <c r="AF77" s="53">
        <v>0.38</v>
      </c>
    </row>
    <row r="78" spans="1:32">
      <c r="A78" s="52" t="s">
        <v>971</v>
      </c>
      <c r="B78" s="53">
        <v>0.13</v>
      </c>
      <c r="C78" s="53">
        <v>0.13</v>
      </c>
      <c r="D78" s="53">
        <v>0.12</v>
      </c>
      <c r="E78" s="53">
        <v>0.12</v>
      </c>
      <c r="F78" s="53">
        <v>0.12</v>
      </c>
      <c r="G78" s="53">
        <v>0.11</v>
      </c>
      <c r="H78" s="53">
        <v>0.11</v>
      </c>
      <c r="I78" s="53">
        <v>0.11</v>
      </c>
      <c r="J78" s="53">
        <v>0.1</v>
      </c>
      <c r="K78" s="53">
        <v>0.1</v>
      </c>
      <c r="L78" s="53">
        <v>0.1</v>
      </c>
      <c r="M78" s="53">
        <v>0.09</v>
      </c>
      <c r="N78" s="53">
        <v>0.09</v>
      </c>
      <c r="O78" s="53">
        <v>0.09</v>
      </c>
      <c r="P78" s="53">
        <v>0.08</v>
      </c>
      <c r="Q78" s="53">
        <v>0.08</v>
      </c>
      <c r="R78" s="53">
        <v>0.08</v>
      </c>
      <c r="S78" s="53">
        <v>0.08</v>
      </c>
      <c r="T78" s="53">
        <v>7.0000000000000007E-2</v>
      </c>
      <c r="U78" s="53">
        <v>7.0000000000000007E-2</v>
      </c>
      <c r="V78" s="53">
        <v>7.0000000000000007E-2</v>
      </c>
      <c r="W78" s="53">
        <v>7.0000000000000007E-2</v>
      </c>
      <c r="X78" s="53">
        <v>0.06</v>
      </c>
      <c r="Y78" s="53">
        <v>0.06</v>
      </c>
      <c r="Z78" s="53">
        <v>0.06</v>
      </c>
      <c r="AA78" s="53">
        <v>0.06</v>
      </c>
      <c r="AB78" s="53">
        <v>0.06</v>
      </c>
      <c r="AC78" s="53">
        <v>0.06</v>
      </c>
      <c r="AD78" s="53">
        <v>0.05</v>
      </c>
      <c r="AE78" s="53">
        <v>0.05</v>
      </c>
      <c r="AF78" s="53">
        <v>0.05</v>
      </c>
    </row>
    <row r="79" spans="1:32">
      <c r="A79" s="52" t="s">
        <v>972</v>
      </c>
      <c r="B79" s="53">
        <v>0.12</v>
      </c>
      <c r="C79" s="53">
        <v>0.12</v>
      </c>
      <c r="D79" s="53">
        <v>0.09</v>
      </c>
      <c r="E79" s="53">
        <v>0.13</v>
      </c>
      <c r="F79" s="53">
        <v>0.15</v>
      </c>
      <c r="G79" s="53">
        <v>0.12</v>
      </c>
      <c r="H79" s="53">
        <v>0.12</v>
      </c>
      <c r="I79" s="53">
        <v>0.12</v>
      </c>
      <c r="J79" s="53">
        <v>0.12</v>
      </c>
      <c r="K79" s="53">
        <v>0.12</v>
      </c>
      <c r="L79" s="53">
        <v>0.11</v>
      </c>
      <c r="M79" s="53">
        <v>0.11</v>
      </c>
      <c r="N79" s="53">
        <v>0.11</v>
      </c>
      <c r="O79" s="53">
        <v>0.11</v>
      </c>
      <c r="P79" s="53">
        <v>0.11</v>
      </c>
      <c r="Q79" s="53">
        <v>0.11</v>
      </c>
      <c r="R79" s="53">
        <v>0.11</v>
      </c>
      <c r="S79" s="53">
        <v>0.11</v>
      </c>
      <c r="T79" s="53">
        <v>0.11</v>
      </c>
      <c r="U79" s="53">
        <v>0.11</v>
      </c>
      <c r="V79" s="53">
        <v>0.1</v>
      </c>
      <c r="W79" s="53">
        <v>0.1</v>
      </c>
      <c r="X79" s="53">
        <v>0.1</v>
      </c>
      <c r="Y79" s="53">
        <v>0.1</v>
      </c>
      <c r="Z79" s="53">
        <v>0.1</v>
      </c>
      <c r="AA79" s="53">
        <v>0.1</v>
      </c>
      <c r="AB79" s="53">
        <v>0.1</v>
      </c>
      <c r="AC79" s="53">
        <v>0.1</v>
      </c>
      <c r="AD79" s="53">
        <v>0.09</v>
      </c>
      <c r="AE79" s="53">
        <v>0.09</v>
      </c>
      <c r="AF79" s="53">
        <v>0.09</v>
      </c>
    </row>
    <row r="80" spans="1:32">
      <c r="A80" s="52" t="s">
        <v>973</v>
      </c>
      <c r="B80" s="53">
        <v>1.39</v>
      </c>
      <c r="C80" s="53">
        <v>1.42</v>
      </c>
      <c r="D80" s="53">
        <v>1.36</v>
      </c>
      <c r="E80" s="53">
        <v>1.49</v>
      </c>
      <c r="F80" s="53">
        <v>1.6</v>
      </c>
      <c r="G80" s="53">
        <v>1.63</v>
      </c>
      <c r="H80" s="53">
        <v>1.65</v>
      </c>
      <c r="I80" s="53">
        <v>1.67</v>
      </c>
      <c r="J80" s="53">
        <v>1.68</v>
      </c>
      <c r="K80" s="53">
        <v>1.7</v>
      </c>
      <c r="L80" s="53">
        <v>1.72</v>
      </c>
      <c r="M80" s="53">
        <v>1.73</v>
      </c>
      <c r="N80" s="53">
        <v>1.75</v>
      </c>
      <c r="O80" s="53">
        <v>1.77</v>
      </c>
      <c r="P80" s="53">
        <v>1.78</v>
      </c>
      <c r="Q80" s="53">
        <v>1.8</v>
      </c>
      <c r="R80" s="53">
        <v>1.82</v>
      </c>
      <c r="S80" s="53">
        <v>1.84</v>
      </c>
      <c r="T80" s="53">
        <v>1.86</v>
      </c>
      <c r="U80" s="53">
        <v>1.89</v>
      </c>
      <c r="V80" s="53">
        <v>1.91</v>
      </c>
      <c r="W80" s="53">
        <v>1.93</v>
      </c>
      <c r="X80" s="53">
        <v>1.95</v>
      </c>
      <c r="Y80" s="53">
        <v>1.98</v>
      </c>
      <c r="Z80" s="53">
        <v>2</v>
      </c>
      <c r="AA80" s="53">
        <v>2.0299999999999998</v>
      </c>
      <c r="AB80" s="53">
        <v>2.06</v>
      </c>
      <c r="AC80" s="53">
        <v>2.08</v>
      </c>
      <c r="AD80" s="53">
        <v>2.11</v>
      </c>
      <c r="AE80" s="53">
        <v>2.13</v>
      </c>
      <c r="AF80" s="53">
        <v>2.16</v>
      </c>
    </row>
    <row r="81" spans="1:32">
      <c r="A81" s="51" t="s">
        <v>974</v>
      </c>
      <c r="B81" s="54">
        <v>11.49</v>
      </c>
      <c r="C81" s="54">
        <v>11.25</v>
      </c>
      <c r="D81" s="54">
        <v>10.28</v>
      </c>
      <c r="E81" s="54">
        <v>11.32</v>
      </c>
      <c r="F81" s="54">
        <v>11.71</v>
      </c>
      <c r="G81" s="54">
        <v>10.91</v>
      </c>
      <c r="H81" s="54">
        <v>10.76</v>
      </c>
      <c r="I81" s="54">
        <v>10.73</v>
      </c>
      <c r="J81" s="54">
        <v>10.71</v>
      </c>
      <c r="K81" s="54">
        <v>10.69</v>
      </c>
      <c r="L81" s="54">
        <v>10.61</v>
      </c>
      <c r="M81" s="54">
        <v>10.56</v>
      </c>
      <c r="N81" s="54">
        <v>10.53</v>
      </c>
      <c r="O81" s="54">
        <v>10.51</v>
      </c>
      <c r="P81" s="54">
        <v>10.49</v>
      </c>
      <c r="Q81" s="54">
        <v>10.44</v>
      </c>
      <c r="R81" s="54">
        <v>10.41</v>
      </c>
      <c r="S81" s="54">
        <v>10.4</v>
      </c>
      <c r="T81" s="54">
        <v>10.4</v>
      </c>
      <c r="U81" s="54">
        <v>10.41</v>
      </c>
      <c r="V81" s="54">
        <v>10.4</v>
      </c>
      <c r="W81" s="54">
        <v>10.41</v>
      </c>
      <c r="X81" s="54">
        <v>10.41</v>
      </c>
      <c r="Y81" s="54">
        <v>10.43</v>
      </c>
      <c r="Z81" s="54">
        <v>10.44</v>
      </c>
      <c r="AA81" s="54">
        <v>10.46</v>
      </c>
      <c r="AB81" s="54">
        <v>10.47</v>
      </c>
      <c r="AC81" s="54">
        <v>10.48</v>
      </c>
      <c r="AD81" s="54">
        <v>10.5</v>
      </c>
      <c r="AE81" s="54">
        <v>10.51</v>
      </c>
      <c r="AF81" s="54">
        <v>10.52</v>
      </c>
    </row>
    <row r="82" spans="1:3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</row>
    <row r="83" spans="1:32">
      <c r="A83" s="51" t="s">
        <v>975</v>
      </c>
      <c r="B83" s="54">
        <v>10.39</v>
      </c>
      <c r="C83" s="54">
        <v>10.119999999999999</v>
      </c>
      <c r="D83" s="54">
        <v>9.57</v>
      </c>
      <c r="E83" s="54">
        <v>9.7899999999999991</v>
      </c>
      <c r="F83" s="54">
        <v>9.93</v>
      </c>
      <c r="G83" s="54">
        <v>9.81</v>
      </c>
      <c r="H83" s="54">
        <v>9.6999999999999993</v>
      </c>
      <c r="I83" s="54">
        <v>9.6300000000000008</v>
      </c>
      <c r="J83" s="54">
        <v>9.66</v>
      </c>
      <c r="K83" s="54">
        <v>9.73</v>
      </c>
      <c r="L83" s="54">
        <v>9.69</v>
      </c>
      <c r="M83" s="54">
        <v>9.69</v>
      </c>
      <c r="N83" s="54">
        <v>9.69</v>
      </c>
      <c r="O83" s="54">
        <v>9.7200000000000006</v>
      </c>
      <c r="P83" s="54">
        <v>9.68</v>
      </c>
      <c r="Q83" s="54">
        <v>9.64</v>
      </c>
      <c r="R83" s="54">
        <v>9.6199999999999992</v>
      </c>
      <c r="S83" s="54">
        <v>9.59</v>
      </c>
      <c r="T83" s="54">
        <v>9.58</v>
      </c>
      <c r="U83" s="54">
        <v>9.61</v>
      </c>
      <c r="V83" s="54">
        <v>9.6199999999999992</v>
      </c>
      <c r="W83" s="54">
        <v>9.7100000000000009</v>
      </c>
      <c r="X83" s="54">
        <v>9.7899999999999991</v>
      </c>
      <c r="Y83" s="54">
        <v>9.9</v>
      </c>
      <c r="Z83" s="54">
        <v>10.01</v>
      </c>
      <c r="AA83" s="54">
        <v>10.09</v>
      </c>
      <c r="AB83" s="54">
        <v>10.17</v>
      </c>
      <c r="AC83" s="54">
        <v>10.27</v>
      </c>
      <c r="AD83" s="54">
        <v>10.38</v>
      </c>
      <c r="AE83" s="54">
        <v>10.49</v>
      </c>
      <c r="AF83" s="54">
        <v>10.63</v>
      </c>
    </row>
    <row r="84" spans="1:3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</row>
    <row r="85" spans="1:32">
      <c r="A85" s="51" t="s">
        <v>976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</row>
    <row r="86" spans="1:32">
      <c r="A86" s="52" t="s">
        <v>724</v>
      </c>
      <c r="B86" s="53">
        <v>6.01</v>
      </c>
      <c r="C86" s="53">
        <v>5.62</v>
      </c>
      <c r="D86" s="53">
        <v>4.53</v>
      </c>
      <c r="E86" s="53">
        <v>5.88</v>
      </c>
      <c r="F86" s="53">
        <v>6.35</v>
      </c>
      <c r="G86" s="53">
        <v>5.32</v>
      </c>
      <c r="H86" s="53">
        <v>5.0999999999999996</v>
      </c>
      <c r="I86" s="53">
        <v>5.05</v>
      </c>
      <c r="J86" s="53">
        <v>5.01</v>
      </c>
      <c r="K86" s="53">
        <v>4.97</v>
      </c>
      <c r="L86" s="53">
        <v>4.9400000000000004</v>
      </c>
      <c r="M86" s="53">
        <v>4.8899999999999997</v>
      </c>
      <c r="N86" s="53">
        <v>4.8499999999999996</v>
      </c>
      <c r="O86" s="53">
        <v>4.8099999999999996</v>
      </c>
      <c r="P86" s="53">
        <v>4.7699999999999996</v>
      </c>
      <c r="Q86" s="53">
        <v>4.72</v>
      </c>
      <c r="R86" s="53">
        <v>4.68</v>
      </c>
      <c r="S86" s="53">
        <v>4.6399999999999997</v>
      </c>
      <c r="T86" s="53">
        <v>4.6100000000000003</v>
      </c>
      <c r="U86" s="53">
        <v>4.58</v>
      </c>
      <c r="V86" s="53">
        <v>4.55</v>
      </c>
      <c r="W86" s="53">
        <v>4.53</v>
      </c>
      <c r="X86" s="53">
        <v>4.5</v>
      </c>
      <c r="Y86" s="53">
        <v>4.47</v>
      </c>
      <c r="Z86" s="53">
        <v>4.45</v>
      </c>
      <c r="AA86" s="53">
        <v>4.42</v>
      </c>
      <c r="AB86" s="53">
        <v>4.3899999999999997</v>
      </c>
      <c r="AC86" s="53">
        <v>4.3600000000000003</v>
      </c>
      <c r="AD86" s="53">
        <v>4.33</v>
      </c>
      <c r="AE86" s="53">
        <v>4.3</v>
      </c>
      <c r="AF86" s="53">
        <v>4.2699999999999996</v>
      </c>
    </row>
    <row r="87" spans="1:32">
      <c r="A87" s="52" t="s">
        <v>720</v>
      </c>
      <c r="B87" s="53">
        <v>2.6</v>
      </c>
      <c r="C87" s="53">
        <v>2.57</v>
      </c>
      <c r="D87" s="53">
        <v>2.56</v>
      </c>
      <c r="E87" s="53">
        <v>2.0499999999999998</v>
      </c>
      <c r="F87" s="53">
        <v>1.99</v>
      </c>
      <c r="G87" s="53">
        <v>2.19</v>
      </c>
      <c r="H87" s="53">
        <v>2.2999999999999998</v>
      </c>
      <c r="I87" s="53">
        <v>2.29</v>
      </c>
      <c r="J87" s="53">
        <v>2.29</v>
      </c>
      <c r="K87" s="53">
        <v>2.3199999999999998</v>
      </c>
      <c r="L87" s="53">
        <v>2.33</v>
      </c>
      <c r="M87" s="53">
        <v>2.35</v>
      </c>
      <c r="N87" s="53">
        <v>2.37</v>
      </c>
      <c r="O87" s="53">
        <v>2.39</v>
      </c>
      <c r="P87" s="53">
        <v>2.4</v>
      </c>
      <c r="Q87" s="53">
        <v>2.42</v>
      </c>
      <c r="R87" s="53">
        <v>2.4300000000000002</v>
      </c>
      <c r="S87" s="53">
        <v>2.44</v>
      </c>
      <c r="T87" s="53">
        <v>2.4700000000000002</v>
      </c>
      <c r="U87" s="53">
        <v>2.4900000000000002</v>
      </c>
      <c r="V87" s="53">
        <v>2.52</v>
      </c>
      <c r="W87" s="53">
        <v>2.56</v>
      </c>
      <c r="X87" s="53">
        <v>2.61</v>
      </c>
      <c r="Y87" s="53">
        <v>2.65</v>
      </c>
      <c r="Z87" s="53">
        <v>2.7</v>
      </c>
      <c r="AA87" s="53">
        <v>2.74</v>
      </c>
      <c r="AB87" s="53">
        <v>2.77</v>
      </c>
      <c r="AC87" s="53">
        <v>2.82</v>
      </c>
      <c r="AD87" s="53">
        <v>2.86</v>
      </c>
      <c r="AE87" s="53">
        <v>2.89</v>
      </c>
      <c r="AF87" s="53">
        <v>2.93</v>
      </c>
    </row>
    <row r="88" spans="1:32">
      <c r="A88" s="52" t="s">
        <v>860</v>
      </c>
      <c r="B88" s="53">
        <v>2.64</v>
      </c>
      <c r="C88" s="53">
        <v>2.66</v>
      </c>
      <c r="D88" s="53">
        <v>2.66</v>
      </c>
      <c r="E88" s="53">
        <v>2.68</v>
      </c>
      <c r="F88" s="53">
        <v>2.69</v>
      </c>
      <c r="G88" s="53">
        <v>2.69</v>
      </c>
      <c r="H88" s="53">
        <v>2.67</v>
      </c>
      <c r="I88" s="53">
        <v>2.67</v>
      </c>
      <c r="J88" s="53">
        <v>2.67</v>
      </c>
      <c r="K88" s="53">
        <v>2.68</v>
      </c>
      <c r="L88" s="53">
        <v>2.69</v>
      </c>
      <c r="M88" s="53">
        <v>2.69</v>
      </c>
      <c r="N88" s="53">
        <v>2.69</v>
      </c>
      <c r="O88" s="53">
        <v>2.7</v>
      </c>
      <c r="P88" s="53">
        <v>2.7</v>
      </c>
      <c r="Q88" s="53">
        <v>2.7</v>
      </c>
      <c r="R88" s="53">
        <v>2.7</v>
      </c>
      <c r="S88" s="53">
        <v>2.69</v>
      </c>
      <c r="T88" s="53">
        <v>2.69</v>
      </c>
      <c r="U88" s="53">
        <v>2.7</v>
      </c>
      <c r="V88" s="53">
        <v>2.7</v>
      </c>
      <c r="W88" s="53">
        <v>2.7</v>
      </c>
      <c r="X88" s="53">
        <v>2.7</v>
      </c>
      <c r="Y88" s="53">
        <v>2.7</v>
      </c>
      <c r="Z88" s="53">
        <v>2.7</v>
      </c>
      <c r="AA88" s="53">
        <v>2.69</v>
      </c>
      <c r="AB88" s="53">
        <v>2.68</v>
      </c>
      <c r="AC88" s="53">
        <v>2.67</v>
      </c>
      <c r="AD88" s="53">
        <v>2.66</v>
      </c>
      <c r="AE88" s="53">
        <v>2.66</v>
      </c>
      <c r="AF88" s="53">
        <v>2.66</v>
      </c>
    </row>
    <row r="89" spans="1:32">
      <c r="A89" s="52" t="s">
        <v>848</v>
      </c>
      <c r="B89" s="53">
        <v>1.17</v>
      </c>
      <c r="C89" s="53">
        <v>1.1499999999999999</v>
      </c>
      <c r="D89" s="53">
        <v>1.1200000000000001</v>
      </c>
      <c r="E89" s="53">
        <v>1.1200000000000001</v>
      </c>
      <c r="F89" s="53">
        <v>1.1000000000000001</v>
      </c>
      <c r="G89" s="53">
        <v>1.08</v>
      </c>
      <c r="H89" s="53">
        <v>1.06</v>
      </c>
      <c r="I89" s="53">
        <v>1.04</v>
      </c>
      <c r="J89" s="53">
        <v>1.03</v>
      </c>
      <c r="K89" s="53">
        <v>1.03</v>
      </c>
      <c r="L89" s="53">
        <v>1.02</v>
      </c>
      <c r="M89" s="53">
        <v>1.02</v>
      </c>
      <c r="N89" s="53">
        <v>1.01</v>
      </c>
      <c r="O89" s="53">
        <v>1.01</v>
      </c>
      <c r="P89" s="53">
        <v>1</v>
      </c>
      <c r="Q89" s="53">
        <v>1</v>
      </c>
      <c r="R89" s="53">
        <v>0.99</v>
      </c>
      <c r="S89" s="53">
        <v>0.99</v>
      </c>
      <c r="T89" s="53">
        <v>0.99</v>
      </c>
      <c r="U89" s="53">
        <v>0.99</v>
      </c>
      <c r="V89" s="53">
        <v>0.99</v>
      </c>
      <c r="W89" s="53">
        <v>1</v>
      </c>
      <c r="X89" s="53">
        <v>1</v>
      </c>
      <c r="Y89" s="53">
        <v>1.01</v>
      </c>
      <c r="Z89" s="53">
        <v>1.02</v>
      </c>
      <c r="AA89" s="53">
        <v>1.03</v>
      </c>
      <c r="AB89" s="53">
        <v>1.04</v>
      </c>
      <c r="AC89" s="53">
        <v>1.05</v>
      </c>
      <c r="AD89" s="53">
        <v>1.06</v>
      </c>
      <c r="AE89" s="53">
        <v>1.08</v>
      </c>
      <c r="AF89" s="53">
        <v>1.0900000000000001</v>
      </c>
    </row>
    <row r="90" spans="1:32">
      <c r="A90" s="52" t="s">
        <v>854</v>
      </c>
      <c r="B90" s="53">
        <v>0.56999999999999995</v>
      </c>
      <c r="C90" s="53">
        <v>0.56000000000000005</v>
      </c>
      <c r="D90" s="53">
        <v>0.56000000000000005</v>
      </c>
      <c r="E90" s="53">
        <v>0.56000000000000005</v>
      </c>
      <c r="F90" s="53">
        <v>0.56000000000000005</v>
      </c>
      <c r="G90" s="53">
        <v>0.56999999999999995</v>
      </c>
      <c r="H90" s="53">
        <v>0.56999999999999995</v>
      </c>
      <c r="I90" s="53">
        <v>0.56999999999999995</v>
      </c>
      <c r="J90" s="53">
        <v>0.56999999999999995</v>
      </c>
      <c r="K90" s="53">
        <v>0.57999999999999996</v>
      </c>
      <c r="L90" s="53">
        <v>0.57999999999999996</v>
      </c>
      <c r="M90" s="53">
        <v>0.59</v>
      </c>
      <c r="N90" s="53">
        <v>0.59</v>
      </c>
      <c r="O90" s="53">
        <v>0.6</v>
      </c>
      <c r="P90" s="53">
        <v>0.6</v>
      </c>
      <c r="Q90" s="53">
        <v>0.6</v>
      </c>
      <c r="R90" s="53">
        <v>0.61</v>
      </c>
      <c r="S90" s="53">
        <v>0.61</v>
      </c>
      <c r="T90" s="53">
        <v>0.61</v>
      </c>
      <c r="U90" s="53">
        <v>0.62</v>
      </c>
      <c r="V90" s="53">
        <v>0.62</v>
      </c>
      <c r="W90" s="53">
        <v>0.63</v>
      </c>
      <c r="X90" s="53">
        <v>0.63</v>
      </c>
      <c r="Y90" s="53">
        <v>0.64</v>
      </c>
      <c r="Z90" s="53">
        <v>0.64</v>
      </c>
      <c r="AA90" s="53">
        <v>0.65</v>
      </c>
      <c r="AB90" s="53">
        <v>0.65</v>
      </c>
      <c r="AC90" s="53">
        <v>0.66</v>
      </c>
      <c r="AD90" s="53">
        <v>0.66</v>
      </c>
      <c r="AE90" s="53">
        <v>0.67</v>
      </c>
      <c r="AF90" s="53">
        <v>0.67</v>
      </c>
    </row>
    <row r="91" spans="1:32">
      <c r="A91" s="52" t="s">
        <v>965</v>
      </c>
      <c r="B91" s="53">
        <v>0.66</v>
      </c>
      <c r="C91" s="53">
        <v>0.66</v>
      </c>
      <c r="D91" s="53">
        <v>0.66</v>
      </c>
      <c r="E91" s="53">
        <v>0.67</v>
      </c>
      <c r="F91" s="53">
        <v>0.68</v>
      </c>
      <c r="G91" s="53">
        <v>0.68</v>
      </c>
      <c r="H91" s="53">
        <v>0.67</v>
      </c>
      <c r="I91" s="53">
        <v>0.67</v>
      </c>
      <c r="J91" s="53">
        <v>0.68</v>
      </c>
      <c r="K91" s="53">
        <v>0.68</v>
      </c>
      <c r="L91" s="53">
        <v>0.69</v>
      </c>
      <c r="M91" s="53">
        <v>0.7</v>
      </c>
      <c r="N91" s="53">
        <v>0.7</v>
      </c>
      <c r="O91" s="53">
        <v>0.7</v>
      </c>
      <c r="P91" s="53">
        <v>0.7</v>
      </c>
      <c r="Q91" s="53">
        <v>0.71</v>
      </c>
      <c r="R91" s="53">
        <v>0.71</v>
      </c>
      <c r="S91" s="53">
        <v>0.71</v>
      </c>
      <c r="T91" s="53">
        <v>0.71</v>
      </c>
      <c r="U91" s="53">
        <v>0.72</v>
      </c>
      <c r="V91" s="53">
        <v>0.72</v>
      </c>
      <c r="W91" s="53">
        <v>0.73</v>
      </c>
      <c r="X91" s="53">
        <v>0.74</v>
      </c>
      <c r="Y91" s="53">
        <v>0.75</v>
      </c>
      <c r="Z91" s="53">
        <v>0.75</v>
      </c>
      <c r="AA91" s="53">
        <v>0.76</v>
      </c>
      <c r="AB91" s="53">
        <v>0.77</v>
      </c>
      <c r="AC91" s="53">
        <v>0.78</v>
      </c>
      <c r="AD91" s="53">
        <v>0.78</v>
      </c>
      <c r="AE91" s="53">
        <v>0.79</v>
      </c>
      <c r="AF91" s="53">
        <v>0.8</v>
      </c>
    </row>
    <row r="92" spans="1:32">
      <c r="A92" s="52" t="s">
        <v>966</v>
      </c>
      <c r="B92" s="53">
        <v>0.24</v>
      </c>
      <c r="C92" s="53">
        <v>0.24</v>
      </c>
      <c r="D92" s="53">
        <v>0.24</v>
      </c>
      <c r="E92" s="53">
        <v>0.24</v>
      </c>
      <c r="F92" s="53">
        <v>0.23</v>
      </c>
      <c r="G92" s="53">
        <v>0.23</v>
      </c>
      <c r="H92" s="53">
        <v>0.22</v>
      </c>
      <c r="I92" s="53">
        <v>0.22</v>
      </c>
      <c r="J92" s="53">
        <v>0.22</v>
      </c>
      <c r="K92" s="53">
        <v>0.22</v>
      </c>
      <c r="L92" s="53">
        <v>0.22</v>
      </c>
      <c r="M92" s="53">
        <v>0.21</v>
      </c>
      <c r="N92" s="53">
        <v>0.21</v>
      </c>
      <c r="O92" s="53">
        <v>0.21</v>
      </c>
      <c r="P92" s="53">
        <v>0.21</v>
      </c>
      <c r="Q92" s="53">
        <v>0.2</v>
      </c>
      <c r="R92" s="53">
        <v>0.2</v>
      </c>
      <c r="S92" s="53">
        <v>0.2</v>
      </c>
      <c r="T92" s="53">
        <v>0.2</v>
      </c>
      <c r="U92" s="53">
        <v>0.2</v>
      </c>
      <c r="V92" s="53">
        <v>0.19</v>
      </c>
      <c r="W92" s="53">
        <v>0.19</v>
      </c>
      <c r="X92" s="53">
        <v>0.19</v>
      </c>
      <c r="Y92" s="53">
        <v>0.19</v>
      </c>
      <c r="Z92" s="53">
        <v>0.19</v>
      </c>
      <c r="AA92" s="53">
        <v>0.19</v>
      </c>
      <c r="AB92" s="53">
        <v>0.19</v>
      </c>
      <c r="AC92" s="53">
        <v>0.19</v>
      </c>
      <c r="AD92" s="53">
        <v>0.19</v>
      </c>
      <c r="AE92" s="53">
        <v>0.19</v>
      </c>
      <c r="AF92" s="53">
        <v>0.19</v>
      </c>
    </row>
    <row r="93" spans="1:32">
      <c r="A93" s="52" t="s">
        <v>967</v>
      </c>
      <c r="B93" s="53">
        <v>2.06</v>
      </c>
      <c r="C93" s="53">
        <v>1.98</v>
      </c>
      <c r="D93" s="53">
        <v>1.94</v>
      </c>
      <c r="E93" s="53">
        <v>1.8</v>
      </c>
      <c r="F93" s="53">
        <v>1.57</v>
      </c>
      <c r="G93" s="53">
        <v>1.51</v>
      </c>
      <c r="H93" s="53">
        <v>1.48</v>
      </c>
      <c r="I93" s="53">
        <v>1.46</v>
      </c>
      <c r="J93" s="53">
        <v>1.46</v>
      </c>
      <c r="K93" s="53">
        <v>1.46</v>
      </c>
      <c r="L93" s="53">
        <v>1.29</v>
      </c>
      <c r="M93" s="53">
        <v>1.23</v>
      </c>
      <c r="N93" s="53">
        <v>1.18</v>
      </c>
      <c r="O93" s="53">
        <v>1.1399999999999999</v>
      </c>
      <c r="P93" s="53">
        <v>1.1000000000000001</v>
      </c>
      <c r="Q93" s="53">
        <v>1.02</v>
      </c>
      <c r="R93" s="53">
        <v>0.96</v>
      </c>
      <c r="S93" s="53">
        <v>0.91</v>
      </c>
      <c r="T93" s="53">
        <v>0.86</v>
      </c>
      <c r="U93" s="53">
        <v>0.83</v>
      </c>
      <c r="V93" s="53">
        <v>0.78</v>
      </c>
      <c r="W93" s="53">
        <v>0.73</v>
      </c>
      <c r="X93" s="53">
        <v>0.7</v>
      </c>
      <c r="Y93" s="53">
        <v>0.69</v>
      </c>
      <c r="Z93" s="53">
        <v>0.67</v>
      </c>
      <c r="AA93" s="53">
        <v>0.66</v>
      </c>
      <c r="AB93" s="53">
        <v>0.65</v>
      </c>
      <c r="AC93" s="53">
        <v>0.65</v>
      </c>
      <c r="AD93" s="53">
        <v>0.64</v>
      </c>
      <c r="AE93" s="53">
        <v>0.64</v>
      </c>
      <c r="AF93" s="53">
        <v>0.64</v>
      </c>
    </row>
    <row r="94" spans="1:32">
      <c r="A94" s="52" t="s">
        <v>968</v>
      </c>
      <c r="B94" s="53">
        <v>0.1</v>
      </c>
      <c r="C94" s="53">
        <v>0.09</v>
      </c>
      <c r="D94" s="53">
        <v>0.09</v>
      </c>
      <c r="E94" s="53">
        <v>0.09</v>
      </c>
      <c r="F94" s="53">
        <v>0.08</v>
      </c>
      <c r="G94" s="53">
        <v>0.08</v>
      </c>
      <c r="H94" s="53">
        <v>0.08</v>
      </c>
      <c r="I94" s="53">
        <v>0.08</v>
      </c>
      <c r="J94" s="53">
        <v>0.08</v>
      </c>
      <c r="K94" s="53">
        <v>7.0000000000000007E-2</v>
      </c>
      <c r="L94" s="53">
        <v>7.0000000000000007E-2</v>
      </c>
      <c r="M94" s="53">
        <v>7.0000000000000007E-2</v>
      </c>
      <c r="N94" s="53">
        <v>0.06</v>
      </c>
      <c r="O94" s="53">
        <v>0.06</v>
      </c>
      <c r="P94" s="53">
        <v>0.06</v>
      </c>
      <c r="Q94" s="53">
        <v>0.05</v>
      </c>
      <c r="R94" s="53">
        <v>0.05</v>
      </c>
      <c r="S94" s="53">
        <v>0.05</v>
      </c>
      <c r="T94" s="53">
        <v>0.05</v>
      </c>
      <c r="U94" s="53">
        <v>0.05</v>
      </c>
      <c r="V94" s="53">
        <v>0.05</v>
      </c>
      <c r="W94" s="53">
        <v>0.05</v>
      </c>
      <c r="X94" s="53">
        <v>0.05</v>
      </c>
      <c r="Y94" s="53">
        <v>0.05</v>
      </c>
      <c r="Z94" s="53">
        <v>0.05</v>
      </c>
      <c r="AA94" s="53">
        <v>0.05</v>
      </c>
      <c r="AB94" s="53">
        <v>0.05</v>
      </c>
      <c r="AC94" s="53">
        <v>0.05</v>
      </c>
      <c r="AD94" s="53">
        <v>0.05</v>
      </c>
      <c r="AE94" s="53">
        <v>0.05</v>
      </c>
      <c r="AF94" s="53">
        <v>0.05</v>
      </c>
    </row>
    <row r="95" spans="1:32">
      <c r="A95" s="52" t="s">
        <v>969</v>
      </c>
      <c r="B95" s="53">
        <v>0.31</v>
      </c>
      <c r="C95" s="53">
        <v>0.3</v>
      </c>
      <c r="D95" s="53">
        <v>0.28999999999999998</v>
      </c>
      <c r="E95" s="53">
        <v>0.28999999999999998</v>
      </c>
      <c r="F95" s="53">
        <v>0.28999999999999998</v>
      </c>
      <c r="G95" s="53">
        <v>0.28999999999999998</v>
      </c>
      <c r="H95" s="53">
        <v>0.28999999999999998</v>
      </c>
      <c r="I95" s="53">
        <v>0.28000000000000003</v>
      </c>
      <c r="J95" s="53">
        <v>0.28999999999999998</v>
      </c>
      <c r="K95" s="53">
        <v>0.28999999999999998</v>
      </c>
      <c r="L95" s="53">
        <v>0.28999999999999998</v>
      </c>
      <c r="M95" s="53">
        <v>0.28999999999999998</v>
      </c>
      <c r="N95" s="53">
        <v>0.28999999999999998</v>
      </c>
      <c r="O95" s="53">
        <v>0.28999999999999998</v>
      </c>
      <c r="P95" s="53">
        <v>0.3</v>
      </c>
      <c r="Q95" s="53">
        <v>0.3</v>
      </c>
      <c r="R95" s="53">
        <v>0.3</v>
      </c>
      <c r="S95" s="53">
        <v>0.31</v>
      </c>
      <c r="T95" s="53">
        <v>0.31</v>
      </c>
      <c r="U95" s="53">
        <v>0.32</v>
      </c>
      <c r="V95" s="53">
        <v>0.32</v>
      </c>
      <c r="W95" s="53">
        <v>0.33</v>
      </c>
      <c r="X95" s="53">
        <v>0.33</v>
      </c>
      <c r="Y95" s="53">
        <v>0.34</v>
      </c>
      <c r="Z95" s="53">
        <v>0.34</v>
      </c>
      <c r="AA95" s="53">
        <v>0.35</v>
      </c>
      <c r="AB95" s="53">
        <v>0.35</v>
      </c>
      <c r="AC95" s="53">
        <v>0.35</v>
      </c>
      <c r="AD95" s="53">
        <v>0.36</v>
      </c>
      <c r="AE95" s="53">
        <v>0.36</v>
      </c>
      <c r="AF95" s="53">
        <v>0.37</v>
      </c>
    </row>
    <row r="96" spans="1:32">
      <c r="A96" s="52" t="s">
        <v>970</v>
      </c>
      <c r="B96" s="53">
        <v>1.04</v>
      </c>
      <c r="C96" s="53">
        <v>1.03</v>
      </c>
      <c r="D96" s="53">
        <v>1.01</v>
      </c>
      <c r="E96" s="53">
        <v>1.01</v>
      </c>
      <c r="F96" s="53">
        <v>1.01</v>
      </c>
      <c r="G96" s="53">
        <v>1</v>
      </c>
      <c r="H96" s="53">
        <v>0.98</v>
      </c>
      <c r="I96" s="53">
        <v>0.97</v>
      </c>
      <c r="J96" s="53">
        <v>0.96</v>
      </c>
      <c r="K96" s="53">
        <v>0.97</v>
      </c>
      <c r="L96" s="53">
        <v>0.97</v>
      </c>
      <c r="M96" s="53">
        <v>0.97</v>
      </c>
      <c r="N96" s="53">
        <v>0.97</v>
      </c>
      <c r="O96" s="53">
        <v>0.97</v>
      </c>
      <c r="P96" s="53">
        <v>0.97</v>
      </c>
      <c r="Q96" s="53">
        <v>0.97</v>
      </c>
      <c r="R96" s="53">
        <v>0.97</v>
      </c>
      <c r="S96" s="53">
        <v>0.97</v>
      </c>
      <c r="T96" s="53">
        <v>0.98</v>
      </c>
      <c r="U96" s="53">
        <v>0.98</v>
      </c>
      <c r="V96" s="53">
        <v>0.99</v>
      </c>
      <c r="W96" s="53">
        <v>1.01</v>
      </c>
      <c r="X96" s="53">
        <v>1.02</v>
      </c>
      <c r="Y96" s="53">
        <v>1.04</v>
      </c>
      <c r="Z96" s="53">
        <v>1.05</v>
      </c>
      <c r="AA96" s="53">
        <v>1.07</v>
      </c>
      <c r="AB96" s="53">
        <v>1.08</v>
      </c>
      <c r="AC96" s="53">
        <v>1.0900000000000001</v>
      </c>
      <c r="AD96" s="53">
        <v>1.1000000000000001</v>
      </c>
      <c r="AE96" s="53">
        <v>1.1200000000000001</v>
      </c>
      <c r="AF96" s="53">
        <v>1.1299999999999999</v>
      </c>
    </row>
    <row r="97" spans="1:32">
      <c r="A97" s="52" t="s">
        <v>971</v>
      </c>
      <c r="B97" s="53">
        <v>0.41</v>
      </c>
      <c r="C97" s="53">
        <v>0.39</v>
      </c>
      <c r="D97" s="53">
        <v>0.38</v>
      </c>
      <c r="E97" s="53">
        <v>0.37</v>
      </c>
      <c r="F97" s="53">
        <v>0.36</v>
      </c>
      <c r="G97" s="53">
        <v>0.35</v>
      </c>
      <c r="H97" s="53">
        <v>0.33</v>
      </c>
      <c r="I97" s="53">
        <v>0.32</v>
      </c>
      <c r="J97" s="53">
        <v>0.31</v>
      </c>
      <c r="K97" s="53">
        <v>0.3</v>
      </c>
      <c r="L97" s="53">
        <v>0.28999999999999998</v>
      </c>
      <c r="M97" s="53">
        <v>0.28000000000000003</v>
      </c>
      <c r="N97" s="53">
        <v>0.27</v>
      </c>
      <c r="O97" s="53">
        <v>0.26</v>
      </c>
      <c r="P97" s="53">
        <v>0.25</v>
      </c>
      <c r="Q97" s="53">
        <v>0.24</v>
      </c>
      <c r="R97" s="53">
        <v>0.23</v>
      </c>
      <c r="S97" s="53">
        <v>0.22</v>
      </c>
      <c r="T97" s="53">
        <v>0.22</v>
      </c>
      <c r="U97" s="53">
        <v>0.21</v>
      </c>
      <c r="V97" s="53">
        <v>0.2</v>
      </c>
      <c r="W97" s="53">
        <v>0.2</v>
      </c>
      <c r="X97" s="53">
        <v>0.19</v>
      </c>
      <c r="Y97" s="53">
        <v>0.19</v>
      </c>
      <c r="Z97" s="53">
        <v>0.18</v>
      </c>
      <c r="AA97" s="53">
        <v>0.18</v>
      </c>
      <c r="AB97" s="53">
        <v>0.17</v>
      </c>
      <c r="AC97" s="53">
        <v>0.17</v>
      </c>
      <c r="AD97" s="53">
        <v>0.16</v>
      </c>
      <c r="AE97" s="53">
        <v>0.16</v>
      </c>
      <c r="AF97" s="53">
        <v>0.15</v>
      </c>
    </row>
    <row r="98" spans="1:32">
      <c r="A98" s="52" t="s">
        <v>972</v>
      </c>
      <c r="B98" s="53">
        <v>0.38</v>
      </c>
      <c r="C98" s="53">
        <v>0.36</v>
      </c>
      <c r="D98" s="53">
        <v>0.28000000000000003</v>
      </c>
      <c r="E98" s="53">
        <v>0.4</v>
      </c>
      <c r="F98" s="53">
        <v>0.45</v>
      </c>
      <c r="G98" s="53">
        <v>0.37</v>
      </c>
      <c r="H98" s="53">
        <v>0.35</v>
      </c>
      <c r="I98" s="53">
        <v>0.35</v>
      </c>
      <c r="J98" s="53">
        <v>0.35</v>
      </c>
      <c r="K98" s="53">
        <v>0.35</v>
      </c>
      <c r="L98" s="53">
        <v>0.35</v>
      </c>
      <c r="M98" s="53">
        <v>0.34</v>
      </c>
      <c r="N98" s="53">
        <v>0.34</v>
      </c>
      <c r="O98" s="53">
        <v>0.34</v>
      </c>
      <c r="P98" s="53">
        <v>0.33</v>
      </c>
      <c r="Q98" s="53">
        <v>0.33</v>
      </c>
      <c r="R98" s="53">
        <v>0.33</v>
      </c>
      <c r="S98" s="53">
        <v>0.32</v>
      </c>
      <c r="T98" s="53">
        <v>0.32</v>
      </c>
      <c r="U98" s="53">
        <v>0.31</v>
      </c>
      <c r="V98" s="53">
        <v>0.31</v>
      </c>
      <c r="W98" s="53">
        <v>0.31</v>
      </c>
      <c r="X98" s="53">
        <v>0.3</v>
      </c>
      <c r="Y98" s="53">
        <v>0.3</v>
      </c>
      <c r="Z98" s="53">
        <v>0.28999999999999998</v>
      </c>
      <c r="AA98" s="53">
        <v>0.28999999999999998</v>
      </c>
      <c r="AB98" s="53">
        <v>0.28999999999999998</v>
      </c>
      <c r="AC98" s="53">
        <v>0.28000000000000003</v>
      </c>
      <c r="AD98" s="53">
        <v>0.28000000000000003</v>
      </c>
      <c r="AE98" s="53">
        <v>0.28000000000000003</v>
      </c>
      <c r="AF98" s="53">
        <v>0.28000000000000003</v>
      </c>
    </row>
    <row r="99" spans="1:32">
      <c r="A99" s="52" t="s">
        <v>973</v>
      </c>
      <c r="B99" s="53">
        <v>3.69</v>
      </c>
      <c r="C99" s="53">
        <v>3.75</v>
      </c>
      <c r="D99" s="53">
        <v>3.52</v>
      </c>
      <c r="E99" s="53">
        <v>3.95</v>
      </c>
      <c r="F99" s="53">
        <v>4.29</v>
      </c>
      <c r="G99" s="53">
        <v>4.37</v>
      </c>
      <c r="H99" s="53">
        <v>4.37</v>
      </c>
      <c r="I99" s="53">
        <v>4.4000000000000004</v>
      </c>
      <c r="J99" s="53">
        <v>4.45</v>
      </c>
      <c r="K99" s="53">
        <v>4.5199999999999996</v>
      </c>
      <c r="L99" s="53">
        <v>4.58</v>
      </c>
      <c r="M99" s="53">
        <v>4.63</v>
      </c>
      <c r="N99" s="53">
        <v>4.68</v>
      </c>
      <c r="O99" s="53">
        <v>4.74</v>
      </c>
      <c r="P99" s="53">
        <v>4.7699999999999996</v>
      </c>
      <c r="Q99" s="53">
        <v>4.82</v>
      </c>
      <c r="R99" s="53">
        <v>4.87</v>
      </c>
      <c r="S99" s="53">
        <v>4.92</v>
      </c>
      <c r="T99" s="53">
        <v>4.97</v>
      </c>
      <c r="U99" s="53">
        <v>5.03</v>
      </c>
      <c r="V99" s="53">
        <v>5.08</v>
      </c>
      <c r="W99" s="53">
        <v>5.16</v>
      </c>
      <c r="X99" s="53">
        <v>5.24</v>
      </c>
      <c r="Y99" s="53">
        <v>5.32</v>
      </c>
      <c r="Z99" s="53">
        <v>5.41</v>
      </c>
      <c r="AA99" s="53">
        <v>5.48</v>
      </c>
      <c r="AB99" s="53">
        <v>5.56</v>
      </c>
      <c r="AC99" s="53">
        <v>5.64</v>
      </c>
      <c r="AD99" s="53">
        <v>5.73</v>
      </c>
      <c r="AE99" s="53">
        <v>5.81</v>
      </c>
      <c r="AF99" s="53">
        <v>5.91</v>
      </c>
    </row>
    <row r="100" spans="1:32">
      <c r="A100" s="51" t="s">
        <v>867</v>
      </c>
      <c r="B100" s="54">
        <v>21.88</v>
      </c>
      <c r="C100" s="54">
        <v>21.37</v>
      </c>
      <c r="D100" s="54">
        <v>19.850000000000001</v>
      </c>
      <c r="E100" s="54">
        <v>21.1</v>
      </c>
      <c r="F100" s="54">
        <v>21.64</v>
      </c>
      <c r="G100" s="54">
        <v>20.72</v>
      </c>
      <c r="H100" s="54">
        <v>20.46</v>
      </c>
      <c r="I100" s="54">
        <v>20.36</v>
      </c>
      <c r="J100" s="54">
        <v>20.37</v>
      </c>
      <c r="K100" s="54">
        <v>20.420000000000002</v>
      </c>
      <c r="L100" s="54">
        <v>20.309999999999999</v>
      </c>
      <c r="M100" s="54">
        <v>20.25</v>
      </c>
      <c r="N100" s="54">
        <v>20.22</v>
      </c>
      <c r="O100" s="54">
        <v>20.23</v>
      </c>
      <c r="P100" s="54">
        <v>20.16</v>
      </c>
      <c r="Q100" s="54">
        <v>20.09</v>
      </c>
      <c r="R100" s="54">
        <v>20.04</v>
      </c>
      <c r="S100" s="54">
        <v>19.98</v>
      </c>
      <c r="T100" s="54">
        <v>19.98</v>
      </c>
      <c r="U100" s="54">
        <v>20.010000000000002</v>
      </c>
      <c r="V100" s="54">
        <v>20.02</v>
      </c>
      <c r="W100" s="54">
        <v>20.11</v>
      </c>
      <c r="X100" s="54">
        <v>20.21</v>
      </c>
      <c r="Y100" s="54">
        <v>20.329999999999998</v>
      </c>
      <c r="Z100" s="54">
        <v>20.45</v>
      </c>
      <c r="AA100" s="54">
        <v>20.54</v>
      </c>
      <c r="AB100" s="54">
        <v>20.64</v>
      </c>
      <c r="AC100" s="54">
        <v>20.76</v>
      </c>
      <c r="AD100" s="54">
        <v>20.88</v>
      </c>
      <c r="AE100" s="54">
        <v>21</v>
      </c>
      <c r="AF100" s="54">
        <v>21.14</v>
      </c>
    </row>
    <row r="101" spans="1:3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</row>
    <row r="102" spans="1:32">
      <c r="A102" s="51" t="s">
        <v>977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</row>
    <row r="103" spans="1:32">
      <c r="A103" s="52" t="s">
        <v>978</v>
      </c>
      <c r="B103" s="53">
        <v>0.01</v>
      </c>
      <c r="C103" s="53">
        <v>0.01</v>
      </c>
      <c r="D103" s="53">
        <v>0.01</v>
      </c>
      <c r="E103" s="53">
        <v>0.01</v>
      </c>
      <c r="F103" s="53">
        <v>0.01</v>
      </c>
      <c r="G103" s="53">
        <v>0.01</v>
      </c>
      <c r="H103" s="53">
        <v>0.01</v>
      </c>
      <c r="I103" s="53">
        <v>0.02</v>
      </c>
      <c r="J103" s="53">
        <v>0.02</v>
      </c>
      <c r="K103" s="53">
        <v>0.02</v>
      </c>
      <c r="L103" s="53">
        <v>0.02</v>
      </c>
      <c r="M103" s="53">
        <v>0.02</v>
      </c>
      <c r="N103" s="53">
        <v>0.02</v>
      </c>
      <c r="O103" s="53">
        <v>0.02</v>
      </c>
      <c r="P103" s="53">
        <v>0.02</v>
      </c>
      <c r="Q103" s="53">
        <v>0.02</v>
      </c>
      <c r="R103" s="53">
        <v>0.02</v>
      </c>
      <c r="S103" s="53">
        <v>0.02</v>
      </c>
      <c r="T103" s="53">
        <v>0.02</v>
      </c>
      <c r="U103" s="53">
        <v>0.03</v>
      </c>
      <c r="V103" s="53">
        <v>0.03</v>
      </c>
      <c r="W103" s="53">
        <v>0.03</v>
      </c>
      <c r="X103" s="53">
        <v>0.03</v>
      </c>
      <c r="Y103" s="53">
        <v>0.03</v>
      </c>
      <c r="Z103" s="53">
        <v>0.03</v>
      </c>
      <c r="AA103" s="53">
        <v>0.03</v>
      </c>
      <c r="AB103" s="53">
        <v>0.03</v>
      </c>
      <c r="AC103" s="53">
        <v>0.03</v>
      </c>
      <c r="AD103" s="53">
        <v>0.03</v>
      </c>
      <c r="AE103" s="53">
        <v>0.03</v>
      </c>
      <c r="AF103" s="53">
        <v>0.03</v>
      </c>
    </row>
    <row r="104" spans="1:32">
      <c r="A104" s="52" t="s">
        <v>979</v>
      </c>
      <c r="B104" s="53">
        <v>0</v>
      </c>
      <c r="C104" s="53">
        <v>0</v>
      </c>
      <c r="D104" s="53">
        <v>0.01</v>
      </c>
      <c r="E104" s="53">
        <v>0.01</v>
      </c>
      <c r="F104" s="53">
        <v>0.01</v>
      </c>
      <c r="G104" s="53">
        <v>0.01</v>
      </c>
      <c r="H104" s="53">
        <v>0.01</v>
      </c>
      <c r="I104" s="53">
        <v>0.01</v>
      </c>
      <c r="J104" s="53">
        <v>0.01</v>
      </c>
      <c r="K104" s="53">
        <v>0.01</v>
      </c>
      <c r="L104" s="53">
        <v>0.02</v>
      </c>
      <c r="M104" s="53">
        <v>0.02</v>
      </c>
      <c r="N104" s="53">
        <v>0.02</v>
      </c>
      <c r="O104" s="53">
        <v>0.02</v>
      </c>
      <c r="P104" s="53">
        <v>0.02</v>
      </c>
      <c r="Q104" s="53">
        <v>0.02</v>
      </c>
      <c r="R104" s="53">
        <v>0.02</v>
      </c>
      <c r="S104" s="53">
        <v>0.02</v>
      </c>
      <c r="T104" s="53">
        <v>0.03</v>
      </c>
      <c r="U104" s="53">
        <v>0.03</v>
      </c>
      <c r="V104" s="53">
        <v>0.03</v>
      </c>
      <c r="W104" s="53">
        <v>0.03</v>
      </c>
      <c r="X104" s="53">
        <v>0.03</v>
      </c>
      <c r="Y104" s="53">
        <v>0.03</v>
      </c>
      <c r="Z104" s="53">
        <v>0.03</v>
      </c>
      <c r="AA104" s="53">
        <v>0.03</v>
      </c>
      <c r="AB104" s="53">
        <v>0.03</v>
      </c>
      <c r="AC104" s="53">
        <v>0.03</v>
      </c>
      <c r="AD104" s="53">
        <v>0.03</v>
      </c>
      <c r="AE104" s="53">
        <v>0.03</v>
      </c>
      <c r="AF104" s="53">
        <v>0.03</v>
      </c>
    </row>
    <row r="105" spans="1:32">
      <c r="A105" s="52" t="s">
        <v>980</v>
      </c>
      <c r="B105" s="53">
        <v>0.01</v>
      </c>
      <c r="C105" s="53">
        <v>0.02</v>
      </c>
      <c r="D105" s="53">
        <v>0.02</v>
      </c>
      <c r="E105" s="53">
        <v>0.04</v>
      </c>
      <c r="F105" s="53">
        <v>0.05</v>
      </c>
      <c r="G105" s="53">
        <v>0.06</v>
      </c>
      <c r="H105" s="53">
        <v>0.08</v>
      </c>
      <c r="I105" s="53">
        <v>0.1</v>
      </c>
      <c r="J105" s="53">
        <v>0.12</v>
      </c>
      <c r="K105" s="53">
        <v>0.15</v>
      </c>
      <c r="L105" s="53">
        <v>0.18</v>
      </c>
      <c r="M105" s="53">
        <v>0.2</v>
      </c>
      <c r="N105" s="53">
        <v>0.21</v>
      </c>
      <c r="O105" s="53">
        <v>0.22</v>
      </c>
      <c r="P105" s="53">
        <v>0.22</v>
      </c>
      <c r="Q105" s="53">
        <v>0.23</v>
      </c>
      <c r="R105" s="53">
        <v>0.24</v>
      </c>
      <c r="S105" s="53">
        <v>0.25</v>
      </c>
      <c r="T105" s="53">
        <v>0.26</v>
      </c>
      <c r="U105" s="53">
        <v>0.28000000000000003</v>
      </c>
      <c r="V105" s="53">
        <v>0.28999999999999998</v>
      </c>
      <c r="W105" s="53">
        <v>0.3</v>
      </c>
      <c r="X105" s="53">
        <v>0.31</v>
      </c>
      <c r="Y105" s="53">
        <v>0.32</v>
      </c>
      <c r="Z105" s="53">
        <v>0.33</v>
      </c>
      <c r="AA105" s="53">
        <v>0.34</v>
      </c>
      <c r="AB105" s="53">
        <v>0.35</v>
      </c>
      <c r="AC105" s="53">
        <v>0.37</v>
      </c>
      <c r="AD105" s="53">
        <v>0.38</v>
      </c>
      <c r="AE105" s="53">
        <v>0.39</v>
      </c>
      <c r="AF105" s="53">
        <v>0.4</v>
      </c>
    </row>
    <row r="106" spans="1:32">
      <c r="A106" s="52" t="s">
        <v>981</v>
      </c>
      <c r="B106" s="53">
        <v>0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0.01</v>
      </c>
      <c r="I106" s="53">
        <v>0.01</v>
      </c>
      <c r="J106" s="53">
        <v>0.01</v>
      </c>
      <c r="K106" s="53">
        <v>0.01</v>
      </c>
      <c r="L106" s="53">
        <v>0.01</v>
      </c>
      <c r="M106" s="53">
        <v>0.01</v>
      </c>
      <c r="N106" s="53">
        <v>0.01</v>
      </c>
      <c r="O106" s="53">
        <v>0.01</v>
      </c>
      <c r="P106" s="53">
        <v>0.01</v>
      </c>
      <c r="Q106" s="53">
        <v>0.01</v>
      </c>
      <c r="R106" s="53">
        <v>0.01</v>
      </c>
      <c r="S106" s="53">
        <v>0.01</v>
      </c>
      <c r="T106" s="53">
        <v>0.01</v>
      </c>
      <c r="U106" s="53">
        <v>0.01</v>
      </c>
      <c r="V106" s="53">
        <v>0.01</v>
      </c>
      <c r="W106" s="53">
        <v>0.01</v>
      </c>
      <c r="X106" s="53">
        <v>0.01</v>
      </c>
      <c r="Y106" s="53">
        <v>0.01</v>
      </c>
      <c r="Z106" s="53">
        <v>0.01</v>
      </c>
      <c r="AA106" s="53">
        <v>0.01</v>
      </c>
      <c r="AB106" s="53">
        <v>0.01</v>
      </c>
      <c r="AC106" s="53">
        <v>0.01</v>
      </c>
      <c r="AD106" s="53">
        <v>0.01</v>
      </c>
      <c r="AE106" s="53">
        <v>0.01</v>
      </c>
      <c r="AF106" s="53">
        <v>0.01</v>
      </c>
    </row>
    <row r="107" spans="1:32">
      <c r="A107" s="51" t="s">
        <v>982</v>
      </c>
      <c r="B107" s="54">
        <v>0.03</v>
      </c>
      <c r="C107" s="54">
        <v>0.03</v>
      </c>
      <c r="D107" s="54">
        <v>0.04</v>
      </c>
      <c r="E107" s="54">
        <v>0.06</v>
      </c>
      <c r="F107" s="54">
        <v>7.0000000000000007E-2</v>
      </c>
      <c r="G107" s="54">
        <v>0.09</v>
      </c>
      <c r="H107" s="54">
        <v>0.11</v>
      </c>
      <c r="I107" s="54">
        <v>0.14000000000000001</v>
      </c>
      <c r="J107" s="54">
        <v>0.16</v>
      </c>
      <c r="K107" s="54">
        <v>0.19</v>
      </c>
      <c r="L107" s="54">
        <v>0.22</v>
      </c>
      <c r="M107" s="54">
        <v>0.25</v>
      </c>
      <c r="N107" s="54">
        <v>0.26</v>
      </c>
      <c r="O107" s="54">
        <v>0.27</v>
      </c>
      <c r="P107" s="54">
        <v>0.28000000000000003</v>
      </c>
      <c r="Q107" s="54">
        <v>0.28999999999999998</v>
      </c>
      <c r="R107" s="54">
        <v>0.3</v>
      </c>
      <c r="S107" s="54">
        <v>0.31</v>
      </c>
      <c r="T107" s="54">
        <v>0.32</v>
      </c>
      <c r="U107" s="54">
        <v>0.33</v>
      </c>
      <c r="V107" s="54">
        <v>0.35</v>
      </c>
      <c r="W107" s="54">
        <v>0.36</v>
      </c>
      <c r="X107" s="54">
        <v>0.37</v>
      </c>
      <c r="Y107" s="54">
        <v>0.38</v>
      </c>
      <c r="Z107" s="54">
        <v>0.4</v>
      </c>
      <c r="AA107" s="54">
        <v>0.41</v>
      </c>
      <c r="AB107" s="54">
        <v>0.42</v>
      </c>
      <c r="AC107" s="54">
        <v>0.43</v>
      </c>
      <c r="AD107" s="54">
        <v>0.45</v>
      </c>
      <c r="AE107" s="54">
        <v>0.46</v>
      </c>
      <c r="AF107" s="54">
        <v>0.47</v>
      </c>
    </row>
    <row r="108" spans="1:3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</row>
    <row r="109" spans="1:3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</row>
    <row r="110" spans="1:32">
      <c r="A110" s="51" t="s">
        <v>983</v>
      </c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</row>
    <row r="111" spans="1:32">
      <c r="A111" s="51" t="s">
        <v>984</v>
      </c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</row>
    <row r="112" spans="1:32">
      <c r="A112" s="52" t="s">
        <v>985</v>
      </c>
      <c r="B112" s="53">
        <v>34.78</v>
      </c>
      <c r="C112" s="53">
        <v>34.99</v>
      </c>
      <c r="D112" s="53">
        <v>35.21</v>
      </c>
      <c r="E112" s="53">
        <v>34.86</v>
      </c>
      <c r="F112" s="53">
        <v>34.200000000000003</v>
      </c>
      <c r="G112" s="53">
        <v>34.85</v>
      </c>
      <c r="H112" s="53">
        <v>36.479999999999997</v>
      </c>
      <c r="I112" s="53">
        <v>36.81</v>
      </c>
      <c r="J112" s="53">
        <v>36.72</v>
      </c>
      <c r="K112" s="53">
        <v>36.770000000000003</v>
      </c>
      <c r="L112" s="53">
        <v>37.200000000000003</v>
      </c>
      <c r="M112" s="53">
        <v>37.65</v>
      </c>
      <c r="N112" s="53">
        <v>37.81</v>
      </c>
      <c r="O112" s="53">
        <v>37.99</v>
      </c>
      <c r="P112" s="53">
        <v>38.58</v>
      </c>
      <c r="Q112" s="53">
        <v>39.32</v>
      </c>
      <c r="R112" s="53">
        <v>39.770000000000003</v>
      </c>
      <c r="S112" s="53">
        <v>40.020000000000003</v>
      </c>
      <c r="T112" s="53">
        <v>40.159999999999997</v>
      </c>
      <c r="U112" s="53">
        <v>40.14</v>
      </c>
      <c r="V112" s="53">
        <v>40.340000000000003</v>
      </c>
      <c r="W112" s="53">
        <v>40.44</v>
      </c>
      <c r="X112" s="53">
        <v>40.36</v>
      </c>
      <c r="Y112" s="53">
        <v>40.33</v>
      </c>
      <c r="Z112" s="53">
        <v>40.229999999999997</v>
      </c>
      <c r="AA112" s="53">
        <v>40.21</v>
      </c>
      <c r="AB112" s="53">
        <v>40.24</v>
      </c>
      <c r="AC112" s="53">
        <v>40.229999999999997</v>
      </c>
      <c r="AD112" s="53">
        <v>40.35</v>
      </c>
      <c r="AE112" s="53">
        <v>40.54</v>
      </c>
      <c r="AF112" s="53">
        <v>40.81</v>
      </c>
    </row>
    <row r="113" spans="1:32">
      <c r="A113" s="52" t="s">
        <v>986</v>
      </c>
      <c r="B113" s="53">
        <v>34.880000000000003</v>
      </c>
      <c r="C113" s="53">
        <v>34.72</v>
      </c>
      <c r="D113" s="53">
        <v>34.479999999999997</v>
      </c>
      <c r="E113" s="53">
        <v>34.47</v>
      </c>
      <c r="F113" s="53">
        <v>34.21</v>
      </c>
      <c r="G113" s="53">
        <v>34.72</v>
      </c>
      <c r="H113" s="53">
        <v>36.24</v>
      </c>
      <c r="I113" s="53">
        <v>36.58</v>
      </c>
      <c r="J113" s="53">
        <v>36.44</v>
      </c>
      <c r="K113" s="53">
        <v>36.54</v>
      </c>
      <c r="L113" s="53">
        <v>36.96</v>
      </c>
      <c r="M113" s="53">
        <v>37.39</v>
      </c>
      <c r="N113" s="53">
        <v>37.6</v>
      </c>
      <c r="O113" s="53">
        <v>37.93</v>
      </c>
      <c r="P113" s="53">
        <v>38.72</v>
      </c>
      <c r="Q113" s="53">
        <v>39.57</v>
      </c>
      <c r="R113" s="53">
        <v>40.39</v>
      </c>
      <c r="S113" s="53">
        <v>40.799999999999997</v>
      </c>
      <c r="T113" s="53">
        <v>40.799999999999997</v>
      </c>
      <c r="U113" s="53">
        <v>41.06</v>
      </c>
      <c r="V113" s="53">
        <v>41.56</v>
      </c>
      <c r="W113" s="53">
        <v>41.39</v>
      </c>
      <c r="X113" s="53">
        <v>41.07</v>
      </c>
      <c r="Y113" s="53">
        <v>41.09</v>
      </c>
      <c r="Z113" s="53">
        <v>41.04</v>
      </c>
      <c r="AA113" s="53">
        <v>41.1</v>
      </c>
      <c r="AB113" s="53">
        <v>41.22</v>
      </c>
      <c r="AC113" s="53">
        <v>41.31</v>
      </c>
      <c r="AD113" s="53">
        <v>41.47</v>
      </c>
      <c r="AE113" s="53">
        <v>42.05</v>
      </c>
      <c r="AF113" s="53">
        <v>42.69</v>
      </c>
    </row>
    <row r="114" spans="1:32">
      <c r="A114" s="52" t="s">
        <v>987</v>
      </c>
      <c r="B114" s="53">
        <v>35.340000000000003</v>
      </c>
      <c r="C114" s="53">
        <v>35.36</v>
      </c>
      <c r="D114" s="53">
        <v>35.25</v>
      </c>
      <c r="E114" s="53">
        <v>35.54</v>
      </c>
      <c r="F114" s="53">
        <v>35.020000000000003</v>
      </c>
      <c r="G114" s="53">
        <v>35.42</v>
      </c>
      <c r="H114" s="53">
        <v>36.71</v>
      </c>
      <c r="I114" s="53">
        <v>37.03</v>
      </c>
      <c r="J114" s="53">
        <v>36.99</v>
      </c>
      <c r="K114" s="53">
        <v>37.11</v>
      </c>
      <c r="L114" s="53">
        <v>37.549999999999997</v>
      </c>
      <c r="M114" s="53">
        <v>38.03</v>
      </c>
      <c r="N114" s="53">
        <v>38.24</v>
      </c>
      <c r="O114" s="53">
        <v>38.450000000000003</v>
      </c>
      <c r="P114" s="53">
        <v>39.17</v>
      </c>
      <c r="Q114" s="53">
        <v>39.97</v>
      </c>
      <c r="R114" s="53">
        <v>40.49</v>
      </c>
      <c r="S114" s="53">
        <v>40.79</v>
      </c>
      <c r="T114" s="53">
        <v>40.92</v>
      </c>
      <c r="U114" s="53">
        <v>40.92</v>
      </c>
      <c r="V114" s="53">
        <v>41.17</v>
      </c>
      <c r="W114" s="53">
        <v>41.23</v>
      </c>
      <c r="X114" s="53">
        <v>41.13</v>
      </c>
      <c r="Y114" s="53">
        <v>41.09</v>
      </c>
      <c r="Z114" s="53">
        <v>40.99</v>
      </c>
      <c r="AA114" s="53">
        <v>40.98</v>
      </c>
      <c r="AB114" s="53">
        <v>41.03</v>
      </c>
      <c r="AC114" s="53">
        <v>41.03</v>
      </c>
      <c r="AD114" s="53">
        <v>41.17</v>
      </c>
      <c r="AE114" s="53">
        <v>41.4</v>
      </c>
      <c r="AF114" s="53">
        <v>41.72</v>
      </c>
    </row>
    <row r="115" spans="1:32">
      <c r="A115" s="52" t="s">
        <v>988</v>
      </c>
      <c r="B115" s="53">
        <v>36.82</v>
      </c>
      <c r="C115" s="53">
        <v>36.61</v>
      </c>
      <c r="D115" s="53">
        <v>36.450000000000003</v>
      </c>
      <c r="E115" s="53">
        <v>36.700000000000003</v>
      </c>
      <c r="F115" s="53">
        <v>36.049999999999997</v>
      </c>
      <c r="G115" s="53">
        <v>36.46</v>
      </c>
      <c r="H115" s="53">
        <v>37.71</v>
      </c>
      <c r="I115" s="53">
        <v>38.07</v>
      </c>
      <c r="J115" s="53">
        <v>38.049999999999997</v>
      </c>
      <c r="K115" s="53">
        <v>38.270000000000003</v>
      </c>
      <c r="L115" s="53">
        <v>38.74</v>
      </c>
      <c r="M115" s="53">
        <v>39.299999999999997</v>
      </c>
      <c r="N115" s="53">
        <v>39.56</v>
      </c>
      <c r="O115" s="53">
        <v>39.770000000000003</v>
      </c>
      <c r="P115" s="53">
        <v>40.56</v>
      </c>
      <c r="Q115" s="53">
        <v>41.44</v>
      </c>
      <c r="R115" s="53">
        <v>41.97</v>
      </c>
      <c r="S115" s="53">
        <v>42.3</v>
      </c>
      <c r="T115" s="53">
        <v>42.44</v>
      </c>
      <c r="U115" s="53">
        <v>42.41</v>
      </c>
      <c r="V115" s="53">
        <v>42.7</v>
      </c>
      <c r="W115" s="53">
        <v>42.72</v>
      </c>
      <c r="X115" s="53">
        <v>42.6</v>
      </c>
      <c r="Y115" s="53">
        <v>42.53</v>
      </c>
      <c r="Z115" s="53">
        <v>42.4</v>
      </c>
      <c r="AA115" s="53">
        <v>42.42</v>
      </c>
      <c r="AB115" s="53">
        <v>42.48</v>
      </c>
      <c r="AC115" s="53">
        <v>42.48</v>
      </c>
      <c r="AD115" s="53">
        <v>42.65</v>
      </c>
      <c r="AE115" s="53">
        <v>42.92</v>
      </c>
      <c r="AF115" s="53">
        <v>43.26</v>
      </c>
    </row>
    <row r="116" spans="1:32">
      <c r="A116" s="52" t="s">
        <v>989</v>
      </c>
      <c r="B116" s="53">
        <v>35.86</v>
      </c>
      <c r="C116" s="53">
        <v>35.71</v>
      </c>
      <c r="D116" s="53">
        <v>35.53</v>
      </c>
      <c r="E116" s="53">
        <v>35.869999999999997</v>
      </c>
      <c r="F116" s="53">
        <v>35.24</v>
      </c>
      <c r="G116" s="53">
        <v>35.6</v>
      </c>
      <c r="H116" s="53">
        <v>36.81</v>
      </c>
      <c r="I116" s="53">
        <v>37.130000000000003</v>
      </c>
      <c r="J116" s="53">
        <v>37.08</v>
      </c>
      <c r="K116" s="53">
        <v>37.22</v>
      </c>
      <c r="L116" s="53">
        <v>37.67</v>
      </c>
      <c r="M116" s="53">
        <v>38.17</v>
      </c>
      <c r="N116" s="53">
        <v>38.4</v>
      </c>
      <c r="O116" s="53">
        <v>38.61</v>
      </c>
      <c r="P116" s="53">
        <v>39.32</v>
      </c>
      <c r="Q116" s="53">
        <v>40.14</v>
      </c>
      <c r="R116" s="53">
        <v>40.67</v>
      </c>
      <c r="S116" s="53">
        <v>40.98</v>
      </c>
      <c r="T116" s="53">
        <v>41.1</v>
      </c>
      <c r="U116" s="53">
        <v>41.11</v>
      </c>
      <c r="V116" s="53">
        <v>41.39</v>
      </c>
      <c r="W116" s="53">
        <v>41.42</v>
      </c>
      <c r="X116" s="53">
        <v>41.3</v>
      </c>
      <c r="Y116" s="53">
        <v>41.26</v>
      </c>
      <c r="Z116" s="53">
        <v>41.16</v>
      </c>
      <c r="AA116" s="53">
        <v>41.15</v>
      </c>
      <c r="AB116" s="53">
        <v>41.2</v>
      </c>
      <c r="AC116" s="53">
        <v>41.22</v>
      </c>
      <c r="AD116" s="53">
        <v>41.37</v>
      </c>
      <c r="AE116" s="53">
        <v>41.65</v>
      </c>
      <c r="AF116" s="53">
        <v>41.99</v>
      </c>
    </row>
    <row r="117" spans="1:32">
      <c r="A117" s="52" t="s">
        <v>990</v>
      </c>
      <c r="B117" s="53">
        <v>35.799999999999997</v>
      </c>
      <c r="C117" s="53">
        <v>35.659999999999997</v>
      </c>
      <c r="D117" s="53">
        <v>35.51</v>
      </c>
      <c r="E117" s="53">
        <v>35.81</v>
      </c>
      <c r="F117" s="53">
        <v>35.18</v>
      </c>
      <c r="G117" s="53">
        <v>35.520000000000003</v>
      </c>
      <c r="H117" s="53">
        <v>36.76</v>
      </c>
      <c r="I117" s="53">
        <v>37.090000000000003</v>
      </c>
      <c r="J117" s="53">
        <v>37.06</v>
      </c>
      <c r="K117" s="53">
        <v>37.200000000000003</v>
      </c>
      <c r="L117" s="53">
        <v>37.65</v>
      </c>
      <c r="M117" s="53">
        <v>38.15</v>
      </c>
      <c r="N117" s="53">
        <v>38.369999999999997</v>
      </c>
      <c r="O117" s="53">
        <v>38.57</v>
      </c>
      <c r="P117" s="53">
        <v>39.299999999999997</v>
      </c>
      <c r="Q117" s="53">
        <v>40.11</v>
      </c>
      <c r="R117" s="53">
        <v>40.630000000000003</v>
      </c>
      <c r="S117" s="53">
        <v>40.950000000000003</v>
      </c>
      <c r="T117" s="53">
        <v>41.08</v>
      </c>
      <c r="U117" s="53">
        <v>41.08</v>
      </c>
      <c r="V117" s="53">
        <v>41.36</v>
      </c>
      <c r="W117" s="53">
        <v>41.4</v>
      </c>
      <c r="X117" s="53">
        <v>41.3</v>
      </c>
      <c r="Y117" s="53">
        <v>41.25</v>
      </c>
      <c r="Z117" s="53">
        <v>41.14</v>
      </c>
      <c r="AA117" s="53">
        <v>41.14</v>
      </c>
      <c r="AB117" s="53">
        <v>41.19</v>
      </c>
      <c r="AC117" s="53">
        <v>41.2</v>
      </c>
      <c r="AD117" s="53">
        <v>41.34</v>
      </c>
      <c r="AE117" s="53">
        <v>41.59</v>
      </c>
      <c r="AF117" s="53">
        <v>41.93</v>
      </c>
    </row>
    <row r="118" spans="1:32">
      <c r="A118" s="52" t="s">
        <v>991</v>
      </c>
      <c r="B118" s="53">
        <v>35.700000000000003</v>
      </c>
      <c r="C118" s="53">
        <v>35.56</v>
      </c>
      <c r="D118" s="53">
        <v>35.479999999999997</v>
      </c>
      <c r="E118" s="53">
        <v>35.64</v>
      </c>
      <c r="F118" s="53">
        <v>35.08</v>
      </c>
      <c r="G118" s="53">
        <v>35.520000000000003</v>
      </c>
      <c r="H118" s="53">
        <v>36.83</v>
      </c>
      <c r="I118" s="53">
        <v>37.229999999999997</v>
      </c>
      <c r="J118" s="53">
        <v>37.18</v>
      </c>
      <c r="K118" s="53">
        <v>37.340000000000003</v>
      </c>
      <c r="L118" s="53">
        <v>37.76</v>
      </c>
      <c r="M118" s="53">
        <v>38.31</v>
      </c>
      <c r="N118" s="53">
        <v>38.53</v>
      </c>
      <c r="O118" s="53">
        <v>38.74</v>
      </c>
      <c r="P118" s="53">
        <v>39.47</v>
      </c>
      <c r="Q118" s="53">
        <v>40.299999999999997</v>
      </c>
      <c r="R118" s="53">
        <v>40.83</v>
      </c>
      <c r="S118" s="53">
        <v>41.15</v>
      </c>
      <c r="T118" s="53">
        <v>41.31</v>
      </c>
      <c r="U118" s="53">
        <v>41.3</v>
      </c>
      <c r="V118" s="53">
        <v>41.59</v>
      </c>
      <c r="W118" s="53">
        <v>41.64</v>
      </c>
      <c r="X118" s="53">
        <v>41.53</v>
      </c>
      <c r="Y118" s="53">
        <v>41.48</v>
      </c>
      <c r="Z118" s="53">
        <v>41.36</v>
      </c>
      <c r="AA118" s="53">
        <v>41.36</v>
      </c>
      <c r="AB118" s="53">
        <v>41.41</v>
      </c>
      <c r="AC118" s="53">
        <v>41.42</v>
      </c>
      <c r="AD118" s="53">
        <v>41.58</v>
      </c>
      <c r="AE118" s="53">
        <v>41.85</v>
      </c>
      <c r="AF118" s="53">
        <v>42.18</v>
      </c>
    </row>
    <row r="119" spans="1:32">
      <c r="A119" s="52" t="s">
        <v>992</v>
      </c>
      <c r="B119" s="53">
        <v>36.520000000000003</v>
      </c>
      <c r="C119" s="53">
        <v>36.26</v>
      </c>
      <c r="D119" s="53">
        <v>36.11</v>
      </c>
      <c r="E119" s="53">
        <v>36.409999999999997</v>
      </c>
      <c r="F119" s="53">
        <v>35.770000000000003</v>
      </c>
      <c r="G119" s="53">
        <v>36.159999999999997</v>
      </c>
      <c r="H119" s="53">
        <v>37.43</v>
      </c>
      <c r="I119" s="53">
        <v>37.79</v>
      </c>
      <c r="J119" s="53">
        <v>37.770000000000003</v>
      </c>
      <c r="K119" s="53">
        <v>37.950000000000003</v>
      </c>
      <c r="L119" s="53">
        <v>38.42</v>
      </c>
      <c r="M119" s="53">
        <v>38.950000000000003</v>
      </c>
      <c r="N119" s="53">
        <v>39.18</v>
      </c>
      <c r="O119" s="53">
        <v>39.36</v>
      </c>
      <c r="P119" s="53">
        <v>40.090000000000003</v>
      </c>
      <c r="Q119" s="53">
        <v>40.92</v>
      </c>
      <c r="R119" s="53">
        <v>41.4</v>
      </c>
      <c r="S119" s="53">
        <v>41.69</v>
      </c>
      <c r="T119" s="53">
        <v>41.83</v>
      </c>
      <c r="U119" s="53">
        <v>41.78</v>
      </c>
      <c r="V119" s="53">
        <v>42.05</v>
      </c>
      <c r="W119" s="53">
        <v>42.11</v>
      </c>
      <c r="X119" s="53">
        <v>42.03</v>
      </c>
      <c r="Y119" s="53">
        <v>41.99</v>
      </c>
      <c r="Z119" s="53">
        <v>41.87</v>
      </c>
      <c r="AA119" s="53">
        <v>41.88</v>
      </c>
      <c r="AB119" s="53">
        <v>41.93</v>
      </c>
      <c r="AC119" s="53">
        <v>41.92</v>
      </c>
      <c r="AD119" s="53">
        <v>42.07</v>
      </c>
      <c r="AE119" s="53">
        <v>42.3</v>
      </c>
      <c r="AF119" s="53">
        <v>42.6</v>
      </c>
    </row>
    <row r="120" spans="1:32">
      <c r="A120" s="52" t="s">
        <v>993</v>
      </c>
      <c r="B120" s="53">
        <v>36.619999999999997</v>
      </c>
      <c r="C120" s="53">
        <v>36.43</v>
      </c>
      <c r="D120" s="53">
        <v>36.39</v>
      </c>
      <c r="E120" s="53">
        <v>36.67</v>
      </c>
      <c r="F120" s="53">
        <v>35.67</v>
      </c>
      <c r="G120" s="53">
        <v>36.119999999999997</v>
      </c>
      <c r="H120" s="53">
        <v>37.42</v>
      </c>
      <c r="I120" s="53">
        <v>37.840000000000003</v>
      </c>
      <c r="J120" s="53">
        <v>37.840000000000003</v>
      </c>
      <c r="K120" s="53">
        <v>38.090000000000003</v>
      </c>
      <c r="L120" s="53">
        <v>38.57</v>
      </c>
      <c r="M120" s="53">
        <v>39.19</v>
      </c>
      <c r="N120" s="53">
        <v>39.46</v>
      </c>
      <c r="O120" s="53">
        <v>39.65</v>
      </c>
      <c r="P120" s="53">
        <v>40.39</v>
      </c>
      <c r="Q120" s="53">
        <v>41.24</v>
      </c>
      <c r="R120" s="53">
        <v>41.73</v>
      </c>
      <c r="S120" s="53">
        <v>42.05</v>
      </c>
      <c r="T120" s="53">
        <v>42.22</v>
      </c>
      <c r="U120" s="53">
        <v>42.19</v>
      </c>
      <c r="V120" s="53">
        <v>42.49</v>
      </c>
      <c r="W120" s="53">
        <v>42.58</v>
      </c>
      <c r="X120" s="53">
        <v>42.51</v>
      </c>
      <c r="Y120" s="53">
        <v>42.44</v>
      </c>
      <c r="Z120" s="53">
        <v>42.3</v>
      </c>
      <c r="AA120" s="53">
        <v>42.3</v>
      </c>
      <c r="AB120" s="53">
        <v>42.34</v>
      </c>
      <c r="AC120" s="53">
        <v>42.33</v>
      </c>
      <c r="AD120" s="53">
        <v>42.53</v>
      </c>
      <c r="AE120" s="53">
        <v>42.77</v>
      </c>
      <c r="AF120" s="53">
        <v>43.05</v>
      </c>
    </row>
    <row r="121" spans="1:32">
      <c r="A121" s="52" t="s">
        <v>994</v>
      </c>
      <c r="B121" s="53">
        <v>35.94</v>
      </c>
      <c r="C121" s="53">
        <v>35.81</v>
      </c>
      <c r="D121" s="53">
        <v>35.700000000000003</v>
      </c>
      <c r="E121" s="53">
        <v>35.909999999999997</v>
      </c>
      <c r="F121" s="53">
        <v>35.28</v>
      </c>
      <c r="G121" s="53">
        <v>35.659999999999997</v>
      </c>
      <c r="H121" s="53">
        <v>36.950000000000003</v>
      </c>
      <c r="I121" s="53">
        <v>37.29</v>
      </c>
      <c r="J121" s="53">
        <v>37.24</v>
      </c>
      <c r="K121" s="53">
        <v>37.369999999999997</v>
      </c>
      <c r="L121" s="53">
        <v>37.799999999999997</v>
      </c>
      <c r="M121" s="53">
        <v>38.299999999999997</v>
      </c>
      <c r="N121" s="53">
        <v>38.5</v>
      </c>
      <c r="O121" s="53">
        <v>38.69</v>
      </c>
      <c r="P121" s="53">
        <v>39.409999999999997</v>
      </c>
      <c r="Q121" s="53">
        <v>40.229999999999997</v>
      </c>
      <c r="R121" s="53">
        <v>40.75</v>
      </c>
      <c r="S121" s="53">
        <v>41.06</v>
      </c>
      <c r="T121" s="53">
        <v>41.19</v>
      </c>
      <c r="U121" s="53">
        <v>41.19</v>
      </c>
      <c r="V121" s="53">
        <v>41.46</v>
      </c>
      <c r="W121" s="53">
        <v>41.49</v>
      </c>
      <c r="X121" s="53">
        <v>41.38</v>
      </c>
      <c r="Y121" s="53">
        <v>41.34</v>
      </c>
      <c r="Z121" s="53">
        <v>41.23</v>
      </c>
      <c r="AA121" s="53">
        <v>41.22</v>
      </c>
      <c r="AB121" s="53">
        <v>41.27</v>
      </c>
      <c r="AC121" s="53">
        <v>41.28</v>
      </c>
      <c r="AD121" s="53">
        <v>41.42</v>
      </c>
      <c r="AE121" s="53">
        <v>41.68</v>
      </c>
      <c r="AF121" s="53">
        <v>42.01</v>
      </c>
    </row>
    <row r="122" spans="1:32">
      <c r="A122" s="51" t="s">
        <v>995</v>
      </c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</row>
    <row r="123" spans="1:3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</row>
    <row r="124" spans="1:32">
      <c r="A124" s="51" t="s">
        <v>996</v>
      </c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</row>
    <row r="125" spans="1:32">
      <c r="A125" s="52" t="s">
        <v>997</v>
      </c>
      <c r="B125" s="57">
        <v>5934</v>
      </c>
      <c r="C125" s="57">
        <v>6114</v>
      </c>
      <c r="D125" s="57">
        <v>5561</v>
      </c>
      <c r="E125" s="57">
        <v>6424</v>
      </c>
      <c r="F125" s="57">
        <v>6795</v>
      </c>
      <c r="G125" s="57">
        <v>6346</v>
      </c>
      <c r="H125" s="57">
        <v>6115</v>
      </c>
      <c r="I125" s="57">
        <v>6093</v>
      </c>
      <c r="J125" s="57">
        <v>6072</v>
      </c>
      <c r="K125" s="57">
        <v>6051</v>
      </c>
      <c r="L125" s="57">
        <v>6030</v>
      </c>
      <c r="M125" s="57">
        <v>6009</v>
      </c>
      <c r="N125" s="57">
        <v>5988</v>
      </c>
      <c r="O125" s="57">
        <v>5966</v>
      </c>
      <c r="P125" s="57">
        <v>5945</v>
      </c>
      <c r="Q125" s="57">
        <v>5924</v>
      </c>
      <c r="R125" s="57">
        <v>5903</v>
      </c>
      <c r="S125" s="57">
        <v>5882</v>
      </c>
      <c r="T125" s="57">
        <v>5860</v>
      </c>
      <c r="U125" s="57">
        <v>5839</v>
      </c>
      <c r="V125" s="57">
        <v>5818</v>
      </c>
      <c r="W125" s="57">
        <v>5796</v>
      </c>
      <c r="X125" s="57">
        <v>5775</v>
      </c>
      <c r="Y125" s="57">
        <v>5754</v>
      </c>
      <c r="Z125" s="57">
        <v>5732</v>
      </c>
      <c r="AA125" s="57">
        <v>5711</v>
      </c>
      <c r="AB125" s="57">
        <v>5689</v>
      </c>
      <c r="AC125" s="57">
        <v>5668</v>
      </c>
      <c r="AD125" s="57">
        <v>5646</v>
      </c>
      <c r="AE125" s="57">
        <v>5625</v>
      </c>
      <c r="AF125" s="57">
        <v>5603</v>
      </c>
    </row>
    <row r="126" spans="1:32">
      <c r="A126" s="52" t="s">
        <v>998</v>
      </c>
      <c r="B126" s="57">
        <v>5553</v>
      </c>
      <c r="C126" s="57">
        <v>5483</v>
      </c>
      <c r="D126" s="57">
        <v>4970</v>
      </c>
      <c r="E126" s="57">
        <v>5836</v>
      </c>
      <c r="F126" s="57">
        <v>6307</v>
      </c>
      <c r="G126" s="57">
        <v>5699</v>
      </c>
      <c r="H126" s="57">
        <v>5503</v>
      </c>
      <c r="I126" s="57">
        <v>5484</v>
      </c>
      <c r="J126" s="57">
        <v>5465</v>
      </c>
      <c r="K126" s="57">
        <v>5446</v>
      </c>
      <c r="L126" s="57">
        <v>5427</v>
      </c>
      <c r="M126" s="57">
        <v>5409</v>
      </c>
      <c r="N126" s="57">
        <v>5390</v>
      </c>
      <c r="O126" s="57">
        <v>5371</v>
      </c>
      <c r="P126" s="57">
        <v>5352</v>
      </c>
      <c r="Q126" s="57">
        <v>5333</v>
      </c>
      <c r="R126" s="57">
        <v>5314</v>
      </c>
      <c r="S126" s="57">
        <v>5295</v>
      </c>
      <c r="T126" s="57">
        <v>5276</v>
      </c>
      <c r="U126" s="57">
        <v>5258</v>
      </c>
      <c r="V126" s="57">
        <v>5239</v>
      </c>
      <c r="W126" s="57">
        <v>5220</v>
      </c>
      <c r="X126" s="57">
        <v>5201</v>
      </c>
      <c r="Y126" s="57">
        <v>5183</v>
      </c>
      <c r="Z126" s="57">
        <v>5164</v>
      </c>
      <c r="AA126" s="57">
        <v>5146</v>
      </c>
      <c r="AB126" s="57">
        <v>5127</v>
      </c>
      <c r="AC126" s="57">
        <v>5109</v>
      </c>
      <c r="AD126" s="57">
        <v>5090</v>
      </c>
      <c r="AE126" s="57">
        <v>5072</v>
      </c>
      <c r="AF126" s="57">
        <v>5054</v>
      </c>
    </row>
    <row r="127" spans="1:32">
      <c r="A127" s="52" t="s">
        <v>999</v>
      </c>
      <c r="B127" s="57">
        <v>6185</v>
      </c>
      <c r="C127" s="57">
        <v>6172</v>
      </c>
      <c r="D127" s="57">
        <v>5356</v>
      </c>
      <c r="E127" s="57">
        <v>6622</v>
      </c>
      <c r="F127" s="57">
        <v>7309</v>
      </c>
      <c r="G127" s="57">
        <v>6267</v>
      </c>
      <c r="H127" s="57">
        <v>6066</v>
      </c>
      <c r="I127" s="57">
        <v>6054</v>
      </c>
      <c r="J127" s="57">
        <v>6041</v>
      </c>
      <c r="K127" s="57">
        <v>6028</v>
      </c>
      <c r="L127" s="57">
        <v>6016</v>
      </c>
      <c r="M127" s="57">
        <v>6003</v>
      </c>
      <c r="N127" s="57">
        <v>5991</v>
      </c>
      <c r="O127" s="57">
        <v>5978</v>
      </c>
      <c r="P127" s="57">
        <v>5965</v>
      </c>
      <c r="Q127" s="57">
        <v>5953</v>
      </c>
      <c r="R127" s="57">
        <v>5940</v>
      </c>
      <c r="S127" s="57">
        <v>5928</v>
      </c>
      <c r="T127" s="57">
        <v>5915</v>
      </c>
      <c r="U127" s="57">
        <v>5903</v>
      </c>
      <c r="V127" s="57">
        <v>5890</v>
      </c>
      <c r="W127" s="57">
        <v>5877</v>
      </c>
      <c r="X127" s="57">
        <v>5865</v>
      </c>
      <c r="Y127" s="57">
        <v>5852</v>
      </c>
      <c r="Z127" s="57">
        <v>5840</v>
      </c>
      <c r="AA127" s="57">
        <v>5827</v>
      </c>
      <c r="AB127" s="57">
        <v>5814</v>
      </c>
      <c r="AC127" s="57">
        <v>5802</v>
      </c>
      <c r="AD127" s="57">
        <v>5789</v>
      </c>
      <c r="AE127" s="57">
        <v>5776</v>
      </c>
      <c r="AF127" s="57">
        <v>5764</v>
      </c>
    </row>
    <row r="128" spans="1:32">
      <c r="A128" s="52" t="s">
        <v>1000</v>
      </c>
      <c r="B128" s="57">
        <v>6565</v>
      </c>
      <c r="C128" s="57">
        <v>6565</v>
      </c>
      <c r="D128" s="57">
        <v>5515</v>
      </c>
      <c r="E128" s="57">
        <v>7134</v>
      </c>
      <c r="F128" s="57">
        <v>7428</v>
      </c>
      <c r="G128" s="57">
        <v>6508</v>
      </c>
      <c r="H128" s="57">
        <v>6401</v>
      </c>
      <c r="I128" s="57">
        <v>6393</v>
      </c>
      <c r="J128" s="57">
        <v>6384</v>
      </c>
      <c r="K128" s="57">
        <v>6376</v>
      </c>
      <c r="L128" s="57">
        <v>6367</v>
      </c>
      <c r="M128" s="57">
        <v>6358</v>
      </c>
      <c r="N128" s="57">
        <v>6349</v>
      </c>
      <c r="O128" s="57">
        <v>6340</v>
      </c>
      <c r="P128" s="57">
        <v>6331</v>
      </c>
      <c r="Q128" s="57">
        <v>6322</v>
      </c>
      <c r="R128" s="57">
        <v>6313</v>
      </c>
      <c r="S128" s="57">
        <v>6303</v>
      </c>
      <c r="T128" s="57">
        <v>6294</v>
      </c>
      <c r="U128" s="57">
        <v>6285</v>
      </c>
      <c r="V128" s="57">
        <v>6275</v>
      </c>
      <c r="W128" s="57">
        <v>6266</v>
      </c>
      <c r="X128" s="57">
        <v>6257</v>
      </c>
      <c r="Y128" s="57">
        <v>6247</v>
      </c>
      <c r="Z128" s="57">
        <v>6238</v>
      </c>
      <c r="AA128" s="57">
        <v>6229</v>
      </c>
      <c r="AB128" s="57">
        <v>6219</v>
      </c>
      <c r="AC128" s="57">
        <v>6210</v>
      </c>
      <c r="AD128" s="57">
        <v>6200</v>
      </c>
      <c r="AE128" s="57">
        <v>6191</v>
      </c>
      <c r="AF128" s="57">
        <v>6181</v>
      </c>
    </row>
    <row r="129" spans="1:32">
      <c r="A129" s="52" t="s">
        <v>1001</v>
      </c>
      <c r="B129" s="57">
        <v>3167</v>
      </c>
      <c r="C129" s="57">
        <v>2566</v>
      </c>
      <c r="D129" s="57">
        <v>2307</v>
      </c>
      <c r="E129" s="57">
        <v>2732</v>
      </c>
      <c r="F129" s="57">
        <v>3031</v>
      </c>
      <c r="G129" s="57">
        <v>2737</v>
      </c>
      <c r="H129" s="57">
        <v>2627</v>
      </c>
      <c r="I129" s="57">
        <v>2619</v>
      </c>
      <c r="J129" s="57">
        <v>2611</v>
      </c>
      <c r="K129" s="57">
        <v>2603</v>
      </c>
      <c r="L129" s="57">
        <v>2595</v>
      </c>
      <c r="M129" s="57">
        <v>2586</v>
      </c>
      <c r="N129" s="57">
        <v>2578</v>
      </c>
      <c r="O129" s="57">
        <v>2569</v>
      </c>
      <c r="P129" s="57">
        <v>2560</v>
      </c>
      <c r="Q129" s="57">
        <v>2552</v>
      </c>
      <c r="R129" s="57">
        <v>2543</v>
      </c>
      <c r="S129" s="57">
        <v>2534</v>
      </c>
      <c r="T129" s="57">
        <v>2526</v>
      </c>
      <c r="U129" s="57">
        <v>2517</v>
      </c>
      <c r="V129" s="57">
        <v>2508</v>
      </c>
      <c r="W129" s="57">
        <v>2500</v>
      </c>
      <c r="X129" s="57">
        <v>2491</v>
      </c>
      <c r="Y129" s="57">
        <v>2483</v>
      </c>
      <c r="Z129" s="57">
        <v>2475</v>
      </c>
      <c r="AA129" s="57">
        <v>2466</v>
      </c>
      <c r="AB129" s="57">
        <v>2458</v>
      </c>
      <c r="AC129" s="57">
        <v>2450</v>
      </c>
      <c r="AD129" s="57">
        <v>2441</v>
      </c>
      <c r="AE129" s="57">
        <v>2433</v>
      </c>
      <c r="AF129" s="57">
        <v>2425</v>
      </c>
    </row>
    <row r="130" spans="1:32">
      <c r="A130" s="52" t="s">
        <v>1002</v>
      </c>
      <c r="B130" s="57">
        <v>3948</v>
      </c>
      <c r="C130" s="57">
        <v>3343</v>
      </c>
      <c r="D130" s="57">
        <v>2876</v>
      </c>
      <c r="E130" s="57">
        <v>3649</v>
      </c>
      <c r="F130" s="57">
        <v>4048</v>
      </c>
      <c r="G130" s="57">
        <v>3532</v>
      </c>
      <c r="H130" s="57">
        <v>3369</v>
      </c>
      <c r="I130" s="57">
        <v>3364</v>
      </c>
      <c r="J130" s="57">
        <v>3359</v>
      </c>
      <c r="K130" s="57">
        <v>3354</v>
      </c>
      <c r="L130" s="57">
        <v>3349</v>
      </c>
      <c r="M130" s="57">
        <v>3344</v>
      </c>
      <c r="N130" s="57">
        <v>3340</v>
      </c>
      <c r="O130" s="57">
        <v>3335</v>
      </c>
      <c r="P130" s="57">
        <v>3330</v>
      </c>
      <c r="Q130" s="57">
        <v>3325</v>
      </c>
      <c r="R130" s="57">
        <v>3320</v>
      </c>
      <c r="S130" s="57">
        <v>3316</v>
      </c>
      <c r="T130" s="57">
        <v>3311</v>
      </c>
      <c r="U130" s="57">
        <v>3306</v>
      </c>
      <c r="V130" s="57">
        <v>3301</v>
      </c>
      <c r="W130" s="57">
        <v>3296</v>
      </c>
      <c r="X130" s="57">
        <v>3291</v>
      </c>
      <c r="Y130" s="57">
        <v>3286</v>
      </c>
      <c r="Z130" s="57">
        <v>3281</v>
      </c>
      <c r="AA130" s="57">
        <v>3276</v>
      </c>
      <c r="AB130" s="57">
        <v>3271</v>
      </c>
      <c r="AC130" s="57">
        <v>3266</v>
      </c>
      <c r="AD130" s="57">
        <v>3261</v>
      </c>
      <c r="AE130" s="57">
        <v>3256</v>
      </c>
      <c r="AF130" s="57">
        <v>3251</v>
      </c>
    </row>
    <row r="131" spans="1:32">
      <c r="A131" s="52" t="s">
        <v>1003</v>
      </c>
      <c r="B131" s="57">
        <v>2449</v>
      </c>
      <c r="C131" s="57">
        <v>2114</v>
      </c>
      <c r="D131" s="57">
        <v>1650</v>
      </c>
      <c r="E131" s="57">
        <v>2328</v>
      </c>
      <c r="F131" s="57">
        <v>2553</v>
      </c>
      <c r="G131" s="57">
        <v>2205</v>
      </c>
      <c r="H131" s="57">
        <v>2013</v>
      </c>
      <c r="I131" s="57">
        <v>2003</v>
      </c>
      <c r="J131" s="57">
        <v>1994</v>
      </c>
      <c r="K131" s="57">
        <v>1985</v>
      </c>
      <c r="L131" s="57">
        <v>1975</v>
      </c>
      <c r="M131" s="57">
        <v>1966</v>
      </c>
      <c r="N131" s="57">
        <v>1956</v>
      </c>
      <c r="O131" s="57">
        <v>1947</v>
      </c>
      <c r="P131" s="57">
        <v>1938</v>
      </c>
      <c r="Q131" s="57">
        <v>1928</v>
      </c>
      <c r="R131" s="57">
        <v>1919</v>
      </c>
      <c r="S131" s="57">
        <v>1910</v>
      </c>
      <c r="T131" s="57">
        <v>1901</v>
      </c>
      <c r="U131" s="57">
        <v>1891</v>
      </c>
      <c r="V131" s="57">
        <v>1882</v>
      </c>
      <c r="W131" s="57">
        <v>1873</v>
      </c>
      <c r="X131" s="57">
        <v>1864</v>
      </c>
      <c r="Y131" s="57">
        <v>1854</v>
      </c>
      <c r="Z131" s="57">
        <v>1845</v>
      </c>
      <c r="AA131" s="57">
        <v>1836</v>
      </c>
      <c r="AB131" s="57">
        <v>1827</v>
      </c>
      <c r="AC131" s="57">
        <v>1818</v>
      </c>
      <c r="AD131" s="57">
        <v>1809</v>
      </c>
      <c r="AE131" s="57">
        <v>1800</v>
      </c>
      <c r="AF131" s="57">
        <v>1790</v>
      </c>
    </row>
    <row r="132" spans="1:32">
      <c r="A132" s="52" t="s">
        <v>1004</v>
      </c>
      <c r="B132" s="57">
        <v>5082</v>
      </c>
      <c r="C132" s="57">
        <v>5322</v>
      </c>
      <c r="D132" s="57">
        <v>4574</v>
      </c>
      <c r="E132" s="57">
        <v>5271</v>
      </c>
      <c r="F132" s="57">
        <v>4810</v>
      </c>
      <c r="G132" s="57">
        <v>4790</v>
      </c>
      <c r="H132" s="57">
        <v>4922</v>
      </c>
      <c r="I132" s="57">
        <v>4910</v>
      </c>
      <c r="J132" s="57">
        <v>4899</v>
      </c>
      <c r="K132" s="57">
        <v>4887</v>
      </c>
      <c r="L132" s="57">
        <v>4874</v>
      </c>
      <c r="M132" s="57">
        <v>4862</v>
      </c>
      <c r="N132" s="57">
        <v>4849</v>
      </c>
      <c r="O132" s="57">
        <v>4836</v>
      </c>
      <c r="P132" s="57">
        <v>4823</v>
      </c>
      <c r="Q132" s="57">
        <v>4809</v>
      </c>
      <c r="R132" s="57">
        <v>4796</v>
      </c>
      <c r="S132" s="57">
        <v>4782</v>
      </c>
      <c r="T132" s="57">
        <v>4769</v>
      </c>
      <c r="U132" s="57">
        <v>4755</v>
      </c>
      <c r="V132" s="57">
        <v>4741</v>
      </c>
      <c r="W132" s="57">
        <v>4727</v>
      </c>
      <c r="X132" s="57">
        <v>4713</v>
      </c>
      <c r="Y132" s="57">
        <v>4698</v>
      </c>
      <c r="Z132" s="57">
        <v>4684</v>
      </c>
      <c r="AA132" s="57">
        <v>4669</v>
      </c>
      <c r="AB132" s="57">
        <v>4654</v>
      </c>
      <c r="AC132" s="57">
        <v>4639</v>
      </c>
      <c r="AD132" s="57">
        <v>4625</v>
      </c>
      <c r="AE132" s="57">
        <v>4610</v>
      </c>
      <c r="AF132" s="57">
        <v>4595</v>
      </c>
    </row>
    <row r="133" spans="1:32">
      <c r="A133" s="52" t="s">
        <v>1005</v>
      </c>
      <c r="B133" s="57">
        <v>3624</v>
      </c>
      <c r="C133" s="57">
        <v>3819</v>
      </c>
      <c r="D133" s="57">
        <v>3412</v>
      </c>
      <c r="E133" s="57">
        <v>3377</v>
      </c>
      <c r="F133" s="57">
        <v>2787</v>
      </c>
      <c r="G133" s="57">
        <v>2983</v>
      </c>
      <c r="H133" s="57">
        <v>3486</v>
      </c>
      <c r="I133" s="57">
        <v>3484</v>
      </c>
      <c r="J133" s="57">
        <v>3482</v>
      </c>
      <c r="K133" s="57">
        <v>3479</v>
      </c>
      <c r="L133" s="57">
        <v>3477</v>
      </c>
      <c r="M133" s="57">
        <v>3474</v>
      </c>
      <c r="N133" s="57">
        <v>3471</v>
      </c>
      <c r="O133" s="57">
        <v>3469</v>
      </c>
      <c r="P133" s="57">
        <v>3466</v>
      </c>
      <c r="Q133" s="57">
        <v>3463</v>
      </c>
      <c r="R133" s="57">
        <v>3461</v>
      </c>
      <c r="S133" s="57">
        <v>3458</v>
      </c>
      <c r="T133" s="57">
        <v>3455</v>
      </c>
      <c r="U133" s="57">
        <v>3453</v>
      </c>
      <c r="V133" s="57">
        <v>3450</v>
      </c>
      <c r="W133" s="57">
        <v>3448</v>
      </c>
      <c r="X133" s="57">
        <v>3445</v>
      </c>
      <c r="Y133" s="57">
        <v>3443</v>
      </c>
      <c r="Z133" s="57">
        <v>3440</v>
      </c>
      <c r="AA133" s="57">
        <v>3438</v>
      </c>
      <c r="AB133" s="57">
        <v>3435</v>
      </c>
      <c r="AC133" s="57">
        <v>3433</v>
      </c>
      <c r="AD133" s="57">
        <v>3431</v>
      </c>
      <c r="AE133" s="57">
        <v>3428</v>
      </c>
      <c r="AF133" s="57">
        <v>3426</v>
      </c>
    </row>
    <row r="134" spans="1:32">
      <c r="A134" s="51" t="s">
        <v>1006</v>
      </c>
      <c r="B134" s="55">
        <v>4465</v>
      </c>
      <c r="C134" s="55">
        <v>4315</v>
      </c>
      <c r="D134" s="55">
        <v>3772</v>
      </c>
      <c r="E134" s="55">
        <v>4469</v>
      </c>
      <c r="F134" s="55">
        <v>4639</v>
      </c>
      <c r="G134" s="55">
        <v>4221</v>
      </c>
      <c r="H134" s="55">
        <v>4181</v>
      </c>
      <c r="I134" s="55">
        <v>4165</v>
      </c>
      <c r="J134" s="55">
        <v>4150</v>
      </c>
      <c r="K134" s="55">
        <v>4134</v>
      </c>
      <c r="L134" s="55">
        <v>4119</v>
      </c>
      <c r="M134" s="55">
        <v>4103</v>
      </c>
      <c r="N134" s="55">
        <v>4088</v>
      </c>
      <c r="O134" s="55">
        <v>4072</v>
      </c>
      <c r="P134" s="55">
        <v>4057</v>
      </c>
      <c r="Q134" s="55">
        <v>4042</v>
      </c>
      <c r="R134" s="55">
        <v>4026</v>
      </c>
      <c r="S134" s="55">
        <v>4011</v>
      </c>
      <c r="T134" s="55">
        <v>3996</v>
      </c>
      <c r="U134" s="55">
        <v>3981</v>
      </c>
      <c r="V134" s="55">
        <v>3966</v>
      </c>
      <c r="W134" s="55">
        <v>3951</v>
      </c>
      <c r="X134" s="55">
        <v>3937</v>
      </c>
      <c r="Y134" s="55">
        <v>3922</v>
      </c>
      <c r="Z134" s="55">
        <v>3907</v>
      </c>
      <c r="AA134" s="55">
        <v>3893</v>
      </c>
      <c r="AB134" s="55">
        <v>3878</v>
      </c>
      <c r="AC134" s="55">
        <v>3864</v>
      </c>
      <c r="AD134" s="55">
        <v>3849</v>
      </c>
      <c r="AE134" s="55">
        <v>3834</v>
      </c>
      <c r="AF134" s="55">
        <v>3820</v>
      </c>
    </row>
    <row r="135" spans="1:3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</row>
    <row r="136" spans="1:32">
      <c r="A136" s="51" t="s">
        <v>1007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</row>
    <row r="137" spans="1:32">
      <c r="A137" s="52" t="s">
        <v>997</v>
      </c>
      <c r="B137" s="57">
        <v>635</v>
      </c>
      <c r="C137" s="57">
        <v>553</v>
      </c>
      <c r="D137" s="57">
        <v>564</v>
      </c>
      <c r="E137" s="57">
        <v>541</v>
      </c>
      <c r="F137" s="57">
        <v>416</v>
      </c>
      <c r="G137" s="57">
        <v>498</v>
      </c>
      <c r="H137" s="57">
        <v>549</v>
      </c>
      <c r="I137" s="57">
        <v>555</v>
      </c>
      <c r="J137" s="57">
        <v>561</v>
      </c>
      <c r="K137" s="57">
        <v>567</v>
      </c>
      <c r="L137" s="57">
        <v>573</v>
      </c>
      <c r="M137" s="57">
        <v>579</v>
      </c>
      <c r="N137" s="57">
        <v>585</v>
      </c>
      <c r="O137" s="57">
        <v>591</v>
      </c>
      <c r="P137" s="57">
        <v>597</v>
      </c>
      <c r="Q137" s="57">
        <v>603</v>
      </c>
      <c r="R137" s="57">
        <v>610</v>
      </c>
      <c r="S137" s="57">
        <v>616</v>
      </c>
      <c r="T137" s="57">
        <v>622</v>
      </c>
      <c r="U137" s="57">
        <v>628</v>
      </c>
      <c r="V137" s="57">
        <v>634</v>
      </c>
      <c r="W137" s="57">
        <v>640</v>
      </c>
      <c r="X137" s="57">
        <v>646</v>
      </c>
      <c r="Y137" s="57">
        <v>652</v>
      </c>
      <c r="Z137" s="57">
        <v>658</v>
      </c>
      <c r="AA137" s="57">
        <v>664</v>
      </c>
      <c r="AB137" s="57">
        <v>670</v>
      </c>
      <c r="AC137" s="57">
        <v>676</v>
      </c>
      <c r="AD137" s="57">
        <v>683</v>
      </c>
      <c r="AE137" s="57">
        <v>689</v>
      </c>
      <c r="AF137" s="57">
        <v>695</v>
      </c>
    </row>
    <row r="138" spans="1:32">
      <c r="A138" s="52" t="s">
        <v>998</v>
      </c>
      <c r="B138" s="57">
        <v>908</v>
      </c>
      <c r="C138" s="57">
        <v>836</v>
      </c>
      <c r="D138" s="57">
        <v>815</v>
      </c>
      <c r="E138" s="57">
        <v>688</v>
      </c>
      <c r="F138" s="57">
        <v>592</v>
      </c>
      <c r="G138" s="57">
        <v>725</v>
      </c>
      <c r="H138" s="57">
        <v>773</v>
      </c>
      <c r="I138" s="57">
        <v>781</v>
      </c>
      <c r="J138" s="57">
        <v>788</v>
      </c>
      <c r="K138" s="57">
        <v>796</v>
      </c>
      <c r="L138" s="57">
        <v>803</v>
      </c>
      <c r="M138" s="57">
        <v>810</v>
      </c>
      <c r="N138" s="57">
        <v>818</v>
      </c>
      <c r="O138" s="57">
        <v>825</v>
      </c>
      <c r="P138" s="57">
        <v>832</v>
      </c>
      <c r="Q138" s="57">
        <v>840</v>
      </c>
      <c r="R138" s="57">
        <v>847</v>
      </c>
      <c r="S138" s="57">
        <v>855</v>
      </c>
      <c r="T138" s="57">
        <v>862</v>
      </c>
      <c r="U138" s="57">
        <v>869</v>
      </c>
      <c r="V138" s="57">
        <v>877</v>
      </c>
      <c r="W138" s="57">
        <v>884</v>
      </c>
      <c r="X138" s="57">
        <v>891</v>
      </c>
      <c r="Y138" s="57">
        <v>899</v>
      </c>
      <c r="Z138" s="57">
        <v>906</v>
      </c>
      <c r="AA138" s="57">
        <v>913</v>
      </c>
      <c r="AB138" s="57">
        <v>921</v>
      </c>
      <c r="AC138" s="57">
        <v>928</v>
      </c>
      <c r="AD138" s="57">
        <v>935</v>
      </c>
      <c r="AE138" s="57">
        <v>942</v>
      </c>
      <c r="AF138" s="57">
        <v>950</v>
      </c>
    </row>
    <row r="139" spans="1:32">
      <c r="A139" s="52" t="s">
        <v>999</v>
      </c>
      <c r="B139" s="57">
        <v>964</v>
      </c>
      <c r="C139" s="57">
        <v>859</v>
      </c>
      <c r="D139" s="57">
        <v>974</v>
      </c>
      <c r="E139" s="57">
        <v>690</v>
      </c>
      <c r="F139" s="57">
        <v>611</v>
      </c>
      <c r="G139" s="57">
        <v>765</v>
      </c>
      <c r="H139" s="57">
        <v>805</v>
      </c>
      <c r="I139" s="57">
        <v>809</v>
      </c>
      <c r="J139" s="57">
        <v>813</v>
      </c>
      <c r="K139" s="57">
        <v>817</v>
      </c>
      <c r="L139" s="57">
        <v>821</v>
      </c>
      <c r="M139" s="57">
        <v>825</v>
      </c>
      <c r="N139" s="57">
        <v>829</v>
      </c>
      <c r="O139" s="57">
        <v>833</v>
      </c>
      <c r="P139" s="57">
        <v>837</v>
      </c>
      <c r="Q139" s="57">
        <v>841</v>
      </c>
      <c r="R139" s="57">
        <v>845</v>
      </c>
      <c r="S139" s="57">
        <v>848</v>
      </c>
      <c r="T139" s="57">
        <v>852</v>
      </c>
      <c r="U139" s="57">
        <v>856</v>
      </c>
      <c r="V139" s="57">
        <v>860</v>
      </c>
      <c r="W139" s="57">
        <v>864</v>
      </c>
      <c r="X139" s="57">
        <v>868</v>
      </c>
      <c r="Y139" s="57">
        <v>872</v>
      </c>
      <c r="Z139" s="57">
        <v>876</v>
      </c>
      <c r="AA139" s="57">
        <v>880</v>
      </c>
      <c r="AB139" s="57">
        <v>884</v>
      </c>
      <c r="AC139" s="57">
        <v>888</v>
      </c>
      <c r="AD139" s="57">
        <v>892</v>
      </c>
      <c r="AE139" s="57">
        <v>896</v>
      </c>
      <c r="AF139" s="57">
        <v>900</v>
      </c>
    </row>
    <row r="140" spans="1:32">
      <c r="A140" s="52" t="s">
        <v>1000</v>
      </c>
      <c r="B140" s="57">
        <v>1096</v>
      </c>
      <c r="C140" s="57">
        <v>1074</v>
      </c>
      <c r="D140" s="57">
        <v>1221</v>
      </c>
      <c r="E140" s="57">
        <v>893</v>
      </c>
      <c r="F140" s="57">
        <v>814</v>
      </c>
      <c r="G140" s="57">
        <v>972</v>
      </c>
      <c r="H140" s="57">
        <v>997</v>
      </c>
      <c r="I140" s="57">
        <v>1001</v>
      </c>
      <c r="J140" s="57">
        <v>1005</v>
      </c>
      <c r="K140" s="57">
        <v>1008</v>
      </c>
      <c r="L140" s="57">
        <v>1012</v>
      </c>
      <c r="M140" s="57">
        <v>1016</v>
      </c>
      <c r="N140" s="57">
        <v>1020</v>
      </c>
      <c r="O140" s="57">
        <v>1024</v>
      </c>
      <c r="P140" s="57">
        <v>1027</v>
      </c>
      <c r="Q140" s="57">
        <v>1031</v>
      </c>
      <c r="R140" s="57">
        <v>1035</v>
      </c>
      <c r="S140" s="57">
        <v>1039</v>
      </c>
      <c r="T140" s="57">
        <v>1043</v>
      </c>
      <c r="U140" s="57">
        <v>1047</v>
      </c>
      <c r="V140" s="57">
        <v>1051</v>
      </c>
      <c r="W140" s="57">
        <v>1055</v>
      </c>
      <c r="X140" s="57">
        <v>1059</v>
      </c>
      <c r="Y140" s="57">
        <v>1062</v>
      </c>
      <c r="Z140" s="57">
        <v>1066</v>
      </c>
      <c r="AA140" s="57">
        <v>1070</v>
      </c>
      <c r="AB140" s="57">
        <v>1074</v>
      </c>
      <c r="AC140" s="57">
        <v>1078</v>
      </c>
      <c r="AD140" s="57">
        <v>1082</v>
      </c>
      <c r="AE140" s="57">
        <v>1086</v>
      </c>
      <c r="AF140" s="57">
        <v>1090</v>
      </c>
    </row>
    <row r="141" spans="1:32">
      <c r="A141" s="52" t="s">
        <v>1001</v>
      </c>
      <c r="B141" s="57">
        <v>2269</v>
      </c>
      <c r="C141" s="57">
        <v>2259</v>
      </c>
      <c r="D141" s="57">
        <v>2161</v>
      </c>
      <c r="E141" s="57">
        <v>2002</v>
      </c>
      <c r="F141" s="57">
        <v>2019</v>
      </c>
      <c r="G141" s="57">
        <v>2091</v>
      </c>
      <c r="H141" s="57">
        <v>2158</v>
      </c>
      <c r="I141" s="57">
        <v>2166</v>
      </c>
      <c r="J141" s="57">
        <v>2174</v>
      </c>
      <c r="K141" s="57">
        <v>2182</v>
      </c>
      <c r="L141" s="57">
        <v>2191</v>
      </c>
      <c r="M141" s="57">
        <v>2200</v>
      </c>
      <c r="N141" s="57">
        <v>2208</v>
      </c>
      <c r="O141" s="57">
        <v>2217</v>
      </c>
      <c r="P141" s="57">
        <v>2226</v>
      </c>
      <c r="Q141" s="57">
        <v>2235</v>
      </c>
      <c r="R141" s="57">
        <v>2244</v>
      </c>
      <c r="S141" s="57">
        <v>2253</v>
      </c>
      <c r="T141" s="57">
        <v>2262</v>
      </c>
      <c r="U141" s="57">
        <v>2271</v>
      </c>
      <c r="V141" s="57">
        <v>2280</v>
      </c>
      <c r="W141" s="57">
        <v>2289</v>
      </c>
      <c r="X141" s="57">
        <v>2298</v>
      </c>
      <c r="Y141" s="57">
        <v>2307</v>
      </c>
      <c r="Z141" s="57">
        <v>2316</v>
      </c>
      <c r="AA141" s="57">
        <v>2325</v>
      </c>
      <c r="AB141" s="57">
        <v>2333</v>
      </c>
      <c r="AC141" s="57">
        <v>2342</v>
      </c>
      <c r="AD141" s="57">
        <v>2351</v>
      </c>
      <c r="AE141" s="57">
        <v>2360</v>
      </c>
      <c r="AF141" s="57">
        <v>2369</v>
      </c>
    </row>
    <row r="142" spans="1:32">
      <c r="A142" s="52" t="s">
        <v>1002</v>
      </c>
      <c r="B142" s="57">
        <v>1977</v>
      </c>
      <c r="C142" s="57">
        <v>1727</v>
      </c>
      <c r="D142" s="57">
        <v>1762</v>
      </c>
      <c r="E142" s="57">
        <v>1441</v>
      </c>
      <c r="F142" s="57">
        <v>1499</v>
      </c>
      <c r="G142" s="57">
        <v>1630</v>
      </c>
      <c r="H142" s="57">
        <v>1700</v>
      </c>
      <c r="I142" s="57">
        <v>1706</v>
      </c>
      <c r="J142" s="57">
        <v>1713</v>
      </c>
      <c r="K142" s="57">
        <v>1719</v>
      </c>
      <c r="L142" s="57">
        <v>1725</v>
      </c>
      <c r="M142" s="57">
        <v>1731</v>
      </c>
      <c r="N142" s="57">
        <v>1737</v>
      </c>
      <c r="O142" s="57">
        <v>1744</v>
      </c>
      <c r="P142" s="57">
        <v>1750</v>
      </c>
      <c r="Q142" s="57">
        <v>1756</v>
      </c>
      <c r="R142" s="57">
        <v>1762</v>
      </c>
      <c r="S142" s="57">
        <v>1768</v>
      </c>
      <c r="T142" s="57">
        <v>1775</v>
      </c>
      <c r="U142" s="57">
        <v>1781</v>
      </c>
      <c r="V142" s="57">
        <v>1787</v>
      </c>
      <c r="W142" s="57">
        <v>1793</v>
      </c>
      <c r="X142" s="57">
        <v>1799</v>
      </c>
      <c r="Y142" s="57">
        <v>1806</v>
      </c>
      <c r="Z142" s="57">
        <v>1812</v>
      </c>
      <c r="AA142" s="57">
        <v>1818</v>
      </c>
      <c r="AB142" s="57">
        <v>1824</v>
      </c>
      <c r="AC142" s="57">
        <v>1830</v>
      </c>
      <c r="AD142" s="57">
        <v>1837</v>
      </c>
      <c r="AE142" s="57">
        <v>1843</v>
      </c>
      <c r="AF142" s="57">
        <v>1849</v>
      </c>
    </row>
    <row r="143" spans="1:32">
      <c r="A143" s="52" t="s">
        <v>1003</v>
      </c>
      <c r="B143" s="57">
        <v>2757</v>
      </c>
      <c r="C143" s="57">
        <v>3112</v>
      </c>
      <c r="D143" s="57">
        <v>2915</v>
      </c>
      <c r="E143" s="57">
        <v>2535</v>
      </c>
      <c r="F143" s="57">
        <v>2459</v>
      </c>
      <c r="G143" s="57">
        <v>2573</v>
      </c>
      <c r="H143" s="57">
        <v>2790</v>
      </c>
      <c r="I143" s="57">
        <v>2804</v>
      </c>
      <c r="J143" s="57">
        <v>2819</v>
      </c>
      <c r="K143" s="57">
        <v>2833</v>
      </c>
      <c r="L143" s="57">
        <v>2848</v>
      </c>
      <c r="M143" s="57">
        <v>2862</v>
      </c>
      <c r="N143" s="57">
        <v>2877</v>
      </c>
      <c r="O143" s="57">
        <v>2891</v>
      </c>
      <c r="P143" s="57">
        <v>2906</v>
      </c>
      <c r="Q143" s="57">
        <v>2920</v>
      </c>
      <c r="R143" s="57">
        <v>2935</v>
      </c>
      <c r="S143" s="57">
        <v>2949</v>
      </c>
      <c r="T143" s="57">
        <v>2964</v>
      </c>
      <c r="U143" s="57">
        <v>2978</v>
      </c>
      <c r="V143" s="57">
        <v>2993</v>
      </c>
      <c r="W143" s="57">
        <v>3007</v>
      </c>
      <c r="X143" s="57">
        <v>3022</v>
      </c>
      <c r="Y143" s="57">
        <v>3036</v>
      </c>
      <c r="Z143" s="57">
        <v>3051</v>
      </c>
      <c r="AA143" s="57">
        <v>3065</v>
      </c>
      <c r="AB143" s="57">
        <v>3080</v>
      </c>
      <c r="AC143" s="57">
        <v>3094</v>
      </c>
      <c r="AD143" s="57">
        <v>3109</v>
      </c>
      <c r="AE143" s="57">
        <v>3123</v>
      </c>
      <c r="AF143" s="57">
        <v>3138</v>
      </c>
    </row>
    <row r="144" spans="1:32">
      <c r="A144" s="52" t="s">
        <v>1004</v>
      </c>
      <c r="B144" s="57">
        <v>1358</v>
      </c>
      <c r="C144" s="57">
        <v>1450</v>
      </c>
      <c r="D144" s="57">
        <v>1572</v>
      </c>
      <c r="E144" s="57">
        <v>1464</v>
      </c>
      <c r="F144" s="57">
        <v>1417</v>
      </c>
      <c r="G144" s="57">
        <v>1542</v>
      </c>
      <c r="H144" s="57">
        <v>1519</v>
      </c>
      <c r="I144" s="57">
        <v>1528</v>
      </c>
      <c r="J144" s="57">
        <v>1537</v>
      </c>
      <c r="K144" s="57">
        <v>1547</v>
      </c>
      <c r="L144" s="57">
        <v>1556</v>
      </c>
      <c r="M144" s="57">
        <v>1566</v>
      </c>
      <c r="N144" s="57">
        <v>1576</v>
      </c>
      <c r="O144" s="57">
        <v>1587</v>
      </c>
      <c r="P144" s="57">
        <v>1597</v>
      </c>
      <c r="Q144" s="57">
        <v>1607</v>
      </c>
      <c r="R144" s="57">
        <v>1617</v>
      </c>
      <c r="S144" s="57">
        <v>1628</v>
      </c>
      <c r="T144" s="57">
        <v>1638</v>
      </c>
      <c r="U144" s="57">
        <v>1649</v>
      </c>
      <c r="V144" s="57">
        <v>1660</v>
      </c>
      <c r="W144" s="57">
        <v>1670</v>
      </c>
      <c r="X144" s="57">
        <v>1681</v>
      </c>
      <c r="Y144" s="57">
        <v>1692</v>
      </c>
      <c r="Z144" s="57">
        <v>1704</v>
      </c>
      <c r="AA144" s="57">
        <v>1715</v>
      </c>
      <c r="AB144" s="57">
        <v>1726</v>
      </c>
      <c r="AC144" s="57">
        <v>1738</v>
      </c>
      <c r="AD144" s="57">
        <v>1749</v>
      </c>
      <c r="AE144" s="57">
        <v>1761</v>
      </c>
      <c r="AF144" s="57">
        <v>1772</v>
      </c>
    </row>
    <row r="145" spans="1:32">
      <c r="A145" s="52" t="s">
        <v>1005</v>
      </c>
      <c r="B145" s="57">
        <v>674</v>
      </c>
      <c r="C145" s="57">
        <v>736</v>
      </c>
      <c r="D145" s="57">
        <v>917</v>
      </c>
      <c r="E145" s="57">
        <v>889</v>
      </c>
      <c r="F145" s="57">
        <v>1065</v>
      </c>
      <c r="G145" s="57">
        <v>859</v>
      </c>
      <c r="H145" s="57">
        <v>871</v>
      </c>
      <c r="I145" s="57">
        <v>876</v>
      </c>
      <c r="J145" s="57">
        <v>881</v>
      </c>
      <c r="K145" s="57">
        <v>886</v>
      </c>
      <c r="L145" s="57">
        <v>891</v>
      </c>
      <c r="M145" s="57">
        <v>896</v>
      </c>
      <c r="N145" s="57">
        <v>901</v>
      </c>
      <c r="O145" s="57">
        <v>906</v>
      </c>
      <c r="P145" s="57">
        <v>910</v>
      </c>
      <c r="Q145" s="57">
        <v>915</v>
      </c>
      <c r="R145" s="57">
        <v>920</v>
      </c>
      <c r="S145" s="57">
        <v>925</v>
      </c>
      <c r="T145" s="57">
        <v>930</v>
      </c>
      <c r="U145" s="57">
        <v>935</v>
      </c>
      <c r="V145" s="57">
        <v>940</v>
      </c>
      <c r="W145" s="57">
        <v>944</v>
      </c>
      <c r="X145" s="57">
        <v>949</v>
      </c>
      <c r="Y145" s="57">
        <v>954</v>
      </c>
      <c r="Z145" s="57">
        <v>959</v>
      </c>
      <c r="AA145" s="57">
        <v>963</v>
      </c>
      <c r="AB145" s="57">
        <v>968</v>
      </c>
      <c r="AC145" s="57">
        <v>973</v>
      </c>
      <c r="AD145" s="57">
        <v>978</v>
      </c>
      <c r="AE145" s="57">
        <v>982</v>
      </c>
      <c r="AF145" s="57">
        <v>987</v>
      </c>
    </row>
    <row r="146" spans="1:32">
      <c r="A146" s="51" t="s">
        <v>1006</v>
      </c>
      <c r="B146" s="55">
        <v>1455</v>
      </c>
      <c r="C146" s="55">
        <v>1469</v>
      </c>
      <c r="D146" s="55">
        <v>1494</v>
      </c>
      <c r="E146" s="55">
        <v>1307</v>
      </c>
      <c r="F146" s="55">
        <v>1297</v>
      </c>
      <c r="G146" s="55">
        <v>1365</v>
      </c>
      <c r="H146" s="55">
        <v>1427</v>
      </c>
      <c r="I146" s="55">
        <v>1437</v>
      </c>
      <c r="J146" s="55">
        <v>1447</v>
      </c>
      <c r="K146" s="55">
        <v>1457</v>
      </c>
      <c r="L146" s="55">
        <v>1467</v>
      </c>
      <c r="M146" s="55">
        <v>1477</v>
      </c>
      <c r="N146" s="55">
        <v>1487</v>
      </c>
      <c r="O146" s="55">
        <v>1497</v>
      </c>
      <c r="P146" s="55">
        <v>1507</v>
      </c>
      <c r="Q146" s="55">
        <v>1517</v>
      </c>
      <c r="R146" s="55">
        <v>1527</v>
      </c>
      <c r="S146" s="55">
        <v>1537</v>
      </c>
      <c r="T146" s="55">
        <v>1547</v>
      </c>
      <c r="U146" s="55">
        <v>1558</v>
      </c>
      <c r="V146" s="55">
        <v>1568</v>
      </c>
      <c r="W146" s="55">
        <v>1578</v>
      </c>
      <c r="X146" s="55">
        <v>1588</v>
      </c>
      <c r="Y146" s="55">
        <v>1598</v>
      </c>
      <c r="Z146" s="55">
        <v>1608</v>
      </c>
      <c r="AA146" s="55">
        <v>1618</v>
      </c>
      <c r="AB146" s="55">
        <v>1628</v>
      </c>
      <c r="AC146" s="55">
        <v>1639</v>
      </c>
      <c r="AD146" s="55">
        <v>1649</v>
      </c>
      <c r="AE146" s="55">
        <v>1659</v>
      </c>
      <c r="AF146" s="55">
        <v>1670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topLeftCell="A13" workbookViewId="0">
      <selection activeCell="A21" sqref="A21"/>
    </sheetView>
  </sheetViews>
  <sheetFormatPr baseColWidth="10" defaultRowHeight="14" x14ac:dyDescent="0"/>
  <cols>
    <col min="1" max="1" width="46.1640625" bestFit="1" customWidth="1"/>
  </cols>
  <sheetData>
    <row r="1" spans="1:32" ht="15">
      <c r="A1" s="45" t="s">
        <v>1008</v>
      </c>
    </row>
    <row r="2" spans="1:32">
      <c r="A2" s="58" t="s">
        <v>928</v>
      </c>
    </row>
    <row r="3" spans="1:32">
      <c r="A3" s="58" t="s">
        <v>813</v>
      </c>
    </row>
    <row r="4" spans="1:32" ht="15" thickBot="1">
      <c r="A4" s="59" t="s">
        <v>929</v>
      </c>
      <c r="B4" s="59">
        <v>2010</v>
      </c>
      <c r="C4" s="59">
        <v>2011</v>
      </c>
      <c r="D4" s="59">
        <v>2012</v>
      </c>
      <c r="E4" s="59">
        <v>2013</v>
      </c>
      <c r="F4" s="59">
        <v>2014</v>
      </c>
      <c r="G4" s="59">
        <v>2015</v>
      </c>
      <c r="H4" s="59">
        <v>2016</v>
      </c>
      <c r="I4" s="59">
        <v>2017</v>
      </c>
      <c r="J4" s="59">
        <v>2018</v>
      </c>
      <c r="K4" s="59">
        <v>2019</v>
      </c>
      <c r="L4" s="59">
        <v>2020</v>
      </c>
      <c r="M4" s="59">
        <v>2021</v>
      </c>
      <c r="N4" s="59">
        <v>2022</v>
      </c>
      <c r="O4" s="59">
        <v>2023</v>
      </c>
      <c r="P4" s="59">
        <v>2024</v>
      </c>
      <c r="Q4" s="59">
        <v>2025</v>
      </c>
      <c r="R4" s="59">
        <v>2026</v>
      </c>
      <c r="S4" s="59">
        <v>2027</v>
      </c>
      <c r="T4" s="59">
        <v>2028</v>
      </c>
      <c r="U4" s="59">
        <v>2029</v>
      </c>
      <c r="V4" s="59">
        <v>2030</v>
      </c>
      <c r="W4" s="59">
        <v>2031</v>
      </c>
      <c r="X4" s="59">
        <v>2032</v>
      </c>
      <c r="Y4" s="59">
        <v>2033</v>
      </c>
      <c r="Z4" s="59">
        <v>2034</v>
      </c>
      <c r="AA4" s="59">
        <v>2035</v>
      </c>
      <c r="AB4" s="59">
        <v>2036</v>
      </c>
      <c r="AC4" s="59">
        <v>2037</v>
      </c>
      <c r="AD4" s="59">
        <v>2038</v>
      </c>
      <c r="AE4" s="59">
        <v>2039</v>
      </c>
      <c r="AF4" s="59">
        <v>2040</v>
      </c>
    </row>
    <row r="5" spans="1:32" ht="15" thickTop="1"/>
    <row r="6" spans="1:32">
      <c r="A6" s="60" t="s">
        <v>930</v>
      </c>
    </row>
    <row r="8" spans="1:32">
      <c r="A8" s="60" t="s">
        <v>1009</v>
      </c>
    </row>
    <row r="9" spans="1:32">
      <c r="A9" s="61" t="s">
        <v>1010</v>
      </c>
      <c r="B9" s="62">
        <v>79.348540999999997</v>
      </c>
      <c r="C9" s="62">
        <v>80.215157000000005</v>
      </c>
      <c r="D9" s="62">
        <v>80.769424000000001</v>
      </c>
      <c r="E9" s="62">
        <v>81.382210000000001</v>
      </c>
      <c r="F9" s="62">
        <v>81.878769000000005</v>
      </c>
      <c r="G9" s="62">
        <v>82.458572000000004</v>
      </c>
      <c r="H9" s="62">
        <v>83.161345999999995</v>
      </c>
      <c r="I9" s="62">
        <v>83.957687000000007</v>
      </c>
      <c r="J9" s="62">
        <v>84.887718000000007</v>
      </c>
      <c r="K9" s="62">
        <v>85.885384000000002</v>
      </c>
      <c r="L9" s="62">
        <v>86.933600999999996</v>
      </c>
      <c r="M9" s="62">
        <v>87.985923999999997</v>
      </c>
      <c r="N9" s="62">
        <v>89.047736999999998</v>
      </c>
      <c r="O9" s="62">
        <v>90.095519999999993</v>
      </c>
      <c r="P9" s="62">
        <v>91.095450999999997</v>
      </c>
      <c r="Q9" s="62">
        <v>92.045340999999993</v>
      </c>
      <c r="R9" s="62">
        <v>92.969498000000002</v>
      </c>
      <c r="S9" s="62">
        <v>93.854377999999997</v>
      </c>
      <c r="T9" s="62">
        <v>94.702956999999998</v>
      </c>
      <c r="U9" s="62">
        <v>95.529404</v>
      </c>
      <c r="V9" s="62">
        <v>96.355591000000004</v>
      </c>
      <c r="W9" s="62">
        <v>97.179496999999998</v>
      </c>
      <c r="X9" s="62">
        <v>98.020927</v>
      </c>
      <c r="Y9" s="62">
        <v>98.927909999999997</v>
      </c>
      <c r="Z9" s="62">
        <v>99.892455999999996</v>
      </c>
      <c r="AA9" s="62">
        <v>100.913635</v>
      </c>
      <c r="AB9" s="62">
        <v>102.004768</v>
      </c>
      <c r="AC9" s="62">
        <v>103.17021200000001</v>
      </c>
      <c r="AD9" s="62">
        <v>104.352318</v>
      </c>
      <c r="AE9" s="62">
        <v>105.52900700000001</v>
      </c>
      <c r="AF9" s="62">
        <v>106.681076</v>
      </c>
    </row>
    <row r="10" spans="1:32">
      <c r="A10" s="61" t="s">
        <v>1011</v>
      </c>
      <c r="B10" s="62">
        <v>1.7843530000000001</v>
      </c>
      <c r="C10" s="62">
        <v>1.484391</v>
      </c>
      <c r="D10" s="62">
        <v>1.5552140000000001</v>
      </c>
      <c r="E10" s="62">
        <v>1.4511369999999999</v>
      </c>
      <c r="F10" s="62">
        <v>1.546441</v>
      </c>
      <c r="G10" s="62">
        <v>1.6813039999999999</v>
      </c>
      <c r="H10" s="62">
        <v>1.786767</v>
      </c>
      <c r="I10" s="62">
        <v>1.9323459999999999</v>
      </c>
      <c r="J10" s="62">
        <v>2.0119199999999999</v>
      </c>
      <c r="K10" s="62">
        <v>2.0745049999999998</v>
      </c>
      <c r="L10" s="62">
        <v>2.0907269999999998</v>
      </c>
      <c r="M10" s="62">
        <v>2.1124779999999999</v>
      </c>
      <c r="N10" s="62">
        <v>2.110814</v>
      </c>
      <c r="O10" s="62">
        <v>2.0753819999999998</v>
      </c>
      <c r="P10" s="62">
        <v>2.0378479999999999</v>
      </c>
      <c r="Q10" s="62">
        <v>2.0246620000000002</v>
      </c>
      <c r="R10" s="62">
        <v>1.9979070000000001</v>
      </c>
      <c r="S10" s="62">
        <v>1.9741770000000001</v>
      </c>
      <c r="T10" s="62">
        <v>1.96455</v>
      </c>
      <c r="U10" s="62">
        <v>1.9767509999999999</v>
      </c>
      <c r="V10" s="62">
        <v>1.9868920000000001</v>
      </c>
      <c r="W10" s="62">
        <v>2.0168140000000001</v>
      </c>
      <c r="X10" s="62">
        <v>2.0947140000000002</v>
      </c>
      <c r="Y10" s="62">
        <v>2.1646800000000002</v>
      </c>
      <c r="Z10" s="62">
        <v>2.2337359999999999</v>
      </c>
      <c r="AA10" s="62">
        <v>2.316179</v>
      </c>
      <c r="AB10" s="62">
        <v>2.4031009999999999</v>
      </c>
      <c r="AC10" s="62">
        <v>2.4325320000000001</v>
      </c>
      <c r="AD10" s="62">
        <v>2.4400270000000002</v>
      </c>
      <c r="AE10" s="62">
        <v>2.4284680000000001</v>
      </c>
      <c r="AF10" s="62">
        <v>2.4078409999999999</v>
      </c>
    </row>
    <row r="11" spans="1:32">
      <c r="A11" s="60" t="s">
        <v>763</v>
      </c>
      <c r="B11" s="63">
        <v>81.132896000000002</v>
      </c>
      <c r="C11" s="63">
        <v>81.699546999999995</v>
      </c>
      <c r="D11" s="63">
        <v>82.324637999999993</v>
      </c>
      <c r="E11" s="63">
        <v>82.833343999999997</v>
      </c>
      <c r="F11" s="63">
        <v>83.425208999999995</v>
      </c>
      <c r="G11" s="63">
        <v>84.139876999999998</v>
      </c>
      <c r="H11" s="63">
        <v>84.948111999999995</v>
      </c>
      <c r="I11" s="63">
        <v>85.890029999999996</v>
      </c>
      <c r="J11" s="63">
        <v>86.899635000000004</v>
      </c>
      <c r="K11" s="63">
        <v>87.959885</v>
      </c>
      <c r="L11" s="63">
        <v>89.024330000000006</v>
      </c>
      <c r="M11" s="63">
        <v>90.098404000000002</v>
      </c>
      <c r="N11" s="63">
        <v>91.158553999999995</v>
      </c>
      <c r="O11" s="63">
        <v>92.170897999999994</v>
      </c>
      <c r="P11" s="63">
        <v>93.133301000000003</v>
      </c>
      <c r="Q11" s="63">
        <v>94.070007000000004</v>
      </c>
      <c r="R11" s="63">
        <v>94.967406999999994</v>
      </c>
      <c r="S11" s="63">
        <v>95.828552000000002</v>
      </c>
      <c r="T11" s="63">
        <v>96.667511000000005</v>
      </c>
      <c r="U11" s="63">
        <v>97.506157000000002</v>
      </c>
      <c r="V11" s="63">
        <v>98.342483999999999</v>
      </c>
      <c r="W11" s="63">
        <v>99.196312000000006</v>
      </c>
      <c r="X11" s="63">
        <v>100.115639</v>
      </c>
      <c r="Y11" s="63">
        <v>101.09259</v>
      </c>
      <c r="Z11" s="63">
        <v>102.12618999999999</v>
      </c>
      <c r="AA11" s="63">
        <v>103.22981299999999</v>
      </c>
      <c r="AB11" s="63">
        <v>104.407867</v>
      </c>
      <c r="AC11" s="63">
        <v>105.602745</v>
      </c>
      <c r="AD11" s="63">
        <v>106.792343</v>
      </c>
      <c r="AE11" s="63">
        <v>107.957474</v>
      </c>
      <c r="AF11" s="63">
        <v>109.088921</v>
      </c>
    </row>
    <row r="13" spans="1:32">
      <c r="A13" s="60" t="s">
        <v>1012</v>
      </c>
    </row>
    <row r="14" spans="1:32">
      <c r="A14" s="60" t="s">
        <v>940</v>
      </c>
    </row>
    <row r="15" spans="1:32">
      <c r="A15" s="61" t="s">
        <v>1013</v>
      </c>
      <c r="B15" s="62">
        <v>105.279854</v>
      </c>
      <c r="C15" s="62">
        <v>104.93890399999999</v>
      </c>
      <c r="D15" s="62">
        <v>99.843140000000005</v>
      </c>
      <c r="E15" s="62">
        <v>104.882217</v>
      </c>
      <c r="F15" s="62">
        <v>107.20867200000001</v>
      </c>
      <c r="G15" s="62">
        <v>104.255859</v>
      </c>
      <c r="H15" s="62">
        <v>103.14035</v>
      </c>
      <c r="I15" s="62">
        <v>102.358208</v>
      </c>
      <c r="J15" s="62">
        <v>101.765816</v>
      </c>
      <c r="K15" s="62">
        <v>101.085472</v>
      </c>
      <c r="L15" s="62">
        <v>100.170219</v>
      </c>
      <c r="M15" s="62">
        <v>99.267921000000001</v>
      </c>
      <c r="N15" s="62">
        <v>98.523933</v>
      </c>
      <c r="O15" s="62">
        <v>97.808929000000006</v>
      </c>
      <c r="P15" s="62">
        <v>97.032889999999995</v>
      </c>
      <c r="Q15" s="62">
        <v>96.262123000000003</v>
      </c>
      <c r="R15" s="62">
        <v>95.622840999999994</v>
      </c>
      <c r="S15" s="62">
        <v>95.149901999999997</v>
      </c>
      <c r="T15" s="62">
        <v>94.906768999999997</v>
      </c>
      <c r="U15" s="62">
        <v>94.818618999999998</v>
      </c>
      <c r="V15" s="62">
        <v>94.514640999999997</v>
      </c>
      <c r="W15" s="62">
        <v>94.291381999999999</v>
      </c>
      <c r="X15" s="62">
        <v>94.109520000000003</v>
      </c>
      <c r="Y15" s="62">
        <v>93.938156000000006</v>
      </c>
      <c r="Z15" s="62">
        <v>93.767798999999997</v>
      </c>
      <c r="AA15" s="62">
        <v>93.582465999999997</v>
      </c>
      <c r="AB15" s="62">
        <v>93.365844999999993</v>
      </c>
      <c r="AC15" s="62">
        <v>93.195662999999996</v>
      </c>
      <c r="AD15" s="62">
        <v>92.974509999999995</v>
      </c>
      <c r="AE15" s="62">
        <v>92.687233000000006</v>
      </c>
      <c r="AF15" s="62">
        <v>92.345016000000001</v>
      </c>
    </row>
    <row r="16" spans="1:32">
      <c r="A16" s="61" t="s">
        <v>1014</v>
      </c>
      <c r="B16" s="62">
        <v>117.813202</v>
      </c>
      <c r="C16" s="62">
        <v>115.627655</v>
      </c>
      <c r="D16" s="62">
        <v>112.292625</v>
      </c>
      <c r="E16" s="62">
        <v>113.678467</v>
      </c>
      <c r="F16" s="62">
        <v>114.219505</v>
      </c>
      <c r="G16" s="62">
        <v>113.04727200000001</v>
      </c>
      <c r="H16" s="62">
        <v>111.090317</v>
      </c>
      <c r="I16" s="62">
        <v>109.45407899999999</v>
      </c>
      <c r="J16" s="62">
        <v>108.84871699999999</v>
      </c>
      <c r="K16" s="62">
        <v>108.747849</v>
      </c>
      <c r="L16" s="62">
        <v>108.62130000000001</v>
      </c>
      <c r="M16" s="62">
        <v>108.15027600000001</v>
      </c>
      <c r="N16" s="62">
        <v>107.51164199999999</v>
      </c>
      <c r="O16" s="62">
        <v>107.141548</v>
      </c>
      <c r="P16" s="62">
        <v>105.921837</v>
      </c>
      <c r="Q16" s="62">
        <v>105.07933</v>
      </c>
      <c r="R16" s="62">
        <v>104.359871</v>
      </c>
      <c r="S16" s="62">
        <v>103.340828</v>
      </c>
      <c r="T16" s="62">
        <v>102.646629</v>
      </c>
      <c r="U16" s="62">
        <v>102.195992</v>
      </c>
      <c r="V16" s="62">
        <v>101.468018</v>
      </c>
      <c r="W16" s="62">
        <v>101.436775</v>
      </c>
      <c r="X16" s="62">
        <v>101.40181</v>
      </c>
      <c r="Y16" s="62">
        <v>101.50269299999999</v>
      </c>
      <c r="Z16" s="62">
        <v>101.546745</v>
      </c>
      <c r="AA16" s="62">
        <v>101.227974</v>
      </c>
      <c r="AB16" s="62">
        <v>100.95264400000001</v>
      </c>
      <c r="AC16" s="62">
        <v>100.871994</v>
      </c>
      <c r="AD16" s="62">
        <v>100.838745</v>
      </c>
      <c r="AE16" s="62">
        <v>100.85936</v>
      </c>
      <c r="AF16" s="62">
        <v>101.006569</v>
      </c>
    </row>
    <row r="17" spans="1:32">
      <c r="A17" s="61" t="s">
        <v>1015</v>
      </c>
      <c r="B17" s="62">
        <v>223.09304800000001</v>
      </c>
      <c r="C17" s="62">
        <v>220.56655900000001</v>
      </c>
      <c r="D17" s="62">
        <v>212.135773</v>
      </c>
      <c r="E17" s="62">
        <v>218.56068400000001</v>
      </c>
      <c r="F17" s="62">
        <v>221.42817700000001</v>
      </c>
      <c r="G17" s="62">
        <v>217.30313100000001</v>
      </c>
      <c r="H17" s="62">
        <v>214.23066700000001</v>
      </c>
      <c r="I17" s="62">
        <v>211.812286</v>
      </c>
      <c r="J17" s="62">
        <v>210.614532</v>
      </c>
      <c r="K17" s="62">
        <v>209.833313</v>
      </c>
      <c r="L17" s="62">
        <v>208.79151899999999</v>
      </c>
      <c r="M17" s="62">
        <v>207.41819799999999</v>
      </c>
      <c r="N17" s="62">
        <v>206.035583</v>
      </c>
      <c r="O17" s="62">
        <v>204.95047</v>
      </c>
      <c r="P17" s="62">
        <v>202.95472699999999</v>
      </c>
      <c r="Q17" s="62">
        <v>201.34146100000001</v>
      </c>
      <c r="R17" s="62">
        <v>199.98271199999999</v>
      </c>
      <c r="S17" s="62">
        <v>198.490723</v>
      </c>
      <c r="T17" s="62">
        <v>197.553406</v>
      </c>
      <c r="U17" s="62">
        <v>197.01461800000001</v>
      </c>
      <c r="V17" s="62">
        <v>195.98266599999999</v>
      </c>
      <c r="W17" s="62">
        <v>195.728149</v>
      </c>
      <c r="X17" s="62">
        <v>195.51132200000001</v>
      </c>
      <c r="Y17" s="62">
        <v>195.44085699999999</v>
      </c>
      <c r="Z17" s="62">
        <v>195.31454500000001</v>
      </c>
      <c r="AA17" s="62">
        <v>194.81044</v>
      </c>
      <c r="AB17" s="62">
        <v>194.31848099999999</v>
      </c>
      <c r="AC17" s="62">
        <v>194.067657</v>
      </c>
      <c r="AD17" s="62">
        <v>193.81326300000001</v>
      </c>
      <c r="AE17" s="62">
        <v>193.54660000000001</v>
      </c>
      <c r="AF17" s="62">
        <v>193.35159300000001</v>
      </c>
    </row>
    <row r="19" spans="1:32">
      <c r="A19" s="60" t="s">
        <v>941</v>
      </c>
    </row>
    <row r="21" spans="1:32">
      <c r="A21" s="60" t="s">
        <v>942</v>
      </c>
    </row>
    <row r="22" spans="1:32">
      <c r="A22" s="61" t="s">
        <v>1016</v>
      </c>
      <c r="B22" s="64">
        <v>0.16781499999999999</v>
      </c>
      <c r="C22" s="64">
        <v>0.15745000000000001</v>
      </c>
      <c r="D22" s="64">
        <v>0.13614200000000001</v>
      </c>
      <c r="E22" s="64">
        <v>0.161854</v>
      </c>
      <c r="F22" s="64">
        <v>0.16805600000000001</v>
      </c>
      <c r="G22" s="64">
        <v>0.15057999999999999</v>
      </c>
      <c r="H22" s="64">
        <v>0.14596799999999999</v>
      </c>
      <c r="I22" s="64">
        <v>0.14361599999999999</v>
      </c>
      <c r="J22" s="64">
        <v>0.14158100000000001</v>
      </c>
      <c r="K22" s="64">
        <v>0.13969899999999999</v>
      </c>
      <c r="L22" s="64">
        <v>0.13786699999999999</v>
      </c>
      <c r="M22" s="64">
        <v>0.13584499999999999</v>
      </c>
      <c r="N22" s="64">
        <v>0.13436300000000001</v>
      </c>
      <c r="O22" s="64">
        <v>0.133131</v>
      </c>
      <c r="P22" s="64">
        <v>0.13147500000000001</v>
      </c>
      <c r="Q22" s="64">
        <v>0.12962599999999999</v>
      </c>
      <c r="R22" s="64">
        <v>0.12786700000000001</v>
      </c>
      <c r="S22" s="64">
        <v>0.12634200000000001</v>
      </c>
      <c r="T22" s="64">
        <v>0.124947</v>
      </c>
      <c r="U22" s="64">
        <v>0.123723</v>
      </c>
      <c r="V22" s="64">
        <v>0.122387</v>
      </c>
      <c r="W22" s="64">
        <v>0.12107</v>
      </c>
      <c r="X22" s="64">
        <v>0.119948</v>
      </c>
      <c r="Y22" s="64">
        <v>0.119024</v>
      </c>
      <c r="Z22" s="64">
        <v>0.118288</v>
      </c>
      <c r="AA22" s="64">
        <v>0.117546</v>
      </c>
      <c r="AB22" s="64">
        <v>0.116898</v>
      </c>
      <c r="AC22" s="64">
        <v>0.116296</v>
      </c>
      <c r="AD22" s="64">
        <v>0.11562</v>
      </c>
      <c r="AE22" s="64">
        <v>0.114901</v>
      </c>
      <c r="AF22" s="64">
        <v>0.114133</v>
      </c>
    </row>
    <row r="23" spans="1:32">
      <c r="A23" s="61" t="s">
        <v>1017</v>
      </c>
      <c r="B23" s="64">
        <v>0.55942400000000003</v>
      </c>
      <c r="C23" s="64">
        <v>0.564859</v>
      </c>
      <c r="D23" s="64">
        <v>0.57186199999999998</v>
      </c>
      <c r="E23" s="64">
        <v>0.49087399999999998</v>
      </c>
      <c r="F23" s="64">
        <v>0.47867399999999999</v>
      </c>
      <c r="G23" s="64">
        <v>0.50405100000000003</v>
      </c>
      <c r="H23" s="64">
        <v>0.52448899999999998</v>
      </c>
      <c r="I23" s="64">
        <v>0.52391699999999997</v>
      </c>
      <c r="J23" s="64">
        <v>0.52525100000000002</v>
      </c>
      <c r="K23" s="64">
        <v>0.52751999999999999</v>
      </c>
      <c r="L23" s="64">
        <v>0.52937000000000001</v>
      </c>
      <c r="M23" s="64">
        <v>0.53062100000000001</v>
      </c>
      <c r="N23" s="64">
        <v>0.53205999999999998</v>
      </c>
      <c r="O23" s="64">
        <v>0.533246</v>
      </c>
      <c r="P23" s="64">
        <v>0.53269200000000005</v>
      </c>
      <c r="Q23" s="64">
        <v>0.531107</v>
      </c>
      <c r="R23" s="64">
        <v>0.52909099999999998</v>
      </c>
      <c r="S23" s="64">
        <v>0.52788100000000004</v>
      </c>
      <c r="T23" s="64">
        <v>0.52820599999999995</v>
      </c>
      <c r="U23" s="64">
        <v>0.52887200000000001</v>
      </c>
      <c r="V23" s="64">
        <v>0.52881699999999998</v>
      </c>
      <c r="W23" s="64">
        <v>0.52962799999999999</v>
      </c>
      <c r="X23" s="64">
        <v>0.53217700000000001</v>
      </c>
      <c r="Y23" s="64">
        <v>0.53503999999999996</v>
      </c>
      <c r="Z23" s="64">
        <v>0.53800899999999996</v>
      </c>
      <c r="AA23" s="64">
        <v>0.54075899999999999</v>
      </c>
      <c r="AB23" s="64">
        <v>0.54377900000000001</v>
      </c>
      <c r="AC23" s="64">
        <v>0.54691100000000004</v>
      </c>
      <c r="AD23" s="64">
        <v>0.55005000000000004</v>
      </c>
      <c r="AE23" s="64">
        <v>0.55195099999999997</v>
      </c>
      <c r="AF23" s="64">
        <v>0.553006</v>
      </c>
    </row>
    <row r="24" spans="1:32">
      <c r="A24" s="61" t="s">
        <v>1018</v>
      </c>
      <c r="B24" s="64">
        <v>9.2081999999999997E-2</v>
      </c>
      <c r="C24" s="64">
        <v>9.1836000000000001E-2</v>
      </c>
      <c r="D24" s="64">
        <v>9.1907000000000003E-2</v>
      </c>
      <c r="E24" s="64">
        <v>9.1649999999999995E-2</v>
      </c>
      <c r="F24" s="64">
        <v>9.0869000000000005E-2</v>
      </c>
      <c r="G24" s="64">
        <v>9.0286000000000005E-2</v>
      </c>
      <c r="H24" s="64">
        <v>8.9456999999999995E-2</v>
      </c>
      <c r="I24" s="64">
        <v>8.8856000000000004E-2</v>
      </c>
      <c r="J24" s="64">
        <v>8.8467000000000004E-2</v>
      </c>
      <c r="K24" s="64">
        <v>8.8166999999999995E-2</v>
      </c>
      <c r="L24" s="64">
        <v>8.7526000000000007E-2</v>
      </c>
      <c r="M24" s="64">
        <v>8.6856000000000003E-2</v>
      </c>
      <c r="N24" s="64">
        <v>8.6481000000000002E-2</v>
      </c>
      <c r="O24" s="64">
        <v>8.6109000000000005E-2</v>
      </c>
      <c r="P24" s="64">
        <v>8.5509000000000002E-2</v>
      </c>
      <c r="Q24" s="64">
        <v>8.4718000000000002E-2</v>
      </c>
      <c r="R24" s="64">
        <v>8.3933999999999995E-2</v>
      </c>
      <c r="S24" s="64">
        <v>8.3249000000000004E-2</v>
      </c>
      <c r="T24" s="64">
        <v>8.2693000000000003E-2</v>
      </c>
      <c r="U24" s="64">
        <v>8.2258999999999999E-2</v>
      </c>
      <c r="V24" s="64">
        <v>8.1522999999999998E-2</v>
      </c>
      <c r="W24" s="64">
        <v>8.0823999999999993E-2</v>
      </c>
      <c r="X24" s="64">
        <v>8.0250000000000002E-2</v>
      </c>
      <c r="Y24" s="64">
        <v>7.9750000000000001E-2</v>
      </c>
      <c r="Z24" s="64">
        <v>7.9294000000000003E-2</v>
      </c>
      <c r="AA24" s="64">
        <v>7.8828999999999996E-2</v>
      </c>
      <c r="AB24" s="64">
        <v>7.8379000000000004E-2</v>
      </c>
      <c r="AC24" s="64">
        <v>7.7937999999999993E-2</v>
      </c>
      <c r="AD24" s="64">
        <v>7.7456999999999998E-2</v>
      </c>
      <c r="AE24" s="64">
        <v>7.6873999999999998E-2</v>
      </c>
      <c r="AF24" s="64">
        <v>7.6199000000000003E-2</v>
      </c>
    </row>
    <row r="25" spans="1:32">
      <c r="A25" s="61" t="s">
        <v>1019</v>
      </c>
      <c r="B25" s="64">
        <v>0.50167300000000004</v>
      </c>
      <c r="C25" s="64">
        <v>0.50541999999999998</v>
      </c>
      <c r="D25" s="64">
        <v>0.51041300000000001</v>
      </c>
      <c r="E25" s="64">
        <v>0.51510500000000004</v>
      </c>
      <c r="F25" s="64">
        <v>0.51829000000000003</v>
      </c>
      <c r="G25" s="64">
        <v>0.52230200000000004</v>
      </c>
      <c r="H25" s="64">
        <v>0.52420800000000001</v>
      </c>
      <c r="I25" s="64">
        <v>0.527478</v>
      </c>
      <c r="J25" s="64">
        <v>0.53221200000000002</v>
      </c>
      <c r="K25" s="64">
        <v>0.53756499999999996</v>
      </c>
      <c r="L25" s="64">
        <v>0.540802</v>
      </c>
      <c r="M25" s="64">
        <v>0.54326600000000003</v>
      </c>
      <c r="N25" s="64">
        <v>0.54614600000000002</v>
      </c>
      <c r="O25" s="64">
        <v>0.54911799999999999</v>
      </c>
      <c r="P25" s="64">
        <v>0.55038100000000001</v>
      </c>
      <c r="Q25" s="64">
        <v>0.55023999999999995</v>
      </c>
      <c r="R25" s="64">
        <v>0.55010899999999996</v>
      </c>
      <c r="S25" s="64">
        <v>0.55080600000000002</v>
      </c>
      <c r="T25" s="64">
        <v>0.55227999999999999</v>
      </c>
      <c r="U25" s="64">
        <v>0.55456399999999995</v>
      </c>
      <c r="V25" s="64">
        <v>0.55453699999999995</v>
      </c>
      <c r="W25" s="64">
        <v>0.55486800000000003</v>
      </c>
      <c r="X25" s="64">
        <v>0.55619700000000005</v>
      </c>
      <c r="Y25" s="64">
        <v>0.55822700000000003</v>
      </c>
      <c r="Z25" s="64">
        <v>0.56092799999999998</v>
      </c>
      <c r="AA25" s="64">
        <v>0.56360699999999997</v>
      </c>
      <c r="AB25" s="64">
        <v>0.56654599999999999</v>
      </c>
      <c r="AC25" s="64">
        <v>0.56977699999999998</v>
      </c>
      <c r="AD25" s="64">
        <v>0.57294900000000004</v>
      </c>
      <c r="AE25" s="64">
        <v>0.57562999999999998</v>
      </c>
      <c r="AF25" s="64">
        <v>0.57582699999999998</v>
      </c>
    </row>
    <row r="26" spans="1:32">
      <c r="A26" s="61" t="s">
        <v>947</v>
      </c>
      <c r="B26" s="64">
        <v>2.3369000000000001E-2</v>
      </c>
      <c r="C26" s="64">
        <v>2.3259999999999999E-2</v>
      </c>
      <c r="D26" s="64">
        <v>2.3241000000000001E-2</v>
      </c>
      <c r="E26" s="64">
        <v>2.3195E-2</v>
      </c>
      <c r="F26" s="64">
        <v>2.3036000000000001E-2</v>
      </c>
      <c r="G26" s="64">
        <v>2.2926999999999999E-2</v>
      </c>
      <c r="H26" s="64">
        <v>2.2778E-2</v>
      </c>
      <c r="I26" s="64">
        <v>2.2689000000000001E-2</v>
      </c>
      <c r="J26" s="64">
        <v>2.2648999999999999E-2</v>
      </c>
      <c r="K26" s="64">
        <v>2.2630999999999998E-2</v>
      </c>
      <c r="L26" s="64">
        <v>2.2598E-2</v>
      </c>
      <c r="M26" s="64">
        <v>2.2530000000000001E-2</v>
      </c>
      <c r="N26" s="64">
        <v>2.2464999999999999E-2</v>
      </c>
      <c r="O26" s="64">
        <v>2.2401999999999998E-2</v>
      </c>
      <c r="P26" s="64">
        <v>2.2291999999999999E-2</v>
      </c>
      <c r="Q26" s="64">
        <v>2.2148999999999999E-2</v>
      </c>
      <c r="R26" s="64">
        <v>2.2013000000000001E-2</v>
      </c>
      <c r="S26" s="64">
        <v>2.1912000000000001E-2</v>
      </c>
      <c r="T26" s="64">
        <v>2.1843000000000001E-2</v>
      </c>
      <c r="U26" s="64">
        <v>2.18E-2</v>
      </c>
      <c r="V26" s="64">
        <v>2.1739999999999999E-2</v>
      </c>
      <c r="W26" s="64">
        <v>2.1683000000000001E-2</v>
      </c>
      <c r="X26" s="64">
        <v>2.1647E-2</v>
      </c>
      <c r="Y26" s="64">
        <v>2.1618999999999999E-2</v>
      </c>
      <c r="Z26" s="64">
        <v>2.1593999999999999E-2</v>
      </c>
      <c r="AA26" s="64">
        <v>2.1565999999999998E-2</v>
      </c>
      <c r="AB26" s="64">
        <v>2.1534999999999999E-2</v>
      </c>
      <c r="AC26" s="64">
        <v>2.1503999999999999E-2</v>
      </c>
      <c r="AD26" s="64">
        <v>2.146E-2</v>
      </c>
      <c r="AE26" s="64">
        <v>2.1391E-2</v>
      </c>
      <c r="AF26" s="64">
        <v>2.1284999999999998E-2</v>
      </c>
    </row>
    <row r="27" spans="1:32">
      <c r="A27" s="61" t="s">
        <v>949</v>
      </c>
      <c r="B27" s="64">
        <v>0.96829500000000002</v>
      </c>
      <c r="C27" s="64">
        <v>0.94346399999999997</v>
      </c>
      <c r="D27" s="64">
        <v>0.92372299999999996</v>
      </c>
      <c r="E27" s="64">
        <v>0.90719700000000003</v>
      </c>
      <c r="F27" s="64">
        <v>0.89559299999999997</v>
      </c>
      <c r="G27" s="64">
        <v>0.88870700000000002</v>
      </c>
      <c r="H27" s="64">
        <v>0.87979700000000005</v>
      </c>
      <c r="I27" s="64">
        <v>0.87499499999999997</v>
      </c>
      <c r="J27" s="64">
        <v>0.87395699999999998</v>
      </c>
      <c r="K27" s="64">
        <v>0.87521599999999999</v>
      </c>
      <c r="L27" s="64">
        <v>0.866062</v>
      </c>
      <c r="M27" s="64">
        <v>0.85730200000000001</v>
      </c>
      <c r="N27" s="64">
        <v>0.84800699999999996</v>
      </c>
      <c r="O27" s="64">
        <v>0.84012600000000004</v>
      </c>
      <c r="P27" s="64">
        <v>0.83022099999999999</v>
      </c>
      <c r="Q27" s="64">
        <v>0.819129</v>
      </c>
      <c r="R27" s="64">
        <v>0.808863</v>
      </c>
      <c r="S27" s="64">
        <v>0.80064100000000005</v>
      </c>
      <c r="T27" s="64">
        <v>0.79419200000000001</v>
      </c>
      <c r="U27" s="64">
        <v>0.78988800000000003</v>
      </c>
      <c r="V27" s="64">
        <v>0.76945200000000002</v>
      </c>
      <c r="W27" s="64">
        <v>0.75179499999999999</v>
      </c>
      <c r="X27" s="64">
        <v>0.73758800000000002</v>
      </c>
      <c r="Y27" s="64">
        <v>0.72620499999999999</v>
      </c>
      <c r="Z27" s="64">
        <v>0.71713000000000005</v>
      </c>
      <c r="AA27" s="64">
        <v>0.70824900000000002</v>
      </c>
      <c r="AB27" s="64">
        <v>0.70053900000000002</v>
      </c>
      <c r="AC27" s="64">
        <v>0.69395899999999999</v>
      </c>
      <c r="AD27" s="64">
        <v>0.687523</v>
      </c>
      <c r="AE27" s="64">
        <v>0.68086599999999997</v>
      </c>
      <c r="AF27" s="64">
        <v>0.67401800000000001</v>
      </c>
    </row>
    <row r="28" spans="1:32">
      <c r="A28" s="61" t="s">
        <v>946</v>
      </c>
      <c r="B28" s="64">
        <v>0.39135500000000001</v>
      </c>
      <c r="C28" s="64">
        <v>0.38667800000000002</v>
      </c>
      <c r="D28" s="64">
        <v>0.37973200000000001</v>
      </c>
      <c r="E28" s="64">
        <v>0.37313800000000003</v>
      </c>
      <c r="F28" s="64">
        <v>0.367203</v>
      </c>
      <c r="G28" s="64">
        <v>0.362786</v>
      </c>
      <c r="H28" s="64">
        <v>0.35907099999999997</v>
      </c>
      <c r="I28" s="64">
        <v>0.34969499999999998</v>
      </c>
      <c r="J28" s="64">
        <v>0.34190399999999999</v>
      </c>
      <c r="K28" s="64">
        <v>0.33531</v>
      </c>
      <c r="L28" s="64">
        <v>0.32958700000000002</v>
      </c>
      <c r="M28" s="64">
        <v>0.32451400000000002</v>
      </c>
      <c r="N28" s="64">
        <v>0.32017699999999999</v>
      </c>
      <c r="O28" s="64">
        <v>0.3165</v>
      </c>
      <c r="P28" s="64">
        <v>0.31311499999999998</v>
      </c>
      <c r="Q28" s="64">
        <v>0.31009500000000001</v>
      </c>
      <c r="R28" s="64">
        <v>0.30764799999999998</v>
      </c>
      <c r="S28" s="64">
        <v>0.30582599999999999</v>
      </c>
      <c r="T28" s="64">
        <v>0.304587</v>
      </c>
      <c r="U28" s="64">
        <v>0.30388199999999999</v>
      </c>
      <c r="V28" s="64">
        <v>0.30333100000000002</v>
      </c>
      <c r="W28" s="64">
        <v>0.30305399999999999</v>
      </c>
      <c r="X28" s="64">
        <v>0.30317300000000003</v>
      </c>
      <c r="Y28" s="64">
        <v>0.30360999999999999</v>
      </c>
      <c r="Z28" s="64">
        <v>0.30435699999999999</v>
      </c>
      <c r="AA28" s="64">
        <v>0.30529800000000001</v>
      </c>
      <c r="AB28" s="64">
        <v>0.30651499999999998</v>
      </c>
      <c r="AC28" s="64">
        <v>0.30789899999999998</v>
      </c>
      <c r="AD28" s="64">
        <v>0.30932199999999999</v>
      </c>
      <c r="AE28" s="64">
        <v>0.31062600000000001</v>
      </c>
      <c r="AF28" s="64">
        <v>0.31176700000000002</v>
      </c>
    </row>
    <row r="29" spans="1:32">
      <c r="A29" s="61" t="s">
        <v>1020</v>
      </c>
      <c r="B29" s="64">
        <v>0.13683300000000001</v>
      </c>
      <c r="C29" s="64">
        <v>0.12508</v>
      </c>
      <c r="D29" s="64">
        <v>0.115351</v>
      </c>
      <c r="E29" s="64">
        <v>0.106352</v>
      </c>
      <c r="F29" s="64">
        <v>9.8152000000000003E-2</v>
      </c>
      <c r="G29" s="64">
        <v>9.2154E-2</v>
      </c>
      <c r="H29" s="64">
        <v>8.6274000000000003E-2</v>
      </c>
      <c r="I29" s="64">
        <v>8.0978999999999995E-2</v>
      </c>
      <c r="J29" s="64">
        <v>7.6198000000000002E-2</v>
      </c>
      <c r="K29" s="64">
        <v>7.1724999999999997E-2</v>
      </c>
      <c r="L29" s="64">
        <v>6.7711999999999994E-2</v>
      </c>
      <c r="M29" s="64">
        <v>6.3950999999999994E-2</v>
      </c>
      <c r="N29" s="64">
        <v>6.0450999999999998E-2</v>
      </c>
      <c r="O29" s="64">
        <v>5.7006000000000001E-2</v>
      </c>
      <c r="P29" s="64">
        <v>5.3786E-2</v>
      </c>
      <c r="Q29" s="64">
        <v>5.0820999999999998E-2</v>
      </c>
      <c r="R29" s="64">
        <v>4.7947999999999998E-2</v>
      </c>
      <c r="S29" s="64">
        <v>4.5192000000000003E-2</v>
      </c>
      <c r="T29" s="64">
        <v>4.2575000000000002E-2</v>
      </c>
      <c r="U29" s="64">
        <v>4.0121999999999998E-2</v>
      </c>
      <c r="V29" s="64">
        <v>3.7821E-2</v>
      </c>
      <c r="W29" s="64">
        <v>3.5712000000000001E-2</v>
      </c>
      <c r="X29" s="64">
        <v>3.3820000000000003E-2</v>
      </c>
      <c r="Y29" s="64">
        <v>3.2148000000000003E-2</v>
      </c>
      <c r="Z29" s="64">
        <v>3.0488999999999999E-2</v>
      </c>
      <c r="AA29" s="64">
        <v>2.9038000000000001E-2</v>
      </c>
      <c r="AB29" s="64">
        <v>2.7584000000000001E-2</v>
      </c>
      <c r="AC29" s="64">
        <v>2.6322999999999999E-2</v>
      </c>
      <c r="AD29" s="64">
        <v>2.5246000000000001E-2</v>
      </c>
      <c r="AE29" s="64">
        <v>2.4129999999999999E-2</v>
      </c>
      <c r="AF29" s="64">
        <v>2.2974999999999999E-2</v>
      </c>
    </row>
    <row r="30" spans="1:32">
      <c r="A30" s="61" t="s">
        <v>1021</v>
      </c>
      <c r="B30" s="64">
        <v>0.22662099999999999</v>
      </c>
      <c r="C30" s="64">
        <v>0.22226899999999999</v>
      </c>
      <c r="D30" s="64">
        <v>0.217145</v>
      </c>
      <c r="E30" s="64">
        <v>0.21571299999999999</v>
      </c>
      <c r="F30" s="64">
        <v>0.21702399999999999</v>
      </c>
      <c r="G30" s="64">
        <v>0.22055900000000001</v>
      </c>
      <c r="H30" s="64">
        <v>0.22382099999999999</v>
      </c>
      <c r="I30" s="64">
        <v>0.227439</v>
      </c>
      <c r="J30" s="64">
        <v>0.23109099999999999</v>
      </c>
      <c r="K30" s="64">
        <v>0.23502200000000001</v>
      </c>
      <c r="L30" s="64">
        <v>0.239426</v>
      </c>
      <c r="M30" s="64">
        <v>0.24437300000000001</v>
      </c>
      <c r="N30" s="64">
        <v>0.250197</v>
      </c>
      <c r="O30" s="64">
        <v>0.25645000000000001</v>
      </c>
      <c r="P30" s="64">
        <v>0.26330300000000001</v>
      </c>
      <c r="Q30" s="64">
        <v>0.27023599999999998</v>
      </c>
      <c r="R30" s="64">
        <v>0.27766099999999999</v>
      </c>
      <c r="S30" s="64">
        <v>0.28509099999999998</v>
      </c>
      <c r="T30" s="64">
        <v>0.292381</v>
      </c>
      <c r="U30" s="64">
        <v>0.29944599999999999</v>
      </c>
      <c r="V30" s="64">
        <v>0.30652099999999999</v>
      </c>
      <c r="W30" s="64">
        <v>0.31329299999999999</v>
      </c>
      <c r="X30" s="64">
        <v>0.32039000000000001</v>
      </c>
      <c r="Y30" s="64">
        <v>0.32747999999999999</v>
      </c>
      <c r="Z30" s="64">
        <v>0.33480900000000002</v>
      </c>
      <c r="AA30" s="64">
        <v>0.34229399999999999</v>
      </c>
      <c r="AB30" s="64">
        <v>0.34954299999999999</v>
      </c>
      <c r="AC30" s="64">
        <v>0.35694999999999999</v>
      </c>
      <c r="AD30" s="64">
        <v>0.364118</v>
      </c>
      <c r="AE30" s="64">
        <v>0.37085400000000002</v>
      </c>
      <c r="AF30" s="64">
        <v>0.37729600000000002</v>
      </c>
    </row>
    <row r="31" spans="1:32">
      <c r="A31" s="61" t="s">
        <v>1022</v>
      </c>
      <c r="B31" s="64">
        <v>1.471184</v>
      </c>
      <c r="C31" s="64">
        <v>1.5110239999999999</v>
      </c>
      <c r="D31" s="64">
        <v>1.5593539999999999</v>
      </c>
      <c r="E31" s="64">
        <v>1.681713</v>
      </c>
      <c r="F31" s="64">
        <v>1.774904</v>
      </c>
      <c r="G31" s="64">
        <v>1.802961</v>
      </c>
      <c r="H31" s="64">
        <v>1.836236</v>
      </c>
      <c r="I31" s="64">
        <v>1.871759</v>
      </c>
      <c r="J31" s="64">
        <v>1.9099440000000001</v>
      </c>
      <c r="K31" s="64">
        <v>1.9492849999999999</v>
      </c>
      <c r="L31" s="64">
        <v>1.9891650000000001</v>
      </c>
      <c r="M31" s="64">
        <v>2.0283980000000001</v>
      </c>
      <c r="N31" s="64">
        <v>2.0684490000000002</v>
      </c>
      <c r="O31" s="64">
        <v>2.108876</v>
      </c>
      <c r="P31" s="64">
        <v>2.1471010000000001</v>
      </c>
      <c r="Q31" s="64">
        <v>2.183144</v>
      </c>
      <c r="R31" s="64">
        <v>2.219074</v>
      </c>
      <c r="S31" s="64">
        <v>2.254813</v>
      </c>
      <c r="T31" s="64">
        <v>2.2919890000000001</v>
      </c>
      <c r="U31" s="64">
        <v>2.3297979999999998</v>
      </c>
      <c r="V31" s="64">
        <v>2.3666960000000001</v>
      </c>
      <c r="W31" s="64">
        <v>2.4040249999999999</v>
      </c>
      <c r="X31" s="64">
        <v>2.4433799999999999</v>
      </c>
      <c r="Y31" s="64">
        <v>2.484273</v>
      </c>
      <c r="Z31" s="64">
        <v>2.5262760000000002</v>
      </c>
      <c r="AA31" s="64">
        <v>2.5695100000000002</v>
      </c>
      <c r="AB31" s="64">
        <v>2.6138919999999999</v>
      </c>
      <c r="AC31" s="64">
        <v>2.658776</v>
      </c>
      <c r="AD31" s="64">
        <v>2.7033320000000001</v>
      </c>
      <c r="AE31" s="64">
        <v>2.7469670000000002</v>
      </c>
      <c r="AF31" s="64">
        <v>2.7890820000000001</v>
      </c>
    </row>
    <row r="32" spans="1:32">
      <c r="A32" s="60" t="s">
        <v>956</v>
      </c>
      <c r="B32" s="65">
        <v>4.5386499999999996</v>
      </c>
      <c r="C32" s="65">
        <v>4.5313400000000001</v>
      </c>
      <c r="D32" s="65">
        <v>4.5288700000000004</v>
      </c>
      <c r="E32" s="65">
        <v>4.5667900000000001</v>
      </c>
      <c r="F32" s="65">
        <v>4.6318000000000001</v>
      </c>
      <c r="G32" s="65">
        <v>4.6573120000000001</v>
      </c>
      <c r="H32" s="65">
        <v>4.6920999999999999</v>
      </c>
      <c r="I32" s="65">
        <v>4.7114229999999999</v>
      </c>
      <c r="J32" s="65">
        <v>4.7432530000000002</v>
      </c>
      <c r="K32" s="65">
        <v>4.7821400000000001</v>
      </c>
      <c r="L32" s="65">
        <v>4.8101149999999997</v>
      </c>
      <c r="M32" s="65">
        <v>4.8376549999999998</v>
      </c>
      <c r="N32" s="65">
        <v>4.8687940000000003</v>
      </c>
      <c r="O32" s="65">
        <v>4.902965</v>
      </c>
      <c r="P32" s="65">
        <v>4.9298760000000001</v>
      </c>
      <c r="Q32" s="65">
        <v>4.9512660000000004</v>
      </c>
      <c r="R32" s="65">
        <v>4.9742090000000001</v>
      </c>
      <c r="S32" s="65">
        <v>5.0017519999999998</v>
      </c>
      <c r="T32" s="65">
        <v>5.0356949999999996</v>
      </c>
      <c r="U32" s="65">
        <v>5.0743539999999996</v>
      </c>
      <c r="V32" s="65">
        <v>5.0928240000000002</v>
      </c>
      <c r="W32" s="65">
        <v>5.1159520000000001</v>
      </c>
      <c r="X32" s="65">
        <v>5.1485690000000002</v>
      </c>
      <c r="Y32" s="65">
        <v>5.1873750000000003</v>
      </c>
      <c r="Z32" s="65">
        <v>5.2311750000000004</v>
      </c>
      <c r="AA32" s="65">
        <v>5.2766950000000001</v>
      </c>
      <c r="AB32" s="65">
        <v>5.3252100000000002</v>
      </c>
      <c r="AC32" s="65">
        <v>5.3763319999999997</v>
      </c>
      <c r="AD32" s="65">
        <v>5.4270779999999998</v>
      </c>
      <c r="AE32" s="65">
        <v>5.4741900000000001</v>
      </c>
      <c r="AF32" s="65">
        <v>5.515587</v>
      </c>
    </row>
    <row r="34" spans="1:32">
      <c r="A34" s="60" t="s">
        <v>957</v>
      </c>
    </row>
    <row r="35" spans="1:32">
      <c r="A35" s="61" t="s">
        <v>1016</v>
      </c>
      <c r="B35" s="64">
        <v>1.6929289999999999</v>
      </c>
      <c r="C35" s="64">
        <v>1.682914</v>
      </c>
      <c r="D35" s="64">
        <v>1.508629</v>
      </c>
      <c r="E35" s="64">
        <v>1.8555360000000001</v>
      </c>
      <c r="F35" s="64">
        <v>1.9621040000000001</v>
      </c>
      <c r="G35" s="64">
        <v>1.7600290000000001</v>
      </c>
      <c r="H35" s="64">
        <v>1.716834</v>
      </c>
      <c r="I35" s="64">
        <v>1.7143930000000001</v>
      </c>
      <c r="J35" s="64">
        <v>1.717527</v>
      </c>
      <c r="K35" s="64">
        <v>1.7132989999999999</v>
      </c>
      <c r="L35" s="64">
        <v>1.7028650000000001</v>
      </c>
      <c r="M35" s="64">
        <v>1.69068</v>
      </c>
      <c r="N35" s="64">
        <v>1.6806950000000001</v>
      </c>
      <c r="O35" s="64">
        <v>1.666296</v>
      </c>
      <c r="P35" s="64">
        <v>1.647392</v>
      </c>
      <c r="Q35" s="64">
        <v>1.6276569999999999</v>
      </c>
      <c r="R35" s="64">
        <v>1.6100399999999999</v>
      </c>
      <c r="S35" s="64">
        <v>1.5942270000000001</v>
      </c>
      <c r="T35" s="64">
        <v>1.5837870000000001</v>
      </c>
      <c r="U35" s="64">
        <v>1.5774520000000001</v>
      </c>
      <c r="V35" s="64">
        <v>1.5681179999999999</v>
      </c>
      <c r="W35" s="64">
        <v>1.5596429999999999</v>
      </c>
      <c r="X35" s="64">
        <v>1.5494680000000001</v>
      </c>
      <c r="Y35" s="64">
        <v>1.537561</v>
      </c>
      <c r="Z35" s="64">
        <v>1.5239529999999999</v>
      </c>
      <c r="AA35" s="64">
        <v>1.5090060000000001</v>
      </c>
      <c r="AB35" s="64">
        <v>1.4929520000000001</v>
      </c>
      <c r="AC35" s="64">
        <v>1.477997</v>
      </c>
      <c r="AD35" s="64">
        <v>1.4597020000000001</v>
      </c>
      <c r="AE35" s="64">
        <v>1.4369209999999999</v>
      </c>
      <c r="AF35" s="64">
        <v>1.412013</v>
      </c>
    </row>
    <row r="36" spans="1:32">
      <c r="A36" s="61" t="s">
        <v>1017</v>
      </c>
      <c r="B36" s="64">
        <v>4.2042000000000003E-2</v>
      </c>
      <c r="C36" s="64">
        <v>4.1958000000000002E-2</v>
      </c>
      <c r="D36" s="64">
        <v>4.4322E-2</v>
      </c>
      <c r="E36" s="64">
        <v>3.5904999999999999E-2</v>
      </c>
      <c r="F36" s="64">
        <v>3.3224999999999998E-2</v>
      </c>
      <c r="G36" s="64">
        <v>3.7273000000000001E-2</v>
      </c>
      <c r="H36" s="64">
        <v>3.9243E-2</v>
      </c>
      <c r="I36" s="64">
        <v>3.9156000000000003E-2</v>
      </c>
      <c r="J36" s="64">
        <v>3.9111E-2</v>
      </c>
      <c r="K36" s="64">
        <v>3.8884000000000002E-2</v>
      </c>
      <c r="L36" s="64">
        <v>3.8508000000000001E-2</v>
      </c>
      <c r="M36" s="64">
        <v>3.8129999999999997E-2</v>
      </c>
      <c r="N36" s="64">
        <v>3.7891000000000001E-2</v>
      </c>
      <c r="O36" s="64">
        <v>3.7610999999999999E-2</v>
      </c>
      <c r="P36" s="64">
        <v>3.7283999999999998E-2</v>
      </c>
      <c r="Q36" s="64">
        <v>3.7010000000000001E-2</v>
      </c>
      <c r="R36" s="64">
        <v>3.6814E-2</v>
      </c>
      <c r="S36" s="64">
        <v>3.6695999999999999E-2</v>
      </c>
      <c r="T36" s="64">
        <v>3.6698000000000001E-2</v>
      </c>
      <c r="U36" s="64">
        <v>3.6798999999999998E-2</v>
      </c>
      <c r="V36" s="64">
        <v>3.6888999999999998E-2</v>
      </c>
      <c r="W36" s="64">
        <v>3.7005999999999997E-2</v>
      </c>
      <c r="X36" s="64">
        <v>3.7123999999999997E-2</v>
      </c>
      <c r="Y36" s="64">
        <v>3.7231E-2</v>
      </c>
      <c r="Z36" s="64">
        <v>3.7301000000000001E-2</v>
      </c>
      <c r="AA36" s="64">
        <v>3.7380999999999998E-2</v>
      </c>
      <c r="AB36" s="64">
        <v>3.7442000000000003E-2</v>
      </c>
      <c r="AC36" s="64">
        <v>3.7517000000000002E-2</v>
      </c>
      <c r="AD36" s="64">
        <v>3.7483000000000002E-2</v>
      </c>
      <c r="AE36" s="64">
        <v>3.7388999999999999E-2</v>
      </c>
      <c r="AF36" s="64">
        <v>3.7321E-2</v>
      </c>
    </row>
    <row r="37" spans="1:32">
      <c r="A37" s="61" t="s">
        <v>1018</v>
      </c>
      <c r="B37" s="64">
        <v>0.48933100000000002</v>
      </c>
      <c r="C37" s="64">
        <v>0.50845099999999999</v>
      </c>
      <c r="D37" s="64">
        <v>0.52822100000000005</v>
      </c>
      <c r="E37" s="64">
        <v>0.53710000000000002</v>
      </c>
      <c r="F37" s="64">
        <v>0.53525999999999996</v>
      </c>
      <c r="G37" s="64">
        <v>0.53429800000000005</v>
      </c>
      <c r="H37" s="64">
        <v>0.53392600000000001</v>
      </c>
      <c r="I37" s="64">
        <v>0.53748700000000005</v>
      </c>
      <c r="J37" s="64">
        <v>0.543049</v>
      </c>
      <c r="K37" s="64">
        <v>0.54649800000000004</v>
      </c>
      <c r="L37" s="64">
        <v>0.54823999999999995</v>
      </c>
      <c r="M37" s="64">
        <v>0.549508</v>
      </c>
      <c r="N37" s="64">
        <v>0.55231300000000005</v>
      </c>
      <c r="O37" s="64">
        <v>0.55400400000000005</v>
      </c>
      <c r="P37" s="64">
        <v>0.55421399999999998</v>
      </c>
      <c r="Q37" s="64">
        <v>0.55407700000000004</v>
      </c>
      <c r="R37" s="64">
        <v>0.55456099999999997</v>
      </c>
      <c r="S37" s="64">
        <v>0.55567800000000001</v>
      </c>
      <c r="T37" s="64">
        <v>0.55849800000000005</v>
      </c>
      <c r="U37" s="64">
        <v>0.56272500000000003</v>
      </c>
      <c r="V37" s="64">
        <v>0.56606999999999996</v>
      </c>
      <c r="W37" s="64">
        <v>0.56988099999999997</v>
      </c>
      <c r="X37" s="64">
        <v>0.57322499999999998</v>
      </c>
      <c r="Y37" s="64">
        <v>0.576353</v>
      </c>
      <c r="Z37" s="64">
        <v>0.57917700000000005</v>
      </c>
      <c r="AA37" s="64">
        <v>0.58178399999999997</v>
      </c>
      <c r="AB37" s="64">
        <v>0.58391400000000004</v>
      </c>
      <c r="AC37" s="64">
        <v>0.58640599999999998</v>
      </c>
      <c r="AD37" s="64">
        <v>0.58755400000000002</v>
      </c>
      <c r="AE37" s="64">
        <v>0.58709999999999996</v>
      </c>
      <c r="AF37" s="64">
        <v>0.58548699999999998</v>
      </c>
    </row>
    <row r="38" spans="1:32">
      <c r="A38" s="61" t="s">
        <v>947</v>
      </c>
      <c r="B38" s="64">
        <v>0.18570900000000001</v>
      </c>
      <c r="C38" s="64">
        <v>0.19128100000000001</v>
      </c>
      <c r="D38" s="64">
        <v>0.197403</v>
      </c>
      <c r="E38" s="64">
        <v>0.20143900000000001</v>
      </c>
      <c r="F38" s="64">
        <v>0.20220299999999999</v>
      </c>
      <c r="G38" s="64">
        <v>0.20366899999999999</v>
      </c>
      <c r="H38" s="64">
        <v>0.20527500000000001</v>
      </c>
      <c r="I38" s="64">
        <v>0.20808099999999999</v>
      </c>
      <c r="J38" s="64">
        <v>0.211396</v>
      </c>
      <c r="K38" s="64">
        <v>0.21380299999999999</v>
      </c>
      <c r="L38" s="64">
        <v>0.21545500000000001</v>
      </c>
      <c r="M38" s="64">
        <v>0.216892</v>
      </c>
      <c r="N38" s="64">
        <v>0.21867</v>
      </c>
      <c r="O38" s="64">
        <v>0.21975900000000001</v>
      </c>
      <c r="P38" s="64">
        <v>0.22048499999999999</v>
      </c>
      <c r="Q38" s="64">
        <v>0.221334</v>
      </c>
      <c r="R38" s="64">
        <v>0.22259200000000001</v>
      </c>
      <c r="S38" s="64">
        <v>0.22420899999999999</v>
      </c>
      <c r="T38" s="64">
        <v>0.226552</v>
      </c>
      <c r="U38" s="64">
        <v>0.229467</v>
      </c>
      <c r="V38" s="64">
        <v>0.23217199999999999</v>
      </c>
      <c r="W38" s="64">
        <v>0.235009</v>
      </c>
      <c r="X38" s="64">
        <v>0.23769499999999999</v>
      </c>
      <c r="Y38" s="64">
        <v>0.24025199999999999</v>
      </c>
      <c r="Z38" s="64">
        <v>0.24271100000000001</v>
      </c>
      <c r="AA38" s="64">
        <v>0.24515999999999999</v>
      </c>
      <c r="AB38" s="64">
        <v>0.24746099999999999</v>
      </c>
      <c r="AC38" s="64">
        <v>0.249916</v>
      </c>
      <c r="AD38" s="64">
        <v>0.25187599999999999</v>
      </c>
      <c r="AE38" s="64">
        <v>0.25337300000000001</v>
      </c>
      <c r="AF38" s="64">
        <v>0.254411</v>
      </c>
    </row>
    <row r="39" spans="1:32">
      <c r="A39" s="61" t="s">
        <v>1023</v>
      </c>
      <c r="B39" s="64">
        <v>0.76258899999999996</v>
      </c>
      <c r="C39" s="64">
        <v>0.80160699999999996</v>
      </c>
      <c r="D39" s="64">
        <v>0.69027499999999997</v>
      </c>
      <c r="E39" s="64">
        <v>0.74068100000000003</v>
      </c>
      <c r="F39" s="64">
        <v>0.80959700000000001</v>
      </c>
      <c r="G39" s="64">
        <v>0.78080899999999998</v>
      </c>
      <c r="H39" s="64">
        <v>0.78646300000000002</v>
      </c>
      <c r="I39" s="64">
        <v>0.79220400000000002</v>
      </c>
      <c r="J39" s="64">
        <v>0.80087600000000003</v>
      </c>
      <c r="K39" s="64">
        <v>0.80865600000000004</v>
      </c>
      <c r="L39" s="64">
        <v>0.81642999999999999</v>
      </c>
      <c r="M39" s="64">
        <v>0.82598899999999997</v>
      </c>
      <c r="N39" s="64">
        <v>0.83869499999999997</v>
      </c>
      <c r="O39" s="64">
        <v>0.85179700000000003</v>
      </c>
      <c r="P39" s="64">
        <v>0.86655000000000004</v>
      </c>
      <c r="Q39" s="64">
        <v>0.88446999999999998</v>
      </c>
      <c r="R39" s="64">
        <v>0.90584399999999998</v>
      </c>
      <c r="S39" s="64">
        <v>0.93095600000000001</v>
      </c>
      <c r="T39" s="64">
        <v>0.96113899999999997</v>
      </c>
      <c r="U39" s="64">
        <v>0.99520900000000001</v>
      </c>
      <c r="V39" s="64">
        <v>1.0320400000000001</v>
      </c>
      <c r="W39" s="64">
        <v>1.0721080000000001</v>
      </c>
      <c r="X39" s="64">
        <v>1.1144179999999999</v>
      </c>
      <c r="Y39" s="64">
        <v>1.158658</v>
      </c>
      <c r="Z39" s="64">
        <v>1.204793</v>
      </c>
      <c r="AA39" s="64">
        <v>1.2550650000000001</v>
      </c>
      <c r="AB39" s="64">
        <v>1.306994</v>
      </c>
      <c r="AC39" s="64">
        <v>1.360598</v>
      </c>
      <c r="AD39" s="64">
        <v>1.4139679999999999</v>
      </c>
      <c r="AE39" s="64">
        <v>1.4678420000000001</v>
      </c>
      <c r="AF39" s="64">
        <v>1.5231399999999999</v>
      </c>
    </row>
    <row r="40" spans="1:32">
      <c r="A40" s="60" t="s">
        <v>956</v>
      </c>
      <c r="B40" s="65">
        <v>3.1726000000000001</v>
      </c>
      <c r="C40" s="65">
        <v>3.22621</v>
      </c>
      <c r="D40" s="65">
        <v>2.9688500000000002</v>
      </c>
      <c r="E40" s="65">
        <v>3.3706610000000001</v>
      </c>
      <c r="F40" s="65">
        <v>3.5423900000000001</v>
      </c>
      <c r="G40" s="65">
        <v>3.3160780000000001</v>
      </c>
      <c r="H40" s="65">
        <v>3.2817409999999998</v>
      </c>
      <c r="I40" s="65">
        <v>3.2913209999999999</v>
      </c>
      <c r="J40" s="65">
        <v>3.3119589999999999</v>
      </c>
      <c r="K40" s="65">
        <v>3.3211409999999999</v>
      </c>
      <c r="L40" s="65">
        <v>3.3214969999999999</v>
      </c>
      <c r="M40" s="65">
        <v>3.3212000000000002</v>
      </c>
      <c r="N40" s="65">
        <v>3.3282639999999999</v>
      </c>
      <c r="O40" s="65">
        <v>3.3294679999999999</v>
      </c>
      <c r="P40" s="65">
        <v>3.3259259999999999</v>
      </c>
      <c r="Q40" s="65">
        <v>3.3245480000000001</v>
      </c>
      <c r="R40" s="65">
        <v>3.32985</v>
      </c>
      <c r="S40" s="65">
        <v>3.3417659999999998</v>
      </c>
      <c r="T40" s="65">
        <v>3.3666740000000002</v>
      </c>
      <c r="U40" s="65">
        <v>3.401653</v>
      </c>
      <c r="V40" s="65">
        <v>3.435289</v>
      </c>
      <c r="W40" s="65">
        <v>3.4736479999999998</v>
      </c>
      <c r="X40" s="65">
        <v>3.5119310000000001</v>
      </c>
      <c r="Y40" s="65">
        <v>3.5500539999999998</v>
      </c>
      <c r="Z40" s="65">
        <v>3.5879370000000002</v>
      </c>
      <c r="AA40" s="65">
        <v>3.6283970000000001</v>
      </c>
      <c r="AB40" s="65">
        <v>3.6687620000000001</v>
      </c>
      <c r="AC40" s="65">
        <v>3.7124329999999999</v>
      </c>
      <c r="AD40" s="65">
        <v>3.7505820000000001</v>
      </c>
      <c r="AE40" s="65">
        <v>3.782626</v>
      </c>
      <c r="AF40" s="65">
        <v>3.8123710000000002</v>
      </c>
    </row>
    <row r="42" spans="1:32">
      <c r="A42" s="60" t="s">
        <v>959</v>
      </c>
    </row>
    <row r="43" spans="1:32">
      <c r="A43" s="61" t="s">
        <v>1016</v>
      </c>
      <c r="B43" s="64">
        <v>0.15940399999999999</v>
      </c>
      <c r="C43" s="64">
        <v>0.15182599999999999</v>
      </c>
      <c r="D43" s="64">
        <v>0.13091900000000001</v>
      </c>
      <c r="E43" s="64">
        <v>0.15076400000000001</v>
      </c>
      <c r="F43" s="64">
        <v>0.15994900000000001</v>
      </c>
      <c r="G43" s="64">
        <v>0.15255199999999999</v>
      </c>
      <c r="H43" s="64">
        <v>0.149815</v>
      </c>
      <c r="I43" s="64">
        <v>0.148727</v>
      </c>
      <c r="J43" s="64">
        <v>0.146227</v>
      </c>
      <c r="K43" s="64">
        <v>0.144122</v>
      </c>
      <c r="L43" s="64">
        <v>0.14183499999999999</v>
      </c>
      <c r="M43" s="64">
        <v>0.13939199999999999</v>
      </c>
      <c r="N43" s="64">
        <v>0.136819</v>
      </c>
      <c r="O43" s="64">
        <v>0.13422799999999999</v>
      </c>
      <c r="P43" s="64">
        <v>0.13167999999999999</v>
      </c>
      <c r="Q43" s="64">
        <v>0.129166</v>
      </c>
      <c r="R43" s="64">
        <v>0.12662599999999999</v>
      </c>
      <c r="S43" s="64">
        <v>0.12409000000000001</v>
      </c>
      <c r="T43" s="64">
        <v>0.12157800000000001</v>
      </c>
      <c r="U43" s="64">
        <v>0.11909599999999999</v>
      </c>
      <c r="V43" s="64">
        <v>0.116649</v>
      </c>
      <c r="W43" s="64">
        <v>0.114246</v>
      </c>
      <c r="X43" s="64">
        <v>0.11194999999999999</v>
      </c>
      <c r="Y43" s="64">
        <v>0.109709</v>
      </c>
      <c r="Z43" s="64">
        <v>0.107516</v>
      </c>
      <c r="AA43" s="64">
        <v>0.10541499999999999</v>
      </c>
      <c r="AB43" s="64">
        <v>0.10337300000000001</v>
      </c>
      <c r="AC43" s="64">
        <v>0.10137500000000001</v>
      </c>
      <c r="AD43" s="64">
        <v>9.9365999999999996E-2</v>
      </c>
      <c r="AE43" s="64">
        <v>9.7384999999999999E-2</v>
      </c>
      <c r="AF43" s="64">
        <v>9.5430000000000001E-2</v>
      </c>
    </row>
    <row r="44" spans="1:32">
      <c r="A44" s="61" t="s">
        <v>1018</v>
      </c>
      <c r="B44" s="64">
        <v>1.9538E-2</v>
      </c>
      <c r="C44" s="64">
        <v>1.9082999999999999E-2</v>
      </c>
      <c r="D44" s="64">
        <v>1.8637999999999998E-2</v>
      </c>
      <c r="E44" s="64">
        <v>1.8495000000000001E-2</v>
      </c>
      <c r="F44" s="64">
        <v>1.8627000000000001E-2</v>
      </c>
      <c r="G44" s="64">
        <v>1.9639E-2</v>
      </c>
      <c r="H44" s="64">
        <v>2.0083E-2</v>
      </c>
      <c r="I44" s="64">
        <v>2.0184000000000001E-2</v>
      </c>
      <c r="J44" s="64">
        <v>2.0104E-2</v>
      </c>
      <c r="K44" s="64">
        <v>2.0069E-2</v>
      </c>
      <c r="L44" s="64">
        <v>2.0014000000000001E-2</v>
      </c>
      <c r="M44" s="64">
        <v>1.9937E-2</v>
      </c>
      <c r="N44" s="64">
        <v>1.9848000000000001E-2</v>
      </c>
      <c r="O44" s="64">
        <v>1.9754000000000001E-2</v>
      </c>
      <c r="P44" s="64">
        <v>1.9651999999999999E-2</v>
      </c>
      <c r="Q44" s="64">
        <v>1.9545E-2</v>
      </c>
      <c r="R44" s="64">
        <v>1.9427E-2</v>
      </c>
      <c r="S44" s="64">
        <v>1.9307000000000001E-2</v>
      </c>
      <c r="T44" s="64">
        <v>1.9188E-2</v>
      </c>
      <c r="U44" s="64">
        <v>1.9067000000000001E-2</v>
      </c>
      <c r="V44" s="64">
        <v>1.8941E-2</v>
      </c>
      <c r="W44" s="64">
        <v>1.8827E-2</v>
      </c>
      <c r="X44" s="64">
        <v>1.8723E-2</v>
      </c>
      <c r="Y44" s="64">
        <v>1.8624999999999999E-2</v>
      </c>
      <c r="Z44" s="64">
        <v>1.8527999999999999E-2</v>
      </c>
      <c r="AA44" s="64">
        <v>1.8443000000000001E-2</v>
      </c>
      <c r="AB44" s="64">
        <v>1.8362E-2</v>
      </c>
      <c r="AC44" s="64">
        <v>1.8277000000000002E-2</v>
      </c>
      <c r="AD44" s="64">
        <v>1.8166000000000002E-2</v>
      </c>
      <c r="AE44" s="64">
        <v>1.8036E-2</v>
      </c>
      <c r="AF44" s="64">
        <v>1.7895000000000001E-2</v>
      </c>
    </row>
    <row r="45" spans="1:32">
      <c r="A45" s="61" t="s">
        <v>955</v>
      </c>
      <c r="B45" s="64">
        <v>0.215417</v>
      </c>
      <c r="C45" s="64">
        <v>0.22387099999999999</v>
      </c>
      <c r="D45" s="64">
        <v>0.20874300000000001</v>
      </c>
      <c r="E45" s="64">
        <v>0.197072</v>
      </c>
      <c r="F45" s="64">
        <v>0.197184</v>
      </c>
      <c r="G45" s="64">
        <v>0.17325599999999999</v>
      </c>
      <c r="H45" s="64">
        <v>0.176763</v>
      </c>
      <c r="I45" s="64">
        <v>0.17733499999999999</v>
      </c>
      <c r="J45" s="64">
        <v>0.17657</v>
      </c>
      <c r="K45" s="64">
        <v>0.176261</v>
      </c>
      <c r="L45" s="64">
        <v>0.175868</v>
      </c>
      <c r="M45" s="64">
        <v>0.175284</v>
      </c>
      <c r="N45" s="64">
        <v>0.17455499999999999</v>
      </c>
      <c r="O45" s="64">
        <v>0.17382300000000001</v>
      </c>
      <c r="P45" s="64">
        <v>0.17312</v>
      </c>
      <c r="Q45" s="64">
        <v>0.17241999999999999</v>
      </c>
      <c r="R45" s="64">
        <v>0.171678</v>
      </c>
      <c r="S45" s="64">
        <v>0.17092099999999999</v>
      </c>
      <c r="T45" s="64">
        <v>0.17016300000000001</v>
      </c>
      <c r="U45" s="64">
        <v>0.16938800000000001</v>
      </c>
      <c r="V45" s="64">
        <v>0.16861899999999999</v>
      </c>
      <c r="W45" s="64">
        <v>0.167825</v>
      </c>
      <c r="X45" s="64">
        <v>0.16705999999999999</v>
      </c>
      <c r="Y45" s="64">
        <v>0.16627700000000001</v>
      </c>
      <c r="Z45" s="64">
        <v>0.16551199999999999</v>
      </c>
      <c r="AA45" s="64">
        <v>0.164766</v>
      </c>
      <c r="AB45" s="64">
        <v>0.16401399999999999</v>
      </c>
      <c r="AC45" s="64">
        <v>0.16325999999999999</v>
      </c>
      <c r="AD45" s="64">
        <v>0.16248000000000001</v>
      </c>
      <c r="AE45" s="64">
        <v>0.161687</v>
      </c>
      <c r="AF45" s="64">
        <v>0.160908</v>
      </c>
    </row>
    <row r="46" spans="1:32">
      <c r="A46" s="60" t="s">
        <v>956</v>
      </c>
      <c r="B46" s="65">
        <v>0.39435999999999999</v>
      </c>
      <c r="C46" s="65">
        <v>0.39478000000000002</v>
      </c>
      <c r="D46" s="65">
        <v>0.35830000000000001</v>
      </c>
      <c r="E46" s="65">
        <v>0.36632999999999999</v>
      </c>
      <c r="F46" s="65">
        <v>0.37575999999999998</v>
      </c>
      <c r="G46" s="65">
        <v>0.345447</v>
      </c>
      <c r="H46" s="65">
        <v>0.346661</v>
      </c>
      <c r="I46" s="65">
        <v>0.34624500000000002</v>
      </c>
      <c r="J46" s="65">
        <v>0.34290100000000001</v>
      </c>
      <c r="K46" s="65">
        <v>0.34045199999999998</v>
      </c>
      <c r="L46" s="65">
        <v>0.33771699999999999</v>
      </c>
      <c r="M46" s="65">
        <v>0.33461299999999999</v>
      </c>
      <c r="N46" s="65">
        <v>0.33122200000000002</v>
      </c>
      <c r="O46" s="65">
        <v>0.32780500000000001</v>
      </c>
      <c r="P46" s="65">
        <v>0.32445299999999999</v>
      </c>
      <c r="Q46" s="65">
        <v>0.321131</v>
      </c>
      <c r="R46" s="65">
        <v>0.31773200000000001</v>
      </c>
      <c r="S46" s="65">
        <v>0.31431799999999999</v>
      </c>
      <c r="T46" s="65">
        <v>0.31092900000000001</v>
      </c>
      <c r="U46" s="65">
        <v>0.30754999999999999</v>
      </c>
      <c r="V46" s="65">
        <v>0.30420799999999998</v>
      </c>
      <c r="W46" s="65">
        <v>0.300898</v>
      </c>
      <c r="X46" s="65">
        <v>0.297734</v>
      </c>
      <c r="Y46" s="65">
        <v>0.29461100000000001</v>
      </c>
      <c r="Z46" s="65">
        <v>0.29155599999999998</v>
      </c>
      <c r="AA46" s="65">
        <v>0.28862399999999999</v>
      </c>
      <c r="AB46" s="65">
        <v>0.28574899999999998</v>
      </c>
      <c r="AC46" s="65">
        <v>0.282912</v>
      </c>
      <c r="AD46" s="65">
        <v>0.28001300000000001</v>
      </c>
      <c r="AE46" s="65">
        <v>0.27710800000000002</v>
      </c>
      <c r="AF46" s="65">
        <v>0.274233</v>
      </c>
    </row>
    <row r="48" spans="1:32">
      <c r="A48" s="61" t="s">
        <v>1024</v>
      </c>
      <c r="B48" s="64">
        <v>0.10759000000000001</v>
      </c>
      <c r="C48" s="64">
        <v>0.11169999999999999</v>
      </c>
      <c r="D48" s="64">
        <v>0.10592</v>
      </c>
      <c r="E48" s="64">
        <v>0.12045500000000001</v>
      </c>
      <c r="F48" s="64">
        <v>0.12045500000000001</v>
      </c>
      <c r="G48" s="64">
        <v>0.12045500000000001</v>
      </c>
      <c r="H48" s="64">
        <v>0.12045500000000001</v>
      </c>
      <c r="I48" s="64">
        <v>0.12045500000000001</v>
      </c>
      <c r="J48" s="64">
        <v>0.12045500000000001</v>
      </c>
      <c r="K48" s="64">
        <v>0.12045500000000001</v>
      </c>
      <c r="L48" s="64">
        <v>0.12045500000000001</v>
      </c>
      <c r="M48" s="64">
        <v>0.12045500000000001</v>
      </c>
      <c r="N48" s="64">
        <v>0.12045500000000001</v>
      </c>
      <c r="O48" s="64">
        <v>0.12045500000000001</v>
      </c>
      <c r="P48" s="64">
        <v>0.12045500000000001</v>
      </c>
      <c r="Q48" s="64">
        <v>0.12045500000000001</v>
      </c>
      <c r="R48" s="64">
        <v>0.12045500000000001</v>
      </c>
      <c r="S48" s="64">
        <v>0.12045500000000001</v>
      </c>
      <c r="T48" s="64">
        <v>0.12045500000000001</v>
      </c>
      <c r="U48" s="64">
        <v>0.12045500000000001</v>
      </c>
      <c r="V48" s="64">
        <v>0.12045500000000001</v>
      </c>
      <c r="W48" s="64">
        <v>0.12045500000000001</v>
      </c>
      <c r="X48" s="64">
        <v>0.12045500000000001</v>
      </c>
      <c r="Y48" s="64">
        <v>0.12045500000000001</v>
      </c>
      <c r="Z48" s="64">
        <v>0.12045500000000001</v>
      </c>
      <c r="AA48" s="64">
        <v>0.12045500000000001</v>
      </c>
      <c r="AB48" s="64">
        <v>0.12045500000000001</v>
      </c>
      <c r="AC48" s="64">
        <v>0.12045500000000001</v>
      </c>
      <c r="AD48" s="64">
        <v>0.12045500000000001</v>
      </c>
      <c r="AE48" s="64">
        <v>0.12045500000000001</v>
      </c>
      <c r="AF48" s="64">
        <v>0.12045500000000001</v>
      </c>
    </row>
    <row r="49" spans="1:32">
      <c r="A49" s="61" t="s">
        <v>1025</v>
      </c>
      <c r="B49" s="64">
        <v>0.328459</v>
      </c>
      <c r="C49" s="64">
        <v>0.30943100000000001</v>
      </c>
      <c r="D49" s="64">
        <v>0.25761000000000001</v>
      </c>
      <c r="E49" s="64">
        <v>0.26350899999999999</v>
      </c>
      <c r="F49" s="64">
        <v>0.27350000000000002</v>
      </c>
      <c r="G49" s="64">
        <v>0.332783</v>
      </c>
      <c r="H49" s="64">
        <v>0.32062099999999999</v>
      </c>
      <c r="I49" s="64">
        <v>0.322104</v>
      </c>
      <c r="J49" s="64">
        <v>0.32484400000000002</v>
      </c>
      <c r="K49" s="64">
        <v>0.32727800000000001</v>
      </c>
      <c r="L49" s="64">
        <v>0.32780100000000001</v>
      </c>
      <c r="M49" s="64">
        <v>0.329957</v>
      </c>
      <c r="N49" s="64">
        <v>0.332563</v>
      </c>
      <c r="O49" s="64">
        <v>0.33444299999999999</v>
      </c>
      <c r="P49" s="64">
        <v>0.33628200000000003</v>
      </c>
      <c r="Q49" s="64">
        <v>0.33797700000000003</v>
      </c>
      <c r="R49" s="64">
        <v>0.33880700000000002</v>
      </c>
      <c r="S49" s="64">
        <v>0.339785</v>
      </c>
      <c r="T49" s="64">
        <v>0.34064800000000001</v>
      </c>
      <c r="U49" s="64">
        <v>0.34138800000000002</v>
      </c>
      <c r="V49" s="64">
        <v>0.34202700000000003</v>
      </c>
      <c r="W49" s="64">
        <v>0.34240399999999999</v>
      </c>
      <c r="X49" s="64">
        <v>0.34314600000000001</v>
      </c>
      <c r="Y49" s="64">
        <v>0.34395700000000001</v>
      </c>
      <c r="Z49" s="64">
        <v>0.34502500000000003</v>
      </c>
      <c r="AA49" s="64">
        <v>0.346329</v>
      </c>
      <c r="AB49" s="64">
        <v>0.34795199999999998</v>
      </c>
      <c r="AC49" s="64">
        <v>0.34958499999999998</v>
      </c>
      <c r="AD49" s="64">
        <v>0.35083900000000001</v>
      </c>
      <c r="AE49" s="64">
        <v>0.35189999999999999</v>
      </c>
      <c r="AF49" s="64">
        <v>0.35117100000000001</v>
      </c>
    </row>
    <row r="51" spans="1:32">
      <c r="A51" s="60" t="s">
        <v>964</v>
      </c>
    </row>
    <row r="52" spans="1:32">
      <c r="A52" s="61" t="s">
        <v>1016</v>
      </c>
      <c r="B52" s="64">
        <v>2.0201479999999998</v>
      </c>
      <c r="C52" s="64">
        <v>1.9921899999999999</v>
      </c>
      <c r="D52" s="64">
        <v>1.77569</v>
      </c>
      <c r="E52" s="64">
        <v>2.1681530000000002</v>
      </c>
      <c r="F52" s="64">
        <v>2.2901099999999999</v>
      </c>
      <c r="G52" s="64">
        <v>2.063161</v>
      </c>
      <c r="H52" s="64">
        <v>2.0126170000000001</v>
      </c>
      <c r="I52" s="64">
        <v>2.0067360000000001</v>
      </c>
      <c r="J52" s="64">
        <v>2.0053339999999999</v>
      </c>
      <c r="K52" s="64">
        <v>1.99712</v>
      </c>
      <c r="L52" s="64">
        <v>1.982567</v>
      </c>
      <c r="M52" s="64">
        <v>1.9659169999999999</v>
      </c>
      <c r="N52" s="64">
        <v>1.9518770000000001</v>
      </c>
      <c r="O52" s="64">
        <v>1.933656</v>
      </c>
      <c r="P52" s="64">
        <v>1.9105479999999999</v>
      </c>
      <c r="Q52" s="64">
        <v>1.886449</v>
      </c>
      <c r="R52" s="64">
        <v>1.8645339999999999</v>
      </c>
      <c r="S52" s="64">
        <v>1.8446579999999999</v>
      </c>
      <c r="T52" s="64">
        <v>1.8303119999999999</v>
      </c>
      <c r="U52" s="64">
        <v>1.820271</v>
      </c>
      <c r="V52" s="64">
        <v>1.807153</v>
      </c>
      <c r="W52" s="64">
        <v>1.794959</v>
      </c>
      <c r="X52" s="64">
        <v>1.7813669999999999</v>
      </c>
      <c r="Y52" s="64">
        <v>1.766294</v>
      </c>
      <c r="Z52" s="64">
        <v>1.7497579999999999</v>
      </c>
      <c r="AA52" s="64">
        <v>1.731967</v>
      </c>
      <c r="AB52" s="64">
        <v>1.7132229999999999</v>
      </c>
      <c r="AC52" s="64">
        <v>1.695667</v>
      </c>
      <c r="AD52" s="64">
        <v>1.674688</v>
      </c>
      <c r="AE52" s="64">
        <v>1.6492070000000001</v>
      </c>
      <c r="AF52" s="64">
        <v>1.6215759999999999</v>
      </c>
    </row>
    <row r="53" spans="1:32">
      <c r="A53" s="61" t="s">
        <v>1017</v>
      </c>
      <c r="B53" s="64">
        <v>0.60146599999999995</v>
      </c>
      <c r="C53" s="64">
        <v>0.60681700000000005</v>
      </c>
      <c r="D53" s="64">
        <v>0.61618399999999995</v>
      </c>
      <c r="E53" s="64">
        <v>0.52677799999999997</v>
      </c>
      <c r="F53" s="64">
        <v>0.51189899999999999</v>
      </c>
      <c r="G53" s="64">
        <v>0.54132400000000003</v>
      </c>
      <c r="H53" s="64">
        <v>0.56373200000000001</v>
      </c>
      <c r="I53" s="64">
        <v>0.56307300000000005</v>
      </c>
      <c r="J53" s="64">
        <v>0.56436200000000003</v>
      </c>
      <c r="K53" s="64">
        <v>0.56640400000000002</v>
      </c>
      <c r="L53" s="64">
        <v>0.56787699999999997</v>
      </c>
      <c r="M53" s="64">
        <v>0.56875100000000001</v>
      </c>
      <c r="N53" s="64">
        <v>0.56995099999999999</v>
      </c>
      <c r="O53" s="64">
        <v>0.57085699999999995</v>
      </c>
      <c r="P53" s="64">
        <v>0.56997699999999996</v>
      </c>
      <c r="Q53" s="64">
        <v>0.56811699999999998</v>
      </c>
      <c r="R53" s="64">
        <v>0.56590499999999999</v>
      </c>
      <c r="S53" s="64">
        <v>0.564577</v>
      </c>
      <c r="T53" s="64">
        <v>0.56490399999999996</v>
      </c>
      <c r="U53" s="64">
        <v>0.56567100000000003</v>
      </c>
      <c r="V53" s="64">
        <v>0.56570600000000004</v>
      </c>
      <c r="W53" s="64">
        <v>0.56663399999999997</v>
      </c>
      <c r="X53" s="64">
        <v>0.56930099999999995</v>
      </c>
      <c r="Y53" s="64">
        <v>0.57227099999999997</v>
      </c>
      <c r="Z53" s="64">
        <v>0.57530999999999999</v>
      </c>
      <c r="AA53" s="64">
        <v>0.57813999999999999</v>
      </c>
      <c r="AB53" s="64">
        <v>0.58122099999999999</v>
      </c>
      <c r="AC53" s="64">
        <v>0.58442700000000003</v>
      </c>
      <c r="AD53" s="64">
        <v>0.58753299999999997</v>
      </c>
      <c r="AE53" s="64">
        <v>0.58933999999999997</v>
      </c>
      <c r="AF53" s="64">
        <v>0.59032600000000002</v>
      </c>
    </row>
    <row r="54" spans="1:32">
      <c r="A54" s="61" t="s">
        <v>1018</v>
      </c>
      <c r="B54" s="64">
        <v>0.60095100000000001</v>
      </c>
      <c r="C54" s="64">
        <v>0.61936999999999998</v>
      </c>
      <c r="D54" s="64">
        <v>0.63876599999999994</v>
      </c>
      <c r="E54" s="64">
        <v>0.64724499999999996</v>
      </c>
      <c r="F54" s="64">
        <v>0.64475499999999997</v>
      </c>
      <c r="G54" s="64">
        <v>0.64422299999999999</v>
      </c>
      <c r="H54" s="64">
        <v>0.64346700000000001</v>
      </c>
      <c r="I54" s="64">
        <v>0.64652699999999996</v>
      </c>
      <c r="J54" s="64">
        <v>0.65161999999999998</v>
      </c>
      <c r="K54" s="64">
        <v>0.65473400000000004</v>
      </c>
      <c r="L54" s="64">
        <v>0.655779</v>
      </c>
      <c r="M54" s="64">
        <v>0.65630100000000002</v>
      </c>
      <c r="N54" s="64">
        <v>0.65864100000000003</v>
      </c>
      <c r="O54" s="64">
        <v>0.65986800000000001</v>
      </c>
      <c r="P54" s="64">
        <v>0.65937400000000002</v>
      </c>
      <c r="Q54" s="64">
        <v>0.65834000000000004</v>
      </c>
      <c r="R54" s="64">
        <v>0.65792200000000001</v>
      </c>
      <c r="S54" s="64">
        <v>0.65823399999999999</v>
      </c>
      <c r="T54" s="64">
        <v>0.66037900000000005</v>
      </c>
      <c r="U54" s="64">
        <v>0.66405099999999995</v>
      </c>
      <c r="V54" s="64">
        <v>0.66653399999999996</v>
      </c>
      <c r="W54" s="64">
        <v>0.66953099999999999</v>
      </c>
      <c r="X54" s="64">
        <v>0.67219799999999996</v>
      </c>
      <c r="Y54" s="64">
        <v>0.67472699999999997</v>
      </c>
      <c r="Z54" s="64">
        <v>0.67699900000000002</v>
      </c>
      <c r="AA54" s="64">
        <v>0.67905700000000002</v>
      </c>
      <c r="AB54" s="64">
        <v>0.68065500000000001</v>
      </c>
      <c r="AC54" s="64">
        <v>0.68262100000000003</v>
      </c>
      <c r="AD54" s="64">
        <v>0.68317799999999995</v>
      </c>
      <c r="AE54" s="64">
        <v>0.68201000000000001</v>
      </c>
      <c r="AF54" s="64">
        <v>0.67958200000000002</v>
      </c>
    </row>
    <row r="55" spans="1:32">
      <c r="A55" s="61" t="s">
        <v>1019</v>
      </c>
      <c r="B55" s="64">
        <v>0.50167300000000004</v>
      </c>
      <c r="C55" s="64">
        <v>0.50541999999999998</v>
      </c>
      <c r="D55" s="64">
        <v>0.51041300000000001</v>
      </c>
      <c r="E55" s="64">
        <v>0.51510500000000004</v>
      </c>
      <c r="F55" s="64">
        <v>0.51829000000000003</v>
      </c>
      <c r="G55" s="64">
        <v>0.52230200000000004</v>
      </c>
      <c r="H55" s="64">
        <v>0.52420800000000001</v>
      </c>
      <c r="I55" s="64">
        <v>0.527478</v>
      </c>
      <c r="J55" s="64">
        <v>0.53221200000000002</v>
      </c>
      <c r="K55" s="64">
        <v>0.53756499999999996</v>
      </c>
      <c r="L55" s="64">
        <v>0.540802</v>
      </c>
      <c r="M55" s="64">
        <v>0.54326600000000003</v>
      </c>
      <c r="N55" s="64">
        <v>0.54614600000000002</v>
      </c>
      <c r="O55" s="64">
        <v>0.54911799999999999</v>
      </c>
      <c r="P55" s="64">
        <v>0.55038100000000001</v>
      </c>
      <c r="Q55" s="64">
        <v>0.55023999999999995</v>
      </c>
      <c r="R55" s="64">
        <v>0.55010899999999996</v>
      </c>
      <c r="S55" s="64">
        <v>0.55080600000000002</v>
      </c>
      <c r="T55" s="64">
        <v>0.55227999999999999</v>
      </c>
      <c r="U55" s="64">
        <v>0.55456399999999995</v>
      </c>
      <c r="V55" s="64">
        <v>0.55453699999999995</v>
      </c>
      <c r="W55" s="64">
        <v>0.55486800000000003</v>
      </c>
      <c r="X55" s="64">
        <v>0.55619700000000005</v>
      </c>
      <c r="Y55" s="64">
        <v>0.55822700000000003</v>
      </c>
      <c r="Z55" s="64">
        <v>0.56092799999999998</v>
      </c>
      <c r="AA55" s="64">
        <v>0.56360699999999997</v>
      </c>
      <c r="AB55" s="64">
        <v>0.56654599999999999</v>
      </c>
      <c r="AC55" s="64">
        <v>0.56977699999999998</v>
      </c>
      <c r="AD55" s="64">
        <v>0.57294900000000004</v>
      </c>
      <c r="AE55" s="64">
        <v>0.57562999999999998</v>
      </c>
      <c r="AF55" s="64">
        <v>0.57582699999999998</v>
      </c>
    </row>
    <row r="56" spans="1:32">
      <c r="A56" s="61" t="s">
        <v>947</v>
      </c>
      <c r="B56" s="64">
        <v>0.20907800000000001</v>
      </c>
      <c r="C56" s="64">
        <v>0.21454100000000001</v>
      </c>
      <c r="D56" s="64">
        <v>0.22064400000000001</v>
      </c>
      <c r="E56" s="64">
        <v>0.224634</v>
      </c>
      <c r="F56" s="64">
        <v>0.22523899999999999</v>
      </c>
      <c r="G56" s="64">
        <v>0.22659499999999999</v>
      </c>
      <c r="H56" s="64">
        <v>0.22805300000000001</v>
      </c>
      <c r="I56" s="64">
        <v>0.23077</v>
      </c>
      <c r="J56" s="64">
        <v>0.234045</v>
      </c>
      <c r="K56" s="64">
        <v>0.23643400000000001</v>
      </c>
      <c r="L56" s="64">
        <v>0.23805299999999999</v>
      </c>
      <c r="M56" s="64">
        <v>0.239422</v>
      </c>
      <c r="N56" s="64">
        <v>0.24113499999999999</v>
      </c>
      <c r="O56" s="64">
        <v>0.24216099999999999</v>
      </c>
      <c r="P56" s="64">
        <v>0.24277699999999999</v>
      </c>
      <c r="Q56" s="64">
        <v>0.243483</v>
      </c>
      <c r="R56" s="64">
        <v>0.24460499999999999</v>
      </c>
      <c r="S56" s="64">
        <v>0.24612100000000001</v>
      </c>
      <c r="T56" s="64">
        <v>0.24839600000000001</v>
      </c>
      <c r="U56" s="64">
        <v>0.25126700000000002</v>
      </c>
      <c r="V56" s="64">
        <v>0.25391200000000003</v>
      </c>
      <c r="W56" s="64">
        <v>0.256693</v>
      </c>
      <c r="X56" s="64">
        <v>0.25934299999999999</v>
      </c>
      <c r="Y56" s="64">
        <v>0.26187100000000002</v>
      </c>
      <c r="Z56" s="64">
        <v>0.26430599999999999</v>
      </c>
      <c r="AA56" s="64">
        <v>0.26672600000000002</v>
      </c>
      <c r="AB56" s="64">
        <v>0.26899699999999999</v>
      </c>
      <c r="AC56" s="64">
        <v>0.27141999999999999</v>
      </c>
      <c r="AD56" s="64">
        <v>0.27333600000000002</v>
      </c>
      <c r="AE56" s="64">
        <v>0.27476499999999998</v>
      </c>
      <c r="AF56" s="64">
        <v>0.275696</v>
      </c>
    </row>
    <row r="57" spans="1:32">
      <c r="A57" s="61" t="s">
        <v>949</v>
      </c>
      <c r="B57" s="64">
        <v>0.96829500000000002</v>
      </c>
      <c r="C57" s="64">
        <v>0.94346399999999997</v>
      </c>
      <c r="D57" s="64">
        <v>0.92372299999999996</v>
      </c>
      <c r="E57" s="64">
        <v>0.90719700000000003</v>
      </c>
      <c r="F57" s="64">
        <v>0.89559299999999997</v>
      </c>
      <c r="G57" s="64">
        <v>0.88870700000000002</v>
      </c>
      <c r="H57" s="64">
        <v>0.87979700000000005</v>
      </c>
      <c r="I57" s="64">
        <v>0.87499499999999997</v>
      </c>
      <c r="J57" s="64">
        <v>0.87395699999999998</v>
      </c>
      <c r="K57" s="64">
        <v>0.87521599999999999</v>
      </c>
      <c r="L57" s="64">
        <v>0.866062</v>
      </c>
      <c r="M57" s="64">
        <v>0.85730200000000001</v>
      </c>
      <c r="N57" s="64">
        <v>0.84800699999999996</v>
      </c>
      <c r="O57" s="64">
        <v>0.84012600000000004</v>
      </c>
      <c r="P57" s="64">
        <v>0.83022099999999999</v>
      </c>
      <c r="Q57" s="64">
        <v>0.819129</v>
      </c>
      <c r="R57" s="64">
        <v>0.808863</v>
      </c>
      <c r="S57" s="64">
        <v>0.80064100000000005</v>
      </c>
      <c r="T57" s="64">
        <v>0.79419200000000001</v>
      </c>
      <c r="U57" s="64">
        <v>0.78988800000000003</v>
      </c>
      <c r="V57" s="64">
        <v>0.76945200000000002</v>
      </c>
      <c r="W57" s="64">
        <v>0.75179499999999999</v>
      </c>
      <c r="X57" s="64">
        <v>0.73758800000000002</v>
      </c>
      <c r="Y57" s="64">
        <v>0.72620499999999999</v>
      </c>
      <c r="Z57" s="64">
        <v>0.71713000000000005</v>
      </c>
      <c r="AA57" s="64">
        <v>0.70824900000000002</v>
      </c>
      <c r="AB57" s="64">
        <v>0.70053900000000002</v>
      </c>
      <c r="AC57" s="64">
        <v>0.69395899999999999</v>
      </c>
      <c r="AD57" s="64">
        <v>0.687523</v>
      </c>
      <c r="AE57" s="64">
        <v>0.68086599999999997</v>
      </c>
      <c r="AF57" s="64">
        <v>0.67401800000000001</v>
      </c>
    </row>
    <row r="58" spans="1:32">
      <c r="A58" s="61" t="s">
        <v>946</v>
      </c>
      <c r="B58" s="64">
        <v>0.39135500000000001</v>
      </c>
      <c r="C58" s="64">
        <v>0.38667800000000002</v>
      </c>
      <c r="D58" s="64">
        <v>0.37973200000000001</v>
      </c>
      <c r="E58" s="64">
        <v>0.37313800000000003</v>
      </c>
      <c r="F58" s="64">
        <v>0.367203</v>
      </c>
      <c r="G58" s="64">
        <v>0.362786</v>
      </c>
      <c r="H58" s="64">
        <v>0.35907099999999997</v>
      </c>
      <c r="I58" s="64">
        <v>0.34969499999999998</v>
      </c>
      <c r="J58" s="64">
        <v>0.34190399999999999</v>
      </c>
      <c r="K58" s="64">
        <v>0.33531</v>
      </c>
      <c r="L58" s="64">
        <v>0.32958700000000002</v>
      </c>
      <c r="M58" s="64">
        <v>0.32451400000000002</v>
      </c>
      <c r="N58" s="64">
        <v>0.32017699999999999</v>
      </c>
      <c r="O58" s="64">
        <v>0.3165</v>
      </c>
      <c r="P58" s="64">
        <v>0.31311499999999998</v>
      </c>
      <c r="Q58" s="64">
        <v>0.31009500000000001</v>
      </c>
      <c r="R58" s="64">
        <v>0.30764799999999998</v>
      </c>
      <c r="S58" s="64">
        <v>0.30582599999999999</v>
      </c>
      <c r="T58" s="64">
        <v>0.304587</v>
      </c>
      <c r="U58" s="64">
        <v>0.30388199999999999</v>
      </c>
      <c r="V58" s="64">
        <v>0.30333100000000002</v>
      </c>
      <c r="W58" s="64">
        <v>0.30305399999999999</v>
      </c>
      <c r="X58" s="64">
        <v>0.30317300000000003</v>
      </c>
      <c r="Y58" s="64">
        <v>0.30360999999999999</v>
      </c>
      <c r="Z58" s="64">
        <v>0.30435699999999999</v>
      </c>
      <c r="AA58" s="64">
        <v>0.30529800000000001</v>
      </c>
      <c r="AB58" s="64">
        <v>0.30651499999999998</v>
      </c>
      <c r="AC58" s="64">
        <v>0.30789899999999998</v>
      </c>
      <c r="AD58" s="64">
        <v>0.30932199999999999</v>
      </c>
      <c r="AE58" s="64">
        <v>0.31062600000000001</v>
      </c>
      <c r="AF58" s="64">
        <v>0.31176700000000002</v>
      </c>
    </row>
    <row r="59" spans="1:32">
      <c r="A59" s="61" t="s">
        <v>1020</v>
      </c>
      <c r="B59" s="64">
        <v>0.13683300000000001</v>
      </c>
      <c r="C59" s="64">
        <v>0.12508</v>
      </c>
      <c r="D59" s="64">
        <v>0.115351</v>
      </c>
      <c r="E59" s="64">
        <v>0.106352</v>
      </c>
      <c r="F59" s="64">
        <v>9.8152000000000003E-2</v>
      </c>
      <c r="G59" s="64">
        <v>9.2154E-2</v>
      </c>
      <c r="H59" s="64">
        <v>8.6274000000000003E-2</v>
      </c>
      <c r="I59" s="64">
        <v>8.0978999999999995E-2</v>
      </c>
      <c r="J59" s="64">
        <v>7.6198000000000002E-2</v>
      </c>
      <c r="K59" s="64">
        <v>7.1724999999999997E-2</v>
      </c>
      <c r="L59" s="64">
        <v>6.7711999999999994E-2</v>
      </c>
      <c r="M59" s="64">
        <v>6.3950999999999994E-2</v>
      </c>
      <c r="N59" s="64">
        <v>6.0450999999999998E-2</v>
      </c>
      <c r="O59" s="64">
        <v>5.7006000000000001E-2</v>
      </c>
      <c r="P59" s="64">
        <v>5.3786E-2</v>
      </c>
      <c r="Q59" s="64">
        <v>5.0820999999999998E-2</v>
      </c>
      <c r="R59" s="64">
        <v>4.7947999999999998E-2</v>
      </c>
      <c r="S59" s="64">
        <v>4.5192000000000003E-2</v>
      </c>
      <c r="T59" s="64">
        <v>4.2575000000000002E-2</v>
      </c>
      <c r="U59" s="64">
        <v>4.0121999999999998E-2</v>
      </c>
      <c r="V59" s="64">
        <v>3.7821E-2</v>
      </c>
      <c r="W59" s="64">
        <v>3.5712000000000001E-2</v>
      </c>
      <c r="X59" s="64">
        <v>3.3820000000000003E-2</v>
      </c>
      <c r="Y59" s="64">
        <v>3.2148000000000003E-2</v>
      </c>
      <c r="Z59" s="64">
        <v>3.0488999999999999E-2</v>
      </c>
      <c r="AA59" s="64">
        <v>2.9038000000000001E-2</v>
      </c>
      <c r="AB59" s="64">
        <v>2.7584000000000001E-2</v>
      </c>
      <c r="AC59" s="64">
        <v>2.6322999999999999E-2</v>
      </c>
      <c r="AD59" s="64">
        <v>2.5246000000000001E-2</v>
      </c>
      <c r="AE59" s="64">
        <v>2.4129999999999999E-2</v>
      </c>
      <c r="AF59" s="64">
        <v>2.2974999999999999E-2</v>
      </c>
    </row>
    <row r="60" spans="1:32">
      <c r="A60" s="61" t="s">
        <v>1021</v>
      </c>
      <c r="B60" s="64">
        <v>0.22662099999999999</v>
      </c>
      <c r="C60" s="64">
        <v>0.22226899999999999</v>
      </c>
      <c r="D60" s="64">
        <v>0.217145</v>
      </c>
      <c r="E60" s="64">
        <v>0.21571299999999999</v>
      </c>
      <c r="F60" s="64">
        <v>0.21702399999999999</v>
      </c>
      <c r="G60" s="64">
        <v>0.22055900000000001</v>
      </c>
      <c r="H60" s="64">
        <v>0.22382099999999999</v>
      </c>
      <c r="I60" s="64">
        <v>0.227439</v>
      </c>
      <c r="J60" s="64">
        <v>0.23109099999999999</v>
      </c>
      <c r="K60" s="64">
        <v>0.23502200000000001</v>
      </c>
      <c r="L60" s="64">
        <v>0.239426</v>
      </c>
      <c r="M60" s="64">
        <v>0.24437300000000001</v>
      </c>
      <c r="N60" s="64">
        <v>0.250197</v>
      </c>
      <c r="O60" s="64">
        <v>0.25645000000000001</v>
      </c>
      <c r="P60" s="64">
        <v>0.26330300000000001</v>
      </c>
      <c r="Q60" s="64">
        <v>0.27023599999999998</v>
      </c>
      <c r="R60" s="64">
        <v>0.27766099999999999</v>
      </c>
      <c r="S60" s="64">
        <v>0.28509099999999998</v>
      </c>
      <c r="T60" s="64">
        <v>0.292381</v>
      </c>
      <c r="U60" s="64">
        <v>0.29944599999999999</v>
      </c>
      <c r="V60" s="64">
        <v>0.30652099999999999</v>
      </c>
      <c r="W60" s="64">
        <v>0.31329299999999999</v>
      </c>
      <c r="X60" s="64">
        <v>0.32039000000000001</v>
      </c>
      <c r="Y60" s="64">
        <v>0.32747999999999999</v>
      </c>
      <c r="Z60" s="64">
        <v>0.33480900000000002</v>
      </c>
      <c r="AA60" s="64">
        <v>0.34229399999999999</v>
      </c>
      <c r="AB60" s="64">
        <v>0.34954299999999999</v>
      </c>
      <c r="AC60" s="64">
        <v>0.35694999999999999</v>
      </c>
      <c r="AD60" s="64">
        <v>0.364118</v>
      </c>
      <c r="AE60" s="64">
        <v>0.37085400000000002</v>
      </c>
      <c r="AF60" s="64">
        <v>0.37729600000000002</v>
      </c>
    </row>
    <row r="61" spans="1:32">
      <c r="A61" s="61" t="s">
        <v>960</v>
      </c>
      <c r="B61" s="64">
        <v>2.88524</v>
      </c>
      <c r="C61" s="64">
        <v>2.9576310000000001</v>
      </c>
      <c r="D61" s="64">
        <v>2.821901</v>
      </c>
      <c r="E61" s="64">
        <v>3.0034299999999998</v>
      </c>
      <c r="F61" s="64">
        <v>3.17564</v>
      </c>
      <c r="G61" s="64">
        <v>3.210264</v>
      </c>
      <c r="H61" s="64">
        <v>3.2405379999999999</v>
      </c>
      <c r="I61" s="64">
        <v>3.2838569999999998</v>
      </c>
      <c r="J61" s="64">
        <v>3.3326899999999999</v>
      </c>
      <c r="K61" s="64">
        <v>3.3819349999999999</v>
      </c>
      <c r="L61" s="64">
        <v>3.4297200000000001</v>
      </c>
      <c r="M61" s="64">
        <v>3.4800840000000002</v>
      </c>
      <c r="N61" s="64">
        <v>3.5347179999999998</v>
      </c>
      <c r="O61" s="64">
        <v>3.589394</v>
      </c>
      <c r="P61" s="64">
        <v>3.6435089999999999</v>
      </c>
      <c r="Q61" s="64">
        <v>3.6984659999999998</v>
      </c>
      <c r="R61" s="64">
        <v>3.7558569999999998</v>
      </c>
      <c r="S61" s="64">
        <v>3.8169309999999999</v>
      </c>
      <c r="T61" s="64">
        <v>3.8843939999999999</v>
      </c>
      <c r="U61" s="64">
        <v>3.9562379999999999</v>
      </c>
      <c r="V61" s="64">
        <v>4.0298369999999997</v>
      </c>
      <c r="W61" s="64">
        <v>4.1068170000000004</v>
      </c>
      <c r="X61" s="64">
        <v>4.1884589999999999</v>
      </c>
      <c r="Y61" s="64">
        <v>4.2736210000000003</v>
      </c>
      <c r="Z61" s="64">
        <v>4.3620619999999999</v>
      </c>
      <c r="AA61" s="64">
        <v>4.4561250000000001</v>
      </c>
      <c r="AB61" s="64">
        <v>4.5533080000000004</v>
      </c>
      <c r="AC61" s="64">
        <v>4.6526750000000003</v>
      </c>
      <c r="AD61" s="64">
        <v>4.7510750000000002</v>
      </c>
      <c r="AE61" s="64">
        <v>4.8488519999999999</v>
      </c>
      <c r="AF61" s="64">
        <v>4.9447549999999998</v>
      </c>
    </row>
    <row r="62" spans="1:32">
      <c r="A62" s="60" t="s">
        <v>956</v>
      </c>
      <c r="B62" s="65">
        <v>8.5416589999999992</v>
      </c>
      <c r="C62" s="65">
        <v>8.573461</v>
      </c>
      <c r="D62" s="65">
        <v>8.2195499999999999</v>
      </c>
      <c r="E62" s="65">
        <v>8.6877449999999996</v>
      </c>
      <c r="F62" s="65">
        <v>8.9439060000000001</v>
      </c>
      <c r="G62" s="65">
        <v>8.7720760000000002</v>
      </c>
      <c r="H62" s="65">
        <v>8.7615789999999993</v>
      </c>
      <c r="I62" s="65">
        <v>8.7915500000000009</v>
      </c>
      <c r="J62" s="65">
        <v>8.8434120000000007</v>
      </c>
      <c r="K62" s="65">
        <v>8.8914659999999994</v>
      </c>
      <c r="L62" s="65">
        <v>8.917586</v>
      </c>
      <c r="M62" s="65">
        <v>8.9438809999999993</v>
      </c>
      <c r="N62" s="65">
        <v>8.9812989999999999</v>
      </c>
      <c r="O62" s="65">
        <v>9.0151369999999993</v>
      </c>
      <c r="P62" s="65">
        <v>9.0369930000000007</v>
      </c>
      <c r="Q62" s="65">
        <v>9.0553779999999993</v>
      </c>
      <c r="R62" s="65">
        <v>9.0810530000000007</v>
      </c>
      <c r="S62" s="65">
        <v>9.1180769999999995</v>
      </c>
      <c r="T62" s="65">
        <v>9.1744009999999996</v>
      </c>
      <c r="U62" s="65">
        <v>9.2453990000000008</v>
      </c>
      <c r="V62" s="65">
        <v>9.2948050000000002</v>
      </c>
      <c r="W62" s="65">
        <v>9.3533570000000008</v>
      </c>
      <c r="X62" s="65">
        <v>9.4218349999999997</v>
      </c>
      <c r="Y62" s="65">
        <v>9.4964510000000004</v>
      </c>
      <c r="Z62" s="65">
        <v>9.5761479999999999</v>
      </c>
      <c r="AA62" s="65">
        <v>9.660501</v>
      </c>
      <c r="AB62" s="65">
        <v>9.7481290000000005</v>
      </c>
      <c r="AC62" s="65">
        <v>9.8417180000000002</v>
      </c>
      <c r="AD62" s="65">
        <v>9.9289670000000001</v>
      </c>
      <c r="AE62" s="65">
        <v>10.00628</v>
      </c>
      <c r="AF62" s="65">
        <v>10.073817999999999</v>
      </c>
    </row>
    <row r="64" spans="1:32">
      <c r="A64" s="60" t="s">
        <v>975</v>
      </c>
      <c r="B64" s="65">
        <v>9.5585260000000005</v>
      </c>
      <c r="C64" s="65">
        <v>9.4467269999999992</v>
      </c>
      <c r="D64" s="65">
        <v>9.2444500000000005</v>
      </c>
      <c r="E64" s="65">
        <v>9.4163680000000003</v>
      </c>
      <c r="F64" s="65">
        <v>9.5287860000000002</v>
      </c>
      <c r="G64" s="65">
        <v>9.5117840000000005</v>
      </c>
      <c r="H64" s="65">
        <v>9.4369130000000006</v>
      </c>
      <c r="I64" s="65">
        <v>9.401014</v>
      </c>
      <c r="J64" s="65">
        <v>9.458914</v>
      </c>
      <c r="K64" s="65">
        <v>9.565448</v>
      </c>
      <c r="L64" s="65">
        <v>9.6699380000000001</v>
      </c>
      <c r="M64" s="65">
        <v>9.7441669999999991</v>
      </c>
      <c r="N64" s="65">
        <v>9.8006060000000002</v>
      </c>
      <c r="O64" s="65">
        <v>9.8753329999999995</v>
      </c>
      <c r="P64" s="65">
        <v>9.8648500000000006</v>
      </c>
      <c r="Q64" s="65">
        <v>9.8848129999999994</v>
      </c>
      <c r="R64" s="65">
        <v>9.9107869999999991</v>
      </c>
      <c r="S64" s="65">
        <v>9.9030020000000007</v>
      </c>
      <c r="T64" s="65">
        <v>9.9225940000000001</v>
      </c>
      <c r="U64" s="65">
        <v>9.9647389999999998</v>
      </c>
      <c r="V64" s="65">
        <v>9.9786169999999998</v>
      </c>
      <c r="W64" s="65">
        <v>10.062154</v>
      </c>
      <c r="X64" s="65">
        <v>10.151907</v>
      </c>
      <c r="Y64" s="65">
        <v>10.26117</v>
      </c>
      <c r="Z64" s="65">
        <v>10.370582000000001</v>
      </c>
      <c r="AA64" s="65">
        <v>10.449745</v>
      </c>
      <c r="AB64" s="65">
        <v>10.540251</v>
      </c>
      <c r="AC64" s="65">
        <v>10.65236</v>
      </c>
      <c r="AD64" s="65">
        <v>10.768806</v>
      </c>
      <c r="AE64" s="65">
        <v>10.888521000000001</v>
      </c>
      <c r="AF64" s="65">
        <v>11.018698000000001</v>
      </c>
    </row>
    <row r="66" spans="1:32">
      <c r="A66" s="60" t="s">
        <v>976</v>
      </c>
    </row>
    <row r="67" spans="1:32">
      <c r="A67" s="61" t="s">
        <v>1016</v>
      </c>
      <c r="B67" s="64">
        <v>2.37357</v>
      </c>
      <c r="C67" s="64">
        <v>2.3204340000000001</v>
      </c>
      <c r="D67" s="64">
        <v>2.053588</v>
      </c>
      <c r="E67" s="64">
        <v>2.5018829999999999</v>
      </c>
      <c r="F67" s="64">
        <v>2.6358440000000001</v>
      </c>
      <c r="G67" s="64">
        <v>2.370695</v>
      </c>
      <c r="H67" s="64">
        <v>2.3061919999999998</v>
      </c>
      <c r="I67" s="64">
        <v>2.2933029999999999</v>
      </c>
      <c r="J67" s="64">
        <v>2.2876720000000001</v>
      </c>
      <c r="K67" s="64">
        <v>2.2765529999999998</v>
      </c>
      <c r="L67" s="64">
        <v>2.2597260000000001</v>
      </c>
      <c r="M67" s="64">
        <v>2.239541</v>
      </c>
      <c r="N67" s="64">
        <v>2.222343</v>
      </c>
      <c r="O67" s="64">
        <v>2.2018019999999998</v>
      </c>
      <c r="P67" s="64">
        <v>2.1736339999999998</v>
      </c>
      <c r="Q67" s="64">
        <v>2.1452369999999998</v>
      </c>
      <c r="R67" s="64">
        <v>2.1193010000000001</v>
      </c>
      <c r="S67" s="64">
        <v>2.0948030000000002</v>
      </c>
      <c r="T67" s="64">
        <v>2.076514</v>
      </c>
      <c r="U67" s="64">
        <v>2.063231</v>
      </c>
      <c r="V67" s="64">
        <v>2.0469529999999998</v>
      </c>
      <c r="W67" s="64">
        <v>2.0330819999999998</v>
      </c>
      <c r="X67" s="64">
        <v>2.0178790000000002</v>
      </c>
      <c r="Y67" s="64">
        <v>2.0017360000000002</v>
      </c>
      <c r="Z67" s="64">
        <v>1.9842599999999999</v>
      </c>
      <c r="AA67" s="64">
        <v>1.96475</v>
      </c>
      <c r="AB67" s="64">
        <v>1.944601</v>
      </c>
      <c r="AC67" s="64">
        <v>1.926088</v>
      </c>
      <c r="AD67" s="64">
        <v>1.90411</v>
      </c>
      <c r="AE67" s="64">
        <v>1.877753</v>
      </c>
      <c r="AF67" s="64">
        <v>1.8495839999999999</v>
      </c>
    </row>
    <row r="68" spans="1:32">
      <c r="A68" s="61" t="s">
        <v>1017</v>
      </c>
      <c r="B68" s="64">
        <v>1.7796289999999999</v>
      </c>
      <c r="C68" s="64">
        <v>1.7844089999999999</v>
      </c>
      <c r="D68" s="64">
        <v>1.7834840000000001</v>
      </c>
      <c r="E68" s="64">
        <v>1.5389219999999999</v>
      </c>
      <c r="F68" s="64">
        <v>1.4966520000000001</v>
      </c>
      <c r="G68" s="64">
        <v>1.570764</v>
      </c>
      <c r="H68" s="64">
        <v>1.618603</v>
      </c>
      <c r="I68" s="64">
        <v>1.608479</v>
      </c>
      <c r="J68" s="64">
        <v>1.6118079999999999</v>
      </c>
      <c r="K68" s="64">
        <v>1.621572</v>
      </c>
      <c r="L68" s="64">
        <v>1.6320870000000001</v>
      </c>
      <c r="M68" s="64">
        <v>1.6375470000000001</v>
      </c>
      <c r="N68" s="64">
        <v>1.6409560000000001</v>
      </c>
      <c r="O68" s="64">
        <v>1.644898</v>
      </c>
      <c r="P68" s="64">
        <v>1.635912</v>
      </c>
      <c r="Q68" s="64">
        <v>1.628431</v>
      </c>
      <c r="R68" s="64">
        <v>1.620085</v>
      </c>
      <c r="S68" s="64">
        <v>1.6097330000000001</v>
      </c>
      <c r="T68" s="64">
        <v>1.6057090000000001</v>
      </c>
      <c r="U68" s="64">
        <v>1.6042400000000001</v>
      </c>
      <c r="V68" s="64">
        <v>1.601842</v>
      </c>
      <c r="W68" s="64">
        <v>1.6083160000000001</v>
      </c>
      <c r="X68" s="64">
        <v>1.6186430000000001</v>
      </c>
      <c r="Y68" s="64">
        <v>1.6306350000000001</v>
      </c>
      <c r="Z68" s="64">
        <v>1.6418889999999999</v>
      </c>
      <c r="AA68" s="64">
        <v>1.6490370000000001</v>
      </c>
      <c r="AB68" s="64">
        <v>1.657529</v>
      </c>
      <c r="AC68" s="64">
        <v>1.668045</v>
      </c>
      <c r="AD68" s="64">
        <v>1.6789829999999999</v>
      </c>
      <c r="AE68" s="64">
        <v>1.6872050000000001</v>
      </c>
      <c r="AF68" s="64">
        <v>1.695087</v>
      </c>
    </row>
    <row r="69" spans="1:32">
      <c r="A69" s="61" t="s">
        <v>1018</v>
      </c>
      <c r="B69" s="64">
        <v>0.79487799999999997</v>
      </c>
      <c r="C69" s="64">
        <v>0.81082600000000005</v>
      </c>
      <c r="D69" s="64">
        <v>0.82636799999999999</v>
      </c>
      <c r="E69" s="64">
        <v>0.83621999999999996</v>
      </c>
      <c r="F69" s="64">
        <v>0.83169499999999996</v>
      </c>
      <c r="G69" s="64">
        <v>0.82861700000000005</v>
      </c>
      <c r="H69" s="64">
        <v>0.82338599999999995</v>
      </c>
      <c r="I69" s="64">
        <v>0.82382699999999998</v>
      </c>
      <c r="J69" s="64">
        <v>0.82803800000000005</v>
      </c>
      <c r="K69" s="64">
        <v>0.83109100000000002</v>
      </c>
      <c r="L69" s="64">
        <v>0.831735</v>
      </c>
      <c r="M69" s="64">
        <v>0.83124900000000002</v>
      </c>
      <c r="N69" s="64">
        <v>0.83272199999999996</v>
      </c>
      <c r="O69" s="64">
        <v>0.83330599999999999</v>
      </c>
      <c r="P69" s="64">
        <v>0.83048100000000002</v>
      </c>
      <c r="Q69" s="64">
        <v>0.82747300000000001</v>
      </c>
      <c r="R69" s="64">
        <v>0.825156</v>
      </c>
      <c r="S69" s="64">
        <v>0.82305899999999999</v>
      </c>
      <c r="T69" s="64">
        <v>0.82332300000000003</v>
      </c>
      <c r="U69" s="64">
        <v>0.82558799999999999</v>
      </c>
      <c r="V69" s="64">
        <v>0.82626500000000003</v>
      </c>
      <c r="W69" s="64">
        <v>0.82849700000000004</v>
      </c>
      <c r="X69" s="64">
        <v>0.83043400000000001</v>
      </c>
      <c r="Y69" s="64">
        <v>0.83248100000000003</v>
      </c>
      <c r="Z69" s="64">
        <v>0.83419600000000005</v>
      </c>
      <c r="AA69" s="64">
        <v>0.83516699999999999</v>
      </c>
      <c r="AB69" s="64">
        <v>0.83579099999999995</v>
      </c>
      <c r="AC69" s="64">
        <v>0.83704400000000001</v>
      </c>
      <c r="AD69" s="64">
        <v>0.83687400000000001</v>
      </c>
      <c r="AE69" s="64">
        <v>0.83491800000000005</v>
      </c>
      <c r="AF69" s="64">
        <v>0.83180699999999996</v>
      </c>
    </row>
    <row r="70" spans="1:32">
      <c r="A70" s="61" t="s">
        <v>1019</v>
      </c>
      <c r="B70" s="64">
        <v>1.558211</v>
      </c>
      <c r="C70" s="64">
        <v>1.559096</v>
      </c>
      <c r="D70" s="64">
        <v>1.552281</v>
      </c>
      <c r="E70" s="64">
        <v>1.577213</v>
      </c>
      <c r="F70" s="64">
        <v>1.5845450000000001</v>
      </c>
      <c r="G70" s="64">
        <v>1.589016</v>
      </c>
      <c r="H70" s="64">
        <v>1.5785130000000001</v>
      </c>
      <c r="I70" s="64">
        <v>1.5799890000000001</v>
      </c>
      <c r="J70" s="64">
        <v>1.593542</v>
      </c>
      <c r="K70" s="64">
        <v>1.612827</v>
      </c>
      <c r="L70" s="64">
        <v>1.627996</v>
      </c>
      <c r="M70" s="64">
        <v>1.637529</v>
      </c>
      <c r="N70" s="64">
        <v>1.6455059999999999</v>
      </c>
      <c r="O70" s="64">
        <v>1.655127</v>
      </c>
      <c r="P70" s="64">
        <v>1.651713</v>
      </c>
      <c r="Q70" s="64">
        <v>1.648752</v>
      </c>
      <c r="R70" s="64">
        <v>1.646166</v>
      </c>
      <c r="S70" s="64">
        <v>1.6413489999999999</v>
      </c>
      <c r="T70" s="64">
        <v>1.640522</v>
      </c>
      <c r="U70" s="64">
        <v>1.643588</v>
      </c>
      <c r="V70" s="64">
        <v>1.641068</v>
      </c>
      <c r="W70" s="64">
        <v>1.6461939999999999</v>
      </c>
      <c r="X70" s="64">
        <v>1.6529</v>
      </c>
      <c r="Y70" s="64">
        <v>1.6624589999999999</v>
      </c>
      <c r="Z70" s="64">
        <v>1.6729430000000001</v>
      </c>
      <c r="AA70" s="64">
        <v>1.6797489999999999</v>
      </c>
      <c r="AB70" s="64">
        <v>1.6879169999999999</v>
      </c>
      <c r="AC70" s="64">
        <v>1.698701</v>
      </c>
      <c r="AD70" s="64">
        <v>1.709835</v>
      </c>
      <c r="AE70" s="64">
        <v>1.7205950000000001</v>
      </c>
      <c r="AF70" s="64">
        <v>1.7261770000000001</v>
      </c>
    </row>
    <row r="71" spans="1:32">
      <c r="A71" s="61" t="s">
        <v>947</v>
      </c>
      <c r="B71" s="64">
        <v>0.258295</v>
      </c>
      <c r="C71" s="64">
        <v>0.26303300000000002</v>
      </c>
      <c r="D71" s="64">
        <v>0.26808300000000002</v>
      </c>
      <c r="E71" s="64">
        <v>0.27245900000000001</v>
      </c>
      <c r="F71" s="64">
        <v>0.27262900000000001</v>
      </c>
      <c r="G71" s="64">
        <v>0.27341900000000002</v>
      </c>
      <c r="H71" s="64">
        <v>0.273866</v>
      </c>
      <c r="I71" s="64">
        <v>0.27604299999999998</v>
      </c>
      <c r="J71" s="64">
        <v>0.27921200000000002</v>
      </c>
      <c r="K71" s="64">
        <v>0.28170000000000001</v>
      </c>
      <c r="L71" s="64">
        <v>0.28348200000000001</v>
      </c>
      <c r="M71" s="64">
        <v>0.28480299999999997</v>
      </c>
      <c r="N71" s="64">
        <v>0.28635500000000003</v>
      </c>
      <c r="O71" s="64">
        <v>0.28728199999999998</v>
      </c>
      <c r="P71" s="64">
        <v>0.28738399999999997</v>
      </c>
      <c r="Q71" s="64">
        <v>0.28770299999999999</v>
      </c>
      <c r="R71" s="64">
        <v>0.288464</v>
      </c>
      <c r="S71" s="64">
        <v>0.28950399999999998</v>
      </c>
      <c r="T71" s="64">
        <v>0.291437</v>
      </c>
      <c r="U71" s="64">
        <v>0.29407699999999998</v>
      </c>
      <c r="V71" s="64">
        <v>0.29650700000000002</v>
      </c>
      <c r="W71" s="64">
        <v>0.29933999999999999</v>
      </c>
      <c r="X71" s="64">
        <v>0.30202600000000002</v>
      </c>
      <c r="Y71" s="64">
        <v>0.30463400000000002</v>
      </c>
      <c r="Z71" s="64">
        <v>0.307116</v>
      </c>
      <c r="AA71" s="64">
        <v>0.30943500000000002</v>
      </c>
      <c r="AB71" s="64">
        <v>0.31162200000000001</v>
      </c>
      <c r="AC71" s="64">
        <v>0.31402600000000003</v>
      </c>
      <c r="AD71" s="64">
        <v>0.31591900000000001</v>
      </c>
      <c r="AE71" s="64">
        <v>0.31731300000000001</v>
      </c>
      <c r="AF71" s="64">
        <v>0.31821700000000003</v>
      </c>
    </row>
    <row r="72" spans="1:32">
      <c r="A72" s="61" t="s">
        <v>949</v>
      </c>
      <c r="B72" s="64">
        <v>3.0075500000000002</v>
      </c>
      <c r="C72" s="64">
        <v>2.9103539999999999</v>
      </c>
      <c r="D72" s="64">
        <v>2.8092510000000002</v>
      </c>
      <c r="E72" s="64">
        <v>2.7777660000000002</v>
      </c>
      <c r="F72" s="64">
        <v>2.7380550000000001</v>
      </c>
      <c r="G72" s="64">
        <v>2.7037429999999998</v>
      </c>
      <c r="H72" s="64">
        <v>2.6492749999999998</v>
      </c>
      <c r="I72" s="64">
        <v>2.62093</v>
      </c>
      <c r="J72" s="64">
        <v>2.616787</v>
      </c>
      <c r="K72" s="64">
        <v>2.6258620000000001</v>
      </c>
      <c r="L72" s="64">
        <v>2.6071360000000001</v>
      </c>
      <c r="M72" s="64">
        <v>2.5841090000000002</v>
      </c>
      <c r="N72" s="64">
        <v>2.554996</v>
      </c>
      <c r="O72" s="64">
        <v>2.53227</v>
      </c>
      <c r="P72" s="64">
        <v>2.4915229999999999</v>
      </c>
      <c r="Q72" s="64">
        <v>2.4544549999999998</v>
      </c>
      <c r="R72" s="64">
        <v>2.4204699999999999</v>
      </c>
      <c r="S72" s="64">
        <v>2.3858350000000002</v>
      </c>
      <c r="T72" s="64">
        <v>2.3591090000000001</v>
      </c>
      <c r="U72" s="64">
        <v>2.3410280000000001</v>
      </c>
      <c r="V72" s="64">
        <v>2.2770769999999998</v>
      </c>
      <c r="W72" s="64">
        <v>2.2304409999999999</v>
      </c>
      <c r="X72" s="64">
        <v>2.1919590000000002</v>
      </c>
      <c r="Y72" s="64">
        <v>2.1627139999999998</v>
      </c>
      <c r="Z72" s="64">
        <v>2.1388090000000002</v>
      </c>
      <c r="AA72" s="64">
        <v>2.1108370000000001</v>
      </c>
      <c r="AB72" s="64">
        <v>2.0871230000000001</v>
      </c>
      <c r="AC72" s="64">
        <v>2.0689299999999999</v>
      </c>
      <c r="AD72" s="64">
        <v>2.051755</v>
      </c>
      <c r="AE72" s="64">
        <v>2.0351530000000002</v>
      </c>
      <c r="AF72" s="64">
        <v>2.0205280000000001</v>
      </c>
    </row>
    <row r="73" spans="1:32">
      <c r="A73" s="61" t="s">
        <v>946</v>
      </c>
      <c r="B73" s="64">
        <v>1.2155590000000001</v>
      </c>
      <c r="C73" s="64">
        <v>1.192806</v>
      </c>
      <c r="D73" s="64">
        <v>1.154852</v>
      </c>
      <c r="E73" s="64">
        <v>1.1425209999999999</v>
      </c>
      <c r="F73" s="64">
        <v>1.1226339999999999</v>
      </c>
      <c r="G73" s="64">
        <v>1.1037159999999999</v>
      </c>
      <c r="H73" s="64">
        <v>1.0812470000000001</v>
      </c>
      <c r="I73" s="64">
        <v>1.0474650000000001</v>
      </c>
      <c r="J73" s="64">
        <v>1.023722</v>
      </c>
      <c r="K73" s="64">
        <v>1.006011</v>
      </c>
      <c r="L73" s="64">
        <v>0.99216599999999999</v>
      </c>
      <c r="M73" s="64">
        <v>0.97816000000000003</v>
      </c>
      <c r="N73" s="64">
        <v>0.96467499999999995</v>
      </c>
      <c r="O73" s="64">
        <v>0.95398099999999997</v>
      </c>
      <c r="P73" s="64">
        <v>0.93966899999999998</v>
      </c>
      <c r="Q73" s="64">
        <v>0.929176</v>
      </c>
      <c r="R73" s="64">
        <v>0.92061700000000002</v>
      </c>
      <c r="S73" s="64">
        <v>0.91133399999999998</v>
      </c>
      <c r="T73" s="64">
        <v>0.90476199999999996</v>
      </c>
      <c r="U73" s="64">
        <v>0.90062900000000001</v>
      </c>
      <c r="V73" s="64">
        <v>0.89766299999999999</v>
      </c>
      <c r="W73" s="64">
        <v>0.89910800000000002</v>
      </c>
      <c r="X73" s="64">
        <v>0.90096600000000004</v>
      </c>
      <c r="Y73" s="64">
        <v>0.90418100000000001</v>
      </c>
      <c r="Z73" s="64">
        <v>0.90773199999999998</v>
      </c>
      <c r="AA73" s="64">
        <v>0.90989600000000004</v>
      </c>
      <c r="AB73" s="64">
        <v>0.91320299999999999</v>
      </c>
      <c r="AC73" s="64">
        <v>0.91795199999999999</v>
      </c>
      <c r="AD73" s="64">
        <v>0.92310099999999995</v>
      </c>
      <c r="AE73" s="64">
        <v>0.92848299999999995</v>
      </c>
      <c r="AF73" s="64">
        <v>0.93459499999999995</v>
      </c>
    </row>
    <row r="74" spans="1:32">
      <c r="A74" s="61" t="s">
        <v>1020</v>
      </c>
      <c r="B74" s="64">
        <v>0.425008</v>
      </c>
      <c r="C74" s="64">
        <v>0.38584200000000002</v>
      </c>
      <c r="D74" s="64">
        <v>0.35080699999999998</v>
      </c>
      <c r="E74" s="64">
        <v>0.32564100000000001</v>
      </c>
      <c r="F74" s="64">
        <v>0.30007600000000001</v>
      </c>
      <c r="G74" s="64">
        <v>0.28036299999999997</v>
      </c>
      <c r="H74" s="64">
        <v>0.25979200000000002</v>
      </c>
      <c r="I74" s="64">
        <v>0.242562</v>
      </c>
      <c r="J74" s="64">
        <v>0.22815199999999999</v>
      </c>
      <c r="K74" s="64">
        <v>0.21519199999999999</v>
      </c>
      <c r="L74" s="64">
        <v>0.20383599999999999</v>
      </c>
      <c r="M74" s="64">
        <v>0.19276299999999999</v>
      </c>
      <c r="N74" s="64">
        <v>0.18213399999999999</v>
      </c>
      <c r="O74" s="64">
        <v>0.17182500000000001</v>
      </c>
      <c r="P74" s="64">
        <v>0.161415</v>
      </c>
      <c r="Q74" s="64">
        <v>0.152282</v>
      </c>
      <c r="R74" s="64">
        <v>0.143481</v>
      </c>
      <c r="S74" s="64">
        <v>0.13466900000000001</v>
      </c>
      <c r="T74" s="64">
        <v>0.126468</v>
      </c>
      <c r="U74" s="64">
        <v>0.11891</v>
      </c>
      <c r="V74" s="64">
        <v>0.111925</v>
      </c>
      <c r="W74" s="64">
        <v>0.10595</v>
      </c>
      <c r="X74" s="64">
        <v>0.100507</v>
      </c>
      <c r="Y74" s="64">
        <v>9.5739000000000005E-2</v>
      </c>
      <c r="Z74" s="64">
        <v>9.0931999999999999E-2</v>
      </c>
      <c r="AA74" s="64">
        <v>8.6542999999999995E-2</v>
      </c>
      <c r="AB74" s="64">
        <v>8.2182000000000005E-2</v>
      </c>
      <c r="AC74" s="64">
        <v>7.8478999999999993E-2</v>
      </c>
      <c r="AD74" s="64">
        <v>7.5341000000000005E-2</v>
      </c>
      <c r="AE74" s="64">
        <v>7.2124999999999995E-2</v>
      </c>
      <c r="AF74" s="64">
        <v>6.8874000000000005E-2</v>
      </c>
    </row>
    <row r="75" spans="1:32">
      <c r="A75" s="61" t="s">
        <v>1021</v>
      </c>
      <c r="B75" s="64">
        <v>0.70389000000000002</v>
      </c>
      <c r="C75" s="64">
        <v>0.68564499999999995</v>
      </c>
      <c r="D75" s="64">
        <v>0.66038799999999998</v>
      </c>
      <c r="E75" s="64">
        <v>0.66049500000000005</v>
      </c>
      <c r="F75" s="64">
        <v>0.66349599999999997</v>
      </c>
      <c r="G75" s="64">
        <v>0.67101500000000003</v>
      </c>
      <c r="H75" s="64">
        <v>0.67397799999999997</v>
      </c>
      <c r="I75" s="64">
        <v>0.68126299999999995</v>
      </c>
      <c r="J75" s="64">
        <v>0.69192799999999999</v>
      </c>
      <c r="K75" s="64">
        <v>0.70512399999999997</v>
      </c>
      <c r="L75" s="64">
        <v>0.72075199999999995</v>
      </c>
      <c r="M75" s="64">
        <v>0.73659699999999995</v>
      </c>
      <c r="N75" s="64">
        <v>0.75382899999999997</v>
      </c>
      <c r="O75" s="64">
        <v>0.77298</v>
      </c>
      <c r="P75" s="64">
        <v>0.79018100000000002</v>
      </c>
      <c r="Q75" s="64">
        <v>0.80974199999999996</v>
      </c>
      <c r="R75" s="64">
        <v>0.83088300000000004</v>
      </c>
      <c r="S75" s="64">
        <v>0.84954499999999999</v>
      </c>
      <c r="T75" s="64">
        <v>0.86850400000000005</v>
      </c>
      <c r="U75" s="64">
        <v>0.88748000000000005</v>
      </c>
      <c r="V75" s="64">
        <v>0.90710299999999999</v>
      </c>
      <c r="W75" s="64">
        <v>0.92948500000000001</v>
      </c>
      <c r="X75" s="64">
        <v>0.95213099999999995</v>
      </c>
      <c r="Y75" s="64">
        <v>0.97526900000000005</v>
      </c>
      <c r="Z75" s="64">
        <v>0.99855400000000005</v>
      </c>
      <c r="AA75" s="64">
        <v>1.020157</v>
      </c>
      <c r="AB75" s="64">
        <v>1.041398</v>
      </c>
      <c r="AC75" s="64">
        <v>1.06419</v>
      </c>
      <c r="AD75" s="64">
        <v>1.0866290000000001</v>
      </c>
      <c r="AE75" s="64">
        <v>1.108508</v>
      </c>
      <c r="AF75" s="64">
        <v>1.1310359999999999</v>
      </c>
    </row>
    <row r="76" spans="1:32">
      <c r="A76" s="61" t="s">
        <v>960</v>
      </c>
      <c r="B76" s="64">
        <v>5.9835960000000004</v>
      </c>
      <c r="C76" s="64">
        <v>6.107742</v>
      </c>
      <c r="D76" s="64">
        <v>6.0048969999999997</v>
      </c>
      <c r="E76" s="64">
        <v>6.4709919999999999</v>
      </c>
      <c r="F76" s="64">
        <v>6.8270670000000004</v>
      </c>
      <c r="G76" s="64">
        <v>6.8925109999999998</v>
      </c>
      <c r="H76" s="64">
        <v>6.9336390000000003</v>
      </c>
      <c r="I76" s="64">
        <v>7.0187010000000001</v>
      </c>
      <c r="J76" s="64">
        <v>7.1414660000000003</v>
      </c>
      <c r="K76" s="64">
        <v>7.2809809999999997</v>
      </c>
      <c r="L76" s="64">
        <v>7.4286070000000004</v>
      </c>
      <c r="M76" s="64">
        <v>7.5657500000000004</v>
      </c>
      <c r="N76" s="64">
        <v>7.6983879999999996</v>
      </c>
      <c r="O76" s="64">
        <v>7.8369970000000002</v>
      </c>
      <c r="P76" s="64">
        <v>7.9399300000000004</v>
      </c>
      <c r="Q76" s="64">
        <v>8.0569410000000001</v>
      </c>
      <c r="R76" s="64">
        <v>8.1772170000000006</v>
      </c>
      <c r="S76" s="64">
        <v>8.2812490000000007</v>
      </c>
      <c r="T76" s="64">
        <v>8.4006480000000003</v>
      </c>
      <c r="U76" s="64">
        <v>8.5313669999999995</v>
      </c>
      <c r="V76" s="64">
        <v>8.6670189999999998</v>
      </c>
      <c r="W76" s="64">
        <v>8.8350989999999996</v>
      </c>
      <c r="X76" s="64">
        <v>9.006297</v>
      </c>
      <c r="Y76" s="64">
        <v>9.1877739999999992</v>
      </c>
      <c r="Z76" s="64">
        <v>9.3702970000000008</v>
      </c>
      <c r="AA76" s="64">
        <v>9.5446740000000005</v>
      </c>
      <c r="AB76" s="64">
        <v>9.7270149999999997</v>
      </c>
      <c r="AC76" s="64">
        <v>9.9206230000000009</v>
      </c>
      <c r="AD76" s="64">
        <v>10.115224</v>
      </c>
      <c r="AE76" s="64">
        <v>10.312747999999999</v>
      </c>
      <c r="AF76" s="64">
        <v>10.516609000000001</v>
      </c>
    </row>
    <row r="77" spans="1:32">
      <c r="A77" s="60" t="s">
        <v>763</v>
      </c>
      <c r="B77" s="65">
        <v>18.100185</v>
      </c>
      <c r="C77" s="65">
        <v>18.020187</v>
      </c>
      <c r="D77" s="65">
        <v>17.464001</v>
      </c>
      <c r="E77" s="65">
        <v>18.104113000000002</v>
      </c>
      <c r="F77" s="65">
        <v>18.472691000000001</v>
      </c>
      <c r="G77" s="65">
        <v>18.283859</v>
      </c>
      <c r="H77" s="65">
        <v>18.19849</v>
      </c>
      <c r="I77" s="65">
        <v>18.192564000000001</v>
      </c>
      <c r="J77" s="65">
        <v>18.302326000000001</v>
      </c>
      <c r="K77" s="65">
        <v>18.456913</v>
      </c>
      <c r="L77" s="65">
        <v>18.587523999999998</v>
      </c>
      <c r="M77" s="65">
        <v>18.688048999999999</v>
      </c>
      <c r="N77" s="65">
        <v>18.781905999999999</v>
      </c>
      <c r="O77" s="65">
        <v>18.890469</v>
      </c>
      <c r="P77" s="65">
        <v>18.901844000000001</v>
      </c>
      <c r="Q77" s="65">
        <v>18.940190999999999</v>
      </c>
      <c r="R77" s="65">
        <v>18.99184</v>
      </c>
      <c r="S77" s="65">
        <v>19.021080000000001</v>
      </c>
      <c r="T77" s="65">
        <v>19.096996000000001</v>
      </c>
      <c r="U77" s="65">
        <v>19.210138000000001</v>
      </c>
      <c r="V77" s="65">
        <v>19.273422</v>
      </c>
      <c r="W77" s="65">
        <v>19.415512</v>
      </c>
      <c r="X77" s="65">
        <v>19.573741999999999</v>
      </c>
      <c r="Y77" s="65">
        <v>19.757622000000001</v>
      </c>
      <c r="Z77" s="65">
        <v>19.946729999999999</v>
      </c>
      <c r="AA77" s="65">
        <v>20.110244999999999</v>
      </c>
      <c r="AB77" s="65">
        <v>20.28838</v>
      </c>
      <c r="AC77" s="65">
        <v>20.494077999999998</v>
      </c>
      <c r="AD77" s="65">
        <v>20.697773000000002</v>
      </c>
      <c r="AE77" s="65">
        <v>20.894801999999999</v>
      </c>
      <c r="AF77" s="65">
        <v>21.092516</v>
      </c>
    </row>
    <row r="79" spans="1:32">
      <c r="A79" s="60" t="s">
        <v>1026</v>
      </c>
    </row>
    <row r="80" spans="1:32">
      <c r="A80" s="61" t="s">
        <v>1027</v>
      </c>
      <c r="B80" s="64">
        <v>7.5661000000000006E-2</v>
      </c>
      <c r="C80" s="64">
        <v>7.7913999999999997E-2</v>
      </c>
      <c r="D80" s="64">
        <v>8.0197000000000004E-2</v>
      </c>
      <c r="E80" s="64">
        <v>8.2118999999999998E-2</v>
      </c>
      <c r="F80" s="64">
        <v>8.4086999999999995E-2</v>
      </c>
      <c r="G80" s="64">
        <v>8.6015999999999995E-2</v>
      </c>
      <c r="H80" s="64">
        <v>8.7294999999999998E-2</v>
      </c>
      <c r="I80" s="64">
        <v>8.8580999999999993E-2</v>
      </c>
      <c r="J80" s="64">
        <v>8.9844999999999994E-2</v>
      </c>
      <c r="K80" s="64">
        <v>9.1104000000000004E-2</v>
      </c>
      <c r="L80" s="64">
        <v>9.2978000000000005E-2</v>
      </c>
      <c r="M80" s="64">
        <v>9.4525999999999999E-2</v>
      </c>
      <c r="N80" s="64">
        <v>9.5128000000000004E-2</v>
      </c>
      <c r="O80" s="64">
        <v>9.5757999999999996E-2</v>
      </c>
      <c r="P80" s="64">
        <v>9.6393000000000006E-2</v>
      </c>
      <c r="Q80" s="64">
        <v>9.7127000000000005E-2</v>
      </c>
      <c r="R80" s="64">
        <v>9.7865999999999995E-2</v>
      </c>
      <c r="S80" s="64">
        <v>9.8658999999999997E-2</v>
      </c>
      <c r="T80" s="64">
        <v>9.9453E-2</v>
      </c>
      <c r="U80" s="64">
        <v>0.10022300000000001</v>
      </c>
      <c r="V80" s="64">
        <v>0.101674</v>
      </c>
      <c r="W80" s="64">
        <v>0.10308199999999999</v>
      </c>
      <c r="X80" s="64">
        <v>0.104461</v>
      </c>
      <c r="Y80" s="64">
        <v>0.105783</v>
      </c>
      <c r="Z80" s="64">
        <v>0.107067</v>
      </c>
      <c r="AA80" s="64">
        <v>0.108325</v>
      </c>
      <c r="AB80" s="64">
        <v>0.10962</v>
      </c>
      <c r="AC80" s="64">
        <v>0.11088000000000001</v>
      </c>
      <c r="AD80" s="64">
        <v>0.11211699999999999</v>
      </c>
      <c r="AE80" s="64">
        <v>0.113374</v>
      </c>
      <c r="AF80" s="64">
        <v>0.114608</v>
      </c>
    </row>
    <row r="81" spans="1:32">
      <c r="A81" s="61" t="s">
        <v>980</v>
      </c>
      <c r="B81" s="64">
        <v>1.6591000000000002E-2</v>
      </c>
      <c r="C81" s="64">
        <v>2.6995999999999999E-2</v>
      </c>
      <c r="D81" s="64">
        <v>4.3826999999999998E-2</v>
      </c>
      <c r="E81" s="64">
        <v>5.4599000000000002E-2</v>
      </c>
      <c r="F81" s="64">
        <v>6.2125E-2</v>
      </c>
      <c r="G81" s="64">
        <v>6.7005999999999996E-2</v>
      </c>
      <c r="H81" s="64">
        <v>7.0360000000000006E-2</v>
      </c>
      <c r="I81" s="64">
        <v>7.2708999999999996E-2</v>
      </c>
      <c r="J81" s="64">
        <v>7.5856000000000007E-2</v>
      </c>
      <c r="K81" s="64">
        <v>8.0347000000000002E-2</v>
      </c>
      <c r="L81" s="64">
        <v>8.6079000000000003E-2</v>
      </c>
      <c r="M81" s="64">
        <v>9.1692999999999997E-2</v>
      </c>
      <c r="N81" s="64">
        <v>9.5940999999999999E-2</v>
      </c>
      <c r="O81" s="64">
        <v>0.100704</v>
      </c>
      <c r="P81" s="64">
        <v>0.10642600000000001</v>
      </c>
      <c r="Q81" s="64">
        <v>0.113386</v>
      </c>
      <c r="R81" s="64">
        <v>0.121223</v>
      </c>
      <c r="S81" s="64">
        <v>0.12970799999999999</v>
      </c>
      <c r="T81" s="64">
        <v>0.138765</v>
      </c>
      <c r="U81" s="64">
        <v>0.148341</v>
      </c>
      <c r="V81" s="64">
        <v>0.158693</v>
      </c>
      <c r="W81" s="64">
        <v>0.16936599999999999</v>
      </c>
      <c r="X81" s="64">
        <v>0.18033299999999999</v>
      </c>
      <c r="Y81" s="64">
        <v>0.191612</v>
      </c>
      <c r="Z81" s="64">
        <v>0.20314399999999999</v>
      </c>
      <c r="AA81" s="64">
        <v>0.215004</v>
      </c>
      <c r="AB81" s="64">
        <v>0.22723699999999999</v>
      </c>
      <c r="AC81" s="64">
        <v>0.239678</v>
      </c>
      <c r="AD81" s="64">
        <v>0.25235999999999997</v>
      </c>
      <c r="AE81" s="64">
        <v>0.26532499999999998</v>
      </c>
      <c r="AF81" s="64">
        <v>0.278557</v>
      </c>
    </row>
    <row r="82" spans="1:32">
      <c r="A82" s="61" t="s">
        <v>981</v>
      </c>
      <c r="B82" s="64">
        <v>1.1640000000000001E-3</v>
      </c>
      <c r="C82" s="64">
        <v>1.168E-3</v>
      </c>
      <c r="D82" s="64">
        <v>1.173E-3</v>
      </c>
      <c r="E82" s="64">
        <v>1.1800000000000001E-3</v>
      </c>
      <c r="F82" s="64">
        <v>1.189E-3</v>
      </c>
      <c r="G82" s="64">
        <v>1.2030000000000001E-3</v>
      </c>
      <c r="H82" s="64">
        <v>1.25E-3</v>
      </c>
      <c r="I82" s="64">
        <v>1.25E-3</v>
      </c>
      <c r="J82" s="64">
        <v>1.25E-3</v>
      </c>
      <c r="K82" s="64">
        <v>1.2509999999999999E-3</v>
      </c>
      <c r="L82" s="64">
        <v>1.2570000000000001E-3</v>
      </c>
      <c r="M82" s="64">
        <v>1.2769999999999999E-3</v>
      </c>
      <c r="N82" s="64">
        <v>1.3290000000000001E-3</v>
      </c>
      <c r="O82" s="64">
        <v>1.431E-3</v>
      </c>
      <c r="P82" s="64">
        <v>1.701E-3</v>
      </c>
      <c r="Q82" s="64">
        <v>2.0960000000000002E-3</v>
      </c>
      <c r="R82" s="64">
        <v>2.539E-3</v>
      </c>
      <c r="S82" s="64">
        <v>2.993E-3</v>
      </c>
      <c r="T82" s="64">
        <v>3.4559999999999999E-3</v>
      </c>
      <c r="U82" s="64">
        <v>3.9290000000000002E-3</v>
      </c>
      <c r="V82" s="64">
        <v>4.4349999999999997E-3</v>
      </c>
      <c r="W82" s="64">
        <v>4.9719999999999999E-3</v>
      </c>
      <c r="X82" s="64">
        <v>5.5319999999999996E-3</v>
      </c>
      <c r="Y82" s="64">
        <v>6.1180000000000002E-3</v>
      </c>
      <c r="Z82" s="64">
        <v>6.7349999999999997E-3</v>
      </c>
      <c r="AA82" s="64">
        <v>7.4440000000000001E-3</v>
      </c>
      <c r="AB82" s="64">
        <v>8.2410000000000001E-3</v>
      </c>
      <c r="AC82" s="64">
        <v>9.0939999999999997E-3</v>
      </c>
      <c r="AD82" s="64">
        <v>1.0082000000000001E-2</v>
      </c>
      <c r="AE82" s="64">
        <v>1.1169999999999999E-2</v>
      </c>
      <c r="AF82" s="64">
        <v>1.2326999999999999E-2</v>
      </c>
    </row>
    <row r="83" spans="1:32">
      <c r="A83" s="60" t="s">
        <v>982</v>
      </c>
      <c r="B83" s="65">
        <v>9.3414999999999998E-2</v>
      </c>
      <c r="C83" s="65">
        <v>0.10607800000000001</v>
      </c>
      <c r="D83" s="65">
        <v>0.125197</v>
      </c>
      <c r="E83" s="65">
        <v>0.13789799999999999</v>
      </c>
      <c r="F83" s="65">
        <v>0.14740200000000001</v>
      </c>
      <c r="G83" s="65">
        <v>0.154225</v>
      </c>
      <c r="H83" s="65">
        <v>0.15890499999999999</v>
      </c>
      <c r="I83" s="65">
        <v>0.16253899999999999</v>
      </c>
      <c r="J83" s="65">
        <v>0.16695099999999999</v>
      </c>
      <c r="K83" s="65">
        <v>0.17270199999999999</v>
      </c>
      <c r="L83" s="65">
        <v>0.180314</v>
      </c>
      <c r="M83" s="65">
        <v>0.187496</v>
      </c>
      <c r="N83" s="65">
        <v>0.19239800000000001</v>
      </c>
      <c r="O83" s="65">
        <v>0.19789300000000001</v>
      </c>
      <c r="P83" s="65">
        <v>0.20451900000000001</v>
      </c>
      <c r="Q83" s="65">
        <v>0.21260899999999999</v>
      </c>
      <c r="R83" s="65">
        <v>0.22162899999999999</v>
      </c>
      <c r="S83" s="65">
        <v>0.23136000000000001</v>
      </c>
      <c r="T83" s="65">
        <v>0.241674</v>
      </c>
      <c r="U83" s="65">
        <v>0.25249300000000002</v>
      </c>
      <c r="V83" s="65">
        <v>0.26480300000000001</v>
      </c>
      <c r="W83" s="65">
        <v>0.27742</v>
      </c>
      <c r="X83" s="65">
        <v>0.29032599999999997</v>
      </c>
      <c r="Y83" s="65">
        <v>0.30351299999999998</v>
      </c>
      <c r="Z83" s="65">
        <v>0.31694600000000001</v>
      </c>
      <c r="AA83" s="65">
        <v>0.33077299999999998</v>
      </c>
      <c r="AB83" s="65">
        <v>0.34509800000000002</v>
      </c>
      <c r="AC83" s="65">
        <v>0.35965200000000003</v>
      </c>
      <c r="AD83" s="65">
        <v>0.37455899999999998</v>
      </c>
      <c r="AE83" s="65">
        <v>0.38986900000000002</v>
      </c>
      <c r="AF83" s="65">
        <v>0.40549200000000002</v>
      </c>
    </row>
    <row r="86" spans="1:32">
      <c r="A86" s="60" t="s">
        <v>983</v>
      </c>
    </row>
    <row r="87" spans="1:32">
      <c r="A87" s="60" t="s">
        <v>984</v>
      </c>
    </row>
    <row r="88" spans="1:32">
      <c r="A88" s="61" t="s">
        <v>985</v>
      </c>
      <c r="B88" s="64">
        <v>31.848009000000001</v>
      </c>
      <c r="C88" s="64">
        <v>31.356907</v>
      </c>
      <c r="D88" s="64">
        <v>30.466116</v>
      </c>
      <c r="E88" s="64">
        <v>30.312252000000001</v>
      </c>
      <c r="F88" s="64">
        <v>29.823425</v>
      </c>
      <c r="G88" s="64">
        <v>29.510999999999999</v>
      </c>
      <c r="H88" s="64">
        <v>30.457037</v>
      </c>
      <c r="I88" s="64">
        <v>30.551207999999999</v>
      </c>
      <c r="J88" s="64">
        <v>30.519608000000002</v>
      </c>
      <c r="K88" s="64">
        <v>30.737172999999999</v>
      </c>
      <c r="L88" s="64">
        <v>30.910599000000001</v>
      </c>
      <c r="M88" s="64">
        <v>31.320929</v>
      </c>
      <c r="N88" s="64">
        <v>31.397020000000001</v>
      </c>
      <c r="O88" s="64">
        <v>31.422487</v>
      </c>
      <c r="P88" s="64">
        <v>32.067687999999997</v>
      </c>
      <c r="Q88" s="64">
        <v>32.679741</v>
      </c>
      <c r="R88" s="64">
        <v>32.967781000000002</v>
      </c>
      <c r="S88" s="64">
        <v>33.137217999999997</v>
      </c>
      <c r="T88" s="64">
        <v>33.191749999999999</v>
      </c>
      <c r="U88" s="64">
        <v>33.057063999999997</v>
      </c>
      <c r="V88" s="64">
        <v>33.266070999999997</v>
      </c>
      <c r="W88" s="64">
        <v>33.289749</v>
      </c>
      <c r="X88" s="64">
        <v>33.147762</v>
      </c>
      <c r="Y88" s="64">
        <v>33.006045999999998</v>
      </c>
      <c r="Z88" s="64">
        <v>32.774146999999999</v>
      </c>
      <c r="AA88" s="64">
        <v>32.780659</v>
      </c>
      <c r="AB88" s="64">
        <v>32.761341000000002</v>
      </c>
      <c r="AC88" s="64">
        <v>32.700825000000002</v>
      </c>
      <c r="AD88" s="64">
        <v>32.844425000000001</v>
      </c>
      <c r="AE88" s="64">
        <v>33.009655000000002</v>
      </c>
      <c r="AF88" s="64">
        <v>33.189636</v>
      </c>
    </row>
    <row r="89" spans="1:32">
      <c r="A89" s="61" t="s">
        <v>986</v>
      </c>
      <c r="B89" s="64">
        <v>30.672491000000001</v>
      </c>
      <c r="C89" s="64">
        <v>30.378869999999999</v>
      </c>
      <c r="D89" s="64">
        <v>29.371489</v>
      </c>
      <c r="E89" s="64">
        <v>29.039781999999999</v>
      </c>
      <c r="F89" s="64">
        <v>29.660582000000002</v>
      </c>
      <c r="G89" s="64">
        <v>29.377096000000002</v>
      </c>
      <c r="H89" s="64">
        <v>30.466894</v>
      </c>
      <c r="I89" s="64">
        <v>30.573999000000001</v>
      </c>
      <c r="J89" s="64">
        <v>30.414031999999999</v>
      </c>
      <c r="K89" s="64">
        <v>30.481732999999998</v>
      </c>
      <c r="L89" s="64">
        <v>30.648609</v>
      </c>
      <c r="M89" s="64">
        <v>30.947690999999999</v>
      </c>
      <c r="N89" s="64">
        <v>31.050858999999999</v>
      </c>
      <c r="O89" s="64">
        <v>31.281911999999998</v>
      </c>
      <c r="P89" s="64">
        <v>32.045276999999999</v>
      </c>
      <c r="Q89" s="64">
        <v>32.803600000000003</v>
      </c>
      <c r="R89" s="64">
        <v>33.506767000000004</v>
      </c>
      <c r="S89" s="64">
        <v>33.850200999999998</v>
      </c>
      <c r="T89" s="64">
        <v>33.806114000000001</v>
      </c>
      <c r="U89" s="64">
        <v>33.974842000000002</v>
      </c>
      <c r="V89" s="64">
        <v>34.412360999999997</v>
      </c>
      <c r="W89" s="64">
        <v>34.171272000000002</v>
      </c>
      <c r="X89" s="64">
        <v>33.813777999999999</v>
      </c>
      <c r="Y89" s="64">
        <v>33.752850000000002</v>
      </c>
      <c r="Z89" s="64">
        <v>33.656300000000002</v>
      </c>
      <c r="AA89" s="64">
        <v>33.734619000000002</v>
      </c>
      <c r="AB89" s="64">
        <v>33.862526000000003</v>
      </c>
      <c r="AC89" s="64">
        <v>33.920077999999997</v>
      </c>
      <c r="AD89" s="64">
        <v>34.068176000000001</v>
      </c>
      <c r="AE89" s="64">
        <v>34.617195000000002</v>
      </c>
      <c r="AF89" s="64">
        <v>35.211151000000001</v>
      </c>
    </row>
    <row r="90" spans="1:32">
      <c r="A90" s="61" t="s">
        <v>987</v>
      </c>
      <c r="B90" s="64">
        <v>31.333572</v>
      </c>
      <c r="C90" s="64">
        <v>30.948643000000001</v>
      </c>
      <c r="D90" s="64">
        <v>29.953665000000001</v>
      </c>
      <c r="E90" s="64">
        <v>29.805779000000001</v>
      </c>
      <c r="F90" s="64">
        <v>29.888313</v>
      </c>
      <c r="G90" s="64">
        <v>29.599367000000001</v>
      </c>
      <c r="H90" s="64">
        <v>30.471723999999998</v>
      </c>
      <c r="I90" s="64">
        <v>30.566883000000001</v>
      </c>
      <c r="J90" s="64">
        <v>30.489840999999998</v>
      </c>
      <c r="K90" s="64">
        <v>30.590723000000001</v>
      </c>
      <c r="L90" s="64">
        <v>30.748898000000001</v>
      </c>
      <c r="M90" s="64">
        <v>31.085958000000002</v>
      </c>
      <c r="N90" s="64">
        <v>31.162541999999998</v>
      </c>
      <c r="O90" s="64">
        <v>31.254242000000001</v>
      </c>
      <c r="P90" s="64">
        <v>31.931736000000001</v>
      </c>
      <c r="Q90" s="64">
        <v>32.622565999999999</v>
      </c>
      <c r="R90" s="64">
        <v>33.038939999999997</v>
      </c>
      <c r="S90" s="64">
        <v>33.273555999999999</v>
      </c>
      <c r="T90" s="64">
        <v>33.341124999999998</v>
      </c>
      <c r="U90" s="64">
        <v>33.279696999999999</v>
      </c>
      <c r="V90" s="64">
        <v>33.503993999999999</v>
      </c>
      <c r="W90" s="64">
        <v>33.486041999999998</v>
      </c>
      <c r="X90" s="64">
        <v>33.322788000000003</v>
      </c>
      <c r="Y90" s="64">
        <v>33.224063999999998</v>
      </c>
      <c r="Z90" s="64">
        <v>33.065319000000002</v>
      </c>
      <c r="AA90" s="64">
        <v>33.080582</v>
      </c>
      <c r="AB90" s="64">
        <v>33.128402999999999</v>
      </c>
      <c r="AC90" s="64">
        <v>33.122352999999997</v>
      </c>
      <c r="AD90" s="64">
        <v>33.251854000000002</v>
      </c>
      <c r="AE90" s="64">
        <v>33.497371999999999</v>
      </c>
      <c r="AF90" s="64">
        <v>33.807873000000001</v>
      </c>
    </row>
    <row r="91" spans="1:32">
      <c r="A91" s="61" t="s">
        <v>1028</v>
      </c>
      <c r="B91" s="64">
        <v>31.271366</v>
      </c>
      <c r="C91" s="64">
        <v>30.919765000000002</v>
      </c>
      <c r="D91" s="64">
        <v>29.927493999999999</v>
      </c>
      <c r="E91" s="64">
        <v>29.613541000000001</v>
      </c>
      <c r="F91" s="64">
        <v>29.75947</v>
      </c>
      <c r="G91" s="64">
        <v>29.482975</v>
      </c>
      <c r="H91" s="64">
        <v>30.451188999999999</v>
      </c>
      <c r="I91" s="64">
        <v>30.530391999999999</v>
      </c>
      <c r="J91" s="64">
        <v>30.446967999999998</v>
      </c>
      <c r="K91" s="64">
        <v>30.589300000000001</v>
      </c>
      <c r="L91" s="64">
        <v>30.708748</v>
      </c>
      <c r="M91" s="64">
        <v>31.083659999999998</v>
      </c>
      <c r="N91" s="64">
        <v>31.160817999999999</v>
      </c>
      <c r="O91" s="64">
        <v>31.266231999999999</v>
      </c>
      <c r="P91" s="64">
        <v>31.980899999999998</v>
      </c>
      <c r="Q91" s="64">
        <v>32.696224000000001</v>
      </c>
      <c r="R91" s="64">
        <v>33.099972000000001</v>
      </c>
      <c r="S91" s="64">
        <v>33.321872999999997</v>
      </c>
      <c r="T91" s="64">
        <v>33.411102</v>
      </c>
      <c r="U91" s="64">
        <v>33.329783999999997</v>
      </c>
      <c r="V91" s="64">
        <v>33.562702000000002</v>
      </c>
      <c r="W91" s="64">
        <v>33.541206000000003</v>
      </c>
      <c r="X91" s="64">
        <v>33.384734999999999</v>
      </c>
      <c r="Y91" s="64">
        <v>33.280982999999999</v>
      </c>
      <c r="Z91" s="64">
        <v>33.108257000000002</v>
      </c>
      <c r="AA91" s="64">
        <v>33.151215000000001</v>
      </c>
      <c r="AB91" s="64">
        <v>33.196452999999998</v>
      </c>
      <c r="AC91" s="64">
        <v>33.188670999999999</v>
      </c>
      <c r="AD91" s="64">
        <v>33.328823</v>
      </c>
      <c r="AE91" s="64">
        <v>33.580513000000003</v>
      </c>
      <c r="AF91" s="64">
        <v>33.886318000000003</v>
      </c>
    </row>
    <row r="92" spans="1:32">
      <c r="A92" s="61" t="s">
        <v>989</v>
      </c>
      <c r="B92" s="64">
        <v>31.170311000000002</v>
      </c>
      <c r="C92" s="64">
        <v>30.847709999999999</v>
      </c>
      <c r="D92" s="64">
        <v>29.90729</v>
      </c>
      <c r="E92" s="64">
        <v>29.691390999999999</v>
      </c>
      <c r="F92" s="64">
        <v>29.762122999999999</v>
      </c>
      <c r="G92" s="64">
        <v>29.503059</v>
      </c>
      <c r="H92" s="64">
        <v>30.382444</v>
      </c>
      <c r="I92" s="64">
        <v>30.511486000000001</v>
      </c>
      <c r="J92" s="64">
        <v>30.430595</v>
      </c>
      <c r="K92" s="64">
        <v>30.504463000000001</v>
      </c>
      <c r="L92" s="64">
        <v>30.636263</v>
      </c>
      <c r="M92" s="64">
        <v>30.998835</v>
      </c>
      <c r="N92" s="64">
        <v>31.081862999999998</v>
      </c>
      <c r="O92" s="64">
        <v>31.195221</v>
      </c>
      <c r="P92" s="64">
        <v>31.873652</v>
      </c>
      <c r="Q92" s="64">
        <v>32.572139999999997</v>
      </c>
      <c r="R92" s="64">
        <v>33.008091</v>
      </c>
      <c r="S92" s="64">
        <v>33.233111999999998</v>
      </c>
      <c r="T92" s="64">
        <v>33.304253000000003</v>
      </c>
      <c r="U92" s="64">
        <v>33.260643000000002</v>
      </c>
      <c r="V92" s="64">
        <v>33.497494000000003</v>
      </c>
      <c r="W92" s="64">
        <v>33.451698</v>
      </c>
      <c r="X92" s="64">
        <v>33.280375999999997</v>
      </c>
      <c r="Y92" s="64">
        <v>33.192965999999998</v>
      </c>
      <c r="Z92" s="64">
        <v>33.066166000000003</v>
      </c>
      <c r="AA92" s="64">
        <v>33.063335000000002</v>
      </c>
      <c r="AB92" s="64">
        <v>33.124068999999999</v>
      </c>
      <c r="AC92" s="64">
        <v>33.127544</v>
      </c>
      <c r="AD92" s="64">
        <v>33.258136999999998</v>
      </c>
      <c r="AE92" s="64">
        <v>33.517119999999998</v>
      </c>
      <c r="AF92" s="64">
        <v>33.865276000000001</v>
      </c>
    </row>
    <row r="93" spans="1:32">
      <c r="A93" s="61" t="s">
        <v>992</v>
      </c>
      <c r="B93" s="64">
        <v>31.432912999999999</v>
      </c>
      <c r="C93" s="64">
        <v>31.042286000000001</v>
      </c>
      <c r="D93" s="64">
        <v>30.063141000000002</v>
      </c>
      <c r="E93" s="64">
        <v>29.815556000000001</v>
      </c>
      <c r="F93" s="64">
        <v>29.918517999999999</v>
      </c>
      <c r="G93" s="64">
        <v>29.631260000000001</v>
      </c>
      <c r="H93" s="64">
        <v>30.579806999999999</v>
      </c>
      <c r="I93" s="64">
        <v>30.692620999999999</v>
      </c>
      <c r="J93" s="64">
        <v>30.627738999999998</v>
      </c>
      <c r="K93" s="64">
        <v>30.790243</v>
      </c>
      <c r="L93" s="64">
        <v>30.925217</v>
      </c>
      <c r="M93" s="64">
        <v>31.299182999999999</v>
      </c>
      <c r="N93" s="64">
        <v>31.382452000000001</v>
      </c>
      <c r="O93" s="64">
        <v>31.478518000000001</v>
      </c>
      <c r="P93" s="64">
        <v>32.180225</v>
      </c>
      <c r="Q93" s="64">
        <v>32.875503999999999</v>
      </c>
      <c r="R93" s="64">
        <v>33.275646000000002</v>
      </c>
      <c r="S93" s="64">
        <v>33.501506999999997</v>
      </c>
      <c r="T93" s="64">
        <v>33.569935000000001</v>
      </c>
      <c r="U93" s="64">
        <v>33.489860999999998</v>
      </c>
      <c r="V93" s="64">
        <v>33.718693000000002</v>
      </c>
      <c r="W93" s="64">
        <v>33.685290999999999</v>
      </c>
      <c r="X93" s="64">
        <v>33.521979999999999</v>
      </c>
      <c r="Y93" s="64">
        <v>33.407085000000002</v>
      </c>
      <c r="Z93" s="64">
        <v>33.221049999999998</v>
      </c>
      <c r="AA93" s="64">
        <v>33.241050999999999</v>
      </c>
      <c r="AB93" s="64">
        <v>33.273415</v>
      </c>
      <c r="AC93" s="64">
        <v>33.257171999999997</v>
      </c>
      <c r="AD93" s="64">
        <v>33.384300000000003</v>
      </c>
      <c r="AE93" s="64">
        <v>33.625362000000003</v>
      </c>
      <c r="AF93" s="64">
        <v>33.914822000000001</v>
      </c>
    </row>
    <row r="94" spans="1:32">
      <c r="A94" s="61" t="s">
        <v>988</v>
      </c>
      <c r="B94" s="64">
        <v>31.644946999999998</v>
      </c>
      <c r="C94" s="64">
        <v>31.264357</v>
      </c>
      <c r="D94" s="64">
        <v>30.267068999999999</v>
      </c>
      <c r="E94" s="64">
        <v>30.123864999999999</v>
      </c>
      <c r="F94" s="64">
        <v>30.039418999999999</v>
      </c>
      <c r="G94" s="64">
        <v>29.669513999999999</v>
      </c>
      <c r="H94" s="64">
        <v>30.507252000000001</v>
      </c>
      <c r="I94" s="64">
        <v>30.546488</v>
      </c>
      <c r="J94" s="64">
        <v>30.482741999999998</v>
      </c>
      <c r="K94" s="64">
        <v>30.619308</v>
      </c>
      <c r="L94" s="64">
        <v>30.763314999999999</v>
      </c>
      <c r="M94" s="64">
        <v>31.130071999999998</v>
      </c>
      <c r="N94" s="64">
        <v>31.239917999999999</v>
      </c>
      <c r="O94" s="64">
        <v>31.334011</v>
      </c>
      <c r="P94" s="64">
        <v>32.066226999999998</v>
      </c>
      <c r="Q94" s="64">
        <v>32.775486000000001</v>
      </c>
      <c r="R94" s="64">
        <v>33.173641000000003</v>
      </c>
      <c r="S94" s="64">
        <v>33.412354000000001</v>
      </c>
      <c r="T94" s="64">
        <v>33.489128000000001</v>
      </c>
      <c r="U94" s="64">
        <v>33.406283999999999</v>
      </c>
      <c r="V94" s="64">
        <v>33.649658000000002</v>
      </c>
      <c r="W94" s="64">
        <v>33.620055999999998</v>
      </c>
      <c r="X94" s="64">
        <v>33.457625999999998</v>
      </c>
      <c r="Y94" s="64">
        <v>33.352637999999999</v>
      </c>
      <c r="Z94" s="64">
        <v>33.185436000000003</v>
      </c>
      <c r="AA94" s="64">
        <v>33.221995999999997</v>
      </c>
      <c r="AB94" s="64">
        <v>33.261901999999999</v>
      </c>
      <c r="AC94" s="64">
        <v>33.251545</v>
      </c>
      <c r="AD94" s="64">
        <v>33.402687</v>
      </c>
      <c r="AE94" s="64">
        <v>33.658591999999999</v>
      </c>
      <c r="AF94" s="64">
        <v>33.966068</v>
      </c>
    </row>
    <row r="95" spans="1:32">
      <c r="A95" s="61" t="s">
        <v>1029</v>
      </c>
      <c r="B95" s="64">
        <v>32.121422000000003</v>
      </c>
      <c r="C95" s="64">
        <v>31.701177999999999</v>
      </c>
      <c r="D95" s="64">
        <v>30.655277000000002</v>
      </c>
      <c r="E95" s="64">
        <v>30.447908000000002</v>
      </c>
      <c r="F95" s="64">
        <v>30.500792000000001</v>
      </c>
      <c r="G95" s="64">
        <v>30.183729</v>
      </c>
      <c r="H95" s="64">
        <v>31.097504000000001</v>
      </c>
      <c r="I95" s="64">
        <v>31.220483999999999</v>
      </c>
      <c r="J95" s="64">
        <v>31.183244999999999</v>
      </c>
      <c r="K95" s="64">
        <v>31.384129999999999</v>
      </c>
      <c r="L95" s="64">
        <v>31.52928</v>
      </c>
      <c r="M95" s="64">
        <v>31.925177000000001</v>
      </c>
      <c r="N95" s="64">
        <v>32.032459000000003</v>
      </c>
      <c r="O95" s="64">
        <v>32.142696000000001</v>
      </c>
      <c r="P95" s="64">
        <v>32.883811999999999</v>
      </c>
      <c r="Q95" s="64">
        <v>33.60331</v>
      </c>
      <c r="R95" s="64">
        <v>34.021087999999999</v>
      </c>
      <c r="S95" s="64">
        <v>34.267840999999997</v>
      </c>
      <c r="T95" s="64">
        <v>34.330939999999998</v>
      </c>
      <c r="U95" s="64">
        <v>34.236319999999999</v>
      </c>
      <c r="V95" s="64">
        <v>34.474941000000001</v>
      </c>
      <c r="W95" s="64">
        <v>34.418762000000001</v>
      </c>
      <c r="X95" s="64">
        <v>34.237552999999998</v>
      </c>
      <c r="Y95" s="64">
        <v>34.115555000000001</v>
      </c>
      <c r="Z95" s="64">
        <v>33.931910999999999</v>
      </c>
      <c r="AA95" s="64">
        <v>33.971499999999999</v>
      </c>
      <c r="AB95" s="64">
        <v>34.014927</v>
      </c>
      <c r="AC95" s="64">
        <v>34.008785000000003</v>
      </c>
      <c r="AD95" s="64">
        <v>34.153179000000002</v>
      </c>
      <c r="AE95" s="64">
        <v>34.43103</v>
      </c>
      <c r="AF95" s="64">
        <v>34.733466999999997</v>
      </c>
    </row>
    <row r="96" spans="1:32">
      <c r="A96" s="61" t="s">
        <v>1030</v>
      </c>
      <c r="B96" s="64">
        <v>32.135852999999997</v>
      </c>
      <c r="C96" s="64">
        <v>31.681086000000001</v>
      </c>
      <c r="D96" s="64">
        <v>30.712429</v>
      </c>
      <c r="E96" s="64">
        <v>30.474202999999999</v>
      </c>
      <c r="F96" s="64">
        <v>30.535789000000001</v>
      </c>
      <c r="G96" s="64">
        <v>30.277858999999999</v>
      </c>
      <c r="H96" s="64">
        <v>31.256353000000001</v>
      </c>
      <c r="I96" s="64">
        <v>31.410219000000001</v>
      </c>
      <c r="J96" s="64">
        <v>31.334284</v>
      </c>
      <c r="K96" s="64">
        <v>31.517299999999999</v>
      </c>
      <c r="L96" s="64">
        <v>31.646927000000002</v>
      </c>
      <c r="M96" s="64">
        <v>32.037632000000002</v>
      </c>
      <c r="N96" s="64">
        <v>32.137928000000002</v>
      </c>
      <c r="O96" s="64">
        <v>32.235996</v>
      </c>
      <c r="P96" s="64">
        <v>32.938557000000003</v>
      </c>
      <c r="Q96" s="64">
        <v>33.647399999999998</v>
      </c>
      <c r="R96" s="64">
        <v>34.056914999999996</v>
      </c>
      <c r="S96" s="64">
        <v>34.289569999999998</v>
      </c>
      <c r="T96" s="64">
        <v>34.352367000000001</v>
      </c>
      <c r="U96" s="64">
        <v>34.25264</v>
      </c>
      <c r="V96" s="64">
        <v>34.484394000000002</v>
      </c>
      <c r="W96" s="64">
        <v>34.434559</v>
      </c>
      <c r="X96" s="64">
        <v>34.262535</v>
      </c>
      <c r="Y96" s="64">
        <v>34.140307999999997</v>
      </c>
      <c r="Z96" s="64">
        <v>33.951228999999998</v>
      </c>
      <c r="AA96" s="64">
        <v>33.986485000000002</v>
      </c>
      <c r="AB96" s="64">
        <v>34.021304999999998</v>
      </c>
      <c r="AC96" s="64">
        <v>34.013348000000001</v>
      </c>
      <c r="AD96" s="64">
        <v>34.141162999999999</v>
      </c>
      <c r="AE96" s="64">
        <v>34.404228000000003</v>
      </c>
      <c r="AF96" s="64">
        <v>34.690970999999998</v>
      </c>
    </row>
    <row r="97" spans="1:32">
      <c r="A97" s="61" t="s">
        <v>1031</v>
      </c>
      <c r="B97" s="64">
        <v>32.050857999999998</v>
      </c>
      <c r="C97" s="64">
        <v>31.499372000000001</v>
      </c>
      <c r="D97" s="64">
        <v>30.509623000000001</v>
      </c>
      <c r="E97" s="64">
        <v>30.217082999999999</v>
      </c>
      <c r="F97" s="64">
        <v>30.449992999999999</v>
      </c>
      <c r="G97" s="64">
        <v>30.132044</v>
      </c>
      <c r="H97" s="64">
        <v>31.039375</v>
      </c>
      <c r="I97" s="64">
        <v>31.140511</v>
      </c>
      <c r="J97" s="64">
        <v>31.032169</v>
      </c>
      <c r="K97" s="64">
        <v>31.141321000000001</v>
      </c>
      <c r="L97" s="64">
        <v>31.291008000000001</v>
      </c>
      <c r="M97" s="64">
        <v>31.610519</v>
      </c>
      <c r="N97" s="64">
        <v>31.709377</v>
      </c>
      <c r="O97" s="64">
        <v>31.778721000000001</v>
      </c>
      <c r="P97" s="64">
        <v>32.445037999999997</v>
      </c>
      <c r="Q97" s="64">
        <v>33.131171999999999</v>
      </c>
      <c r="R97" s="64">
        <v>33.544781</v>
      </c>
      <c r="S97" s="64">
        <v>33.796021000000003</v>
      </c>
      <c r="T97" s="64">
        <v>33.847534000000003</v>
      </c>
      <c r="U97" s="64">
        <v>33.774422000000001</v>
      </c>
      <c r="V97" s="64">
        <v>34.013809000000002</v>
      </c>
      <c r="W97" s="64">
        <v>33.980473000000003</v>
      </c>
      <c r="X97" s="64">
        <v>33.807654999999997</v>
      </c>
      <c r="Y97" s="64">
        <v>33.696418999999999</v>
      </c>
      <c r="Z97" s="64">
        <v>33.516559999999998</v>
      </c>
      <c r="AA97" s="64">
        <v>33.545535999999998</v>
      </c>
      <c r="AB97" s="64">
        <v>33.575496999999999</v>
      </c>
      <c r="AC97" s="64">
        <v>33.572712000000003</v>
      </c>
      <c r="AD97" s="64">
        <v>33.698585999999999</v>
      </c>
      <c r="AE97" s="64">
        <v>33.959141000000002</v>
      </c>
      <c r="AF97" s="64">
        <v>34.250706000000001</v>
      </c>
    </row>
    <row r="98" spans="1:32">
      <c r="A98" s="60" t="s">
        <v>995</v>
      </c>
    </row>
    <row r="100" spans="1:32">
      <c r="A100" s="60" t="s">
        <v>996</v>
      </c>
    </row>
    <row r="101" spans="1:32">
      <c r="A101" s="61" t="s">
        <v>997</v>
      </c>
      <c r="B101" s="66">
        <v>5934</v>
      </c>
      <c r="C101" s="66">
        <v>6114</v>
      </c>
      <c r="D101" s="66">
        <v>5561</v>
      </c>
      <c r="E101" s="66">
        <v>6424</v>
      </c>
      <c r="F101" s="66">
        <v>6795</v>
      </c>
      <c r="G101" s="66">
        <v>6346</v>
      </c>
      <c r="H101" s="66">
        <v>6115</v>
      </c>
      <c r="I101" s="66">
        <v>6093</v>
      </c>
      <c r="J101" s="66">
        <v>6072</v>
      </c>
      <c r="K101" s="66">
        <v>6051</v>
      </c>
      <c r="L101" s="66">
        <v>6030</v>
      </c>
      <c r="M101" s="66">
        <v>6009</v>
      </c>
      <c r="N101" s="66">
        <v>5988</v>
      </c>
      <c r="O101" s="66">
        <v>5966</v>
      </c>
      <c r="P101" s="66">
        <v>5945</v>
      </c>
      <c r="Q101" s="66">
        <v>5924</v>
      </c>
      <c r="R101" s="66">
        <v>5903</v>
      </c>
      <c r="S101" s="66">
        <v>5882</v>
      </c>
      <c r="T101" s="66">
        <v>5860</v>
      </c>
      <c r="U101" s="66">
        <v>5839</v>
      </c>
      <c r="V101" s="66">
        <v>5818</v>
      </c>
      <c r="W101" s="66">
        <v>5796</v>
      </c>
      <c r="X101" s="66">
        <v>5775</v>
      </c>
      <c r="Y101" s="66">
        <v>5754</v>
      </c>
      <c r="Z101" s="66">
        <v>5732</v>
      </c>
      <c r="AA101" s="66">
        <v>5711</v>
      </c>
      <c r="AB101" s="66">
        <v>5689</v>
      </c>
      <c r="AC101" s="66">
        <v>5668</v>
      </c>
      <c r="AD101" s="66">
        <v>5646</v>
      </c>
      <c r="AE101" s="66">
        <v>5625</v>
      </c>
      <c r="AF101" s="66">
        <v>5603</v>
      </c>
    </row>
    <row r="102" spans="1:32">
      <c r="A102" s="61" t="s">
        <v>998</v>
      </c>
      <c r="B102" s="66">
        <v>5553</v>
      </c>
      <c r="C102" s="66">
        <v>5483</v>
      </c>
      <c r="D102" s="66">
        <v>4970</v>
      </c>
      <c r="E102" s="66">
        <v>5836</v>
      </c>
      <c r="F102" s="66">
        <v>6307</v>
      </c>
      <c r="G102" s="66">
        <v>5699</v>
      </c>
      <c r="H102" s="66">
        <v>5503</v>
      </c>
      <c r="I102" s="66">
        <v>5484</v>
      </c>
      <c r="J102" s="66">
        <v>5465</v>
      </c>
      <c r="K102" s="66">
        <v>5446</v>
      </c>
      <c r="L102" s="66">
        <v>5427</v>
      </c>
      <c r="M102" s="66">
        <v>5409</v>
      </c>
      <c r="N102" s="66">
        <v>5390</v>
      </c>
      <c r="O102" s="66">
        <v>5371</v>
      </c>
      <c r="P102" s="66">
        <v>5352</v>
      </c>
      <c r="Q102" s="66">
        <v>5333</v>
      </c>
      <c r="R102" s="66">
        <v>5314</v>
      </c>
      <c r="S102" s="66">
        <v>5295</v>
      </c>
      <c r="T102" s="66">
        <v>5276</v>
      </c>
      <c r="U102" s="66">
        <v>5258</v>
      </c>
      <c r="V102" s="66">
        <v>5239</v>
      </c>
      <c r="W102" s="66">
        <v>5220</v>
      </c>
      <c r="X102" s="66">
        <v>5201</v>
      </c>
      <c r="Y102" s="66">
        <v>5183</v>
      </c>
      <c r="Z102" s="66">
        <v>5164</v>
      </c>
      <c r="AA102" s="66">
        <v>5146</v>
      </c>
      <c r="AB102" s="66">
        <v>5127</v>
      </c>
      <c r="AC102" s="66">
        <v>5109</v>
      </c>
      <c r="AD102" s="66">
        <v>5090</v>
      </c>
      <c r="AE102" s="66">
        <v>5072</v>
      </c>
      <c r="AF102" s="66">
        <v>5054</v>
      </c>
    </row>
    <row r="103" spans="1:32">
      <c r="A103" s="61" t="s">
        <v>999</v>
      </c>
      <c r="B103" s="66">
        <v>6185</v>
      </c>
      <c r="C103" s="66">
        <v>6172</v>
      </c>
      <c r="D103" s="66">
        <v>5356</v>
      </c>
      <c r="E103" s="66">
        <v>6622</v>
      </c>
      <c r="F103" s="66">
        <v>7309</v>
      </c>
      <c r="G103" s="66">
        <v>6267</v>
      </c>
      <c r="H103" s="66">
        <v>6066</v>
      </c>
      <c r="I103" s="66">
        <v>6054</v>
      </c>
      <c r="J103" s="66">
        <v>6041</v>
      </c>
      <c r="K103" s="66">
        <v>6028</v>
      </c>
      <c r="L103" s="66">
        <v>6016</v>
      </c>
      <c r="M103" s="66">
        <v>6003</v>
      </c>
      <c r="N103" s="66">
        <v>5991</v>
      </c>
      <c r="O103" s="66">
        <v>5978</v>
      </c>
      <c r="P103" s="66">
        <v>5965</v>
      </c>
      <c r="Q103" s="66">
        <v>5953</v>
      </c>
      <c r="R103" s="66">
        <v>5940</v>
      </c>
      <c r="S103" s="66">
        <v>5928</v>
      </c>
      <c r="T103" s="66">
        <v>5915</v>
      </c>
      <c r="U103" s="66">
        <v>5903</v>
      </c>
      <c r="V103" s="66">
        <v>5890</v>
      </c>
      <c r="W103" s="66">
        <v>5877</v>
      </c>
      <c r="X103" s="66">
        <v>5865</v>
      </c>
      <c r="Y103" s="66">
        <v>5852</v>
      </c>
      <c r="Z103" s="66">
        <v>5840</v>
      </c>
      <c r="AA103" s="66">
        <v>5827</v>
      </c>
      <c r="AB103" s="66">
        <v>5814</v>
      </c>
      <c r="AC103" s="66">
        <v>5802</v>
      </c>
      <c r="AD103" s="66">
        <v>5789</v>
      </c>
      <c r="AE103" s="66">
        <v>5776</v>
      </c>
      <c r="AF103" s="66">
        <v>5764</v>
      </c>
    </row>
    <row r="104" spans="1:32">
      <c r="A104" s="61" t="s">
        <v>1000</v>
      </c>
      <c r="B104" s="66">
        <v>6565</v>
      </c>
      <c r="C104" s="66">
        <v>6565</v>
      </c>
      <c r="D104" s="66">
        <v>5515</v>
      </c>
      <c r="E104" s="66">
        <v>7134</v>
      </c>
      <c r="F104" s="66">
        <v>7428</v>
      </c>
      <c r="G104" s="66">
        <v>6508</v>
      </c>
      <c r="H104" s="66">
        <v>6401</v>
      </c>
      <c r="I104" s="66">
        <v>6393</v>
      </c>
      <c r="J104" s="66">
        <v>6384</v>
      </c>
      <c r="K104" s="66">
        <v>6376</v>
      </c>
      <c r="L104" s="66">
        <v>6367</v>
      </c>
      <c r="M104" s="66">
        <v>6358</v>
      </c>
      <c r="N104" s="66">
        <v>6349</v>
      </c>
      <c r="O104" s="66">
        <v>6340</v>
      </c>
      <c r="P104" s="66">
        <v>6331</v>
      </c>
      <c r="Q104" s="66">
        <v>6322</v>
      </c>
      <c r="R104" s="66">
        <v>6313</v>
      </c>
      <c r="S104" s="66">
        <v>6303</v>
      </c>
      <c r="T104" s="66">
        <v>6294</v>
      </c>
      <c r="U104" s="66">
        <v>6285</v>
      </c>
      <c r="V104" s="66">
        <v>6275</v>
      </c>
      <c r="W104" s="66">
        <v>6266</v>
      </c>
      <c r="X104" s="66">
        <v>6257</v>
      </c>
      <c r="Y104" s="66">
        <v>6247</v>
      </c>
      <c r="Z104" s="66">
        <v>6238</v>
      </c>
      <c r="AA104" s="66">
        <v>6229</v>
      </c>
      <c r="AB104" s="66">
        <v>6219</v>
      </c>
      <c r="AC104" s="66">
        <v>6210</v>
      </c>
      <c r="AD104" s="66">
        <v>6200</v>
      </c>
      <c r="AE104" s="66">
        <v>6191</v>
      </c>
      <c r="AF104" s="66">
        <v>6181</v>
      </c>
    </row>
    <row r="105" spans="1:32">
      <c r="A105" s="61" t="s">
        <v>1001</v>
      </c>
      <c r="B105" s="66">
        <v>3167</v>
      </c>
      <c r="C105" s="66">
        <v>2566</v>
      </c>
      <c r="D105" s="66">
        <v>2307</v>
      </c>
      <c r="E105" s="66">
        <v>2732</v>
      </c>
      <c r="F105" s="66">
        <v>3031</v>
      </c>
      <c r="G105" s="66">
        <v>2737</v>
      </c>
      <c r="H105" s="66">
        <v>2627</v>
      </c>
      <c r="I105" s="66">
        <v>2619</v>
      </c>
      <c r="J105" s="66">
        <v>2611</v>
      </c>
      <c r="K105" s="66">
        <v>2603</v>
      </c>
      <c r="L105" s="66">
        <v>2595</v>
      </c>
      <c r="M105" s="66">
        <v>2586</v>
      </c>
      <c r="N105" s="66">
        <v>2578</v>
      </c>
      <c r="O105" s="66">
        <v>2569</v>
      </c>
      <c r="P105" s="66">
        <v>2560</v>
      </c>
      <c r="Q105" s="66">
        <v>2552</v>
      </c>
      <c r="R105" s="66">
        <v>2543</v>
      </c>
      <c r="S105" s="66">
        <v>2534</v>
      </c>
      <c r="T105" s="66">
        <v>2526</v>
      </c>
      <c r="U105" s="66">
        <v>2517</v>
      </c>
      <c r="V105" s="66">
        <v>2508</v>
      </c>
      <c r="W105" s="66">
        <v>2500</v>
      </c>
      <c r="X105" s="66">
        <v>2491</v>
      </c>
      <c r="Y105" s="66">
        <v>2483</v>
      </c>
      <c r="Z105" s="66">
        <v>2475</v>
      </c>
      <c r="AA105" s="66">
        <v>2466</v>
      </c>
      <c r="AB105" s="66">
        <v>2458</v>
      </c>
      <c r="AC105" s="66">
        <v>2450</v>
      </c>
      <c r="AD105" s="66">
        <v>2441</v>
      </c>
      <c r="AE105" s="66">
        <v>2433</v>
      </c>
      <c r="AF105" s="66">
        <v>2425</v>
      </c>
    </row>
    <row r="106" spans="1:32">
      <c r="A106" s="61" t="s">
        <v>1002</v>
      </c>
      <c r="B106" s="66">
        <v>3948</v>
      </c>
      <c r="C106" s="66">
        <v>3343</v>
      </c>
      <c r="D106" s="66">
        <v>2876</v>
      </c>
      <c r="E106" s="66">
        <v>3649</v>
      </c>
      <c r="F106" s="66">
        <v>4048</v>
      </c>
      <c r="G106" s="66">
        <v>3532</v>
      </c>
      <c r="H106" s="66">
        <v>3369</v>
      </c>
      <c r="I106" s="66">
        <v>3364</v>
      </c>
      <c r="J106" s="66">
        <v>3359</v>
      </c>
      <c r="K106" s="66">
        <v>3354</v>
      </c>
      <c r="L106" s="66">
        <v>3349</v>
      </c>
      <c r="M106" s="66">
        <v>3344</v>
      </c>
      <c r="N106" s="66">
        <v>3340</v>
      </c>
      <c r="O106" s="66">
        <v>3335</v>
      </c>
      <c r="P106" s="66">
        <v>3330</v>
      </c>
      <c r="Q106" s="66">
        <v>3325</v>
      </c>
      <c r="R106" s="66">
        <v>3320</v>
      </c>
      <c r="S106" s="66">
        <v>3316</v>
      </c>
      <c r="T106" s="66">
        <v>3311</v>
      </c>
      <c r="U106" s="66">
        <v>3306</v>
      </c>
      <c r="V106" s="66">
        <v>3301</v>
      </c>
      <c r="W106" s="66">
        <v>3296</v>
      </c>
      <c r="X106" s="66">
        <v>3291</v>
      </c>
      <c r="Y106" s="66">
        <v>3286</v>
      </c>
      <c r="Z106" s="66">
        <v>3281</v>
      </c>
      <c r="AA106" s="66">
        <v>3276</v>
      </c>
      <c r="AB106" s="66">
        <v>3271</v>
      </c>
      <c r="AC106" s="66">
        <v>3266</v>
      </c>
      <c r="AD106" s="66">
        <v>3261</v>
      </c>
      <c r="AE106" s="66">
        <v>3256</v>
      </c>
      <c r="AF106" s="66">
        <v>3251</v>
      </c>
    </row>
    <row r="107" spans="1:32">
      <c r="A107" s="61" t="s">
        <v>1003</v>
      </c>
      <c r="B107" s="66">
        <v>2449</v>
      </c>
      <c r="C107" s="66">
        <v>2114</v>
      </c>
      <c r="D107" s="66">
        <v>1650</v>
      </c>
      <c r="E107" s="66">
        <v>2328</v>
      </c>
      <c r="F107" s="66">
        <v>2553</v>
      </c>
      <c r="G107" s="66">
        <v>2205</v>
      </c>
      <c r="H107" s="66">
        <v>2013</v>
      </c>
      <c r="I107" s="66">
        <v>2003</v>
      </c>
      <c r="J107" s="66">
        <v>1994</v>
      </c>
      <c r="K107" s="66">
        <v>1985</v>
      </c>
      <c r="L107" s="66">
        <v>1975</v>
      </c>
      <c r="M107" s="66">
        <v>1966</v>
      </c>
      <c r="N107" s="66">
        <v>1956</v>
      </c>
      <c r="O107" s="66">
        <v>1947</v>
      </c>
      <c r="P107" s="66">
        <v>1938</v>
      </c>
      <c r="Q107" s="66">
        <v>1928</v>
      </c>
      <c r="R107" s="66">
        <v>1919</v>
      </c>
      <c r="S107" s="66">
        <v>1910</v>
      </c>
      <c r="T107" s="66">
        <v>1901</v>
      </c>
      <c r="U107" s="66">
        <v>1891</v>
      </c>
      <c r="V107" s="66">
        <v>1882</v>
      </c>
      <c r="W107" s="66">
        <v>1873</v>
      </c>
      <c r="X107" s="66">
        <v>1864</v>
      </c>
      <c r="Y107" s="66">
        <v>1854</v>
      </c>
      <c r="Z107" s="66">
        <v>1845</v>
      </c>
      <c r="AA107" s="66">
        <v>1836</v>
      </c>
      <c r="AB107" s="66">
        <v>1827</v>
      </c>
      <c r="AC107" s="66">
        <v>1818</v>
      </c>
      <c r="AD107" s="66">
        <v>1809</v>
      </c>
      <c r="AE107" s="66">
        <v>1800</v>
      </c>
      <c r="AF107" s="66">
        <v>1790</v>
      </c>
    </row>
    <row r="108" spans="1:32">
      <c r="A108" s="61" t="s">
        <v>1004</v>
      </c>
      <c r="B108" s="66">
        <v>5082</v>
      </c>
      <c r="C108" s="66">
        <v>5322</v>
      </c>
      <c r="D108" s="66">
        <v>4574</v>
      </c>
      <c r="E108" s="66">
        <v>5271</v>
      </c>
      <c r="F108" s="66">
        <v>4810</v>
      </c>
      <c r="G108" s="66">
        <v>4790</v>
      </c>
      <c r="H108" s="66">
        <v>4922</v>
      </c>
      <c r="I108" s="66">
        <v>4910</v>
      </c>
      <c r="J108" s="66">
        <v>4899</v>
      </c>
      <c r="K108" s="66">
        <v>4887</v>
      </c>
      <c r="L108" s="66">
        <v>4874</v>
      </c>
      <c r="M108" s="66">
        <v>4862</v>
      </c>
      <c r="N108" s="66">
        <v>4849</v>
      </c>
      <c r="O108" s="66">
        <v>4836</v>
      </c>
      <c r="P108" s="66">
        <v>4823</v>
      </c>
      <c r="Q108" s="66">
        <v>4809</v>
      </c>
      <c r="R108" s="66">
        <v>4796</v>
      </c>
      <c r="S108" s="66">
        <v>4782</v>
      </c>
      <c r="T108" s="66">
        <v>4769</v>
      </c>
      <c r="U108" s="66">
        <v>4755</v>
      </c>
      <c r="V108" s="66">
        <v>4741</v>
      </c>
      <c r="W108" s="66">
        <v>4727</v>
      </c>
      <c r="X108" s="66">
        <v>4713</v>
      </c>
      <c r="Y108" s="66">
        <v>4698</v>
      </c>
      <c r="Z108" s="66">
        <v>4684</v>
      </c>
      <c r="AA108" s="66">
        <v>4669</v>
      </c>
      <c r="AB108" s="66">
        <v>4654</v>
      </c>
      <c r="AC108" s="66">
        <v>4639</v>
      </c>
      <c r="AD108" s="66">
        <v>4625</v>
      </c>
      <c r="AE108" s="66">
        <v>4610</v>
      </c>
      <c r="AF108" s="66">
        <v>4595</v>
      </c>
    </row>
    <row r="109" spans="1:32">
      <c r="A109" s="61" t="s">
        <v>1005</v>
      </c>
      <c r="B109" s="66">
        <v>3624</v>
      </c>
      <c r="C109" s="66">
        <v>3819</v>
      </c>
      <c r="D109" s="66">
        <v>3412</v>
      </c>
      <c r="E109" s="66">
        <v>3377</v>
      </c>
      <c r="F109" s="66">
        <v>2787</v>
      </c>
      <c r="G109" s="66">
        <v>2983</v>
      </c>
      <c r="H109" s="66">
        <v>3486</v>
      </c>
      <c r="I109" s="66">
        <v>3484</v>
      </c>
      <c r="J109" s="66">
        <v>3482</v>
      </c>
      <c r="K109" s="66">
        <v>3479</v>
      </c>
      <c r="L109" s="66">
        <v>3477</v>
      </c>
      <c r="M109" s="66">
        <v>3474</v>
      </c>
      <c r="N109" s="66">
        <v>3471</v>
      </c>
      <c r="O109" s="66">
        <v>3469</v>
      </c>
      <c r="P109" s="66">
        <v>3466</v>
      </c>
      <c r="Q109" s="66">
        <v>3463</v>
      </c>
      <c r="R109" s="66">
        <v>3461</v>
      </c>
      <c r="S109" s="66">
        <v>3458</v>
      </c>
      <c r="T109" s="66">
        <v>3455</v>
      </c>
      <c r="U109" s="66">
        <v>3453</v>
      </c>
      <c r="V109" s="66">
        <v>3450</v>
      </c>
      <c r="W109" s="66">
        <v>3448</v>
      </c>
      <c r="X109" s="66">
        <v>3445</v>
      </c>
      <c r="Y109" s="66">
        <v>3443</v>
      </c>
      <c r="Z109" s="66">
        <v>3440</v>
      </c>
      <c r="AA109" s="66">
        <v>3438</v>
      </c>
      <c r="AB109" s="66">
        <v>3435</v>
      </c>
      <c r="AC109" s="66">
        <v>3433</v>
      </c>
      <c r="AD109" s="66">
        <v>3431</v>
      </c>
      <c r="AE109" s="66">
        <v>3428</v>
      </c>
      <c r="AF109" s="66">
        <v>3426</v>
      </c>
    </row>
    <row r="110" spans="1:32">
      <c r="A110" s="60" t="s">
        <v>1006</v>
      </c>
      <c r="B110" s="67">
        <v>4465.3652339999999</v>
      </c>
      <c r="C110" s="67">
        <v>4314.8754879999997</v>
      </c>
      <c r="D110" s="67">
        <v>3772.2573240000002</v>
      </c>
      <c r="E110" s="67">
        <v>4468.8759769999997</v>
      </c>
      <c r="F110" s="67">
        <v>4639.0664059999999</v>
      </c>
      <c r="G110" s="67">
        <v>4221.1914059999999</v>
      </c>
      <c r="H110" s="67">
        <v>4181.0371089999999</v>
      </c>
      <c r="I110" s="67">
        <v>4165.3374020000001</v>
      </c>
      <c r="J110" s="67">
        <v>4149.7626950000003</v>
      </c>
      <c r="K110" s="67">
        <v>4134.1274409999996</v>
      </c>
      <c r="L110" s="67">
        <v>4118.6464839999999</v>
      </c>
      <c r="M110" s="67">
        <v>4103.1010740000002</v>
      </c>
      <c r="N110" s="67">
        <v>4087.7204590000001</v>
      </c>
      <c r="O110" s="67">
        <v>4072.2719729999999</v>
      </c>
      <c r="P110" s="67">
        <v>4056.7810060000002</v>
      </c>
      <c r="Q110" s="67">
        <v>4041.5107419999999</v>
      </c>
      <c r="R110" s="67">
        <v>4026.3571780000002</v>
      </c>
      <c r="S110" s="67">
        <v>4011.1572270000001</v>
      </c>
      <c r="T110" s="67">
        <v>3996.1560060000002</v>
      </c>
      <c r="U110" s="67">
        <v>3981.2758789999998</v>
      </c>
      <c r="V110" s="67">
        <v>3966.1064449999999</v>
      </c>
      <c r="W110" s="67">
        <v>3951.3940429999998</v>
      </c>
      <c r="X110" s="67">
        <v>3936.54126</v>
      </c>
      <c r="Y110" s="67">
        <v>3921.829346</v>
      </c>
      <c r="Z110" s="67">
        <v>3907.2583009999998</v>
      </c>
      <c r="AA110" s="67">
        <v>3892.6267090000001</v>
      </c>
      <c r="AB110" s="67">
        <v>3877.8627929999998</v>
      </c>
      <c r="AC110" s="67">
        <v>3863.6320799999999</v>
      </c>
      <c r="AD110" s="67">
        <v>3848.9528810000002</v>
      </c>
      <c r="AE110" s="67">
        <v>3834.451172</v>
      </c>
      <c r="AF110" s="67">
        <v>3819.9951169999999</v>
      </c>
    </row>
    <row r="112" spans="1:32">
      <c r="A112" s="60" t="s">
        <v>1007</v>
      </c>
    </row>
    <row r="113" spans="1:32">
      <c r="A113" s="61" t="s">
        <v>997</v>
      </c>
      <c r="B113" s="66">
        <v>635</v>
      </c>
      <c r="C113" s="66">
        <v>553</v>
      </c>
      <c r="D113" s="66">
        <v>564</v>
      </c>
      <c r="E113" s="66">
        <v>541</v>
      </c>
      <c r="F113" s="66">
        <v>416</v>
      </c>
      <c r="G113" s="66">
        <v>498</v>
      </c>
      <c r="H113" s="66">
        <v>549</v>
      </c>
      <c r="I113" s="66">
        <v>555</v>
      </c>
      <c r="J113" s="66">
        <v>561</v>
      </c>
      <c r="K113" s="66">
        <v>567</v>
      </c>
      <c r="L113" s="66">
        <v>573</v>
      </c>
      <c r="M113" s="66">
        <v>579</v>
      </c>
      <c r="N113" s="66">
        <v>585</v>
      </c>
      <c r="O113" s="66">
        <v>591</v>
      </c>
      <c r="P113" s="66">
        <v>597</v>
      </c>
      <c r="Q113" s="66">
        <v>603</v>
      </c>
      <c r="R113" s="66">
        <v>610</v>
      </c>
      <c r="S113" s="66">
        <v>616</v>
      </c>
      <c r="T113" s="66">
        <v>622</v>
      </c>
      <c r="U113" s="66">
        <v>628</v>
      </c>
      <c r="V113" s="66">
        <v>634</v>
      </c>
      <c r="W113" s="66">
        <v>640</v>
      </c>
      <c r="X113" s="66">
        <v>646</v>
      </c>
      <c r="Y113" s="66">
        <v>652</v>
      </c>
      <c r="Z113" s="66">
        <v>658</v>
      </c>
      <c r="AA113" s="66">
        <v>664</v>
      </c>
      <c r="AB113" s="66">
        <v>670</v>
      </c>
      <c r="AC113" s="66">
        <v>676</v>
      </c>
      <c r="AD113" s="66">
        <v>683</v>
      </c>
      <c r="AE113" s="66">
        <v>689</v>
      </c>
      <c r="AF113" s="66">
        <v>695</v>
      </c>
    </row>
    <row r="114" spans="1:32">
      <c r="A114" s="61" t="s">
        <v>998</v>
      </c>
      <c r="B114" s="66">
        <v>908</v>
      </c>
      <c r="C114" s="66">
        <v>836</v>
      </c>
      <c r="D114" s="66">
        <v>815</v>
      </c>
      <c r="E114" s="66">
        <v>688</v>
      </c>
      <c r="F114" s="66">
        <v>592</v>
      </c>
      <c r="G114" s="66">
        <v>725</v>
      </c>
      <c r="H114" s="66">
        <v>773</v>
      </c>
      <c r="I114" s="66">
        <v>781</v>
      </c>
      <c r="J114" s="66">
        <v>788</v>
      </c>
      <c r="K114" s="66">
        <v>796</v>
      </c>
      <c r="L114" s="66">
        <v>803</v>
      </c>
      <c r="M114" s="66">
        <v>810</v>
      </c>
      <c r="N114" s="66">
        <v>818</v>
      </c>
      <c r="O114" s="66">
        <v>825</v>
      </c>
      <c r="P114" s="66">
        <v>832</v>
      </c>
      <c r="Q114" s="66">
        <v>840</v>
      </c>
      <c r="R114" s="66">
        <v>847</v>
      </c>
      <c r="S114" s="66">
        <v>855</v>
      </c>
      <c r="T114" s="66">
        <v>862</v>
      </c>
      <c r="U114" s="66">
        <v>869</v>
      </c>
      <c r="V114" s="66">
        <v>877</v>
      </c>
      <c r="W114" s="66">
        <v>884</v>
      </c>
      <c r="X114" s="66">
        <v>891</v>
      </c>
      <c r="Y114" s="66">
        <v>899</v>
      </c>
      <c r="Z114" s="66">
        <v>906</v>
      </c>
      <c r="AA114" s="66">
        <v>913</v>
      </c>
      <c r="AB114" s="66">
        <v>921</v>
      </c>
      <c r="AC114" s="66">
        <v>928</v>
      </c>
      <c r="AD114" s="66">
        <v>935</v>
      </c>
      <c r="AE114" s="66">
        <v>942</v>
      </c>
      <c r="AF114" s="66">
        <v>950</v>
      </c>
    </row>
    <row r="115" spans="1:32">
      <c r="A115" s="61" t="s">
        <v>999</v>
      </c>
      <c r="B115" s="66">
        <v>964</v>
      </c>
      <c r="C115" s="66">
        <v>859</v>
      </c>
      <c r="D115" s="66">
        <v>974</v>
      </c>
      <c r="E115" s="66">
        <v>690</v>
      </c>
      <c r="F115" s="66">
        <v>611</v>
      </c>
      <c r="G115" s="66">
        <v>765</v>
      </c>
      <c r="H115" s="66">
        <v>805</v>
      </c>
      <c r="I115" s="66">
        <v>809</v>
      </c>
      <c r="J115" s="66">
        <v>813</v>
      </c>
      <c r="K115" s="66">
        <v>817</v>
      </c>
      <c r="L115" s="66">
        <v>821</v>
      </c>
      <c r="M115" s="66">
        <v>825</v>
      </c>
      <c r="N115" s="66">
        <v>829</v>
      </c>
      <c r="O115" s="66">
        <v>833</v>
      </c>
      <c r="P115" s="66">
        <v>837</v>
      </c>
      <c r="Q115" s="66">
        <v>841</v>
      </c>
      <c r="R115" s="66">
        <v>845</v>
      </c>
      <c r="S115" s="66">
        <v>848</v>
      </c>
      <c r="T115" s="66">
        <v>852</v>
      </c>
      <c r="U115" s="66">
        <v>856</v>
      </c>
      <c r="V115" s="66">
        <v>860</v>
      </c>
      <c r="W115" s="66">
        <v>864</v>
      </c>
      <c r="X115" s="66">
        <v>868</v>
      </c>
      <c r="Y115" s="66">
        <v>872</v>
      </c>
      <c r="Z115" s="66">
        <v>876</v>
      </c>
      <c r="AA115" s="66">
        <v>880</v>
      </c>
      <c r="AB115" s="66">
        <v>884</v>
      </c>
      <c r="AC115" s="66">
        <v>888</v>
      </c>
      <c r="AD115" s="66">
        <v>892</v>
      </c>
      <c r="AE115" s="66">
        <v>896</v>
      </c>
      <c r="AF115" s="66">
        <v>900</v>
      </c>
    </row>
    <row r="116" spans="1:32">
      <c r="A116" s="61" t="s">
        <v>1000</v>
      </c>
      <c r="B116" s="66">
        <v>1096</v>
      </c>
      <c r="C116" s="66">
        <v>1074</v>
      </c>
      <c r="D116" s="66">
        <v>1221</v>
      </c>
      <c r="E116" s="66">
        <v>893</v>
      </c>
      <c r="F116" s="66">
        <v>814</v>
      </c>
      <c r="G116" s="66">
        <v>972</v>
      </c>
      <c r="H116" s="66">
        <v>997</v>
      </c>
      <c r="I116" s="66">
        <v>1001</v>
      </c>
      <c r="J116" s="66">
        <v>1005</v>
      </c>
      <c r="K116" s="66">
        <v>1008</v>
      </c>
      <c r="L116" s="66">
        <v>1012</v>
      </c>
      <c r="M116" s="66">
        <v>1016</v>
      </c>
      <c r="N116" s="66">
        <v>1020</v>
      </c>
      <c r="O116" s="66">
        <v>1024</v>
      </c>
      <c r="P116" s="66">
        <v>1027</v>
      </c>
      <c r="Q116" s="66">
        <v>1031</v>
      </c>
      <c r="R116" s="66">
        <v>1035</v>
      </c>
      <c r="S116" s="66">
        <v>1039</v>
      </c>
      <c r="T116" s="66">
        <v>1043</v>
      </c>
      <c r="U116" s="66">
        <v>1047</v>
      </c>
      <c r="V116" s="66">
        <v>1051</v>
      </c>
      <c r="W116" s="66">
        <v>1055</v>
      </c>
      <c r="X116" s="66">
        <v>1059</v>
      </c>
      <c r="Y116" s="66">
        <v>1062</v>
      </c>
      <c r="Z116" s="66">
        <v>1066</v>
      </c>
      <c r="AA116" s="66">
        <v>1070</v>
      </c>
      <c r="AB116" s="66">
        <v>1074</v>
      </c>
      <c r="AC116" s="66">
        <v>1078</v>
      </c>
      <c r="AD116" s="66">
        <v>1082</v>
      </c>
      <c r="AE116" s="66">
        <v>1086</v>
      </c>
      <c r="AF116" s="66">
        <v>1090</v>
      </c>
    </row>
    <row r="117" spans="1:32">
      <c r="A117" s="61" t="s">
        <v>1001</v>
      </c>
      <c r="B117" s="66">
        <v>2269</v>
      </c>
      <c r="C117" s="66">
        <v>2259</v>
      </c>
      <c r="D117" s="66">
        <v>2161</v>
      </c>
      <c r="E117" s="66">
        <v>2002</v>
      </c>
      <c r="F117" s="66">
        <v>2019</v>
      </c>
      <c r="G117" s="66">
        <v>2091</v>
      </c>
      <c r="H117" s="66">
        <v>2158</v>
      </c>
      <c r="I117" s="66">
        <v>2166</v>
      </c>
      <c r="J117" s="66">
        <v>2174</v>
      </c>
      <c r="K117" s="66">
        <v>2182</v>
      </c>
      <c r="L117" s="66">
        <v>2191</v>
      </c>
      <c r="M117" s="66">
        <v>2200</v>
      </c>
      <c r="N117" s="66">
        <v>2208</v>
      </c>
      <c r="O117" s="66">
        <v>2217</v>
      </c>
      <c r="P117" s="66">
        <v>2226</v>
      </c>
      <c r="Q117" s="66">
        <v>2235</v>
      </c>
      <c r="R117" s="66">
        <v>2244</v>
      </c>
      <c r="S117" s="66">
        <v>2253</v>
      </c>
      <c r="T117" s="66">
        <v>2262</v>
      </c>
      <c r="U117" s="66">
        <v>2271</v>
      </c>
      <c r="V117" s="66">
        <v>2280</v>
      </c>
      <c r="W117" s="66">
        <v>2289</v>
      </c>
      <c r="X117" s="66">
        <v>2298</v>
      </c>
      <c r="Y117" s="66">
        <v>2307</v>
      </c>
      <c r="Z117" s="66">
        <v>2316</v>
      </c>
      <c r="AA117" s="66">
        <v>2325</v>
      </c>
      <c r="AB117" s="66">
        <v>2333</v>
      </c>
      <c r="AC117" s="66">
        <v>2342</v>
      </c>
      <c r="AD117" s="66">
        <v>2351</v>
      </c>
      <c r="AE117" s="66">
        <v>2360</v>
      </c>
      <c r="AF117" s="66">
        <v>2369</v>
      </c>
    </row>
    <row r="118" spans="1:32">
      <c r="A118" s="61" t="s">
        <v>1002</v>
      </c>
      <c r="B118" s="66">
        <v>1977</v>
      </c>
      <c r="C118" s="66">
        <v>1727</v>
      </c>
      <c r="D118" s="66">
        <v>1762</v>
      </c>
      <c r="E118" s="66">
        <v>1441</v>
      </c>
      <c r="F118" s="66">
        <v>1499</v>
      </c>
      <c r="G118" s="66">
        <v>1630</v>
      </c>
      <c r="H118" s="66">
        <v>1700</v>
      </c>
      <c r="I118" s="66">
        <v>1706</v>
      </c>
      <c r="J118" s="66">
        <v>1713</v>
      </c>
      <c r="K118" s="66">
        <v>1719</v>
      </c>
      <c r="L118" s="66">
        <v>1725</v>
      </c>
      <c r="M118" s="66">
        <v>1731</v>
      </c>
      <c r="N118" s="66">
        <v>1737</v>
      </c>
      <c r="O118" s="66">
        <v>1744</v>
      </c>
      <c r="P118" s="66">
        <v>1750</v>
      </c>
      <c r="Q118" s="66">
        <v>1756</v>
      </c>
      <c r="R118" s="66">
        <v>1762</v>
      </c>
      <c r="S118" s="66">
        <v>1768</v>
      </c>
      <c r="T118" s="66">
        <v>1775</v>
      </c>
      <c r="U118" s="66">
        <v>1781</v>
      </c>
      <c r="V118" s="66">
        <v>1787</v>
      </c>
      <c r="W118" s="66">
        <v>1793</v>
      </c>
      <c r="X118" s="66">
        <v>1799</v>
      </c>
      <c r="Y118" s="66">
        <v>1806</v>
      </c>
      <c r="Z118" s="66">
        <v>1812</v>
      </c>
      <c r="AA118" s="66">
        <v>1818</v>
      </c>
      <c r="AB118" s="66">
        <v>1824</v>
      </c>
      <c r="AC118" s="66">
        <v>1830</v>
      </c>
      <c r="AD118" s="66">
        <v>1837</v>
      </c>
      <c r="AE118" s="66">
        <v>1843</v>
      </c>
      <c r="AF118" s="66">
        <v>1849</v>
      </c>
    </row>
    <row r="119" spans="1:32">
      <c r="A119" s="61" t="s">
        <v>1003</v>
      </c>
      <c r="B119" s="66">
        <v>2757</v>
      </c>
      <c r="C119" s="66">
        <v>3112</v>
      </c>
      <c r="D119" s="66">
        <v>2915</v>
      </c>
      <c r="E119" s="66">
        <v>2535</v>
      </c>
      <c r="F119" s="66">
        <v>2459</v>
      </c>
      <c r="G119" s="66">
        <v>2573</v>
      </c>
      <c r="H119" s="66">
        <v>2790</v>
      </c>
      <c r="I119" s="66">
        <v>2804</v>
      </c>
      <c r="J119" s="66">
        <v>2819</v>
      </c>
      <c r="K119" s="66">
        <v>2833</v>
      </c>
      <c r="L119" s="66">
        <v>2848</v>
      </c>
      <c r="M119" s="66">
        <v>2862</v>
      </c>
      <c r="N119" s="66">
        <v>2877</v>
      </c>
      <c r="O119" s="66">
        <v>2891</v>
      </c>
      <c r="P119" s="66">
        <v>2906</v>
      </c>
      <c r="Q119" s="66">
        <v>2920</v>
      </c>
      <c r="R119" s="66">
        <v>2935</v>
      </c>
      <c r="S119" s="66">
        <v>2949</v>
      </c>
      <c r="T119" s="66">
        <v>2964</v>
      </c>
      <c r="U119" s="66">
        <v>2978</v>
      </c>
      <c r="V119" s="66">
        <v>2993</v>
      </c>
      <c r="W119" s="66">
        <v>3007</v>
      </c>
      <c r="X119" s="66">
        <v>3022</v>
      </c>
      <c r="Y119" s="66">
        <v>3036</v>
      </c>
      <c r="Z119" s="66">
        <v>3051</v>
      </c>
      <c r="AA119" s="66">
        <v>3065</v>
      </c>
      <c r="AB119" s="66">
        <v>3080</v>
      </c>
      <c r="AC119" s="66">
        <v>3094</v>
      </c>
      <c r="AD119" s="66">
        <v>3109</v>
      </c>
      <c r="AE119" s="66">
        <v>3123</v>
      </c>
      <c r="AF119" s="66">
        <v>3138</v>
      </c>
    </row>
    <row r="120" spans="1:32">
      <c r="A120" s="61" t="s">
        <v>1004</v>
      </c>
      <c r="B120" s="66">
        <v>1358</v>
      </c>
      <c r="C120" s="66">
        <v>1450</v>
      </c>
      <c r="D120" s="66">
        <v>1572</v>
      </c>
      <c r="E120" s="66">
        <v>1464</v>
      </c>
      <c r="F120" s="66">
        <v>1417</v>
      </c>
      <c r="G120" s="66">
        <v>1542</v>
      </c>
      <c r="H120" s="66">
        <v>1519</v>
      </c>
      <c r="I120" s="66">
        <v>1528</v>
      </c>
      <c r="J120" s="66">
        <v>1537</v>
      </c>
      <c r="K120" s="66">
        <v>1547</v>
      </c>
      <c r="L120" s="66">
        <v>1556</v>
      </c>
      <c r="M120" s="66">
        <v>1566</v>
      </c>
      <c r="N120" s="66">
        <v>1576</v>
      </c>
      <c r="O120" s="66">
        <v>1587</v>
      </c>
      <c r="P120" s="66">
        <v>1597</v>
      </c>
      <c r="Q120" s="66">
        <v>1607</v>
      </c>
      <c r="R120" s="66">
        <v>1617</v>
      </c>
      <c r="S120" s="66">
        <v>1628</v>
      </c>
      <c r="T120" s="66">
        <v>1638</v>
      </c>
      <c r="U120" s="66">
        <v>1649</v>
      </c>
      <c r="V120" s="66">
        <v>1660</v>
      </c>
      <c r="W120" s="66">
        <v>1670</v>
      </c>
      <c r="X120" s="66">
        <v>1681</v>
      </c>
      <c r="Y120" s="66">
        <v>1692</v>
      </c>
      <c r="Z120" s="66">
        <v>1704</v>
      </c>
      <c r="AA120" s="66">
        <v>1715</v>
      </c>
      <c r="AB120" s="66">
        <v>1726</v>
      </c>
      <c r="AC120" s="66">
        <v>1738</v>
      </c>
      <c r="AD120" s="66">
        <v>1749</v>
      </c>
      <c r="AE120" s="66">
        <v>1761</v>
      </c>
      <c r="AF120" s="66">
        <v>1772</v>
      </c>
    </row>
    <row r="121" spans="1:32">
      <c r="A121" s="61" t="s">
        <v>1005</v>
      </c>
      <c r="B121" s="66">
        <v>674</v>
      </c>
      <c r="C121" s="66">
        <v>736</v>
      </c>
      <c r="D121" s="66">
        <v>917</v>
      </c>
      <c r="E121" s="66">
        <v>889</v>
      </c>
      <c r="F121" s="66">
        <v>1065</v>
      </c>
      <c r="G121" s="66">
        <v>859</v>
      </c>
      <c r="H121" s="66">
        <v>871</v>
      </c>
      <c r="I121" s="66">
        <v>876</v>
      </c>
      <c r="J121" s="66">
        <v>881</v>
      </c>
      <c r="K121" s="66">
        <v>886</v>
      </c>
      <c r="L121" s="66">
        <v>891</v>
      </c>
      <c r="M121" s="66">
        <v>896</v>
      </c>
      <c r="N121" s="66">
        <v>901</v>
      </c>
      <c r="O121" s="66">
        <v>906</v>
      </c>
      <c r="P121" s="66">
        <v>910</v>
      </c>
      <c r="Q121" s="66">
        <v>915</v>
      </c>
      <c r="R121" s="66">
        <v>920</v>
      </c>
      <c r="S121" s="66">
        <v>925</v>
      </c>
      <c r="T121" s="66">
        <v>930</v>
      </c>
      <c r="U121" s="66">
        <v>935</v>
      </c>
      <c r="V121" s="66">
        <v>940</v>
      </c>
      <c r="W121" s="66">
        <v>944</v>
      </c>
      <c r="X121" s="66">
        <v>949</v>
      </c>
      <c r="Y121" s="66">
        <v>954</v>
      </c>
      <c r="Z121" s="66">
        <v>959</v>
      </c>
      <c r="AA121" s="66">
        <v>963</v>
      </c>
      <c r="AB121" s="66">
        <v>968</v>
      </c>
      <c r="AC121" s="66">
        <v>973</v>
      </c>
      <c r="AD121" s="66">
        <v>978</v>
      </c>
      <c r="AE121" s="66">
        <v>982</v>
      </c>
      <c r="AF121" s="66">
        <v>987</v>
      </c>
    </row>
    <row r="122" spans="1:32">
      <c r="A122" s="60" t="s">
        <v>1006</v>
      </c>
      <c r="B122" s="67">
        <v>1455.05188</v>
      </c>
      <c r="C122" s="67">
        <v>1468.6367190000001</v>
      </c>
      <c r="D122" s="67">
        <v>1493.5604249999999</v>
      </c>
      <c r="E122" s="67">
        <v>1306.8210449999999</v>
      </c>
      <c r="F122" s="67">
        <v>1297.111572</v>
      </c>
      <c r="G122" s="67">
        <v>1364.909668</v>
      </c>
      <c r="H122" s="67">
        <v>1427.233154</v>
      </c>
      <c r="I122" s="67">
        <v>1437.142578</v>
      </c>
      <c r="J122" s="67">
        <v>1447.0931399999999</v>
      </c>
      <c r="K122" s="67">
        <v>1456.9812010000001</v>
      </c>
      <c r="L122" s="67">
        <v>1467.030884</v>
      </c>
      <c r="M122" s="67">
        <v>1477.016357</v>
      </c>
      <c r="N122" s="67">
        <v>1487.039673</v>
      </c>
      <c r="O122" s="67">
        <v>1497.1518550000001</v>
      </c>
      <c r="P122" s="67">
        <v>1507.021851</v>
      </c>
      <c r="Q122" s="67">
        <v>1517.114746</v>
      </c>
      <c r="R122" s="67">
        <v>1527.250732</v>
      </c>
      <c r="S122" s="67">
        <v>1537.292236</v>
      </c>
      <c r="T122" s="67">
        <v>1547.451172</v>
      </c>
      <c r="U122" s="67">
        <v>1557.5097659999999</v>
      </c>
      <c r="V122" s="67">
        <v>1567.817139</v>
      </c>
      <c r="W122" s="67">
        <v>1577.6336670000001</v>
      </c>
      <c r="X122" s="67">
        <v>1587.8363039999999</v>
      </c>
      <c r="Y122" s="67">
        <v>1598.03125</v>
      </c>
      <c r="Z122" s="67">
        <v>1608.3408199999999</v>
      </c>
      <c r="AA122" s="67">
        <v>1618.2799070000001</v>
      </c>
      <c r="AB122" s="67">
        <v>1628.427612</v>
      </c>
      <c r="AC122" s="67">
        <v>1638.6477050000001</v>
      </c>
      <c r="AD122" s="67">
        <v>1649.0196530000001</v>
      </c>
      <c r="AE122" s="67">
        <v>1659.1116939999999</v>
      </c>
      <c r="AF122" s="67">
        <v>1669.554077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topLeftCell="A131" zoomScale="145" zoomScaleNormal="145" zoomScalePageLayoutView="145" workbookViewId="0">
      <selection activeCell="A148" sqref="A148"/>
    </sheetView>
  </sheetViews>
  <sheetFormatPr baseColWidth="10" defaultRowHeight="14" x14ac:dyDescent="0"/>
  <cols>
    <col min="1" max="1" width="44.33203125" bestFit="1" customWidth="1"/>
  </cols>
  <sheetData>
    <row r="1" spans="1:32" ht="15">
      <c r="A1" s="45" t="s">
        <v>1210</v>
      </c>
    </row>
    <row r="2" spans="1:32">
      <c r="A2" s="58" t="s">
        <v>813</v>
      </c>
    </row>
    <row r="3" spans="1:32">
      <c r="A3" s="58" t="s">
        <v>813</v>
      </c>
    </row>
    <row r="4" spans="1:32" ht="15" thickBot="1">
      <c r="A4" s="59" t="s">
        <v>1211</v>
      </c>
      <c r="B4" s="59">
        <v>2010</v>
      </c>
      <c r="C4" s="59">
        <v>2011</v>
      </c>
      <c r="D4" s="59">
        <v>2012</v>
      </c>
      <c r="E4" s="59">
        <v>2013</v>
      </c>
      <c r="F4" s="59">
        <v>2014</v>
      </c>
      <c r="G4" s="59">
        <v>2015</v>
      </c>
      <c r="H4" s="59">
        <v>2016</v>
      </c>
      <c r="I4" s="59">
        <v>2017</v>
      </c>
      <c r="J4" s="59">
        <v>2018</v>
      </c>
      <c r="K4" s="59">
        <v>2019</v>
      </c>
      <c r="L4" s="59">
        <v>2020</v>
      </c>
      <c r="M4" s="59">
        <v>2021</v>
      </c>
      <c r="N4" s="59">
        <v>2022</v>
      </c>
      <c r="O4" s="59">
        <v>2023</v>
      </c>
      <c r="P4" s="59">
        <v>2024</v>
      </c>
      <c r="Q4" s="59">
        <v>2025</v>
      </c>
      <c r="R4" s="59">
        <v>2026</v>
      </c>
      <c r="S4" s="59">
        <v>2027</v>
      </c>
      <c r="T4" s="59">
        <v>2028</v>
      </c>
      <c r="U4" s="59">
        <v>2029</v>
      </c>
      <c r="V4" s="59">
        <v>2030</v>
      </c>
      <c r="W4" s="59">
        <v>2031</v>
      </c>
      <c r="X4" s="59">
        <v>2032</v>
      </c>
      <c r="Y4" s="59">
        <v>2033</v>
      </c>
      <c r="Z4" s="59">
        <v>2034</v>
      </c>
      <c r="AA4" s="59">
        <v>2035</v>
      </c>
      <c r="AB4" s="59">
        <v>2036</v>
      </c>
      <c r="AC4" s="59">
        <v>2037</v>
      </c>
      <c r="AD4" s="59">
        <v>2038</v>
      </c>
      <c r="AE4" s="59">
        <v>2039</v>
      </c>
      <c r="AF4" s="59">
        <v>2040</v>
      </c>
    </row>
    <row r="5" spans="1:32" ht="15" thickTop="1"/>
    <row r="6" spans="1:32">
      <c r="A6" s="60" t="s">
        <v>1212</v>
      </c>
    </row>
    <row r="7" spans="1:32">
      <c r="A7" s="60" t="s">
        <v>1213</v>
      </c>
    </row>
    <row r="8" spans="1:32">
      <c r="A8" s="61" t="s">
        <v>1214</v>
      </c>
      <c r="B8" s="74">
        <v>4669.3637699999999</v>
      </c>
      <c r="C8" s="74">
        <v>4791.5595700000003</v>
      </c>
      <c r="D8" s="74">
        <v>5009.2646480000003</v>
      </c>
      <c r="E8" s="74">
        <v>5145.841797</v>
      </c>
      <c r="F8" s="74">
        <v>5328.1015619999998</v>
      </c>
      <c r="G8" s="74">
        <v>5577.2333980000003</v>
      </c>
      <c r="H8" s="74">
        <v>5674.4165039999998</v>
      </c>
      <c r="I8" s="74">
        <v>5760.8388670000004</v>
      </c>
      <c r="J8" s="74">
        <v>5879.9780270000001</v>
      </c>
      <c r="K8" s="74">
        <v>5996.5048829999996</v>
      </c>
      <c r="L8" s="74">
        <v>6114.498047</v>
      </c>
      <c r="M8" s="74">
        <v>6221.1142579999996</v>
      </c>
      <c r="N8" s="74">
        <v>6346.7978519999997</v>
      </c>
      <c r="O8" s="74">
        <v>6486.982422</v>
      </c>
      <c r="P8" s="74">
        <v>6626.3623049999997</v>
      </c>
      <c r="Q8" s="74">
        <v>6750.4125979999999</v>
      </c>
      <c r="R8" s="74">
        <v>6852.3222660000001</v>
      </c>
      <c r="S8" s="74">
        <v>6958.7607420000004</v>
      </c>
      <c r="T8" s="74">
        <v>7061.767578</v>
      </c>
      <c r="U8" s="74">
        <v>7155.8413090000004</v>
      </c>
      <c r="V8" s="74">
        <v>7262.0068359999996</v>
      </c>
      <c r="W8" s="74">
        <v>7388.5117190000001</v>
      </c>
      <c r="X8" s="74">
        <v>7515.7119140000004</v>
      </c>
      <c r="Y8" s="74">
        <v>7665.0610349999997</v>
      </c>
      <c r="Z8" s="74">
        <v>7830.3564450000003</v>
      </c>
      <c r="AA8" s="74">
        <v>8004.2099609999996</v>
      </c>
      <c r="AB8" s="74">
        <v>8172.9150390000004</v>
      </c>
      <c r="AC8" s="74">
        <v>8325.8535159999992</v>
      </c>
      <c r="AD8" s="74">
        <v>8486.8017579999996</v>
      </c>
      <c r="AE8" s="74">
        <v>8630.0625</v>
      </c>
      <c r="AF8" s="74">
        <v>8760.9892579999996</v>
      </c>
    </row>
    <row r="9" spans="1:32">
      <c r="A9" s="61" t="s">
        <v>1215</v>
      </c>
      <c r="B9" s="74">
        <v>1748.1660159999999</v>
      </c>
      <c r="C9" s="74">
        <v>1727.2506100000001</v>
      </c>
      <c r="D9" s="74">
        <v>1812.6082759999999</v>
      </c>
      <c r="E9" s="74">
        <v>1858.457275</v>
      </c>
      <c r="F9" s="74">
        <v>1905.3608400000001</v>
      </c>
      <c r="G9" s="74">
        <v>2020.074341</v>
      </c>
      <c r="H9" s="74">
        <v>2106.0832519999999</v>
      </c>
      <c r="I9" s="74">
        <v>2198.2534179999998</v>
      </c>
      <c r="J9" s="74">
        <v>2257.39624</v>
      </c>
      <c r="K9" s="74">
        <v>2297.9038089999999</v>
      </c>
      <c r="L9" s="74">
        <v>2336.0146479999999</v>
      </c>
      <c r="M9" s="74">
        <v>2351.7302249999998</v>
      </c>
      <c r="N9" s="74">
        <v>2365.0083009999998</v>
      </c>
      <c r="O9" s="74">
        <v>2382.9418949999999</v>
      </c>
      <c r="P9" s="74">
        <v>2405.4216310000002</v>
      </c>
      <c r="Q9" s="74">
        <v>2427.4052729999999</v>
      </c>
      <c r="R9" s="74">
        <v>2450.0051269999999</v>
      </c>
      <c r="S9" s="74">
        <v>2471.9272460000002</v>
      </c>
      <c r="T9" s="74">
        <v>2483.6079100000002</v>
      </c>
      <c r="U9" s="74">
        <v>2495.294922</v>
      </c>
      <c r="V9" s="74">
        <v>2519.9453119999998</v>
      </c>
      <c r="W9" s="74">
        <v>2530.66626</v>
      </c>
      <c r="X9" s="74">
        <v>2525.5905760000001</v>
      </c>
      <c r="Y9" s="74">
        <v>2540.3813479999999</v>
      </c>
      <c r="Z9" s="74">
        <v>2561.4157709999999</v>
      </c>
      <c r="AA9" s="74">
        <v>2589.764893</v>
      </c>
      <c r="AB9" s="74">
        <v>2612.6152339999999</v>
      </c>
      <c r="AC9" s="74">
        <v>2632.1267090000001</v>
      </c>
      <c r="AD9" s="74">
        <v>2654.2817380000001</v>
      </c>
      <c r="AE9" s="74">
        <v>2674.8400879999999</v>
      </c>
      <c r="AF9" s="74">
        <v>2701.7390140000002</v>
      </c>
    </row>
    <row r="10" spans="1:32">
      <c r="A10" s="60" t="s">
        <v>763</v>
      </c>
      <c r="B10" s="75">
        <v>6417.5297849999997</v>
      </c>
      <c r="C10" s="75">
        <v>6518.8100590000004</v>
      </c>
      <c r="D10" s="75">
        <v>6821.873047</v>
      </c>
      <c r="E10" s="75">
        <v>7004.298828</v>
      </c>
      <c r="F10" s="75">
        <v>7233.4624020000001</v>
      </c>
      <c r="G10" s="75">
        <v>7597.3076170000004</v>
      </c>
      <c r="H10" s="75">
        <v>7780.5</v>
      </c>
      <c r="I10" s="75">
        <v>7959.0922849999997</v>
      </c>
      <c r="J10" s="75">
        <v>8137.3740230000003</v>
      </c>
      <c r="K10" s="75">
        <v>8294.4082030000009</v>
      </c>
      <c r="L10" s="75">
        <v>8450.5126949999994</v>
      </c>
      <c r="M10" s="75">
        <v>8572.8447269999997</v>
      </c>
      <c r="N10" s="75">
        <v>8711.8066409999992</v>
      </c>
      <c r="O10" s="75">
        <v>8869.9238280000009</v>
      </c>
      <c r="P10" s="75">
        <v>9031.7841800000006</v>
      </c>
      <c r="Q10" s="75">
        <v>9177.8183590000008</v>
      </c>
      <c r="R10" s="75">
        <v>9302.3271480000003</v>
      </c>
      <c r="S10" s="75">
        <v>9430.6875</v>
      </c>
      <c r="T10" s="75">
        <v>9545.375</v>
      </c>
      <c r="U10" s="75">
        <v>9651.1367190000001</v>
      </c>
      <c r="V10" s="75">
        <v>9781.9521480000003</v>
      </c>
      <c r="W10" s="75">
        <v>9919.1777340000008</v>
      </c>
      <c r="X10" s="75">
        <v>10041.302734000001</v>
      </c>
      <c r="Y10" s="75">
        <v>10205.442383</v>
      </c>
      <c r="Z10" s="75">
        <v>10391.772461</v>
      </c>
      <c r="AA10" s="75">
        <v>10593.974609000001</v>
      </c>
      <c r="AB10" s="75">
        <v>10785.530273</v>
      </c>
      <c r="AC10" s="75">
        <v>10957.980469</v>
      </c>
      <c r="AD10" s="75">
        <v>11141.083984000001</v>
      </c>
      <c r="AE10" s="75">
        <v>11304.902344</v>
      </c>
      <c r="AF10" s="75">
        <v>11462.728515999999</v>
      </c>
    </row>
    <row r="12" spans="1:32">
      <c r="A12" s="60" t="s">
        <v>1216</v>
      </c>
    </row>
    <row r="13" spans="1:32">
      <c r="A13" s="60" t="s">
        <v>1217</v>
      </c>
    </row>
    <row r="14" spans="1:32">
      <c r="A14" s="61" t="s">
        <v>771</v>
      </c>
      <c r="B14" s="76">
        <v>25.754660000000001</v>
      </c>
      <c r="C14" s="76">
        <v>22.719830000000002</v>
      </c>
      <c r="D14" s="76">
        <v>21.316320000000001</v>
      </c>
      <c r="E14" s="76">
        <v>20.304552000000001</v>
      </c>
      <c r="F14" s="76">
        <v>20.666948000000001</v>
      </c>
      <c r="G14" s="76">
        <v>17.125343000000001</v>
      </c>
      <c r="H14" s="76">
        <v>18.667393000000001</v>
      </c>
      <c r="I14" s="76">
        <v>19.144835</v>
      </c>
      <c r="J14" s="76">
        <v>19.321103999999998</v>
      </c>
      <c r="K14" s="76">
        <v>19.442122999999999</v>
      </c>
      <c r="L14" s="76">
        <v>20.103241000000001</v>
      </c>
      <c r="M14" s="76">
        <v>20.193947000000001</v>
      </c>
      <c r="N14" s="76">
        <v>20.147779</v>
      </c>
      <c r="O14" s="76">
        <v>20.259689000000002</v>
      </c>
      <c r="P14" s="76">
        <v>20.312892999999999</v>
      </c>
      <c r="Q14" s="76">
        <v>20.403956999999998</v>
      </c>
      <c r="R14" s="76">
        <v>20.643736000000001</v>
      </c>
      <c r="S14" s="76">
        <v>20.827321999999999</v>
      </c>
      <c r="T14" s="76">
        <v>21.034960000000002</v>
      </c>
      <c r="U14" s="76">
        <v>21.248207000000001</v>
      </c>
      <c r="V14" s="76">
        <v>21.48875</v>
      </c>
      <c r="W14" s="76">
        <v>21.822945000000001</v>
      </c>
      <c r="X14" s="76">
        <v>22.071767999999999</v>
      </c>
      <c r="Y14" s="76">
        <v>22.376434</v>
      </c>
      <c r="Z14" s="76">
        <v>22.668028</v>
      </c>
      <c r="AA14" s="76">
        <v>22.946693</v>
      </c>
      <c r="AB14" s="76">
        <v>23.183277</v>
      </c>
      <c r="AC14" s="76">
        <v>23.415472000000001</v>
      </c>
      <c r="AD14" s="76">
        <v>23.759979000000001</v>
      </c>
      <c r="AE14" s="76">
        <v>24.07666</v>
      </c>
      <c r="AF14" s="76">
        <v>24.566573999999999</v>
      </c>
    </row>
    <row r="15" spans="1:32">
      <c r="A15" s="61" t="s">
        <v>1218</v>
      </c>
      <c r="B15" s="76">
        <v>12.288512000000001</v>
      </c>
      <c r="C15" s="76">
        <v>14.179790000000001</v>
      </c>
      <c r="D15" s="76">
        <v>11.892198</v>
      </c>
      <c r="E15" s="76">
        <v>10.338926000000001</v>
      </c>
      <c r="F15" s="76">
        <v>10.909646</v>
      </c>
      <c r="G15" s="76">
        <v>6.528708</v>
      </c>
      <c r="H15" s="76">
        <v>8.2623280000000001</v>
      </c>
      <c r="I15" s="76">
        <v>8.8523940000000003</v>
      </c>
      <c r="J15" s="76">
        <v>9.0768000000000004</v>
      </c>
      <c r="K15" s="76">
        <v>9.2329260000000009</v>
      </c>
      <c r="L15" s="76">
        <v>10.115932000000001</v>
      </c>
      <c r="M15" s="76">
        <v>10.241083</v>
      </c>
      <c r="N15" s="76">
        <v>10.177255000000001</v>
      </c>
      <c r="O15" s="76">
        <v>10.332402</v>
      </c>
      <c r="P15" s="76">
        <v>10.406681000000001</v>
      </c>
      <c r="Q15" s="76">
        <v>10.534618</v>
      </c>
      <c r="R15" s="76">
        <v>10.876206</v>
      </c>
      <c r="S15" s="76">
        <v>11.142447000000001</v>
      </c>
      <c r="T15" s="76">
        <v>11.448475999999999</v>
      </c>
      <c r="U15" s="76">
        <v>11.768273000000001</v>
      </c>
      <c r="V15" s="76">
        <v>12.135737000000001</v>
      </c>
      <c r="W15" s="76">
        <v>12.658215999999999</v>
      </c>
      <c r="X15" s="76">
        <v>13.056340000000001</v>
      </c>
      <c r="Y15" s="76">
        <v>13.554498000000001</v>
      </c>
      <c r="Z15" s="76">
        <v>14.04241</v>
      </c>
      <c r="AA15" s="76">
        <v>14.518974999999999</v>
      </c>
      <c r="AB15" s="76">
        <v>14.931486</v>
      </c>
      <c r="AC15" s="76">
        <v>15.343527999999999</v>
      </c>
      <c r="AD15" s="76">
        <v>15.967995999999999</v>
      </c>
      <c r="AE15" s="76">
        <v>16.556059000000001</v>
      </c>
      <c r="AF15" s="76">
        <v>17.492512000000001</v>
      </c>
    </row>
    <row r="16" spans="1:32">
      <c r="A16" s="61" t="s">
        <v>1044</v>
      </c>
      <c r="B16" s="76">
        <v>16.133492</v>
      </c>
      <c r="C16" s="76">
        <v>16.133492</v>
      </c>
      <c r="D16" s="76">
        <v>13.729494000000001</v>
      </c>
      <c r="E16" s="76">
        <v>13.729494000000001</v>
      </c>
      <c r="F16" s="76">
        <v>13.729494000000001</v>
      </c>
      <c r="G16" s="76">
        <v>16.133492</v>
      </c>
      <c r="H16" s="76">
        <v>16.133492</v>
      </c>
      <c r="I16" s="76">
        <v>15.825125999999999</v>
      </c>
      <c r="J16" s="76">
        <v>15.718653</v>
      </c>
      <c r="K16" s="76">
        <v>15.911543</v>
      </c>
      <c r="L16" s="76">
        <v>16.080759</v>
      </c>
      <c r="M16" s="76">
        <v>16.358260999999999</v>
      </c>
      <c r="N16" s="76">
        <v>16.658396</v>
      </c>
      <c r="O16" s="76">
        <v>16.965017</v>
      </c>
      <c r="P16" s="76">
        <v>17.377434000000001</v>
      </c>
      <c r="Q16" s="76">
        <v>17.763929000000001</v>
      </c>
      <c r="R16" s="76">
        <v>18.129076000000001</v>
      </c>
      <c r="S16" s="76">
        <v>18.657506999999999</v>
      </c>
      <c r="T16" s="76">
        <v>19.142949999999999</v>
      </c>
      <c r="U16" s="76">
        <v>19.630140000000001</v>
      </c>
      <c r="V16" s="76">
        <v>20.123225999999999</v>
      </c>
      <c r="W16" s="76">
        <v>20.684208000000002</v>
      </c>
      <c r="X16" s="76">
        <v>21.234423</v>
      </c>
      <c r="Y16" s="76">
        <v>21.826440999999999</v>
      </c>
      <c r="Z16" s="76">
        <v>22.379532000000001</v>
      </c>
      <c r="AA16" s="76">
        <v>22.974326999999999</v>
      </c>
      <c r="AB16" s="76">
        <v>23.562823999999999</v>
      </c>
      <c r="AC16" s="76">
        <v>24.173424000000001</v>
      </c>
      <c r="AD16" s="76">
        <v>24.882874999999999</v>
      </c>
      <c r="AE16" s="76">
        <v>25.527505999999999</v>
      </c>
      <c r="AF16" s="76">
        <v>26.276793999999999</v>
      </c>
    </row>
    <row r="17" spans="1:32">
      <c r="A17" s="61" t="s">
        <v>1219</v>
      </c>
      <c r="B17" s="76">
        <v>7.4336589999999996</v>
      </c>
      <c r="C17" s="76">
        <v>10.684431</v>
      </c>
      <c r="D17" s="76">
        <v>5.4668669999999997</v>
      </c>
      <c r="E17" s="76">
        <v>4.5615329999999998</v>
      </c>
      <c r="F17" s="76">
        <v>4.7075620000000002</v>
      </c>
      <c r="G17" s="76">
        <v>3.0700599999999998</v>
      </c>
      <c r="H17" s="76">
        <v>3.7490649999999999</v>
      </c>
      <c r="I17" s="76">
        <v>4.000095</v>
      </c>
      <c r="J17" s="76">
        <v>4.1626349999999999</v>
      </c>
      <c r="K17" s="76">
        <v>4.2602270000000004</v>
      </c>
      <c r="L17" s="76">
        <v>4.71394</v>
      </c>
      <c r="M17" s="76">
        <v>4.7755369999999999</v>
      </c>
      <c r="N17" s="76">
        <v>4.7423400000000004</v>
      </c>
      <c r="O17" s="76">
        <v>4.8087479999999996</v>
      </c>
      <c r="P17" s="76">
        <v>4.8330970000000004</v>
      </c>
      <c r="Q17" s="76">
        <v>4.8803640000000001</v>
      </c>
      <c r="R17" s="76">
        <v>5.0170500000000002</v>
      </c>
      <c r="S17" s="76">
        <v>5.1133459999999999</v>
      </c>
      <c r="T17" s="76">
        <v>5.2195090000000004</v>
      </c>
      <c r="U17" s="76">
        <v>5.3302379999999996</v>
      </c>
      <c r="V17" s="76">
        <v>5.4615169999999997</v>
      </c>
      <c r="W17" s="76">
        <v>5.6632680000000004</v>
      </c>
      <c r="X17" s="76">
        <v>5.8075020000000004</v>
      </c>
      <c r="Y17" s="76">
        <v>5.9986259999999998</v>
      </c>
      <c r="Z17" s="76">
        <v>6.1845850000000002</v>
      </c>
      <c r="AA17" s="76">
        <v>6.3658840000000003</v>
      </c>
      <c r="AB17" s="76">
        <v>6.5187249999999999</v>
      </c>
      <c r="AC17" s="76">
        <v>6.6662629999999998</v>
      </c>
      <c r="AD17" s="76">
        <v>6.895149</v>
      </c>
      <c r="AE17" s="76">
        <v>7.1169880000000001</v>
      </c>
      <c r="AF17" s="76">
        <v>7.4888260000000004</v>
      </c>
    </row>
    <row r="18" spans="1:32">
      <c r="A18" s="61" t="s">
        <v>1220</v>
      </c>
      <c r="B18" s="76">
        <v>20.855550999999998</v>
      </c>
      <c r="C18" s="76">
        <v>23.181598999999999</v>
      </c>
      <c r="D18" s="76">
        <v>17.519672</v>
      </c>
      <c r="E18" s="76">
        <v>17.505865</v>
      </c>
      <c r="F18" s="76">
        <v>17.498013</v>
      </c>
      <c r="G18" s="76">
        <v>20.836929000000001</v>
      </c>
      <c r="H18" s="76">
        <v>23.165354000000001</v>
      </c>
      <c r="I18" s="76">
        <v>22.154816</v>
      </c>
      <c r="J18" s="76">
        <v>22.093166</v>
      </c>
      <c r="K18" s="76">
        <v>22.264996</v>
      </c>
      <c r="L18" s="76">
        <v>22.501358</v>
      </c>
      <c r="M18" s="76">
        <v>22.846457000000001</v>
      </c>
      <c r="N18" s="76">
        <v>23.128256</v>
      </c>
      <c r="O18" s="76">
        <v>23.481414999999998</v>
      </c>
      <c r="P18" s="76">
        <v>23.840633</v>
      </c>
      <c r="Q18" s="76">
        <v>24.227796999999999</v>
      </c>
      <c r="R18" s="76">
        <v>24.647670999999999</v>
      </c>
      <c r="S18" s="76">
        <v>25.067489999999999</v>
      </c>
      <c r="T18" s="76">
        <v>25.495616999999999</v>
      </c>
      <c r="U18" s="76">
        <v>25.893723999999999</v>
      </c>
      <c r="V18" s="76">
        <v>26.332874</v>
      </c>
      <c r="W18" s="76">
        <v>26.838567999999999</v>
      </c>
      <c r="X18" s="76">
        <v>27.373348</v>
      </c>
      <c r="Y18" s="76">
        <v>27.969031999999999</v>
      </c>
      <c r="Z18" s="76">
        <v>28.488275999999999</v>
      </c>
      <c r="AA18" s="76">
        <v>29.027142999999999</v>
      </c>
      <c r="AB18" s="76">
        <v>29.638382</v>
      </c>
      <c r="AC18" s="76">
        <v>30.24119</v>
      </c>
      <c r="AD18" s="76">
        <v>30.901585000000001</v>
      </c>
      <c r="AE18" s="76">
        <v>31.598717000000001</v>
      </c>
      <c r="AF18" s="76">
        <v>32.335442</v>
      </c>
    </row>
    <row r="19" spans="1:32">
      <c r="A19" s="61" t="s">
        <v>780</v>
      </c>
      <c r="B19" s="76">
        <v>22.192425</v>
      </c>
      <c r="C19" s="76">
        <v>27.022048999999999</v>
      </c>
      <c r="D19" s="76">
        <v>27.405134</v>
      </c>
      <c r="E19" s="76">
        <v>27.328935999999999</v>
      </c>
      <c r="F19" s="76">
        <v>26.283563999999998</v>
      </c>
      <c r="G19" s="76">
        <v>18.818076999999999</v>
      </c>
      <c r="H19" s="76">
        <v>20.579820999999999</v>
      </c>
      <c r="I19" s="76">
        <v>20.513874000000001</v>
      </c>
      <c r="J19" s="76">
        <v>20.579477000000001</v>
      </c>
      <c r="K19" s="76">
        <v>20.891705999999999</v>
      </c>
      <c r="L19" s="76">
        <v>21.194379999999999</v>
      </c>
      <c r="M19" s="76">
        <v>21.610558999999999</v>
      </c>
      <c r="N19" s="76">
        <v>22.153504999999999</v>
      </c>
      <c r="O19" s="76">
        <v>22.579287999999998</v>
      </c>
      <c r="P19" s="76">
        <v>23.003788</v>
      </c>
      <c r="Q19" s="76">
        <v>23.467289000000001</v>
      </c>
      <c r="R19" s="76">
        <v>23.992833999999998</v>
      </c>
      <c r="S19" s="76">
        <v>24.499780999999999</v>
      </c>
      <c r="T19" s="76">
        <v>25.021315000000001</v>
      </c>
      <c r="U19" s="76">
        <v>25.546703000000001</v>
      </c>
      <c r="V19" s="76">
        <v>26.098103999999999</v>
      </c>
      <c r="W19" s="76">
        <v>26.664776</v>
      </c>
      <c r="X19" s="76">
        <v>27.218669999999999</v>
      </c>
      <c r="Y19" s="76">
        <v>27.863461999999998</v>
      </c>
      <c r="Z19" s="76">
        <v>28.456007</v>
      </c>
      <c r="AA19" s="76">
        <v>29.096153000000001</v>
      </c>
      <c r="AB19" s="76">
        <v>29.799318</v>
      </c>
      <c r="AC19" s="76">
        <v>30.489311000000001</v>
      </c>
      <c r="AD19" s="76">
        <v>31.191041999999999</v>
      </c>
      <c r="AE19" s="76">
        <v>31.937892999999999</v>
      </c>
      <c r="AF19" s="76">
        <v>32.674118</v>
      </c>
    </row>
    <row r="20" spans="1:32">
      <c r="A20" s="61" t="s">
        <v>1039</v>
      </c>
      <c r="B20" s="76">
        <v>11.450775</v>
      </c>
      <c r="C20" s="76">
        <v>19.164103000000001</v>
      </c>
      <c r="D20" s="76">
        <v>20.645374</v>
      </c>
      <c r="E20" s="76">
        <v>20.021418000000001</v>
      </c>
      <c r="F20" s="76">
        <v>17.853994</v>
      </c>
      <c r="G20" s="76">
        <v>10.119365</v>
      </c>
      <c r="H20" s="76">
        <v>12.362501</v>
      </c>
      <c r="I20" s="76">
        <v>12.727031999999999</v>
      </c>
      <c r="J20" s="76">
        <v>12.820162</v>
      </c>
      <c r="K20" s="76">
        <v>13.071819</v>
      </c>
      <c r="L20" s="76">
        <v>13.313831</v>
      </c>
      <c r="M20" s="76">
        <v>13.657368</v>
      </c>
      <c r="N20" s="76">
        <v>13.999495</v>
      </c>
      <c r="O20" s="76">
        <v>14.328970999999999</v>
      </c>
      <c r="P20" s="76">
        <v>14.700018</v>
      </c>
      <c r="Q20" s="76">
        <v>15.041594</v>
      </c>
      <c r="R20" s="76">
        <v>15.452781</v>
      </c>
      <c r="S20" s="76">
        <v>15.924371000000001</v>
      </c>
      <c r="T20" s="76">
        <v>16.335401999999998</v>
      </c>
      <c r="U20" s="76">
        <v>16.755403999999999</v>
      </c>
      <c r="V20" s="76">
        <v>17.212961</v>
      </c>
      <c r="W20" s="76">
        <v>17.671596999999998</v>
      </c>
      <c r="X20" s="76">
        <v>18.146643000000001</v>
      </c>
      <c r="Y20" s="76">
        <v>18.638836000000001</v>
      </c>
      <c r="Z20" s="76">
        <v>19.116990999999999</v>
      </c>
      <c r="AA20" s="76">
        <v>19.626574999999999</v>
      </c>
      <c r="AB20" s="76">
        <v>20.153645999999998</v>
      </c>
      <c r="AC20" s="76">
        <v>20.706994999999999</v>
      </c>
      <c r="AD20" s="76">
        <v>21.254189</v>
      </c>
      <c r="AE20" s="76">
        <v>21.936036999999999</v>
      </c>
      <c r="AF20" s="76">
        <v>23.403921</v>
      </c>
    </row>
    <row r="21" spans="1:32">
      <c r="A21" s="61" t="s">
        <v>1221</v>
      </c>
      <c r="B21" s="76">
        <v>7.3257969999999997</v>
      </c>
      <c r="C21" s="76">
        <v>10.121634999999999</v>
      </c>
      <c r="D21" s="76">
        <v>10.100709999999999</v>
      </c>
      <c r="E21" s="76">
        <v>9.7634530000000002</v>
      </c>
      <c r="F21" s="76">
        <v>8.7572410000000005</v>
      </c>
      <c r="G21" s="76">
        <v>4.9849050000000004</v>
      </c>
      <c r="H21" s="76">
        <v>6.0869879999999998</v>
      </c>
      <c r="I21" s="76">
        <v>8.4049420000000001</v>
      </c>
      <c r="J21" s="76">
        <v>8.4402559999999998</v>
      </c>
      <c r="K21" s="76">
        <v>8.6270930000000003</v>
      </c>
      <c r="L21" s="76">
        <v>8.8267969999999991</v>
      </c>
      <c r="M21" s="76">
        <v>9.1279590000000006</v>
      </c>
      <c r="N21" s="76">
        <v>9.3915439999999997</v>
      </c>
      <c r="O21" s="76">
        <v>9.6555009999999992</v>
      </c>
      <c r="P21" s="76">
        <v>9.946078</v>
      </c>
      <c r="Q21" s="76">
        <v>10.246344000000001</v>
      </c>
      <c r="R21" s="76">
        <v>10.568244999999999</v>
      </c>
      <c r="S21" s="76">
        <v>10.858628</v>
      </c>
      <c r="T21" s="76">
        <v>11.193179000000001</v>
      </c>
      <c r="U21" s="76">
        <v>11.491158</v>
      </c>
      <c r="V21" s="76">
        <v>11.843837000000001</v>
      </c>
      <c r="W21" s="76">
        <v>12.119445000000001</v>
      </c>
      <c r="X21" s="76">
        <v>12.500681</v>
      </c>
      <c r="Y21" s="76">
        <v>12.863476</v>
      </c>
      <c r="Z21" s="76">
        <v>13.226219</v>
      </c>
      <c r="AA21" s="76">
        <v>13.591779000000001</v>
      </c>
      <c r="AB21" s="76">
        <v>13.869853000000001</v>
      </c>
      <c r="AC21" s="76">
        <v>14.272397</v>
      </c>
      <c r="AD21" s="76">
        <v>14.775383</v>
      </c>
      <c r="AE21" s="76">
        <v>15.246074</v>
      </c>
      <c r="AF21" s="76">
        <v>15.770009</v>
      </c>
    </row>
    <row r="22" spans="1:32">
      <c r="A22" s="61" t="s">
        <v>1222</v>
      </c>
      <c r="B22" s="76">
        <v>5.410736</v>
      </c>
      <c r="C22" s="76">
        <v>4.8943459999999996</v>
      </c>
      <c r="D22" s="76">
        <v>3.5032450000000002</v>
      </c>
      <c r="E22" s="76">
        <v>4.2955139999999998</v>
      </c>
      <c r="F22" s="76">
        <v>4.9730499999999997</v>
      </c>
      <c r="G22" s="76">
        <v>4.3274379999999999</v>
      </c>
      <c r="H22" s="76">
        <v>4.6471020000000003</v>
      </c>
      <c r="I22" s="76">
        <v>5.0016309999999997</v>
      </c>
      <c r="J22" s="76">
        <v>5.2219550000000003</v>
      </c>
      <c r="K22" s="76">
        <v>5.3586539999999996</v>
      </c>
      <c r="L22" s="76">
        <v>5.5075279999999998</v>
      </c>
      <c r="M22" s="76">
        <v>5.6503310000000004</v>
      </c>
      <c r="N22" s="76">
        <v>5.5643710000000004</v>
      </c>
      <c r="O22" s="76">
        <v>5.7646639999999998</v>
      </c>
      <c r="P22" s="76">
        <v>6.1663259999999998</v>
      </c>
      <c r="Q22" s="76">
        <v>6.3909479999999999</v>
      </c>
      <c r="R22" s="76">
        <v>6.5999309999999998</v>
      </c>
      <c r="S22" s="76">
        <v>6.6912469999999997</v>
      </c>
      <c r="T22" s="76">
        <v>6.6387700000000001</v>
      </c>
      <c r="U22" s="76">
        <v>6.5916389999999998</v>
      </c>
      <c r="V22" s="76">
        <v>6.6169710000000004</v>
      </c>
      <c r="W22" s="76">
        <v>6.5862069999999999</v>
      </c>
      <c r="X22" s="76">
        <v>6.6803270000000001</v>
      </c>
      <c r="Y22" s="76">
        <v>6.7233799999999997</v>
      </c>
      <c r="Z22" s="76">
        <v>6.7922969999999996</v>
      </c>
      <c r="AA22" s="76">
        <v>6.8856130000000002</v>
      </c>
      <c r="AB22" s="76">
        <v>6.9912080000000003</v>
      </c>
      <c r="AC22" s="76">
        <v>7.1386849999999997</v>
      </c>
      <c r="AD22" s="76">
        <v>7.3006799999999998</v>
      </c>
      <c r="AE22" s="76">
        <v>7.6912570000000002</v>
      </c>
      <c r="AF22" s="76">
        <v>7.9801589999999996</v>
      </c>
    </row>
    <row r="23" spans="1:32">
      <c r="A23" s="61" t="s">
        <v>1223</v>
      </c>
      <c r="B23" s="76">
        <v>5.8846850000000002</v>
      </c>
      <c r="C23" s="76">
        <v>5.4529079999999999</v>
      </c>
      <c r="D23" s="76">
        <v>4.178159</v>
      </c>
      <c r="E23" s="76">
        <v>4.8162250000000002</v>
      </c>
      <c r="F23" s="76">
        <v>5.5386559999999996</v>
      </c>
      <c r="G23" s="76">
        <v>4.8601460000000003</v>
      </c>
      <c r="H23" s="76">
        <v>5.1610569999999996</v>
      </c>
      <c r="I23" s="76">
        <v>5.3458649999999999</v>
      </c>
      <c r="J23" s="76">
        <v>5.5583929999999997</v>
      </c>
      <c r="K23" s="76">
        <v>5.7154720000000001</v>
      </c>
      <c r="L23" s="76">
        <v>5.8877199999999998</v>
      </c>
      <c r="M23" s="76">
        <v>6.0539110000000003</v>
      </c>
      <c r="N23" s="76">
        <v>5.9744739999999998</v>
      </c>
      <c r="O23" s="76">
        <v>6.1724810000000003</v>
      </c>
      <c r="P23" s="76">
        <v>6.5517180000000002</v>
      </c>
      <c r="Q23" s="76">
        <v>6.7558870000000004</v>
      </c>
      <c r="R23" s="76">
        <v>6.9552829999999997</v>
      </c>
      <c r="S23" s="76">
        <v>7.0413779999999999</v>
      </c>
      <c r="T23" s="76">
        <v>6.9728620000000001</v>
      </c>
      <c r="U23" s="76">
        <v>6.9146710000000002</v>
      </c>
      <c r="V23" s="76">
        <v>6.9283700000000001</v>
      </c>
      <c r="W23" s="76">
        <v>6.8940169999999998</v>
      </c>
      <c r="X23" s="76">
        <v>6.9954559999999999</v>
      </c>
      <c r="Y23" s="76">
        <v>7.0438879999999999</v>
      </c>
      <c r="Z23" s="76">
        <v>7.1069579999999997</v>
      </c>
      <c r="AA23" s="76">
        <v>7.1882720000000004</v>
      </c>
      <c r="AB23" s="76">
        <v>7.3076299999999996</v>
      </c>
      <c r="AC23" s="76">
        <v>7.4581390000000001</v>
      </c>
      <c r="AD23" s="76">
        <v>7.641445</v>
      </c>
      <c r="AE23" s="76">
        <v>8.0336890000000007</v>
      </c>
      <c r="AF23" s="76">
        <v>8.3383909999999997</v>
      </c>
    </row>
    <row r="24" spans="1:32">
      <c r="A24" s="61" t="s">
        <v>1049</v>
      </c>
      <c r="B24" s="76">
        <v>6.1580589999999997</v>
      </c>
      <c r="C24" s="76">
        <v>7.242305</v>
      </c>
      <c r="D24" s="76">
        <v>7.3477829999999997</v>
      </c>
      <c r="E24" s="76">
        <v>5.47</v>
      </c>
      <c r="F24" s="76">
        <v>5.1582619999999997</v>
      </c>
      <c r="G24" s="76">
        <v>5.1694190000000004</v>
      </c>
      <c r="H24" s="76">
        <v>5.3785679999999996</v>
      </c>
      <c r="I24" s="76">
        <v>5.5310439999999996</v>
      </c>
      <c r="J24" s="76">
        <v>5.6025650000000002</v>
      </c>
      <c r="K24" s="76">
        <v>5.693543</v>
      </c>
      <c r="L24" s="76">
        <v>5.8182720000000003</v>
      </c>
      <c r="M24" s="76">
        <v>5.9000880000000002</v>
      </c>
      <c r="N24" s="76">
        <v>5.9897150000000003</v>
      </c>
      <c r="O24" s="76">
        <v>6.0577059999999996</v>
      </c>
      <c r="P24" s="76">
        <v>6.1604340000000004</v>
      </c>
      <c r="Q24" s="76">
        <v>6.2421550000000003</v>
      </c>
      <c r="R24" s="76">
        <v>6.3318399999999997</v>
      </c>
      <c r="S24" s="76">
        <v>6.412274</v>
      </c>
      <c r="T24" s="76">
        <v>6.4953950000000003</v>
      </c>
      <c r="U24" s="76">
        <v>6.5760969999999999</v>
      </c>
      <c r="V24" s="76">
        <v>6.665794</v>
      </c>
      <c r="W24" s="76">
        <v>6.7232329999999996</v>
      </c>
      <c r="X24" s="76">
        <v>6.7917990000000001</v>
      </c>
      <c r="Y24" s="76">
        <v>6.8494029999999997</v>
      </c>
      <c r="Z24" s="76">
        <v>6.9027079999999996</v>
      </c>
      <c r="AA24" s="76">
        <v>6.9482720000000002</v>
      </c>
      <c r="AB24" s="76">
        <v>6.9994440000000004</v>
      </c>
      <c r="AC24" s="76">
        <v>7.0514849999999996</v>
      </c>
      <c r="AD24" s="76">
        <v>7.1060509999999999</v>
      </c>
      <c r="AE24" s="76">
        <v>7.1686379999999996</v>
      </c>
      <c r="AF24" s="76">
        <v>7.1950310000000002</v>
      </c>
    </row>
    <row r="25" spans="1:32">
      <c r="A25" s="61" t="s">
        <v>1050</v>
      </c>
      <c r="B25" s="76">
        <v>3.1106639999999999</v>
      </c>
      <c r="C25" s="76">
        <v>3.3783639999999999</v>
      </c>
      <c r="D25" s="76">
        <v>3.32883</v>
      </c>
      <c r="E25" s="76">
        <v>3.2100930000000001</v>
      </c>
      <c r="F25" s="76">
        <v>3.1291039999999999</v>
      </c>
      <c r="G25" s="76">
        <v>3.1268720000000001</v>
      </c>
      <c r="H25" s="76">
        <v>3.1892230000000001</v>
      </c>
      <c r="I25" s="76">
        <v>3.233743</v>
      </c>
      <c r="J25" s="76">
        <v>3.2333630000000002</v>
      </c>
      <c r="K25" s="76">
        <v>3.2539820000000002</v>
      </c>
      <c r="L25" s="76">
        <v>3.305552</v>
      </c>
      <c r="M25" s="76">
        <v>3.3296220000000001</v>
      </c>
      <c r="N25" s="76">
        <v>3.354117</v>
      </c>
      <c r="O25" s="76">
        <v>3.372328</v>
      </c>
      <c r="P25" s="76">
        <v>3.3861979999999998</v>
      </c>
      <c r="Q25" s="76">
        <v>3.3803450000000002</v>
      </c>
      <c r="R25" s="76">
        <v>3.38896</v>
      </c>
      <c r="S25" s="76">
        <v>3.3978389999999998</v>
      </c>
      <c r="T25" s="76">
        <v>3.4110710000000002</v>
      </c>
      <c r="U25" s="76">
        <v>3.4173209999999998</v>
      </c>
      <c r="V25" s="76">
        <v>3.427438</v>
      </c>
      <c r="W25" s="76">
        <v>3.4477180000000001</v>
      </c>
      <c r="X25" s="76">
        <v>3.4789880000000002</v>
      </c>
      <c r="Y25" s="76">
        <v>3.5085090000000001</v>
      </c>
      <c r="Z25" s="76">
        <v>3.5386489999999999</v>
      </c>
      <c r="AA25" s="76">
        <v>3.5641699999999998</v>
      </c>
      <c r="AB25" s="76">
        <v>3.5944090000000002</v>
      </c>
      <c r="AC25" s="76">
        <v>3.6234009999999999</v>
      </c>
      <c r="AD25" s="76">
        <v>3.6589930000000002</v>
      </c>
      <c r="AE25" s="76">
        <v>3.695716</v>
      </c>
      <c r="AF25" s="76">
        <v>3.7364380000000001</v>
      </c>
    </row>
    <row r="26" spans="1:32">
      <c r="A26" s="61" t="s">
        <v>1224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</row>
    <row r="27" spans="1:32">
      <c r="A27" s="61" t="s">
        <v>846</v>
      </c>
      <c r="B27" s="76">
        <v>20.917725000000001</v>
      </c>
      <c r="C27" s="76">
        <v>20.654602000000001</v>
      </c>
      <c r="D27" s="76">
        <v>19.785838999999999</v>
      </c>
      <c r="E27" s="76">
        <v>20.204861000000001</v>
      </c>
      <c r="F27" s="76">
        <v>21.033135999999999</v>
      </c>
      <c r="G27" s="76">
        <v>20.685873000000001</v>
      </c>
      <c r="H27" s="76">
        <v>21.106354</v>
      </c>
      <c r="I27" s="76">
        <v>21.249562999999998</v>
      </c>
      <c r="J27" s="76">
        <v>21.000809</v>
      </c>
      <c r="K27" s="76">
        <v>21.005483999999999</v>
      </c>
      <c r="L27" s="76">
        <v>21.162205</v>
      </c>
      <c r="M27" s="76">
        <v>21.267727000000001</v>
      </c>
      <c r="N27" s="76">
        <v>21.357185000000001</v>
      </c>
      <c r="O27" s="76">
        <v>21.365786</v>
      </c>
      <c r="P27" s="76">
        <v>22.048168</v>
      </c>
      <c r="Q27" s="76">
        <v>22.669584</v>
      </c>
      <c r="R27" s="76">
        <v>23.105267000000001</v>
      </c>
      <c r="S27" s="76">
        <v>23.392942000000001</v>
      </c>
      <c r="T27" s="76">
        <v>23.648620999999999</v>
      </c>
      <c r="U27" s="76">
        <v>23.800961000000001</v>
      </c>
      <c r="V27" s="76">
        <v>23.879200000000001</v>
      </c>
      <c r="W27" s="76">
        <v>23.838625</v>
      </c>
      <c r="X27" s="76">
        <v>23.832981</v>
      </c>
      <c r="Y27" s="76">
        <v>23.898499000000001</v>
      </c>
      <c r="Z27" s="76">
        <v>23.927289999999999</v>
      </c>
      <c r="AA27" s="76">
        <v>24.019839999999999</v>
      </c>
      <c r="AB27" s="76">
        <v>24.08548</v>
      </c>
      <c r="AC27" s="76">
        <v>24.240587000000001</v>
      </c>
      <c r="AD27" s="76">
        <v>24.405867000000001</v>
      </c>
      <c r="AE27" s="76">
        <v>24.665814999999998</v>
      </c>
      <c r="AF27" s="76">
        <v>24.979914000000001</v>
      </c>
    </row>
    <row r="28" spans="1:32">
      <c r="A28" s="61" t="s">
        <v>1225</v>
      </c>
      <c r="B28" s="76">
        <v>20.960795999999998</v>
      </c>
      <c r="C28" s="76">
        <v>20.786916999999999</v>
      </c>
      <c r="D28" s="76">
        <v>19.930610999999999</v>
      </c>
      <c r="E28" s="76">
        <v>20.13036</v>
      </c>
      <c r="F28" s="76">
        <v>20.976938000000001</v>
      </c>
      <c r="G28" s="76">
        <v>20.609916999999999</v>
      </c>
      <c r="H28" s="76">
        <v>21.050894</v>
      </c>
      <c r="I28" s="76">
        <v>21.176687000000001</v>
      </c>
      <c r="J28" s="76">
        <v>20.909182000000001</v>
      </c>
      <c r="K28" s="76">
        <v>20.879750999999999</v>
      </c>
      <c r="L28" s="76">
        <v>21.006739</v>
      </c>
      <c r="M28" s="76">
        <v>21.090077999999998</v>
      </c>
      <c r="N28" s="76">
        <v>21.143968999999998</v>
      </c>
      <c r="O28" s="76">
        <v>21.144058000000001</v>
      </c>
      <c r="P28" s="76">
        <v>21.820371999999999</v>
      </c>
      <c r="Q28" s="76">
        <v>22.466163999999999</v>
      </c>
      <c r="R28" s="76">
        <v>22.864806999999999</v>
      </c>
      <c r="S28" s="76">
        <v>23.161256999999999</v>
      </c>
      <c r="T28" s="76">
        <v>23.418818000000002</v>
      </c>
      <c r="U28" s="76">
        <v>23.604904000000001</v>
      </c>
      <c r="V28" s="76">
        <v>23.636189000000002</v>
      </c>
      <c r="W28" s="76">
        <v>23.568294999999999</v>
      </c>
      <c r="X28" s="76">
        <v>23.597828</v>
      </c>
      <c r="Y28" s="76">
        <v>23.646646</v>
      </c>
      <c r="Z28" s="76">
        <v>23.703434000000001</v>
      </c>
      <c r="AA28" s="76">
        <v>23.801054000000001</v>
      </c>
      <c r="AB28" s="76">
        <v>23.829687</v>
      </c>
      <c r="AC28" s="76">
        <v>23.978769</v>
      </c>
      <c r="AD28" s="76">
        <v>24.141945</v>
      </c>
      <c r="AE28" s="76">
        <v>24.366800000000001</v>
      </c>
      <c r="AF28" s="76">
        <v>24.691267</v>
      </c>
    </row>
    <row r="29" spans="1:32">
      <c r="A29" s="61" t="s">
        <v>1226</v>
      </c>
      <c r="B29" s="76">
        <v>21.513587999999999</v>
      </c>
      <c r="C29" s="76">
        <v>21.289688000000002</v>
      </c>
      <c r="D29" s="76">
        <v>20.441466999999999</v>
      </c>
      <c r="E29" s="76">
        <v>20.763663999999999</v>
      </c>
      <c r="F29" s="76">
        <v>21.507299</v>
      </c>
      <c r="G29" s="76">
        <v>21.168398</v>
      </c>
      <c r="H29" s="76">
        <v>21.577213</v>
      </c>
      <c r="I29" s="76">
        <v>21.731749000000001</v>
      </c>
      <c r="J29" s="76">
        <v>21.513394999999999</v>
      </c>
      <c r="K29" s="76">
        <v>21.540970000000002</v>
      </c>
      <c r="L29" s="76">
        <v>21.745518000000001</v>
      </c>
      <c r="M29" s="76">
        <v>21.884602000000001</v>
      </c>
      <c r="N29" s="76">
        <v>22.008728000000001</v>
      </c>
      <c r="O29" s="76">
        <v>22.012096</v>
      </c>
      <c r="P29" s="76">
        <v>22.662868</v>
      </c>
      <c r="Q29" s="76">
        <v>23.288447999999999</v>
      </c>
      <c r="R29" s="76">
        <v>23.66921</v>
      </c>
      <c r="S29" s="76">
        <v>23.962199999999999</v>
      </c>
      <c r="T29" s="76">
        <v>24.224325</v>
      </c>
      <c r="U29" s="76">
        <v>24.384633999999998</v>
      </c>
      <c r="V29" s="76">
        <v>24.441492</v>
      </c>
      <c r="W29" s="76">
        <v>24.394541</v>
      </c>
      <c r="X29" s="76">
        <v>24.420591000000002</v>
      </c>
      <c r="Y29" s="76">
        <v>24.445414</v>
      </c>
      <c r="Z29" s="76">
        <v>24.471138</v>
      </c>
      <c r="AA29" s="76">
        <v>24.557478</v>
      </c>
      <c r="AB29" s="76">
        <v>24.580368</v>
      </c>
      <c r="AC29" s="76">
        <v>24.734991000000001</v>
      </c>
      <c r="AD29" s="76">
        <v>24.887335</v>
      </c>
      <c r="AE29" s="76">
        <v>25.148665999999999</v>
      </c>
      <c r="AF29" s="76">
        <v>25.480346999999998</v>
      </c>
    </row>
    <row r="30" spans="1:32">
      <c r="A30" s="61" t="s">
        <v>1227</v>
      </c>
      <c r="B30" s="76">
        <v>21.048494000000002</v>
      </c>
      <c r="C30" s="76">
        <v>20.860112999999998</v>
      </c>
      <c r="D30" s="76">
        <v>20.013470000000002</v>
      </c>
      <c r="E30" s="76">
        <v>20.271934999999999</v>
      </c>
      <c r="F30" s="76">
        <v>21.099487</v>
      </c>
      <c r="G30" s="76">
        <v>20.746777999999999</v>
      </c>
      <c r="H30" s="76">
        <v>21.184363999999999</v>
      </c>
      <c r="I30" s="76">
        <v>21.323923000000001</v>
      </c>
      <c r="J30" s="76">
        <v>21.078371000000001</v>
      </c>
      <c r="K30" s="76">
        <v>21.093792000000001</v>
      </c>
      <c r="L30" s="76">
        <v>21.249366999999999</v>
      </c>
      <c r="M30" s="76">
        <v>21.368959</v>
      </c>
      <c r="N30" s="76">
        <v>21.457439000000001</v>
      </c>
      <c r="O30" s="76">
        <v>21.482127999999999</v>
      </c>
      <c r="P30" s="76">
        <v>22.175501000000001</v>
      </c>
      <c r="Q30" s="76">
        <v>22.831617000000001</v>
      </c>
      <c r="R30" s="76">
        <v>23.242021999999999</v>
      </c>
      <c r="S30" s="76">
        <v>23.555834000000001</v>
      </c>
      <c r="T30" s="76">
        <v>23.826772999999999</v>
      </c>
      <c r="U30" s="76">
        <v>24.010694999999998</v>
      </c>
      <c r="V30" s="76">
        <v>24.055319000000001</v>
      </c>
      <c r="W30" s="76">
        <v>23.997757</v>
      </c>
      <c r="X30" s="76">
        <v>24.041090000000001</v>
      </c>
      <c r="Y30" s="76">
        <v>24.093202999999999</v>
      </c>
      <c r="Z30" s="76">
        <v>24.152142999999999</v>
      </c>
      <c r="AA30" s="76">
        <v>24.254255000000001</v>
      </c>
      <c r="AB30" s="76">
        <v>24.288924999999999</v>
      </c>
      <c r="AC30" s="76">
        <v>24.448464999999999</v>
      </c>
      <c r="AD30" s="76">
        <v>24.621079999999999</v>
      </c>
      <c r="AE30" s="76">
        <v>24.878748000000002</v>
      </c>
      <c r="AF30" s="76">
        <v>25.222103000000001</v>
      </c>
    </row>
    <row r="31" spans="1:32">
      <c r="A31" s="60" t="s">
        <v>1228</v>
      </c>
    </row>
    <row r="32" spans="1:32">
      <c r="A32" s="61" t="s">
        <v>771</v>
      </c>
      <c r="B32" s="76">
        <v>24.424451999999999</v>
      </c>
      <c r="C32" s="76">
        <v>21.991071999999999</v>
      </c>
      <c r="D32" s="76">
        <v>21.003633000000001</v>
      </c>
      <c r="E32" s="76">
        <v>20.304552000000001</v>
      </c>
      <c r="F32" s="76">
        <v>20.995139999999999</v>
      </c>
      <c r="G32" s="76">
        <v>17.725529000000002</v>
      </c>
      <c r="H32" s="76">
        <v>19.693998000000001</v>
      </c>
      <c r="I32" s="76">
        <v>20.570097000000001</v>
      </c>
      <c r="J32" s="76">
        <v>21.165882</v>
      </c>
      <c r="K32" s="76">
        <v>21.710515999999998</v>
      </c>
      <c r="L32" s="76">
        <v>22.864367999999999</v>
      </c>
      <c r="M32" s="76">
        <v>23.382442000000001</v>
      </c>
      <c r="N32" s="76">
        <v>23.749310999999999</v>
      </c>
      <c r="O32" s="76">
        <v>24.268575999999999</v>
      </c>
      <c r="P32" s="76">
        <v>24.728563000000001</v>
      </c>
      <c r="Q32" s="76">
        <v>25.284103000000002</v>
      </c>
      <c r="R32" s="76">
        <v>26.052772999999998</v>
      </c>
      <c r="S32" s="76">
        <v>26.762429999999998</v>
      </c>
      <c r="T32" s="76">
        <v>27.499821000000001</v>
      </c>
      <c r="U32" s="76">
        <v>28.266908999999998</v>
      </c>
      <c r="V32" s="76">
        <v>29.093461999999999</v>
      </c>
      <c r="W32" s="76">
        <v>30.070774</v>
      </c>
      <c r="X32" s="76">
        <v>30.942415</v>
      </c>
      <c r="Y32" s="76">
        <v>31.922440999999999</v>
      </c>
      <c r="Z32" s="76">
        <v>32.902393000000004</v>
      </c>
      <c r="AA32" s="76">
        <v>33.889235999999997</v>
      </c>
      <c r="AB32" s="76">
        <v>34.859591999999999</v>
      </c>
      <c r="AC32" s="76">
        <v>35.864852999999997</v>
      </c>
      <c r="AD32" s="76">
        <v>37.104931000000001</v>
      </c>
      <c r="AE32" s="76">
        <v>38.399985999999998</v>
      </c>
      <c r="AF32" s="76">
        <v>40.048622000000002</v>
      </c>
    </row>
    <row r="33" spans="1:32">
      <c r="A33" s="61" t="s">
        <v>1220</v>
      </c>
      <c r="B33" s="76">
        <v>19.778378</v>
      </c>
      <c r="C33" s="76">
        <v>22.438030000000001</v>
      </c>
      <c r="D33" s="76">
        <v>17.26268</v>
      </c>
      <c r="E33" s="76">
        <v>17.505865</v>
      </c>
      <c r="F33" s="76">
        <v>17.775880999999998</v>
      </c>
      <c r="G33" s="76">
        <v>21.567195999999999</v>
      </c>
      <c r="H33" s="76">
        <v>24.439323000000002</v>
      </c>
      <c r="I33" s="76">
        <v>23.804162999999999</v>
      </c>
      <c r="J33" s="76">
        <v>24.20262</v>
      </c>
      <c r="K33" s="76">
        <v>24.862742999999998</v>
      </c>
      <c r="L33" s="76">
        <v>25.59186</v>
      </c>
      <c r="M33" s="76">
        <v>26.453768</v>
      </c>
      <c r="N33" s="76">
        <v>27.262566</v>
      </c>
      <c r="O33" s="76">
        <v>28.127801999999999</v>
      </c>
      <c r="P33" s="76">
        <v>29.02317</v>
      </c>
      <c r="Q33" s="76">
        <v>30.022514000000001</v>
      </c>
      <c r="R33" s="76">
        <v>31.105810000000002</v>
      </c>
      <c r="S33" s="76">
        <v>32.210906999999999</v>
      </c>
      <c r="T33" s="76">
        <v>33.331409000000001</v>
      </c>
      <c r="U33" s="76">
        <v>34.446933999999999</v>
      </c>
      <c r="V33" s="76">
        <v>35.651885999999998</v>
      </c>
      <c r="W33" s="76">
        <v>36.982017999999997</v>
      </c>
      <c r="X33" s="76">
        <v>38.374701999999999</v>
      </c>
      <c r="Y33" s="76">
        <v>39.900897999999998</v>
      </c>
      <c r="Z33" s="76">
        <v>41.350417999999998</v>
      </c>
      <c r="AA33" s="76">
        <v>42.869255000000003</v>
      </c>
      <c r="AB33" s="76">
        <v>44.565829999999998</v>
      </c>
      <c r="AC33" s="76">
        <v>46.319622000000003</v>
      </c>
      <c r="AD33" s="76">
        <v>48.257663999999998</v>
      </c>
      <c r="AE33" s="76">
        <v>50.396949999999997</v>
      </c>
      <c r="AF33" s="76">
        <v>52.713493</v>
      </c>
    </row>
    <row r="34" spans="1:32">
      <c r="A34" s="61" t="s">
        <v>780</v>
      </c>
      <c r="B34" s="76">
        <v>21.046203999999999</v>
      </c>
      <c r="C34" s="76">
        <v>26.155294000000001</v>
      </c>
      <c r="D34" s="76">
        <v>27.003132000000001</v>
      </c>
      <c r="E34" s="76">
        <v>27.328935999999999</v>
      </c>
      <c r="F34" s="76">
        <v>26.700949000000001</v>
      </c>
      <c r="G34" s="76">
        <v>19.477588999999998</v>
      </c>
      <c r="H34" s="76">
        <v>21.711599</v>
      </c>
      <c r="I34" s="76">
        <v>22.041058</v>
      </c>
      <c r="J34" s="76">
        <v>22.544402999999999</v>
      </c>
      <c r="K34" s="76">
        <v>23.329226999999999</v>
      </c>
      <c r="L34" s="76">
        <v>24.105371000000002</v>
      </c>
      <c r="M34" s="76">
        <v>25.022729999999999</v>
      </c>
      <c r="N34" s="76">
        <v>26.113571</v>
      </c>
      <c r="O34" s="76">
        <v>27.047167000000002</v>
      </c>
      <c r="P34" s="76">
        <v>28.00441</v>
      </c>
      <c r="Q34" s="76">
        <v>29.080110999999999</v>
      </c>
      <c r="R34" s="76">
        <v>30.279395999999998</v>
      </c>
      <c r="S34" s="76">
        <v>31.481418999999999</v>
      </c>
      <c r="T34" s="76">
        <v>32.711337999999998</v>
      </c>
      <c r="U34" s="76">
        <v>33.985283000000003</v>
      </c>
      <c r="V34" s="76">
        <v>35.334029999999998</v>
      </c>
      <c r="W34" s="76">
        <v>36.742542</v>
      </c>
      <c r="X34" s="76">
        <v>38.157859999999999</v>
      </c>
      <c r="Y34" s="76">
        <v>39.75029</v>
      </c>
      <c r="Z34" s="76">
        <v>41.303581000000001</v>
      </c>
      <c r="AA34" s="76">
        <v>42.971172000000003</v>
      </c>
      <c r="AB34" s="76">
        <v>44.807822999999999</v>
      </c>
      <c r="AC34" s="76">
        <v>46.699660999999999</v>
      </c>
      <c r="AD34" s="76">
        <v>48.709702</v>
      </c>
      <c r="AE34" s="76">
        <v>50.937904000000003</v>
      </c>
      <c r="AF34" s="76">
        <v>53.265602000000001</v>
      </c>
    </row>
    <row r="35" spans="1:32">
      <c r="A35" s="61" t="s">
        <v>1039</v>
      </c>
      <c r="B35" s="76">
        <v>10.859351</v>
      </c>
      <c r="C35" s="76">
        <v>18.549398</v>
      </c>
      <c r="D35" s="76">
        <v>20.342528999999999</v>
      </c>
      <c r="E35" s="76">
        <v>20.021418000000001</v>
      </c>
      <c r="F35" s="76">
        <v>18.137518</v>
      </c>
      <c r="G35" s="76">
        <v>10.474015</v>
      </c>
      <c r="H35" s="76">
        <v>13.042372</v>
      </c>
      <c r="I35" s="76">
        <v>13.674514</v>
      </c>
      <c r="J35" s="76">
        <v>14.044230000000001</v>
      </c>
      <c r="K35" s="76">
        <v>14.596962</v>
      </c>
      <c r="L35" s="76">
        <v>15.14245</v>
      </c>
      <c r="M35" s="76">
        <v>15.81378</v>
      </c>
      <c r="N35" s="76">
        <v>16.501985999999999</v>
      </c>
      <c r="O35" s="76">
        <v>17.164315999999999</v>
      </c>
      <c r="P35" s="76">
        <v>17.895546</v>
      </c>
      <c r="Q35" s="76">
        <v>18.639187</v>
      </c>
      <c r="R35" s="76">
        <v>19.501691999999998</v>
      </c>
      <c r="S35" s="76">
        <v>20.462297</v>
      </c>
      <c r="T35" s="76">
        <v>21.355906000000001</v>
      </c>
      <c r="U35" s="76">
        <v>22.290044999999999</v>
      </c>
      <c r="V35" s="76">
        <v>23.304501999999999</v>
      </c>
      <c r="W35" s="76">
        <v>24.350452000000001</v>
      </c>
      <c r="X35" s="76">
        <v>25.439781</v>
      </c>
      <c r="Y35" s="76">
        <v>26.590344999999999</v>
      </c>
      <c r="Z35" s="76">
        <v>27.748101999999999</v>
      </c>
      <c r="AA35" s="76">
        <v>28.985859000000001</v>
      </c>
      <c r="AB35" s="76">
        <v>30.304085000000001</v>
      </c>
      <c r="AC35" s="76">
        <v>31.716351</v>
      </c>
      <c r="AD35" s="76">
        <v>33.191746000000002</v>
      </c>
      <c r="AE35" s="76">
        <v>34.985892999999997</v>
      </c>
      <c r="AF35" s="76">
        <v>38.153255000000001</v>
      </c>
    </row>
    <row r="36" spans="1:32">
      <c r="A36" s="61" t="s">
        <v>1221</v>
      </c>
      <c r="B36" s="76">
        <v>6.947425</v>
      </c>
      <c r="C36" s="76">
        <v>9.7969749999999998</v>
      </c>
      <c r="D36" s="76">
        <v>9.9525439999999996</v>
      </c>
      <c r="E36" s="76">
        <v>9.7634530000000002</v>
      </c>
      <c r="F36" s="76">
        <v>8.8963059999999992</v>
      </c>
      <c r="G36" s="76">
        <v>5.1596099999999998</v>
      </c>
      <c r="H36" s="76">
        <v>6.4217399999999998</v>
      </c>
      <c r="I36" s="76">
        <v>9.0306599999999992</v>
      </c>
      <c r="J36" s="76">
        <v>9.2461310000000001</v>
      </c>
      <c r="K36" s="76">
        <v>9.6336519999999997</v>
      </c>
      <c r="L36" s="76">
        <v>10.039135</v>
      </c>
      <c r="M36" s="76">
        <v>10.569205999999999</v>
      </c>
      <c r="N36" s="76">
        <v>11.070337</v>
      </c>
      <c r="O36" s="76">
        <v>11.566084</v>
      </c>
      <c r="P36" s="76">
        <v>12.108183</v>
      </c>
      <c r="Q36" s="76">
        <v>12.697027</v>
      </c>
      <c r="R36" s="76">
        <v>13.337317000000001</v>
      </c>
      <c r="S36" s="76">
        <v>13.952983</v>
      </c>
      <c r="T36" s="76">
        <v>14.633279</v>
      </c>
      <c r="U36" s="76">
        <v>15.286915</v>
      </c>
      <c r="V36" s="76">
        <v>16.035284000000001</v>
      </c>
      <c r="W36" s="76">
        <v>16.699902999999999</v>
      </c>
      <c r="X36" s="76">
        <v>17.524708</v>
      </c>
      <c r="Y36" s="76">
        <v>18.351161999999999</v>
      </c>
      <c r="Z36" s="76">
        <v>19.197711999999999</v>
      </c>
      <c r="AA36" s="76">
        <v>20.073260999999999</v>
      </c>
      <c r="AB36" s="76">
        <v>20.855440000000002</v>
      </c>
      <c r="AC36" s="76">
        <v>21.860648999999999</v>
      </c>
      <c r="AD36" s="76">
        <v>23.074076000000002</v>
      </c>
      <c r="AE36" s="76">
        <v>24.316037999999999</v>
      </c>
      <c r="AF36" s="76">
        <v>25.708393000000001</v>
      </c>
    </row>
    <row r="37" spans="1:32">
      <c r="A37" s="61" t="s">
        <v>1222</v>
      </c>
      <c r="B37" s="76">
        <v>5.1312759999999997</v>
      </c>
      <c r="C37" s="76">
        <v>4.7373560000000001</v>
      </c>
      <c r="D37" s="76">
        <v>3.4518559999999998</v>
      </c>
      <c r="E37" s="76">
        <v>4.2955139999999998</v>
      </c>
      <c r="F37" s="76">
        <v>5.052022</v>
      </c>
      <c r="G37" s="76">
        <v>4.4790999999999999</v>
      </c>
      <c r="H37" s="76">
        <v>4.9026680000000002</v>
      </c>
      <c r="I37" s="76">
        <v>5.3739840000000001</v>
      </c>
      <c r="J37" s="76">
        <v>5.7205469999999998</v>
      </c>
      <c r="K37" s="76">
        <v>5.9838709999999997</v>
      </c>
      <c r="L37" s="76">
        <v>6.263973</v>
      </c>
      <c r="M37" s="76">
        <v>6.5424829999999998</v>
      </c>
      <c r="N37" s="76">
        <v>6.5590349999999997</v>
      </c>
      <c r="O37" s="76">
        <v>6.9053459999999998</v>
      </c>
      <c r="P37" s="76">
        <v>7.5067779999999997</v>
      </c>
      <c r="Q37" s="76">
        <v>7.9195120000000001</v>
      </c>
      <c r="R37" s="76">
        <v>8.3292330000000003</v>
      </c>
      <c r="S37" s="76">
        <v>8.5980349999999994</v>
      </c>
      <c r="T37" s="76">
        <v>8.6791219999999996</v>
      </c>
      <c r="U37" s="76">
        <v>8.7689869999999992</v>
      </c>
      <c r="V37" s="76">
        <v>8.9586699999999997</v>
      </c>
      <c r="W37" s="76">
        <v>9.0754180000000009</v>
      </c>
      <c r="X37" s="76">
        <v>9.3651509999999991</v>
      </c>
      <c r="Y37" s="76">
        <v>9.5916399999999999</v>
      </c>
      <c r="Z37" s="76">
        <v>9.8589450000000003</v>
      </c>
      <c r="AA37" s="76">
        <v>10.169142000000001</v>
      </c>
      <c r="AB37" s="76">
        <v>10.512347</v>
      </c>
      <c r="AC37" s="76">
        <v>10.934132999999999</v>
      </c>
      <c r="AD37" s="76">
        <v>11.401156</v>
      </c>
      <c r="AE37" s="76">
        <v>12.266824</v>
      </c>
      <c r="AF37" s="76">
        <v>13.009318</v>
      </c>
    </row>
    <row r="38" spans="1:32">
      <c r="A38" s="61" t="s">
        <v>1223</v>
      </c>
      <c r="B38" s="76">
        <v>5.5807450000000003</v>
      </c>
      <c r="C38" s="76">
        <v>5.2780009999999997</v>
      </c>
      <c r="D38" s="76">
        <v>4.1168699999999996</v>
      </c>
      <c r="E38" s="76">
        <v>4.8162250000000002</v>
      </c>
      <c r="F38" s="76">
        <v>5.6266100000000003</v>
      </c>
      <c r="G38" s="76">
        <v>5.0304779999999996</v>
      </c>
      <c r="H38" s="76">
        <v>5.4448869999999996</v>
      </c>
      <c r="I38" s="76">
        <v>5.7438450000000003</v>
      </c>
      <c r="J38" s="76">
        <v>6.0891080000000004</v>
      </c>
      <c r="K38" s="76">
        <v>6.3823189999999999</v>
      </c>
      <c r="L38" s="76">
        <v>6.6963819999999998</v>
      </c>
      <c r="M38" s="76">
        <v>7.0097849999999999</v>
      </c>
      <c r="N38" s="76">
        <v>7.042446</v>
      </c>
      <c r="O38" s="76">
        <v>7.3938600000000001</v>
      </c>
      <c r="P38" s="76">
        <v>7.9759469999999997</v>
      </c>
      <c r="Q38" s="76">
        <v>8.3717360000000003</v>
      </c>
      <c r="R38" s="76">
        <v>8.7776940000000003</v>
      </c>
      <c r="S38" s="76">
        <v>9.0479409999999998</v>
      </c>
      <c r="T38" s="76">
        <v>9.1158940000000008</v>
      </c>
      <c r="U38" s="76">
        <v>9.1987240000000003</v>
      </c>
      <c r="V38" s="76">
        <v>9.3802690000000002</v>
      </c>
      <c r="W38" s="76">
        <v>9.4995619999999992</v>
      </c>
      <c r="X38" s="76">
        <v>9.8069310000000005</v>
      </c>
      <c r="Y38" s="76">
        <v>10.048881</v>
      </c>
      <c r="Z38" s="76">
        <v>10.315671999999999</v>
      </c>
      <c r="AA38" s="76">
        <v>10.616128</v>
      </c>
      <c r="AB38" s="76">
        <v>10.988136000000001</v>
      </c>
      <c r="AC38" s="76">
        <v>11.423432</v>
      </c>
      <c r="AD38" s="76">
        <v>11.933313</v>
      </c>
      <c r="AE38" s="76">
        <v>12.812970999999999</v>
      </c>
      <c r="AF38" s="76">
        <v>13.593310000000001</v>
      </c>
    </row>
    <row r="39" spans="1:32">
      <c r="A39" s="61" t="s">
        <v>1049</v>
      </c>
      <c r="B39" s="76">
        <v>5.84</v>
      </c>
      <c r="C39" s="76">
        <v>7.0100020000000001</v>
      </c>
      <c r="D39" s="76">
        <v>7.2399990000000001</v>
      </c>
      <c r="E39" s="76">
        <v>5.47</v>
      </c>
      <c r="F39" s="76">
        <v>5.2401759999999999</v>
      </c>
      <c r="G39" s="76">
        <v>5.3505900000000004</v>
      </c>
      <c r="H39" s="76">
        <v>5.6743600000000001</v>
      </c>
      <c r="I39" s="76">
        <v>5.9428099999999997</v>
      </c>
      <c r="J39" s="76">
        <v>6.1374969999999998</v>
      </c>
      <c r="K39" s="76">
        <v>6.3578320000000001</v>
      </c>
      <c r="L39" s="76">
        <v>6.6173950000000001</v>
      </c>
      <c r="M39" s="76">
        <v>6.8316749999999997</v>
      </c>
      <c r="N39" s="76">
        <v>7.0604110000000002</v>
      </c>
      <c r="O39" s="76">
        <v>7.2563750000000002</v>
      </c>
      <c r="P39" s="76">
        <v>7.4996049999999999</v>
      </c>
      <c r="Q39" s="76">
        <v>7.735131</v>
      </c>
      <c r="R39" s="76">
        <v>7.9908970000000004</v>
      </c>
      <c r="S39" s="76">
        <v>8.2395630000000004</v>
      </c>
      <c r="T39" s="76">
        <v>8.4916830000000001</v>
      </c>
      <c r="U39" s="76">
        <v>8.7483120000000003</v>
      </c>
      <c r="V39" s="76">
        <v>9.0247700000000002</v>
      </c>
      <c r="W39" s="76">
        <v>9.2642310000000005</v>
      </c>
      <c r="X39" s="76">
        <v>9.5214239999999997</v>
      </c>
      <c r="Y39" s="76">
        <v>9.7714259999999999</v>
      </c>
      <c r="Z39" s="76">
        <v>10.019204999999999</v>
      </c>
      <c r="AA39" s="76">
        <v>10.26168</v>
      </c>
      <c r="AB39" s="76">
        <v>10.524732999999999</v>
      </c>
      <c r="AC39" s="76">
        <v>10.80057</v>
      </c>
      <c r="AD39" s="76">
        <v>11.097213</v>
      </c>
      <c r="AE39" s="76">
        <v>11.433294999999999</v>
      </c>
      <c r="AF39" s="76">
        <v>11.729395999999999</v>
      </c>
    </row>
    <row r="40" spans="1:32">
      <c r="A40" s="61" t="s">
        <v>1050</v>
      </c>
      <c r="B40" s="76">
        <v>2.95</v>
      </c>
      <c r="C40" s="76">
        <v>3.27</v>
      </c>
      <c r="D40" s="76">
        <v>3.2799990000000001</v>
      </c>
      <c r="E40" s="76">
        <v>3.2100930000000001</v>
      </c>
      <c r="F40" s="76">
        <v>3.1787939999999999</v>
      </c>
      <c r="G40" s="76">
        <v>3.236459</v>
      </c>
      <c r="H40" s="76">
        <v>3.3646129999999999</v>
      </c>
      <c r="I40" s="76">
        <v>3.4744839999999999</v>
      </c>
      <c r="J40" s="76">
        <v>3.542084</v>
      </c>
      <c r="K40" s="76">
        <v>3.6336369999999998</v>
      </c>
      <c r="L40" s="76">
        <v>3.7595610000000002</v>
      </c>
      <c r="M40" s="76">
        <v>3.8553480000000002</v>
      </c>
      <c r="N40" s="76">
        <v>3.953684</v>
      </c>
      <c r="O40" s="76">
        <v>4.0396280000000004</v>
      </c>
      <c r="P40" s="76">
        <v>4.1222989999999999</v>
      </c>
      <c r="Q40" s="76">
        <v>4.1888439999999996</v>
      </c>
      <c r="R40" s="76">
        <v>4.276929</v>
      </c>
      <c r="S40" s="76">
        <v>4.3661130000000004</v>
      </c>
      <c r="T40" s="76">
        <v>4.4594259999999997</v>
      </c>
      <c r="U40" s="76">
        <v>4.5461299999999998</v>
      </c>
      <c r="V40" s="76">
        <v>4.6403829999999999</v>
      </c>
      <c r="W40" s="76">
        <v>4.7507590000000004</v>
      </c>
      <c r="X40" s="76">
        <v>4.8771930000000001</v>
      </c>
      <c r="Y40" s="76">
        <v>5.005274</v>
      </c>
      <c r="Z40" s="76">
        <v>5.1363110000000001</v>
      </c>
      <c r="AA40" s="76">
        <v>5.2638069999999999</v>
      </c>
      <c r="AB40" s="76">
        <v>5.4047429999999999</v>
      </c>
      <c r="AC40" s="76">
        <v>5.5498669999999999</v>
      </c>
      <c r="AD40" s="76">
        <v>5.7140909999999998</v>
      </c>
      <c r="AE40" s="76">
        <v>5.8943149999999997</v>
      </c>
      <c r="AF40" s="76">
        <v>6.09117</v>
      </c>
    </row>
    <row r="41" spans="1:32">
      <c r="A41" s="61" t="s">
        <v>1224</v>
      </c>
      <c r="B41" s="76">
        <v>0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76">
        <v>0</v>
      </c>
      <c r="AD41" s="76">
        <v>0</v>
      </c>
      <c r="AE41" s="76">
        <v>0</v>
      </c>
      <c r="AF41" s="76">
        <v>0</v>
      </c>
    </row>
    <row r="42" spans="1:32">
      <c r="A42" s="61" t="s">
        <v>846</v>
      </c>
      <c r="B42" s="76">
        <v>19.837339</v>
      </c>
      <c r="C42" s="76">
        <v>19.992087999999999</v>
      </c>
      <c r="D42" s="76">
        <v>19.495604</v>
      </c>
      <c r="E42" s="76">
        <v>20.204861000000001</v>
      </c>
      <c r="F42" s="76">
        <v>21.367144</v>
      </c>
      <c r="G42" s="76">
        <v>21.410844999999998</v>
      </c>
      <c r="H42" s="76">
        <v>22.26709</v>
      </c>
      <c r="I42" s="76">
        <v>22.831516000000001</v>
      </c>
      <c r="J42" s="76">
        <v>23.005962</v>
      </c>
      <c r="K42" s="76">
        <v>23.45628</v>
      </c>
      <c r="L42" s="76">
        <v>24.068777000000001</v>
      </c>
      <c r="M42" s="76">
        <v>24.625767</v>
      </c>
      <c r="N42" s="76">
        <v>25.174904000000002</v>
      </c>
      <c r="O42" s="76">
        <v>25.593541999999999</v>
      </c>
      <c r="P42" s="76">
        <v>26.841055000000001</v>
      </c>
      <c r="Q42" s="76">
        <v>28.091614</v>
      </c>
      <c r="R42" s="76">
        <v>29.159267</v>
      </c>
      <c r="S42" s="76">
        <v>30.059166000000001</v>
      </c>
      <c r="T42" s="76">
        <v>30.916761000000001</v>
      </c>
      <c r="U42" s="76">
        <v>31.662887999999999</v>
      </c>
      <c r="V42" s="76">
        <v>32.329872000000002</v>
      </c>
      <c r="W42" s="76">
        <v>32.848267</v>
      </c>
      <c r="X42" s="76">
        <v>33.411456999999999</v>
      </c>
      <c r="Y42" s="76">
        <v>34.093834000000001</v>
      </c>
      <c r="Z42" s="76">
        <v>34.730198000000001</v>
      </c>
      <c r="AA42" s="76">
        <v>35.474128999999998</v>
      </c>
      <c r="AB42" s="76">
        <v>36.216194000000002</v>
      </c>
      <c r="AC42" s="76">
        <v>37.128658000000001</v>
      </c>
      <c r="AD42" s="76">
        <v>38.113582999999998</v>
      </c>
      <c r="AE42" s="76">
        <v>39.33963</v>
      </c>
      <c r="AF42" s="76">
        <v>40.722453999999999</v>
      </c>
    </row>
    <row r="45" spans="1:32">
      <c r="A45" s="60" t="s">
        <v>1229</v>
      </c>
    </row>
    <row r="46" spans="1:32">
      <c r="A46" s="60" t="s">
        <v>1230</v>
      </c>
    </row>
    <row r="47" spans="1:32">
      <c r="A47" s="61" t="s">
        <v>1231</v>
      </c>
      <c r="B47" s="76">
        <v>0.27911799999999998</v>
      </c>
      <c r="C47" s="76">
        <v>8.6168999999999996E-2</v>
      </c>
      <c r="D47" s="76">
        <v>0.25137900000000002</v>
      </c>
      <c r="E47" s="76">
        <v>0.282277</v>
      </c>
      <c r="F47" s="76">
        <v>0.15274199999999999</v>
      </c>
      <c r="G47" s="76">
        <v>0.112134</v>
      </c>
      <c r="H47" s="76">
        <v>0.26454899999999998</v>
      </c>
      <c r="I47" s="76">
        <v>0.28064600000000001</v>
      </c>
      <c r="J47" s="76">
        <v>0.299008</v>
      </c>
      <c r="K47" s="76">
        <v>0.31788499999999997</v>
      </c>
      <c r="L47" s="76">
        <v>0.33437600000000001</v>
      </c>
      <c r="M47" s="76">
        <v>0.34126499999999999</v>
      </c>
      <c r="N47" s="76">
        <v>0.34835899999999997</v>
      </c>
      <c r="O47" s="76">
        <v>0.36132700000000001</v>
      </c>
      <c r="P47" s="76">
        <v>0.372811</v>
      </c>
      <c r="Q47" s="76">
        <v>0.38100000000000001</v>
      </c>
      <c r="R47" s="76">
        <v>0.38691199999999998</v>
      </c>
      <c r="S47" s="76">
        <v>0.38930100000000001</v>
      </c>
      <c r="T47" s="76">
        <v>0.39321299999999998</v>
      </c>
      <c r="U47" s="76">
        <v>0.39729999999999999</v>
      </c>
      <c r="V47" s="76">
        <v>0.39968100000000001</v>
      </c>
      <c r="W47" s="76">
        <v>0.40010699999999999</v>
      </c>
      <c r="X47" s="76">
        <v>0.399399</v>
      </c>
      <c r="Y47" s="76">
        <v>0.40029199999999998</v>
      </c>
      <c r="Z47" s="76">
        <v>0.40018399999999998</v>
      </c>
      <c r="AA47" s="76">
        <v>0.40043800000000002</v>
      </c>
      <c r="AB47" s="76">
        <v>0.40065099999999998</v>
      </c>
      <c r="AC47" s="76">
        <v>0.401009</v>
      </c>
      <c r="AD47" s="76">
        <v>0.40412999999999999</v>
      </c>
      <c r="AE47" s="76">
        <v>0.40611599999999998</v>
      </c>
      <c r="AF47" s="76">
        <v>0.404173</v>
      </c>
    </row>
    <row r="48" spans="1:32">
      <c r="A48" s="61" t="s">
        <v>1232</v>
      </c>
      <c r="B48" s="76">
        <v>1.9890000000000001</v>
      </c>
      <c r="C48" s="76">
        <v>2.1160000000000001</v>
      </c>
      <c r="D48" s="76">
        <v>2.1629999999999998</v>
      </c>
      <c r="E48" s="76">
        <v>2.2229999999999999</v>
      </c>
      <c r="F48" s="76">
        <v>2.2564350000000002</v>
      </c>
      <c r="G48" s="76">
        <v>2.3665440000000002</v>
      </c>
      <c r="H48" s="76">
        <v>2.3652280000000001</v>
      </c>
      <c r="I48" s="76">
        <v>2.5262289999999998</v>
      </c>
      <c r="J48" s="76">
        <v>2.6850689999999999</v>
      </c>
      <c r="K48" s="76">
        <v>2.821002</v>
      </c>
      <c r="L48" s="76">
        <v>2.8691810000000002</v>
      </c>
      <c r="M48" s="76">
        <v>2.928884</v>
      </c>
      <c r="N48" s="76">
        <v>3.0435219999999998</v>
      </c>
      <c r="O48" s="76">
        <v>3.1383610000000002</v>
      </c>
      <c r="P48" s="76">
        <v>3.2037439999999999</v>
      </c>
      <c r="Q48" s="76">
        <v>3.2510599999999998</v>
      </c>
      <c r="R48" s="76">
        <v>3.267576</v>
      </c>
      <c r="S48" s="76">
        <v>3.3019059999999998</v>
      </c>
      <c r="T48" s="76">
        <v>3.33636</v>
      </c>
      <c r="U48" s="76">
        <v>3.3546269999999998</v>
      </c>
      <c r="V48" s="76">
        <v>3.3562449999999999</v>
      </c>
      <c r="W48" s="76">
        <v>3.3491719999999998</v>
      </c>
      <c r="X48" s="76">
        <v>3.358263</v>
      </c>
      <c r="Y48" s="76">
        <v>3.3563580000000002</v>
      </c>
      <c r="Z48" s="76">
        <v>3.3588480000000001</v>
      </c>
      <c r="AA48" s="76">
        <v>3.360589</v>
      </c>
      <c r="AB48" s="76">
        <v>3.3637410000000001</v>
      </c>
      <c r="AC48" s="76">
        <v>3.392684</v>
      </c>
      <c r="AD48" s="76">
        <v>3.4081990000000002</v>
      </c>
      <c r="AE48" s="76">
        <v>3.3879730000000001</v>
      </c>
      <c r="AF48" s="76">
        <v>3.3533339999999998</v>
      </c>
    </row>
    <row r="49" spans="1:32">
      <c r="A49" s="61" t="s">
        <v>1220</v>
      </c>
      <c r="B49" s="76">
        <v>0.26007000000000002</v>
      </c>
      <c r="C49" s="76">
        <v>0.2545</v>
      </c>
      <c r="D49" s="76">
        <v>0.23927999999999999</v>
      </c>
      <c r="E49" s="76">
        <v>0.24859999999999999</v>
      </c>
      <c r="F49" s="76">
        <v>0.25019999999999998</v>
      </c>
      <c r="G49" s="76">
        <v>0.25130000000000002</v>
      </c>
      <c r="H49" s="76">
        <v>0.25080000000000002</v>
      </c>
      <c r="I49" s="76">
        <v>0.25384699999999999</v>
      </c>
      <c r="J49" s="76">
        <v>0.2571</v>
      </c>
      <c r="K49" s="76">
        <v>0.25974999999999998</v>
      </c>
      <c r="L49" s="76">
        <v>0.26139200000000001</v>
      </c>
      <c r="M49" s="76">
        <v>0.262019</v>
      </c>
      <c r="N49" s="76">
        <v>0.26236599999999999</v>
      </c>
      <c r="O49" s="76">
        <v>0.26171299999999997</v>
      </c>
      <c r="P49" s="76">
        <v>0.260714</v>
      </c>
      <c r="Q49" s="76">
        <v>0.259436</v>
      </c>
      <c r="R49" s="76">
        <v>0.257193</v>
      </c>
      <c r="S49" s="76">
        <v>0.25564900000000002</v>
      </c>
      <c r="T49" s="76">
        <v>0.25472699999999998</v>
      </c>
      <c r="U49" s="76">
        <v>0.253716</v>
      </c>
      <c r="V49" s="76">
        <v>0.25270599999999999</v>
      </c>
      <c r="W49" s="76">
        <v>0.25074999999999997</v>
      </c>
      <c r="X49" s="76">
        <v>0.24924499999999999</v>
      </c>
      <c r="Y49" s="76">
        <v>0.24829000000000001</v>
      </c>
      <c r="Z49" s="76">
        <v>0.24737600000000001</v>
      </c>
      <c r="AA49" s="76">
        <v>0.247394</v>
      </c>
      <c r="AB49" s="76">
        <v>0.246781</v>
      </c>
      <c r="AC49" s="76">
        <v>0.24632200000000001</v>
      </c>
      <c r="AD49" s="76">
        <v>0.24606600000000001</v>
      </c>
      <c r="AE49" s="76">
        <v>0.24553700000000001</v>
      </c>
      <c r="AF49" s="76">
        <v>0.24551400000000001</v>
      </c>
    </row>
    <row r="50" spans="1:32">
      <c r="A50" s="61" t="s">
        <v>780</v>
      </c>
      <c r="B50" s="76">
        <v>1.160155</v>
      </c>
      <c r="C50" s="76">
        <v>1.243676</v>
      </c>
      <c r="D50" s="76">
        <v>1.2795700000000001</v>
      </c>
      <c r="E50" s="76">
        <v>1.308732</v>
      </c>
      <c r="F50" s="76">
        <v>1.3598319999999999</v>
      </c>
      <c r="G50" s="76">
        <v>1.379632</v>
      </c>
      <c r="H50" s="76">
        <v>1.4170320000000001</v>
      </c>
      <c r="I50" s="76">
        <v>1.4235329999999999</v>
      </c>
      <c r="J50" s="76">
        <v>1.4181189999999999</v>
      </c>
      <c r="K50" s="76">
        <v>1.4187700000000001</v>
      </c>
      <c r="L50" s="76">
        <v>1.415397</v>
      </c>
      <c r="M50" s="76">
        <v>1.403964</v>
      </c>
      <c r="N50" s="76">
        <v>1.3907750000000001</v>
      </c>
      <c r="O50" s="76">
        <v>1.3859900000000001</v>
      </c>
      <c r="P50" s="76">
        <v>1.379453</v>
      </c>
      <c r="Q50" s="76">
        <v>1.371953</v>
      </c>
      <c r="R50" s="76">
        <v>1.3616980000000001</v>
      </c>
      <c r="S50" s="76">
        <v>1.358206</v>
      </c>
      <c r="T50" s="76">
        <v>1.3523620000000001</v>
      </c>
      <c r="U50" s="76">
        <v>1.3466210000000001</v>
      </c>
      <c r="V50" s="76">
        <v>1.344344</v>
      </c>
      <c r="W50" s="76">
        <v>1.3383700000000001</v>
      </c>
      <c r="X50" s="76">
        <v>1.330711</v>
      </c>
      <c r="Y50" s="76">
        <v>1.3281829999999999</v>
      </c>
      <c r="Z50" s="76">
        <v>1.3278019999999999</v>
      </c>
      <c r="AA50" s="76">
        <v>1.33114</v>
      </c>
      <c r="AB50" s="76">
        <v>1.3320289999999999</v>
      </c>
      <c r="AC50" s="76">
        <v>1.3329329999999999</v>
      </c>
      <c r="AD50" s="76">
        <v>1.335181</v>
      </c>
      <c r="AE50" s="76">
        <v>1.3363499999999999</v>
      </c>
      <c r="AF50" s="76">
        <v>1.3390169999999999</v>
      </c>
    </row>
    <row r="51" spans="1:32">
      <c r="A51" s="61" t="s">
        <v>1039</v>
      </c>
      <c r="B51" s="76">
        <v>0.114049</v>
      </c>
      <c r="C51" s="76">
        <v>0.130188</v>
      </c>
      <c r="D51" s="76">
        <v>6.6577999999999998E-2</v>
      </c>
      <c r="E51" s="76">
        <v>5.6305000000000001E-2</v>
      </c>
      <c r="F51" s="76">
        <v>4.3705000000000001E-2</v>
      </c>
      <c r="G51" s="76">
        <v>3.5005000000000001E-2</v>
      </c>
      <c r="H51" s="76">
        <v>3.3805000000000002E-2</v>
      </c>
      <c r="I51" s="76">
        <v>5.2054000000000003E-2</v>
      </c>
      <c r="J51" s="76">
        <v>7.2374999999999995E-2</v>
      </c>
      <c r="K51" s="76">
        <v>8.3562999999999998E-2</v>
      </c>
      <c r="L51" s="76">
        <v>9.4809000000000004E-2</v>
      </c>
      <c r="M51" s="76">
        <v>0.10525</v>
      </c>
      <c r="N51" s="76">
        <v>0.11294</v>
      </c>
      <c r="O51" s="76">
        <v>0.11945500000000001</v>
      </c>
      <c r="P51" s="76">
        <v>0.126744</v>
      </c>
      <c r="Q51" s="76">
        <v>0.131939</v>
      </c>
      <c r="R51" s="76">
        <v>0.136598</v>
      </c>
      <c r="S51" s="76">
        <v>0.13453899999999999</v>
      </c>
      <c r="T51" s="76">
        <v>0.13098299999999999</v>
      </c>
      <c r="U51" s="76">
        <v>0.12776499999999999</v>
      </c>
      <c r="V51" s="76">
        <v>0.12559999999999999</v>
      </c>
      <c r="W51" s="76">
        <v>0.12357</v>
      </c>
      <c r="X51" s="76">
        <v>0.122556</v>
      </c>
      <c r="Y51" s="76">
        <v>0.12142500000000001</v>
      </c>
      <c r="Z51" s="76">
        <v>0.12060700000000001</v>
      </c>
      <c r="AA51" s="76">
        <v>0.120106</v>
      </c>
      <c r="AB51" s="76">
        <v>0.119964</v>
      </c>
      <c r="AC51" s="76">
        <v>0.120031</v>
      </c>
      <c r="AD51" s="76">
        <v>0.120322</v>
      </c>
      <c r="AE51" s="76">
        <v>0.122668</v>
      </c>
      <c r="AF51" s="76">
        <v>0.121711</v>
      </c>
    </row>
    <row r="52" spans="1:32">
      <c r="A52" s="61" t="s">
        <v>1044</v>
      </c>
      <c r="B52" s="76">
        <v>0.94308999999999998</v>
      </c>
      <c r="C52" s="76">
        <v>0.87585000000000002</v>
      </c>
      <c r="D52" s="76">
        <v>0.74116000000000004</v>
      </c>
      <c r="E52" s="76">
        <v>0.7419</v>
      </c>
      <c r="F52" s="76">
        <v>0.69889999999999997</v>
      </c>
      <c r="G52" s="76">
        <v>0.73419999999999996</v>
      </c>
      <c r="H52" s="76">
        <v>0.7258</v>
      </c>
      <c r="I52" s="76">
        <v>0.78962100000000002</v>
      </c>
      <c r="J52" s="76">
        <v>0.85990699999999998</v>
      </c>
      <c r="K52" s="76">
        <v>0.90748700000000004</v>
      </c>
      <c r="L52" s="76">
        <v>0.97580199999999995</v>
      </c>
      <c r="M52" s="76">
        <v>1.0076229999999999</v>
      </c>
      <c r="N52" s="76">
        <v>1.041593</v>
      </c>
      <c r="O52" s="76">
        <v>1.073804</v>
      </c>
      <c r="P52" s="76">
        <v>1.0867929999999999</v>
      </c>
      <c r="Q52" s="76">
        <v>1.0998110000000001</v>
      </c>
      <c r="R52" s="76">
        <v>1.1214599999999999</v>
      </c>
      <c r="S52" s="76">
        <v>1.1253200000000001</v>
      </c>
      <c r="T52" s="76">
        <v>1.133866</v>
      </c>
      <c r="U52" s="76">
        <v>1.1388799999999999</v>
      </c>
      <c r="V52" s="76">
        <v>1.142638</v>
      </c>
      <c r="W52" s="76">
        <v>1.152633</v>
      </c>
      <c r="X52" s="76">
        <v>1.157842</v>
      </c>
      <c r="Y52" s="76">
        <v>1.166102</v>
      </c>
      <c r="Z52" s="76">
        <v>1.1754610000000001</v>
      </c>
      <c r="AA52" s="76">
        <v>1.1815009999999999</v>
      </c>
      <c r="AB52" s="76">
        <v>1.184566</v>
      </c>
      <c r="AC52" s="76">
        <v>1.193406</v>
      </c>
      <c r="AD52" s="76">
        <v>1.2083360000000001</v>
      </c>
      <c r="AE52" s="76">
        <v>1.2128620000000001</v>
      </c>
      <c r="AF52" s="76">
        <v>1.2301489999999999</v>
      </c>
    </row>
    <row r="53" spans="1:32">
      <c r="A53" s="61" t="s">
        <v>1233</v>
      </c>
      <c r="B53" s="76">
        <v>0.16021099999999999</v>
      </c>
      <c r="C53" s="76">
        <v>0.119878</v>
      </c>
      <c r="D53" s="76">
        <v>0.16868900000000001</v>
      </c>
      <c r="E53" s="76">
        <v>0.113192</v>
      </c>
      <c r="F53" s="76">
        <v>0.115992</v>
      </c>
      <c r="G53" s="76">
        <v>0.109392</v>
      </c>
      <c r="H53" s="76">
        <v>0.107992</v>
      </c>
      <c r="I53" s="76">
        <v>0.13516500000000001</v>
      </c>
      <c r="J53" s="76">
        <v>0.163077</v>
      </c>
      <c r="K53" s="76">
        <v>0.175402</v>
      </c>
      <c r="L53" s="76">
        <v>0.188696</v>
      </c>
      <c r="M53" s="76">
        <v>0.20072499999999999</v>
      </c>
      <c r="N53" s="76">
        <v>0.20705799999999999</v>
      </c>
      <c r="O53" s="76">
        <v>0.21466099999999999</v>
      </c>
      <c r="P53" s="76">
        <v>0.22400300000000001</v>
      </c>
      <c r="Q53" s="76">
        <v>0.23000899999999999</v>
      </c>
      <c r="R53" s="76">
        <v>0.235876</v>
      </c>
      <c r="S53" s="76">
        <v>0.23332900000000001</v>
      </c>
      <c r="T53" s="76">
        <v>0.22838700000000001</v>
      </c>
      <c r="U53" s="76">
        <v>0.223444</v>
      </c>
      <c r="V53" s="76">
        <v>0.22034500000000001</v>
      </c>
      <c r="W53" s="76">
        <v>0.21696799999999999</v>
      </c>
      <c r="X53" s="76">
        <v>0.214334</v>
      </c>
      <c r="Y53" s="76">
        <v>0.210114</v>
      </c>
      <c r="Z53" s="76">
        <v>0.206567</v>
      </c>
      <c r="AA53" s="76">
        <v>0.20416599999999999</v>
      </c>
      <c r="AB53" s="76">
        <v>0.205538</v>
      </c>
      <c r="AC53" s="76">
        <v>0.20728199999999999</v>
      </c>
      <c r="AD53" s="76">
        <v>0.20964099999999999</v>
      </c>
      <c r="AE53" s="76">
        <v>0.217333</v>
      </c>
      <c r="AF53" s="76">
        <v>0.218448</v>
      </c>
    </row>
    <row r="54" spans="1:32">
      <c r="A54" s="61" t="s">
        <v>1221</v>
      </c>
      <c r="B54" s="76">
        <v>0.87778999999999996</v>
      </c>
      <c r="C54" s="76">
        <v>0.85948999999999998</v>
      </c>
      <c r="D54" s="76">
        <v>0.82670999999999994</v>
      </c>
      <c r="E54" s="76">
        <v>0.78200000000000003</v>
      </c>
      <c r="F54" s="76">
        <v>0.77880000000000005</v>
      </c>
      <c r="G54" s="76">
        <v>0.81710000000000005</v>
      </c>
      <c r="H54" s="76">
        <v>0.84660000000000002</v>
      </c>
      <c r="I54" s="76">
        <v>0.90668700000000002</v>
      </c>
      <c r="J54" s="76">
        <v>0.95243500000000003</v>
      </c>
      <c r="K54" s="76">
        <v>0.97594800000000004</v>
      </c>
      <c r="L54" s="76">
        <v>1.003317</v>
      </c>
      <c r="M54" s="76">
        <v>1.0205930000000001</v>
      </c>
      <c r="N54" s="76">
        <v>1.03606</v>
      </c>
      <c r="O54" s="76">
        <v>1.0500210000000001</v>
      </c>
      <c r="P54" s="76">
        <v>1.06711</v>
      </c>
      <c r="Q54" s="76">
        <v>1.085156</v>
      </c>
      <c r="R54" s="76">
        <v>1.1071580000000001</v>
      </c>
      <c r="S54" s="76">
        <v>1.1181829999999999</v>
      </c>
      <c r="T54" s="76">
        <v>1.1214900000000001</v>
      </c>
      <c r="U54" s="76">
        <v>1.126911</v>
      </c>
      <c r="V54" s="76">
        <v>1.1405559999999999</v>
      </c>
      <c r="W54" s="76">
        <v>1.150952</v>
      </c>
      <c r="X54" s="76">
        <v>1.151443</v>
      </c>
      <c r="Y54" s="76">
        <v>1.160374</v>
      </c>
      <c r="Z54" s="76">
        <v>1.17381</v>
      </c>
      <c r="AA54" s="76">
        <v>1.18787</v>
      </c>
      <c r="AB54" s="76">
        <v>1.201247</v>
      </c>
      <c r="AC54" s="76">
        <v>1.212556</v>
      </c>
      <c r="AD54" s="76">
        <v>1.224612</v>
      </c>
      <c r="AE54" s="76">
        <v>1.2362949999999999</v>
      </c>
      <c r="AF54" s="76">
        <v>1.250313</v>
      </c>
    </row>
    <row r="55" spans="1:32">
      <c r="A55" s="61" t="s">
        <v>1234</v>
      </c>
      <c r="B55" s="76">
        <v>0.37273200000000001</v>
      </c>
      <c r="C55" s="76">
        <v>0.390629</v>
      </c>
      <c r="D55" s="76">
        <v>0.37273099999999998</v>
      </c>
      <c r="E55" s="76">
        <v>0.61477700000000002</v>
      </c>
      <c r="F55" s="76">
        <v>0.54657699999999998</v>
      </c>
      <c r="G55" s="76">
        <v>0.54797700000000005</v>
      </c>
      <c r="H55" s="76">
        <v>0.55427700000000002</v>
      </c>
      <c r="I55" s="76">
        <v>0.43004399999999998</v>
      </c>
      <c r="J55" s="76">
        <v>0.42336200000000002</v>
      </c>
      <c r="K55" s="76">
        <v>0.42355700000000002</v>
      </c>
      <c r="L55" s="76">
        <v>0.42182999999999998</v>
      </c>
      <c r="M55" s="76">
        <v>0.41885699999999998</v>
      </c>
      <c r="N55" s="76">
        <v>0.41672199999999998</v>
      </c>
      <c r="O55" s="76">
        <v>0.41937400000000002</v>
      </c>
      <c r="P55" s="76">
        <v>0.421205</v>
      </c>
      <c r="Q55" s="76">
        <v>0.42151899999999998</v>
      </c>
      <c r="R55" s="76">
        <v>0.420649</v>
      </c>
      <c r="S55" s="76">
        <v>0.42480000000000001</v>
      </c>
      <c r="T55" s="76">
        <v>0.42852800000000002</v>
      </c>
      <c r="U55" s="76">
        <v>0.43143900000000002</v>
      </c>
      <c r="V55" s="76">
        <v>0.43436000000000002</v>
      </c>
      <c r="W55" s="76">
        <v>0.43822499999999998</v>
      </c>
      <c r="X55" s="76">
        <v>0.44277699999999998</v>
      </c>
      <c r="Y55" s="76">
        <v>0.447523</v>
      </c>
      <c r="Z55" s="76">
        <v>0.45225700000000002</v>
      </c>
      <c r="AA55" s="76">
        <v>0.45699400000000001</v>
      </c>
      <c r="AB55" s="76">
        <v>0.461586</v>
      </c>
      <c r="AC55" s="76">
        <v>0.46564800000000001</v>
      </c>
      <c r="AD55" s="76">
        <v>0.46998600000000001</v>
      </c>
      <c r="AE55" s="76">
        <v>0.47315699999999999</v>
      </c>
      <c r="AF55" s="76">
        <v>0.47601300000000002</v>
      </c>
    </row>
    <row r="56" spans="1:32">
      <c r="A56" s="61" t="s">
        <v>1035</v>
      </c>
      <c r="B56" s="76">
        <v>6.1562150000000004</v>
      </c>
      <c r="C56" s="76">
        <v>6.0763800000000003</v>
      </c>
      <c r="D56" s="76">
        <v>6.1090970000000002</v>
      </c>
      <c r="E56" s="76">
        <v>6.3707830000000003</v>
      </c>
      <c r="F56" s="76">
        <v>6.2031840000000003</v>
      </c>
      <c r="G56" s="76">
        <v>6.3532840000000004</v>
      </c>
      <c r="H56" s="76">
        <v>6.5660829999999999</v>
      </c>
      <c r="I56" s="76">
        <v>6.7978249999999996</v>
      </c>
      <c r="J56" s="76">
        <v>7.1304530000000002</v>
      </c>
      <c r="K56" s="76">
        <v>7.3833640000000003</v>
      </c>
      <c r="L56" s="76">
        <v>7.5648</v>
      </c>
      <c r="M56" s="76">
        <v>7.6891780000000001</v>
      </c>
      <c r="N56" s="76">
        <v>7.8593960000000003</v>
      </c>
      <c r="O56" s="76">
        <v>8.0247060000000001</v>
      </c>
      <c r="P56" s="76">
        <v>8.1425769999999993</v>
      </c>
      <c r="Q56" s="76">
        <v>8.2318820000000006</v>
      </c>
      <c r="R56" s="76">
        <v>8.2951200000000007</v>
      </c>
      <c r="S56" s="76">
        <v>8.3412319999999998</v>
      </c>
      <c r="T56" s="76">
        <v>8.3799150000000004</v>
      </c>
      <c r="U56" s="76">
        <v>8.4007020000000008</v>
      </c>
      <c r="V56" s="76">
        <v>8.4164750000000002</v>
      </c>
      <c r="W56" s="76">
        <v>8.4207479999999997</v>
      </c>
      <c r="X56" s="76">
        <v>8.4265709999999991</v>
      </c>
      <c r="Y56" s="76">
        <v>8.4386609999999997</v>
      </c>
      <c r="Z56" s="76">
        <v>8.4629139999999996</v>
      </c>
      <c r="AA56" s="76">
        <v>8.4901979999999995</v>
      </c>
      <c r="AB56" s="76">
        <v>8.5161029999999993</v>
      </c>
      <c r="AC56" s="76">
        <v>8.5718680000000003</v>
      </c>
      <c r="AD56" s="76">
        <v>8.626474</v>
      </c>
      <c r="AE56" s="76">
        <v>8.6382910000000006</v>
      </c>
      <c r="AF56" s="76">
        <v>8.6386710000000004</v>
      </c>
    </row>
    <row r="57" spans="1:32">
      <c r="A57" s="61" t="s">
        <v>1222</v>
      </c>
      <c r="B57" s="76">
        <v>5.0948520000000004</v>
      </c>
      <c r="C57" s="76">
        <v>5.1660640000000004</v>
      </c>
      <c r="D57" s="76">
        <v>5.263903</v>
      </c>
      <c r="E57" s="76">
        <v>5.4242359999999996</v>
      </c>
      <c r="F57" s="76">
        <v>5.7322350000000002</v>
      </c>
      <c r="G57" s="76">
        <v>5.8219620000000001</v>
      </c>
      <c r="H57" s="76">
        <v>5.9108070000000001</v>
      </c>
      <c r="I57" s="76">
        <v>5.9094239999999996</v>
      </c>
      <c r="J57" s="76">
        <v>5.8908820000000004</v>
      </c>
      <c r="K57" s="76">
        <v>5.9168940000000001</v>
      </c>
      <c r="L57" s="76">
        <v>5.9243550000000003</v>
      </c>
      <c r="M57" s="76">
        <v>5.9231049999999996</v>
      </c>
      <c r="N57" s="76">
        <v>5.9656089999999997</v>
      </c>
      <c r="O57" s="76">
        <v>6.0009579999999998</v>
      </c>
      <c r="P57" s="76">
        <v>6.0040820000000004</v>
      </c>
      <c r="Q57" s="76">
        <v>6.0106450000000002</v>
      </c>
      <c r="R57" s="76">
        <v>6.0039600000000002</v>
      </c>
      <c r="S57" s="76">
        <v>6.0319099999999999</v>
      </c>
      <c r="T57" s="76">
        <v>6.0672490000000003</v>
      </c>
      <c r="U57" s="76">
        <v>6.0925209999999996</v>
      </c>
      <c r="V57" s="76">
        <v>6.1123900000000004</v>
      </c>
      <c r="W57" s="76">
        <v>6.1351750000000003</v>
      </c>
      <c r="X57" s="76">
        <v>6.1525990000000004</v>
      </c>
      <c r="Y57" s="76">
        <v>6.1850829999999997</v>
      </c>
      <c r="Z57" s="76">
        <v>6.2210140000000003</v>
      </c>
      <c r="AA57" s="76">
        <v>6.2605810000000002</v>
      </c>
      <c r="AB57" s="76">
        <v>6.2933519999999996</v>
      </c>
      <c r="AC57" s="76">
        <v>6.3216929999999998</v>
      </c>
      <c r="AD57" s="76">
        <v>6.3495410000000003</v>
      </c>
      <c r="AE57" s="76">
        <v>6.3499429999999997</v>
      </c>
      <c r="AF57" s="76">
        <v>6.3696580000000003</v>
      </c>
    </row>
    <row r="58" spans="1:32">
      <c r="A58" s="61" t="s">
        <v>1223</v>
      </c>
      <c r="B58" s="76">
        <v>0.51400000000000001</v>
      </c>
      <c r="C58" s="76">
        <v>0.54900000000000004</v>
      </c>
      <c r="D58" s="76">
        <v>0.57599999999999996</v>
      </c>
      <c r="E58" s="76">
        <v>0.59399999999999997</v>
      </c>
      <c r="F58" s="76">
        <v>0.628</v>
      </c>
      <c r="G58" s="76">
        <v>0.67800000000000005</v>
      </c>
      <c r="H58" s="76">
        <v>0.80800000000000005</v>
      </c>
      <c r="I58" s="76">
        <v>0.89</v>
      </c>
      <c r="J58" s="76">
        <v>0.92396699999999998</v>
      </c>
      <c r="K58" s="76">
        <v>0.95207399999999998</v>
      </c>
      <c r="L58" s="76">
        <v>0.97631299999999999</v>
      </c>
      <c r="M58" s="76">
        <v>0.99910900000000002</v>
      </c>
      <c r="N58" s="76">
        <v>1.0216400000000001</v>
      </c>
      <c r="O58" s="76">
        <v>1.0430710000000001</v>
      </c>
      <c r="P58" s="76">
        <v>1.058006</v>
      </c>
      <c r="Q58" s="76">
        <v>1.067631</v>
      </c>
      <c r="R58" s="76">
        <v>1.070514</v>
      </c>
      <c r="S58" s="76">
        <v>1.0721149999999999</v>
      </c>
      <c r="T58" s="76">
        <v>1.072484</v>
      </c>
      <c r="U58" s="76">
        <v>1.068613</v>
      </c>
      <c r="V58" s="76">
        <v>1.061445</v>
      </c>
      <c r="W58" s="76">
        <v>1.058114</v>
      </c>
      <c r="X58" s="76">
        <v>1.062891</v>
      </c>
      <c r="Y58" s="76">
        <v>1.0582149999999999</v>
      </c>
      <c r="Z58" s="76">
        <v>1.05714</v>
      </c>
      <c r="AA58" s="76">
        <v>1.056835</v>
      </c>
      <c r="AB58" s="76">
        <v>1.0571839999999999</v>
      </c>
      <c r="AC58" s="76">
        <v>1.06155</v>
      </c>
      <c r="AD58" s="76">
        <v>1.0656620000000001</v>
      </c>
      <c r="AE58" s="76">
        <v>1.066414</v>
      </c>
      <c r="AF58" s="76">
        <v>1.0669930000000001</v>
      </c>
    </row>
    <row r="59" spans="1:32">
      <c r="A59" s="61" t="s">
        <v>1235</v>
      </c>
      <c r="B59" s="76">
        <v>1.3154760000000001</v>
      </c>
      <c r="C59" s="76">
        <v>1.351979</v>
      </c>
      <c r="D59" s="76">
        <v>1.4301090000000001</v>
      </c>
      <c r="E59" s="76">
        <v>1.520729</v>
      </c>
      <c r="F59" s="76">
        <v>1.7119310000000001</v>
      </c>
      <c r="G59" s="76">
        <v>1.7777069999999999</v>
      </c>
      <c r="H59" s="76">
        <v>1.848716</v>
      </c>
      <c r="I59" s="76">
        <v>1.761077</v>
      </c>
      <c r="J59" s="76">
        <v>1.7172959999999999</v>
      </c>
      <c r="K59" s="76">
        <v>1.7788679999999999</v>
      </c>
      <c r="L59" s="76">
        <v>1.851413</v>
      </c>
      <c r="M59" s="76">
        <v>1.920858</v>
      </c>
      <c r="N59" s="76">
        <v>1.9441870000000001</v>
      </c>
      <c r="O59" s="76">
        <v>1.967328</v>
      </c>
      <c r="P59" s="76">
        <v>1.9925189999999999</v>
      </c>
      <c r="Q59" s="76">
        <v>1.994281</v>
      </c>
      <c r="R59" s="76">
        <v>1.9999389999999999</v>
      </c>
      <c r="S59" s="76">
        <v>2.0149270000000001</v>
      </c>
      <c r="T59" s="76">
        <v>2.0524680000000002</v>
      </c>
      <c r="U59" s="76">
        <v>2.0837460000000001</v>
      </c>
      <c r="V59" s="76">
        <v>2.1159180000000002</v>
      </c>
      <c r="W59" s="76">
        <v>2.1395949999999999</v>
      </c>
      <c r="X59" s="76">
        <v>2.152196</v>
      </c>
      <c r="Y59" s="76">
        <v>2.1643870000000001</v>
      </c>
      <c r="Z59" s="76">
        <v>2.170893</v>
      </c>
      <c r="AA59" s="76">
        <v>2.1912970000000001</v>
      </c>
      <c r="AB59" s="76">
        <v>2.2073580000000002</v>
      </c>
      <c r="AC59" s="76">
        <v>2.2233329999999998</v>
      </c>
      <c r="AD59" s="76">
        <v>2.240704</v>
      </c>
      <c r="AE59" s="76">
        <v>2.2545410000000001</v>
      </c>
      <c r="AF59" s="76">
        <v>2.2623850000000001</v>
      </c>
    </row>
    <row r="60" spans="1:32">
      <c r="A60" s="61" t="s">
        <v>1048</v>
      </c>
      <c r="B60" s="76">
        <v>6.9243290000000002</v>
      </c>
      <c r="C60" s="76">
        <v>7.067043</v>
      </c>
      <c r="D60" s="76">
        <v>7.2700129999999996</v>
      </c>
      <c r="E60" s="76">
        <v>7.5389660000000003</v>
      </c>
      <c r="F60" s="76">
        <v>8.072165</v>
      </c>
      <c r="G60" s="76">
        <v>8.2776689999999995</v>
      </c>
      <c r="H60" s="76">
        <v>8.5675229999999996</v>
      </c>
      <c r="I60" s="76">
        <v>8.5605010000000004</v>
      </c>
      <c r="J60" s="76">
        <v>8.5321449999999999</v>
      </c>
      <c r="K60" s="76">
        <v>8.6478359999999999</v>
      </c>
      <c r="L60" s="76">
        <v>8.7520819999999997</v>
      </c>
      <c r="M60" s="76">
        <v>8.8430719999999994</v>
      </c>
      <c r="N60" s="76">
        <v>8.9314370000000007</v>
      </c>
      <c r="O60" s="76">
        <v>9.0113570000000003</v>
      </c>
      <c r="P60" s="76">
        <v>9.0546070000000007</v>
      </c>
      <c r="Q60" s="76">
        <v>9.0725569999999998</v>
      </c>
      <c r="R60" s="76">
        <v>9.0744129999999998</v>
      </c>
      <c r="S60" s="76">
        <v>9.1189520000000002</v>
      </c>
      <c r="T60" s="76">
        <v>9.192202</v>
      </c>
      <c r="U60" s="76">
        <v>9.2448800000000002</v>
      </c>
      <c r="V60" s="76">
        <v>9.289752</v>
      </c>
      <c r="W60" s="76">
        <v>9.332884</v>
      </c>
      <c r="X60" s="76">
        <v>9.3676870000000001</v>
      </c>
      <c r="Y60" s="76">
        <v>9.407686</v>
      </c>
      <c r="Z60" s="76">
        <v>9.4490479999999994</v>
      </c>
      <c r="AA60" s="76">
        <v>9.5087130000000002</v>
      </c>
      <c r="AB60" s="76">
        <v>9.5578950000000003</v>
      </c>
      <c r="AC60" s="76">
        <v>9.6065760000000004</v>
      </c>
      <c r="AD60" s="76">
        <v>9.6559080000000002</v>
      </c>
      <c r="AE60" s="76">
        <v>9.6708979999999993</v>
      </c>
      <c r="AF60" s="76">
        <v>9.6990359999999995</v>
      </c>
    </row>
    <row r="61" spans="1:32">
      <c r="A61" s="61" t="s">
        <v>1236</v>
      </c>
      <c r="B61" s="76">
        <v>0.55474999999999997</v>
      </c>
      <c r="C61" s="76">
        <v>0.57509999999999994</v>
      </c>
      <c r="D61" s="76">
        <v>0.59814000000000001</v>
      </c>
      <c r="E61" s="76">
        <v>0.59899999999999998</v>
      </c>
      <c r="F61" s="76">
        <v>0.57679999999999998</v>
      </c>
      <c r="G61" s="76">
        <v>0.63339999999999996</v>
      </c>
      <c r="H61" s="76">
        <v>0.67659999999999998</v>
      </c>
      <c r="I61" s="76">
        <v>0.63562200000000002</v>
      </c>
      <c r="J61" s="76">
        <v>0.62445399999999995</v>
      </c>
      <c r="K61" s="76">
        <v>0.61923499999999998</v>
      </c>
      <c r="L61" s="76">
        <v>0.61161299999999996</v>
      </c>
      <c r="M61" s="76">
        <v>0.60398700000000005</v>
      </c>
      <c r="N61" s="76">
        <v>0.6008</v>
      </c>
      <c r="O61" s="76">
        <v>0.599387</v>
      </c>
      <c r="P61" s="76">
        <v>0.59347899999999998</v>
      </c>
      <c r="Q61" s="76">
        <v>0.58448500000000003</v>
      </c>
      <c r="R61" s="76">
        <v>0.57271300000000003</v>
      </c>
      <c r="S61" s="76">
        <v>0.56174800000000003</v>
      </c>
      <c r="T61" s="76">
        <v>0.54856199999999999</v>
      </c>
      <c r="U61" s="76">
        <v>0.53514099999999998</v>
      </c>
      <c r="V61" s="76">
        <v>0.52213699999999996</v>
      </c>
      <c r="W61" s="76">
        <v>0.51198299999999997</v>
      </c>
      <c r="X61" s="76">
        <v>0.50379200000000002</v>
      </c>
      <c r="Y61" s="76">
        <v>0.49717499999999998</v>
      </c>
      <c r="Z61" s="76">
        <v>0.48984</v>
      </c>
      <c r="AA61" s="76">
        <v>0.48149399999999998</v>
      </c>
      <c r="AB61" s="76">
        <v>0.47271800000000003</v>
      </c>
      <c r="AC61" s="76">
        <v>0.46193699999999999</v>
      </c>
      <c r="AD61" s="76">
        <v>0.46350000000000002</v>
      </c>
      <c r="AE61" s="76">
        <v>0.46297300000000002</v>
      </c>
      <c r="AF61" s="76">
        <v>0.46225500000000003</v>
      </c>
    </row>
    <row r="62" spans="1:32">
      <c r="A62" s="61" t="s">
        <v>1050</v>
      </c>
      <c r="B62" s="76">
        <v>0.95506599999999997</v>
      </c>
      <c r="C62" s="76">
        <v>0.95027799999999996</v>
      </c>
      <c r="D62" s="76">
        <v>0.86779799999999996</v>
      </c>
      <c r="E62" s="76">
        <v>0.88289399999999996</v>
      </c>
      <c r="F62" s="76">
        <v>0.88334299999999999</v>
      </c>
      <c r="G62" s="76">
        <v>0.85988699999999996</v>
      </c>
      <c r="H62" s="76">
        <v>0.87690199999999996</v>
      </c>
      <c r="I62" s="76">
        <v>0.89461000000000002</v>
      </c>
      <c r="J62" s="76">
        <v>0.90914600000000001</v>
      </c>
      <c r="K62" s="76">
        <v>0.91829400000000005</v>
      </c>
      <c r="L62" s="76">
        <v>0.92852299999999999</v>
      </c>
      <c r="M62" s="76">
        <v>0.93489</v>
      </c>
      <c r="N62" s="76">
        <v>0.941307</v>
      </c>
      <c r="O62" s="76">
        <v>0.94740199999999997</v>
      </c>
      <c r="P62" s="76">
        <v>0.95120499999999997</v>
      </c>
      <c r="Q62" s="76">
        <v>0.95302500000000001</v>
      </c>
      <c r="R62" s="76">
        <v>0.95518599999999998</v>
      </c>
      <c r="S62" s="76">
        <v>0.95512300000000006</v>
      </c>
      <c r="T62" s="76">
        <v>0.953731</v>
      </c>
      <c r="U62" s="76">
        <v>0.95202600000000004</v>
      </c>
      <c r="V62" s="76">
        <v>0.95191199999999998</v>
      </c>
      <c r="W62" s="76">
        <v>0.95265200000000005</v>
      </c>
      <c r="X62" s="76">
        <v>0.95064599999999999</v>
      </c>
      <c r="Y62" s="76">
        <v>0.95315300000000003</v>
      </c>
      <c r="Z62" s="76">
        <v>0.95843199999999995</v>
      </c>
      <c r="AA62" s="76">
        <v>0.96541999999999994</v>
      </c>
      <c r="AB62" s="76">
        <v>0.97275299999999998</v>
      </c>
      <c r="AC62" s="76">
        <v>0.978746</v>
      </c>
      <c r="AD62" s="76">
        <v>0.98625099999999999</v>
      </c>
      <c r="AE62" s="76">
        <v>0.99311400000000005</v>
      </c>
      <c r="AF62" s="76">
        <v>1.0013510000000001</v>
      </c>
    </row>
    <row r="63" spans="1:32">
      <c r="A63" s="61" t="s">
        <v>1053</v>
      </c>
      <c r="B63" s="76">
        <v>1.509816</v>
      </c>
      <c r="C63" s="76">
        <v>1.5253779999999999</v>
      </c>
      <c r="D63" s="76">
        <v>1.465938</v>
      </c>
      <c r="E63" s="76">
        <v>1.481894</v>
      </c>
      <c r="F63" s="76">
        <v>1.460143</v>
      </c>
      <c r="G63" s="76">
        <v>1.493287</v>
      </c>
      <c r="H63" s="76">
        <v>1.5535019999999999</v>
      </c>
      <c r="I63" s="76">
        <v>1.5302309999999999</v>
      </c>
      <c r="J63" s="76">
        <v>1.533601</v>
      </c>
      <c r="K63" s="76">
        <v>1.5375289999999999</v>
      </c>
      <c r="L63" s="76">
        <v>1.5401359999999999</v>
      </c>
      <c r="M63" s="76">
        <v>1.538878</v>
      </c>
      <c r="N63" s="76">
        <v>1.5421069999999999</v>
      </c>
      <c r="O63" s="76">
        <v>1.546789</v>
      </c>
      <c r="P63" s="76">
        <v>1.5446839999999999</v>
      </c>
      <c r="Q63" s="76">
        <v>1.537509</v>
      </c>
      <c r="R63" s="76">
        <v>1.5278989999999999</v>
      </c>
      <c r="S63" s="76">
        <v>1.5168710000000001</v>
      </c>
      <c r="T63" s="76">
        <v>1.502292</v>
      </c>
      <c r="U63" s="76">
        <v>1.487166</v>
      </c>
      <c r="V63" s="76">
        <v>1.4740489999999999</v>
      </c>
      <c r="W63" s="76">
        <v>1.4646349999999999</v>
      </c>
      <c r="X63" s="76">
        <v>1.4544379999999999</v>
      </c>
      <c r="Y63" s="76">
        <v>1.4503280000000001</v>
      </c>
      <c r="Z63" s="76">
        <v>1.448272</v>
      </c>
      <c r="AA63" s="76">
        <v>1.446914</v>
      </c>
      <c r="AB63" s="76">
        <v>1.445471</v>
      </c>
      <c r="AC63" s="76">
        <v>1.4406829999999999</v>
      </c>
      <c r="AD63" s="76">
        <v>1.4497500000000001</v>
      </c>
      <c r="AE63" s="76">
        <v>1.4560869999999999</v>
      </c>
      <c r="AF63" s="76">
        <v>1.463606</v>
      </c>
    </row>
    <row r="64" spans="1:32">
      <c r="A64" s="61" t="s">
        <v>1237</v>
      </c>
      <c r="B64" s="76">
        <v>1.4555400000000001</v>
      </c>
      <c r="C64" s="76">
        <v>1.4899979999999999</v>
      </c>
      <c r="D64" s="76">
        <v>1.5103930000000001</v>
      </c>
      <c r="E64" s="76">
        <v>1.479983</v>
      </c>
      <c r="F64" s="76">
        <v>1.4586159999999999</v>
      </c>
      <c r="G64" s="76">
        <v>1.3950089999999999</v>
      </c>
      <c r="H64" s="76">
        <v>1.415346</v>
      </c>
      <c r="I64" s="76">
        <v>1.4458930000000001</v>
      </c>
      <c r="J64" s="76">
        <v>1.478235</v>
      </c>
      <c r="K64" s="76">
        <v>1.5034959999999999</v>
      </c>
      <c r="L64" s="76">
        <v>1.5313159999999999</v>
      </c>
      <c r="M64" s="76">
        <v>1.554343</v>
      </c>
      <c r="N64" s="76">
        <v>1.5736589999999999</v>
      </c>
      <c r="O64" s="76">
        <v>1.5843290000000001</v>
      </c>
      <c r="P64" s="76">
        <v>1.5900620000000001</v>
      </c>
      <c r="Q64" s="76">
        <v>1.5993390000000001</v>
      </c>
      <c r="R64" s="76">
        <v>1.606922</v>
      </c>
      <c r="S64" s="76">
        <v>1.6038460000000001</v>
      </c>
      <c r="T64" s="76">
        <v>1.594787</v>
      </c>
      <c r="U64" s="76">
        <v>1.586972</v>
      </c>
      <c r="V64" s="76">
        <v>1.5829629999999999</v>
      </c>
      <c r="W64" s="76">
        <v>1.579383</v>
      </c>
      <c r="X64" s="76">
        <v>1.570651</v>
      </c>
      <c r="Y64" s="76">
        <v>1.5710139999999999</v>
      </c>
      <c r="Z64" s="76">
        <v>1.576241</v>
      </c>
      <c r="AA64" s="76">
        <v>1.5842750000000001</v>
      </c>
      <c r="AB64" s="76">
        <v>1.592589</v>
      </c>
      <c r="AC64" s="76">
        <v>1.6015219999999999</v>
      </c>
      <c r="AD64" s="76">
        <v>1.6135539999999999</v>
      </c>
      <c r="AE64" s="76">
        <v>1.624217</v>
      </c>
      <c r="AF64" s="76">
        <v>1.638099</v>
      </c>
    </row>
    <row r="65" spans="1:32">
      <c r="A65" s="61" t="s">
        <v>1238</v>
      </c>
      <c r="B65" s="76">
        <v>3.1049280000000001</v>
      </c>
      <c r="C65" s="76">
        <v>3.176161</v>
      </c>
      <c r="D65" s="76">
        <v>3.1639219999999999</v>
      </c>
      <c r="E65" s="76">
        <v>3.0516809999999999</v>
      </c>
      <c r="F65" s="76">
        <v>3.0662799999999999</v>
      </c>
      <c r="G65" s="76">
        <v>3.1017730000000001</v>
      </c>
      <c r="H65" s="76">
        <v>3.1945410000000001</v>
      </c>
      <c r="I65" s="76">
        <v>3.3239040000000002</v>
      </c>
      <c r="J65" s="76">
        <v>3.4396100000000001</v>
      </c>
      <c r="K65" s="76">
        <v>3.5185360000000001</v>
      </c>
      <c r="L65" s="76">
        <v>3.582354</v>
      </c>
      <c r="M65" s="76">
        <v>3.638474</v>
      </c>
      <c r="N65" s="76">
        <v>3.7050700000000001</v>
      </c>
      <c r="O65" s="76">
        <v>3.763655</v>
      </c>
      <c r="P65" s="76">
        <v>3.797539</v>
      </c>
      <c r="Q65" s="76">
        <v>3.821939</v>
      </c>
      <c r="R65" s="76">
        <v>3.839766</v>
      </c>
      <c r="S65" s="76">
        <v>3.8425419999999999</v>
      </c>
      <c r="T65" s="76">
        <v>3.8388770000000001</v>
      </c>
      <c r="U65" s="76">
        <v>3.8305500000000001</v>
      </c>
      <c r="V65" s="76">
        <v>3.8239860000000001</v>
      </c>
      <c r="W65" s="76">
        <v>3.8218299999999998</v>
      </c>
      <c r="X65" s="76">
        <v>3.8200259999999999</v>
      </c>
      <c r="Y65" s="76">
        <v>3.829653</v>
      </c>
      <c r="Z65" s="76">
        <v>3.8461530000000002</v>
      </c>
      <c r="AA65" s="76">
        <v>3.8650229999999999</v>
      </c>
      <c r="AB65" s="76">
        <v>3.8875630000000001</v>
      </c>
      <c r="AC65" s="76">
        <v>3.9048989999999999</v>
      </c>
      <c r="AD65" s="76">
        <v>3.9245559999999999</v>
      </c>
      <c r="AE65" s="76">
        <v>3.9346489999999998</v>
      </c>
      <c r="AF65" s="76">
        <v>3.9458220000000002</v>
      </c>
    </row>
    <row r="66" spans="1:32">
      <c r="A66" s="60" t="s">
        <v>956</v>
      </c>
      <c r="B66" s="77">
        <v>19.150827</v>
      </c>
      <c r="C66" s="77">
        <v>19.334961</v>
      </c>
      <c r="D66" s="77">
        <v>19.519362999999998</v>
      </c>
      <c r="E66" s="77">
        <v>19.923306</v>
      </c>
      <c r="F66" s="77">
        <v>20.260387000000001</v>
      </c>
      <c r="G66" s="77">
        <v>20.621020999999999</v>
      </c>
      <c r="H66" s="77">
        <v>21.296993000000001</v>
      </c>
      <c r="I66" s="77">
        <v>21.658353999999999</v>
      </c>
      <c r="J66" s="77">
        <v>22.114044</v>
      </c>
      <c r="K66" s="77">
        <v>22.590761000000001</v>
      </c>
      <c r="L66" s="77">
        <v>22.970687999999999</v>
      </c>
      <c r="M66" s="77">
        <v>23.263943000000001</v>
      </c>
      <c r="N66" s="77">
        <v>23.611668000000002</v>
      </c>
      <c r="O66" s="77">
        <v>23.930838000000001</v>
      </c>
      <c r="P66" s="77">
        <v>24.129470999999999</v>
      </c>
      <c r="Q66" s="77">
        <v>24.263227000000001</v>
      </c>
      <c r="R66" s="77">
        <v>24.34412</v>
      </c>
      <c r="S66" s="77">
        <v>24.423442999999999</v>
      </c>
      <c r="T66" s="77">
        <v>24.508074000000001</v>
      </c>
      <c r="U66" s="77">
        <v>24.550267999999999</v>
      </c>
      <c r="V66" s="77">
        <v>24.587225</v>
      </c>
      <c r="W66" s="77">
        <v>24.619479999999999</v>
      </c>
      <c r="X66" s="77">
        <v>24.639374</v>
      </c>
      <c r="Y66" s="77">
        <v>24.697341999999999</v>
      </c>
      <c r="Z66" s="77">
        <v>24.782627000000002</v>
      </c>
      <c r="AA66" s="77">
        <v>24.895123000000002</v>
      </c>
      <c r="AB66" s="77">
        <v>24.99962</v>
      </c>
      <c r="AC66" s="77">
        <v>25.125547000000001</v>
      </c>
      <c r="AD66" s="77">
        <v>25.270244999999999</v>
      </c>
      <c r="AE66" s="77">
        <v>25.324141999999998</v>
      </c>
      <c r="AF66" s="77">
        <v>25.385235000000002</v>
      </c>
    </row>
    <row r="67" spans="1:32">
      <c r="A67" s="61" t="s">
        <v>1014</v>
      </c>
      <c r="B67" s="76">
        <v>6.5409499999999996</v>
      </c>
      <c r="C67" s="76">
        <v>6.6235759999999999</v>
      </c>
      <c r="D67" s="76">
        <v>6.460464</v>
      </c>
      <c r="E67" s="76">
        <v>6.2939109999999996</v>
      </c>
      <c r="F67" s="76">
        <v>6.3065199999999999</v>
      </c>
      <c r="G67" s="76">
        <v>6.3334000000000001</v>
      </c>
      <c r="H67" s="76">
        <v>6.4214209999999996</v>
      </c>
      <c r="I67" s="76">
        <v>6.6355639999999996</v>
      </c>
      <c r="J67" s="76">
        <v>6.8545809999999996</v>
      </c>
      <c r="K67" s="76">
        <v>7.0428980000000001</v>
      </c>
      <c r="L67" s="76">
        <v>7.2039239999999998</v>
      </c>
      <c r="M67" s="76">
        <v>7.3297270000000001</v>
      </c>
      <c r="N67" s="76">
        <v>7.4757309999999997</v>
      </c>
      <c r="O67" s="76">
        <v>7.6081760000000003</v>
      </c>
      <c r="P67" s="76">
        <v>7.6078010000000003</v>
      </c>
      <c r="Q67" s="76">
        <v>7.6372419999999996</v>
      </c>
      <c r="R67" s="76">
        <v>7.6291479999999998</v>
      </c>
      <c r="S67" s="76">
        <v>7.5911350000000004</v>
      </c>
      <c r="T67" s="76">
        <v>7.5426039999999999</v>
      </c>
      <c r="U67" s="76">
        <v>7.5017370000000003</v>
      </c>
      <c r="V67" s="76">
        <v>7.4673569999999998</v>
      </c>
      <c r="W67" s="76">
        <v>7.4601769999999998</v>
      </c>
      <c r="X67" s="76">
        <v>7.4563930000000003</v>
      </c>
      <c r="Y67" s="76">
        <v>7.4773329999999998</v>
      </c>
      <c r="Z67" s="76">
        <v>7.5302150000000001</v>
      </c>
      <c r="AA67" s="76">
        <v>7.5736230000000004</v>
      </c>
      <c r="AB67" s="76">
        <v>7.6261210000000004</v>
      </c>
      <c r="AC67" s="76">
        <v>7.6656420000000001</v>
      </c>
      <c r="AD67" s="76">
        <v>7.7123619999999997</v>
      </c>
      <c r="AE67" s="76">
        <v>7.7422300000000002</v>
      </c>
      <c r="AF67" s="76">
        <v>7.8006500000000001</v>
      </c>
    </row>
    <row r="68" spans="1:32">
      <c r="A68" s="60" t="s">
        <v>763</v>
      </c>
      <c r="B68" s="77">
        <v>25.691776000000001</v>
      </c>
      <c r="C68" s="77">
        <v>25.958538000000001</v>
      </c>
      <c r="D68" s="77">
        <v>25.979828000000001</v>
      </c>
      <c r="E68" s="77">
        <v>26.217216000000001</v>
      </c>
      <c r="F68" s="77">
        <v>26.566908000000002</v>
      </c>
      <c r="G68" s="77">
        <v>26.954422000000001</v>
      </c>
      <c r="H68" s="77">
        <v>27.718413999999999</v>
      </c>
      <c r="I68" s="77">
        <v>28.293918999999999</v>
      </c>
      <c r="J68" s="77">
        <v>28.968626</v>
      </c>
      <c r="K68" s="77">
        <v>29.633659000000002</v>
      </c>
      <c r="L68" s="77">
        <v>30.174612</v>
      </c>
      <c r="M68" s="77">
        <v>30.593669999999999</v>
      </c>
      <c r="N68" s="77">
        <v>31.087399000000001</v>
      </c>
      <c r="O68" s="77">
        <v>31.539013000000001</v>
      </c>
      <c r="P68" s="77">
        <v>31.737272000000001</v>
      </c>
      <c r="Q68" s="77">
        <v>31.900469000000001</v>
      </c>
      <c r="R68" s="77">
        <v>31.973268999999998</v>
      </c>
      <c r="S68" s="77">
        <v>32.014580000000002</v>
      </c>
      <c r="T68" s="77">
        <v>32.050677999999998</v>
      </c>
      <c r="U68" s="77">
        <v>32.052005999999999</v>
      </c>
      <c r="V68" s="77">
        <v>32.054580999999999</v>
      </c>
      <c r="W68" s="77">
        <v>32.079658999999999</v>
      </c>
      <c r="X68" s="77">
        <v>32.095768</v>
      </c>
      <c r="Y68" s="77">
        <v>32.174675000000001</v>
      </c>
      <c r="Z68" s="77">
        <v>32.312843000000001</v>
      </c>
      <c r="AA68" s="77">
        <v>32.468746000000003</v>
      </c>
      <c r="AB68" s="77">
        <v>32.62574</v>
      </c>
      <c r="AC68" s="77">
        <v>32.791190999999998</v>
      </c>
      <c r="AD68" s="77">
        <v>32.982605</v>
      </c>
      <c r="AE68" s="77">
        <v>33.066372000000001</v>
      </c>
      <c r="AF68" s="77">
        <v>33.185882999999997</v>
      </c>
    </row>
    <row r="71" spans="1:32">
      <c r="A71" s="60" t="s">
        <v>1239</v>
      </c>
    </row>
    <row r="72" spans="1:32">
      <c r="A72" s="61" t="s">
        <v>1240</v>
      </c>
      <c r="B72" s="76">
        <v>8.6619999999999996E-3</v>
      </c>
      <c r="C72" s="76">
        <v>4.6509999999999998E-3</v>
      </c>
      <c r="D72" s="76">
        <v>5.4809999999999998E-3</v>
      </c>
      <c r="E72" s="76">
        <v>4.7229999999999998E-3</v>
      </c>
      <c r="F72" s="76">
        <v>4.7229999999999998E-3</v>
      </c>
      <c r="G72" s="76">
        <v>4.7229999999999998E-3</v>
      </c>
      <c r="H72" s="76">
        <v>4.7229999999999998E-3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  <c r="Z72" s="76">
        <v>0</v>
      </c>
      <c r="AA72" s="76">
        <v>0</v>
      </c>
      <c r="AB72" s="76">
        <v>0</v>
      </c>
      <c r="AC72" s="76">
        <v>0</v>
      </c>
      <c r="AD72" s="76">
        <v>0</v>
      </c>
      <c r="AE72" s="76">
        <v>0</v>
      </c>
      <c r="AF72" s="76">
        <v>0</v>
      </c>
    </row>
    <row r="73" spans="1:32">
      <c r="A73" s="61" t="s">
        <v>780</v>
      </c>
      <c r="B73" s="76">
        <v>2.565E-3</v>
      </c>
      <c r="C73" s="76">
        <v>2.8140000000000001E-3</v>
      </c>
      <c r="D73" s="76">
        <v>3.14E-3</v>
      </c>
      <c r="E73" s="76">
        <v>2.7680000000000001E-3</v>
      </c>
      <c r="F73" s="76">
        <v>2.7680000000000001E-3</v>
      </c>
      <c r="G73" s="76">
        <v>2.7680000000000001E-3</v>
      </c>
      <c r="H73" s="76">
        <v>2.7680000000000001E-3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0</v>
      </c>
      <c r="X73" s="76">
        <v>0</v>
      </c>
      <c r="Y73" s="76">
        <v>0</v>
      </c>
      <c r="Z73" s="76">
        <v>0</v>
      </c>
      <c r="AA73" s="76">
        <v>0</v>
      </c>
      <c r="AB73" s="76">
        <v>0</v>
      </c>
      <c r="AC73" s="76">
        <v>0</v>
      </c>
      <c r="AD73" s="76">
        <v>0</v>
      </c>
      <c r="AE73" s="76">
        <v>0</v>
      </c>
      <c r="AF73" s="76">
        <v>0</v>
      </c>
    </row>
    <row r="74" spans="1:32">
      <c r="A74" s="61" t="s">
        <v>1039</v>
      </c>
      <c r="B74" s="76">
        <v>6.1609999999999998E-3</v>
      </c>
      <c r="C74" s="76">
        <v>4.7710000000000001E-3</v>
      </c>
      <c r="D74" s="76">
        <v>3.395E-3</v>
      </c>
      <c r="E74" s="76">
        <v>3.395E-3</v>
      </c>
      <c r="F74" s="76">
        <v>3.395E-3</v>
      </c>
      <c r="G74" s="76">
        <v>3.395E-3</v>
      </c>
      <c r="H74" s="76">
        <v>3.395E-3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6">
        <v>0</v>
      </c>
      <c r="AC74" s="76">
        <v>0</v>
      </c>
      <c r="AD74" s="76">
        <v>0</v>
      </c>
      <c r="AE74" s="76">
        <v>0</v>
      </c>
      <c r="AF74" s="76">
        <v>0</v>
      </c>
    </row>
    <row r="75" spans="1:32">
      <c r="A75" s="61" t="s">
        <v>1233</v>
      </c>
      <c r="B75" s="76">
        <v>0.52164900000000003</v>
      </c>
      <c r="C75" s="76">
        <v>0.52845200000000003</v>
      </c>
      <c r="D75" s="76">
        <v>0.53560099999999999</v>
      </c>
      <c r="E75" s="76">
        <v>0.53370799999999996</v>
      </c>
      <c r="F75" s="76">
        <v>0.53370799999999996</v>
      </c>
      <c r="G75" s="76">
        <v>0.53370799999999996</v>
      </c>
      <c r="H75" s="76">
        <v>0.53370799999999996</v>
      </c>
      <c r="I75" s="76">
        <v>0.39866200000000002</v>
      </c>
      <c r="J75" s="76">
        <v>0.39413599999999999</v>
      </c>
      <c r="K75" s="76">
        <v>0.38978499999999999</v>
      </c>
      <c r="L75" s="76">
        <v>0.39671299999999998</v>
      </c>
      <c r="M75" s="76">
        <v>0.410717</v>
      </c>
      <c r="N75" s="76">
        <v>0.41327700000000001</v>
      </c>
      <c r="O75" s="76">
        <v>0.41670800000000002</v>
      </c>
      <c r="P75" s="76">
        <v>0.41534599999999999</v>
      </c>
      <c r="Q75" s="76">
        <v>0.41684700000000002</v>
      </c>
      <c r="R75" s="76">
        <v>0.42055199999999998</v>
      </c>
      <c r="S75" s="76">
        <v>0.41772399999999998</v>
      </c>
      <c r="T75" s="76">
        <v>0.41272199999999998</v>
      </c>
      <c r="U75" s="76">
        <v>0.412132</v>
      </c>
      <c r="V75" s="76">
        <v>0.407918</v>
      </c>
      <c r="W75" s="76">
        <v>0.41291600000000001</v>
      </c>
      <c r="X75" s="76">
        <v>0.41471999999999998</v>
      </c>
      <c r="Y75" s="76">
        <v>0.41661599999999999</v>
      </c>
      <c r="Z75" s="76">
        <v>0.41653699999999999</v>
      </c>
      <c r="AA75" s="76">
        <v>0.41771000000000003</v>
      </c>
      <c r="AB75" s="76">
        <v>0.41832900000000001</v>
      </c>
      <c r="AC75" s="76">
        <v>0.41895199999999999</v>
      </c>
      <c r="AD75" s="76">
        <v>0.42172300000000001</v>
      </c>
      <c r="AE75" s="76">
        <v>0.42460300000000001</v>
      </c>
      <c r="AF75" s="76">
        <v>0.42762800000000001</v>
      </c>
    </row>
    <row r="76" spans="1:32">
      <c r="A76" s="61" t="s">
        <v>1241</v>
      </c>
      <c r="B76" s="76">
        <v>0</v>
      </c>
      <c r="C76" s="76">
        <v>0</v>
      </c>
      <c r="D76" s="76">
        <v>0</v>
      </c>
      <c r="E76" s="76">
        <v>0</v>
      </c>
      <c r="F76" s="76">
        <v>0</v>
      </c>
      <c r="G76" s="76">
        <v>0</v>
      </c>
      <c r="H76" s="76">
        <v>0</v>
      </c>
      <c r="I76" s="76">
        <v>0.39866200000000002</v>
      </c>
      <c r="J76" s="76">
        <v>0.39413599999999999</v>
      </c>
      <c r="K76" s="76">
        <v>0.38978499999999999</v>
      </c>
      <c r="L76" s="76">
        <v>0.39671299999999998</v>
      </c>
      <c r="M76" s="76">
        <v>0.410717</v>
      </c>
      <c r="N76" s="76">
        <v>0.41327700000000001</v>
      </c>
      <c r="O76" s="76">
        <v>0.41670800000000002</v>
      </c>
      <c r="P76" s="76">
        <v>0.41534599999999999</v>
      </c>
      <c r="Q76" s="76">
        <v>0.41684700000000002</v>
      </c>
      <c r="R76" s="76">
        <v>0.42055199999999998</v>
      </c>
      <c r="S76" s="76">
        <v>0.41772399999999998</v>
      </c>
      <c r="T76" s="76">
        <v>0.41272199999999998</v>
      </c>
      <c r="U76" s="76">
        <v>0.412132</v>
      </c>
      <c r="V76" s="76">
        <v>0.407918</v>
      </c>
      <c r="W76" s="76">
        <v>0.41291600000000001</v>
      </c>
      <c r="X76" s="76">
        <v>0.41471999999999998</v>
      </c>
      <c r="Y76" s="76">
        <v>0.41661599999999999</v>
      </c>
      <c r="Z76" s="76">
        <v>0.41653699999999999</v>
      </c>
      <c r="AA76" s="76">
        <v>0.41771000000000003</v>
      </c>
      <c r="AB76" s="76">
        <v>0.41832900000000001</v>
      </c>
      <c r="AC76" s="76">
        <v>0.41895199999999999</v>
      </c>
      <c r="AD76" s="76">
        <v>0.42172300000000001</v>
      </c>
      <c r="AE76" s="76">
        <v>0.42460300000000001</v>
      </c>
      <c r="AF76" s="76">
        <v>0.42762800000000001</v>
      </c>
    </row>
    <row r="77" spans="1:32">
      <c r="A77" s="61" t="s">
        <v>1242</v>
      </c>
      <c r="B77" s="76">
        <v>1.4095580000000001</v>
      </c>
      <c r="C77" s="76">
        <v>1.3963810000000001</v>
      </c>
      <c r="D77" s="76">
        <v>1.410323</v>
      </c>
      <c r="E77" s="76">
        <v>1.4705269999999999</v>
      </c>
      <c r="F77" s="76">
        <v>1.4705269999999999</v>
      </c>
      <c r="G77" s="76">
        <v>1.4705269999999999</v>
      </c>
      <c r="H77" s="76">
        <v>1.4705269999999999</v>
      </c>
      <c r="I77" s="76">
        <v>1.6311910000000001</v>
      </c>
      <c r="J77" s="76">
        <v>1.611375</v>
      </c>
      <c r="K77" s="76">
        <v>1.6081939999999999</v>
      </c>
      <c r="L77" s="76">
        <v>1.6139889999999999</v>
      </c>
      <c r="M77" s="76">
        <v>1.631392</v>
      </c>
      <c r="N77" s="76">
        <v>1.6339710000000001</v>
      </c>
      <c r="O77" s="76">
        <v>1.6366240000000001</v>
      </c>
      <c r="P77" s="76">
        <v>1.630868</v>
      </c>
      <c r="Q77" s="76">
        <v>1.622851</v>
      </c>
      <c r="R77" s="76">
        <v>1.6156710000000001</v>
      </c>
      <c r="S77" s="76">
        <v>1.6077360000000001</v>
      </c>
      <c r="T77" s="76">
        <v>1.5982130000000001</v>
      </c>
      <c r="U77" s="76">
        <v>1.5947910000000001</v>
      </c>
      <c r="V77" s="76">
        <v>1.589483</v>
      </c>
      <c r="W77" s="76">
        <v>1.595844</v>
      </c>
      <c r="X77" s="76">
        <v>1.589215</v>
      </c>
      <c r="Y77" s="76">
        <v>1.5923830000000001</v>
      </c>
      <c r="Z77" s="76">
        <v>1.6001129999999999</v>
      </c>
      <c r="AA77" s="76">
        <v>1.6033040000000001</v>
      </c>
      <c r="AB77" s="76">
        <v>1.603763</v>
      </c>
      <c r="AC77" s="76">
        <v>1.604527</v>
      </c>
      <c r="AD77" s="76">
        <v>1.6007089999999999</v>
      </c>
      <c r="AE77" s="76">
        <v>1.5979890000000001</v>
      </c>
      <c r="AF77" s="76">
        <v>1.597248</v>
      </c>
    </row>
    <row r="78" spans="1:32">
      <c r="A78" s="61" t="s">
        <v>1234</v>
      </c>
      <c r="B78" s="76">
        <v>1.3668E-2</v>
      </c>
      <c r="C78" s="76">
        <v>1.3361E-2</v>
      </c>
      <c r="D78" s="76">
        <v>1.1429E-2</v>
      </c>
      <c r="E78" s="76">
        <v>1.0723E-2</v>
      </c>
      <c r="F78" s="76">
        <v>1.0723E-2</v>
      </c>
      <c r="G78" s="76">
        <v>1.0723E-2</v>
      </c>
      <c r="H78" s="76">
        <v>1.0723E-2</v>
      </c>
      <c r="I78" s="76">
        <v>2.4223000000000001E-2</v>
      </c>
      <c r="J78" s="76">
        <v>3.0651999999999999E-2</v>
      </c>
      <c r="K78" s="76">
        <v>3.2855000000000002E-2</v>
      </c>
      <c r="L78" s="76">
        <v>2.9992999999999999E-2</v>
      </c>
      <c r="M78" s="76">
        <v>2.1909999999999999E-2</v>
      </c>
      <c r="N78" s="76">
        <v>1.6698000000000001E-2</v>
      </c>
      <c r="O78" s="76">
        <v>1.3249E-2</v>
      </c>
      <c r="P78" s="76">
        <v>1.4456999999999999E-2</v>
      </c>
      <c r="Q78" s="76">
        <v>1.2848E-2</v>
      </c>
      <c r="R78" s="76">
        <v>1.2642E-2</v>
      </c>
      <c r="S78" s="76">
        <v>1.4208E-2</v>
      </c>
      <c r="T78" s="76">
        <v>1.5077999999999999E-2</v>
      </c>
      <c r="U78" s="76">
        <v>1.5363999999999999E-2</v>
      </c>
      <c r="V78" s="76">
        <v>1.5429E-2</v>
      </c>
      <c r="W78" s="76">
        <v>1.1495999999999999E-2</v>
      </c>
      <c r="X78" s="76">
        <v>6.1269999999999996E-3</v>
      </c>
      <c r="Y78" s="76">
        <v>7.1130000000000004E-3</v>
      </c>
      <c r="Z78" s="76">
        <v>7.1539999999999998E-3</v>
      </c>
      <c r="AA78" s="76">
        <v>9.887E-3</v>
      </c>
      <c r="AB78" s="76">
        <v>1.1299999999999999E-2</v>
      </c>
      <c r="AC78" s="76">
        <v>1.32E-2</v>
      </c>
      <c r="AD78" s="76">
        <v>1.4793000000000001E-2</v>
      </c>
      <c r="AE78" s="76">
        <v>1.6132000000000001E-2</v>
      </c>
      <c r="AF78" s="76">
        <v>1.7184999999999999E-2</v>
      </c>
    </row>
    <row r="79" spans="1:32">
      <c r="A79" s="61" t="s">
        <v>1035</v>
      </c>
      <c r="B79" s="76">
        <v>1.9622630000000001</v>
      </c>
      <c r="C79" s="76">
        <v>1.9504300000000001</v>
      </c>
      <c r="D79" s="76">
        <v>1.9693689999999999</v>
      </c>
      <c r="E79" s="76">
        <v>2.0258440000000002</v>
      </c>
      <c r="F79" s="76">
        <v>2.0258440000000002</v>
      </c>
      <c r="G79" s="76">
        <v>2.0258440000000002</v>
      </c>
      <c r="H79" s="76">
        <v>2.0258440000000002</v>
      </c>
      <c r="I79" s="76">
        <v>2.0540759999999998</v>
      </c>
      <c r="J79" s="76">
        <v>2.0361630000000002</v>
      </c>
      <c r="K79" s="76">
        <v>2.030834</v>
      </c>
      <c r="L79" s="76">
        <v>2.0406949999999999</v>
      </c>
      <c r="M79" s="76">
        <v>2.064019</v>
      </c>
      <c r="N79" s="76">
        <v>2.0639460000000001</v>
      </c>
      <c r="O79" s="76">
        <v>2.0665800000000001</v>
      </c>
      <c r="P79" s="76">
        <v>2.0606710000000001</v>
      </c>
      <c r="Q79" s="76">
        <v>2.0525449999999998</v>
      </c>
      <c r="R79" s="76">
        <v>2.048864</v>
      </c>
      <c r="S79" s="76">
        <v>2.0396679999999998</v>
      </c>
      <c r="T79" s="76">
        <v>2.0260129999999998</v>
      </c>
      <c r="U79" s="76">
        <v>2.0222859999999998</v>
      </c>
      <c r="V79" s="76">
        <v>2.0128300000000001</v>
      </c>
      <c r="W79" s="76">
        <v>2.0202559999999998</v>
      </c>
      <c r="X79" s="76">
        <v>2.010062</v>
      </c>
      <c r="Y79" s="76">
        <v>2.016111</v>
      </c>
      <c r="Z79" s="76">
        <v>2.0238040000000002</v>
      </c>
      <c r="AA79" s="76">
        <v>2.0309010000000001</v>
      </c>
      <c r="AB79" s="76">
        <v>2.0333920000000001</v>
      </c>
      <c r="AC79" s="76">
        <v>2.0366789999999999</v>
      </c>
      <c r="AD79" s="76">
        <v>2.0372249999999998</v>
      </c>
      <c r="AE79" s="76">
        <v>2.0387240000000002</v>
      </c>
      <c r="AF79" s="76">
        <v>2.0420609999999999</v>
      </c>
    </row>
    <row r="80" spans="1:32">
      <c r="A80" s="61" t="s">
        <v>1222</v>
      </c>
      <c r="B80" s="76">
        <v>0.98297699999999999</v>
      </c>
      <c r="C80" s="76">
        <v>1.1132709999999999</v>
      </c>
      <c r="D80" s="76">
        <v>1.231481</v>
      </c>
      <c r="E80" s="76">
        <v>1.295865</v>
      </c>
      <c r="F80" s="76">
        <v>1.274845</v>
      </c>
      <c r="G80" s="76">
        <v>1.3407169999999999</v>
      </c>
      <c r="H80" s="76">
        <v>1.321088</v>
      </c>
      <c r="I80" s="76">
        <v>1.196723</v>
      </c>
      <c r="J80" s="76">
        <v>1.203106</v>
      </c>
      <c r="K80" s="76">
        <v>1.194053</v>
      </c>
      <c r="L80" s="76">
        <v>1.189322</v>
      </c>
      <c r="M80" s="76">
        <v>1.1811959999999999</v>
      </c>
      <c r="N80" s="76">
        <v>1.1779489999999999</v>
      </c>
      <c r="O80" s="76">
        <v>1.1813290000000001</v>
      </c>
      <c r="P80" s="76">
        <v>1.181681</v>
      </c>
      <c r="Q80" s="76">
        <v>1.1793359999999999</v>
      </c>
      <c r="R80" s="76">
        <v>1.1776040000000001</v>
      </c>
      <c r="S80" s="76">
        <v>1.179991</v>
      </c>
      <c r="T80" s="76">
        <v>1.187022</v>
      </c>
      <c r="U80" s="76">
        <v>1.196539</v>
      </c>
      <c r="V80" s="76">
        <v>1.205562</v>
      </c>
      <c r="W80" s="76">
        <v>1.2291799999999999</v>
      </c>
      <c r="X80" s="76">
        <v>1.2482569999999999</v>
      </c>
      <c r="Y80" s="76">
        <v>1.2567010000000001</v>
      </c>
      <c r="Z80" s="76">
        <v>1.257863</v>
      </c>
      <c r="AA80" s="76">
        <v>1.2632730000000001</v>
      </c>
      <c r="AB80" s="76">
        <v>1.262016</v>
      </c>
      <c r="AC80" s="76">
        <v>1.2740290000000001</v>
      </c>
      <c r="AD80" s="76">
        <v>1.2815160000000001</v>
      </c>
      <c r="AE80" s="76">
        <v>1.2985260000000001</v>
      </c>
      <c r="AF80" s="76">
        <v>1.313294</v>
      </c>
    </row>
    <row r="81" spans="1:32">
      <c r="A81" s="61" t="s">
        <v>1223</v>
      </c>
      <c r="B81" s="76">
        <v>0.39485999999999999</v>
      </c>
      <c r="C81" s="76">
        <v>0.31819500000000001</v>
      </c>
      <c r="D81" s="76">
        <v>0.31608700000000001</v>
      </c>
      <c r="E81" s="76">
        <v>0.30730000000000002</v>
      </c>
      <c r="F81" s="76">
        <v>0.32831900000000003</v>
      </c>
      <c r="G81" s="76">
        <v>0.28632099999999999</v>
      </c>
      <c r="H81" s="76">
        <v>0.30410500000000001</v>
      </c>
      <c r="I81" s="76">
        <v>0.30470999999999998</v>
      </c>
      <c r="J81" s="76">
        <v>0.30646499999999999</v>
      </c>
      <c r="K81" s="76">
        <v>0.30837300000000001</v>
      </c>
      <c r="L81" s="76">
        <v>0.30918200000000001</v>
      </c>
      <c r="M81" s="76">
        <v>0.30999599999999999</v>
      </c>
      <c r="N81" s="76">
        <v>0.30974299999999999</v>
      </c>
      <c r="O81" s="76">
        <v>0.31118299999999999</v>
      </c>
      <c r="P81" s="76">
        <v>0.31242900000000001</v>
      </c>
      <c r="Q81" s="76">
        <v>0.31277300000000002</v>
      </c>
      <c r="R81" s="76">
        <v>0.31245299999999998</v>
      </c>
      <c r="S81" s="76">
        <v>0.313135</v>
      </c>
      <c r="T81" s="76">
        <v>0.31410399999999999</v>
      </c>
      <c r="U81" s="76">
        <v>0.31549199999999999</v>
      </c>
      <c r="V81" s="76">
        <v>0.31942799999999999</v>
      </c>
      <c r="W81" s="76">
        <v>0.325295</v>
      </c>
      <c r="X81" s="76">
        <v>0.32975700000000002</v>
      </c>
      <c r="Y81" s="76">
        <v>0.33773500000000001</v>
      </c>
      <c r="Z81" s="76">
        <v>0.33946500000000002</v>
      </c>
      <c r="AA81" s="76">
        <v>0.34257700000000002</v>
      </c>
      <c r="AB81" s="76">
        <v>0.34499200000000002</v>
      </c>
      <c r="AC81" s="76">
        <v>0.34966799999999998</v>
      </c>
      <c r="AD81" s="76">
        <v>0.35294399999999998</v>
      </c>
      <c r="AE81" s="76">
        <v>0.35715999999999998</v>
      </c>
      <c r="AF81" s="76">
        <v>0.36026599999999998</v>
      </c>
    </row>
    <row r="82" spans="1:32">
      <c r="A82" s="61" t="s">
        <v>1046</v>
      </c>
      <c r="B82" s="76">
        <v>0</v>
      </c>
      <c r="C82" s="76">
        <v>0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  <c r="AC82" s="76">
        <v>0</v>
      </c>
      <c r="AD82" s="76">
        <v>0</v>
      </c>
      <c r="AE82" s="76">
        <v>0</v>
      </c>
      <c r="AF82" s="76">
        <v>0</v>
      </c>
    </row>
    <row r="83" spans="1:32">
      <c r="A83" s="61" t="s">
        <v>1048</v>
      </c>
      <c r="B83" s="76">
        <v>1.3778379999999999</v>
      </c>
      <c r="C83" s="76">
        <v>1.4314659999999999</v>
      </c>
      <c r="D83" s="76">
        <v>1.5475680000000001</v>
      </c>
      <c r="E83" s="76">
        <v>1.603165</v>
      </c>
      <c r="F83" s="76">
        <v>1.603165</v>
      </c>
      <c r="G83" s="76">
        <v>1.627038</v>
      </c>
      <c r="H83" s="76">
        <v>1.6251930000000001</v>
      </c>
      <c r="I83" s="76">
        <v>1.501433</v>
      </c>
      <c r="J83" s="76">
        <v>1.5095719999999999</v>
      </c>
      <c r="K83" s="76">
        <v>1.5024249999999999</v>
      </c>
      <c r="L83" s="76">
        <v>1.4985029999999999</v>
      </c>
      <c r="M83" s="76">
        <v>1.4911909999999999</v>
      </c>
      <c r="N83" s="76">
        <v>1.4876910000000001</v>
      </c>
      <c r="O83" s="76">
        <v>1.4925120000000001</v>
      </c>
      <c r="P83" s="76">
        <v>1.49411</v>
      </c>
      <c r="Q83" s="76">
        <v>1.49211</v>
      </c>
      <c r="R83" s="76">
        <v>1.4900580000000001</v>
      </c>
      <c r="S83" s="76">
        <v>1.4931270000000001</v>
      </c>
      <c r="T83" s="76">
        <v>1.501126</v>
      </c>
      <c r="U83" s="76">
        <v>1.5120309999999999</v>
      </c>
      <c r="V83" s="76">
        <v>1.524991</v>
      </c>
      <c r="W83" s="76">
        <v>1.5544750000000001</v>
      </c>
      <c r="X83" s="76">
        <v>1.578014</v>
      </c>
      <c r="Y83" s="76">
        <v>1.594436</v>
      </c>
      <c r="Z83" s="76">
        <v>1.5973280000000001</v>
      </c>
      <c r="AA83" s="76">
        <v>1.60585</v>
      </c>
      <c r="AB83" s="76">
        <v>1.6070089999999999</v>
      </c>
      <c r="AC83" s="76">
        <v>1.623696</v>
      </c>
      <c r="AD83" s="76">
        <v>1.63446</v>
      </c>
      <c r="AE83" s="76">
        <v>1.655686</v>
      </c>
      <c r="AF83" s="76">
        <v>1.6735599999999999</v>
      </c>
    </row>
    <row r="84" spans="1:32">
      <c r="A84" s="61" t="s">
        <v>1050</v>
      </c>
      <c r="B84" s="76">
        <v>5.9549999999999999E-2</v>
      </c>
      <c r="C84" s="76">
        <v>0</v>
      </c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  <c r="AC84" s="76">
        <v>0</v>
      </c>
      <c r="AD84" s="76">
        <v>0</v>
      </c>
      <c r="AE84" s="76">
        <v>0</v>
      </c>
      <c r="AF84" s="76">
        <v>0</v>
      </c>
    </row>
    <row r="85" spans="1:32">
      <c r="A85" s="61" t="s">
        <v>1051</v>
      </c>
      <c r="B85" s="76">
        <v>0</v>
      </c>
      <c r="C85" s="76">
        <v>0</v>
      </c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</row>
    <row r="86" spans="1:32">
      <c r="A86" s="61" t="s">
        <v>1053</v>
      </c>
      <c r="B86" s="76">
        <v>5.9549999999999999E-2</v>
      </c>
      <c r="C86" s="76">
        <v>0</v>
      </c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</row>
    <row r="87" spans="1:32">
      <c r="A87" s="61" t="s">
        <v>1054</v>
      </c>
      <c r="B87" s="76">
        <v>0.89031899999999997</v>
      </c>
      <c r="C87" s="76">
        <v>0.66965799999999998</v>
      </c>
      <c r="D87" s="76">
        <v>0.73140400000000005</v>
      </c>
      <c r="E87" s="76">
        <v>0.72331199999999995</v>
      </c>
      <c r="F87" s="76">
        <v>0.63822500000000004</v>
      </c>
      <c r="G87" s="76">
        <v>0.74782700000000002</v>
      </c>
      <c r="H87" s="76">
        <v>0.75130699999999995</v>
      </c>
      <c r="I87" s="76">
        <v>0.80151499999999998</v>
      </c>
      <c r="J87" s="76">
        <v>0.80295000000000005</v>
      </c>
      <c r="K87" s="76">
        <v>0.803338</v>
      </c>
      <c r="L87" s="76">
        <v>0.80197700000000005</v>
      </c>
      <c r="M87" s="76">
        <v>0.80206599999999995</v>
      </c>
      <c r="N87" s="76">
        <v>0.798126</v>
      </c>
      <c r="O87" s="76">
        <v>0.80021500000000001</v>
      </c>
      <c r="P87" s="76">
        <v>0.79856400000000005</v>
      </c>
      <c r="Q87" s="76">
        <v>0.79727099999999995</v>
      </c>
      <c r="R87" s="76">
        <v>0.79607399999999995</v>
      </c>
      <c r="S87" s="76">
        <v>0.79635800000000001</v>
      </c>
      <c r="T87" s="76">
        <v>0.79461800000000005</v>
      </c>
      <c r="U87" s="76">
        <v>0.80121799999999999</v>
      </c>
      <c r="V87" s="76">
        <v>0.80010099999999995</v>
      </c>
      <c r="W87" s="76">
        <v>0.80293199999999998</v>
      </c>
      <c r="X87" s="76">
        <v>0.80544000000000004</v>
      </c>
      <c r="Y87" s="76">
        <v>0.80544400000000005</v>
      </c>
      <c r="Z87" s="76">
        <v>0.80544000000000004</v>
      </c>
      <c r="AA87" s="76">
        <v>0.81098700000000001</v>
      </c>
      <c r="AB87" s="76">
        <v>0.81995200000000001</v>
      </c>
      <c r="AC87" s="76">
        <v>0.828905</v>
      </c>
      <c r="AD87" s="76">
        <v>0.83134399999999997</v>
      </c>
      <c r="AE87" s="76">
        <v>0.845916</v>
      </c>
      <c r="AF87" s="76">
        <v>0.86172099999999996</v>
      </c>
    </row>
    <row r="88" spans="1:32">
      <c r="A88" s="61" t="s">
        <v>1238</v>
      </c>
      <c r="B88" s="76">
        <v>0.207672</v>
      </c>
      <c r="C88" s="76">
        <v>0.20621900000000001</v>
      </c>
      <c r="D88" s="76">
        <v>0.20089799999999999</v>
      </c>
      <c r="E88" s="76">
        <v>0.20582</v>
      </c>
      <c r="F88" s="76">
        <v>0.20582</v>
      </c>
      <c r="G88" s="76">
        <v>0.20882800000000001</v>
      </c>
      <c r="H88" s="76">
        <v>0.20866000000000001</v>
      </c>
      <c r="I88" s="76">
        <v>0.15464</v>
      </c>
      <c r="J88" s="76">
        <v>0.154142</v>
      </c>
      <c r="K88" s="76">
        <v>0.15656900000000001</v>
      </c>
      <c r="L88" s="76">
        <v>0.15626000000000001</v>
      </c>
      <c r="M88" s="76">
        <v>0.154887</v>
      </c>
      <c r="N88" s="76">
        <v>0.153609</v>
      </c>
      <c r="O88" s="76">
        <v>0.15224799999999999</v>
      </c>
      <c r="P88" s="76">
        <v>0.15030199999999999</v>
      </c>
      <c r="Q88" s="76">
        <v>0.14880699999999999</v>
      </c>
      <c r="R88" s="76">
        <v>0.14797299999999999</v>
      </c>
      <c r="S88" s="76">
        <v>0.14735500000000001</v>
      </c>
      <c r="T88" s="76">
        <v>0.14690600000000001</v>
      </c>
      <c r="U88" s="76">
        <v>0.147511</v>
      </c>
      <c r="V88" s="76">
        <v>0.14840300000000001</v>
      </c>
      <c r="W88" s="76">
        <v>0.14832500000000001</v>
      </c>
      <c r="X88" s="76">
        <v>0.14910100000000001</v>
      </c>
      <c r="Y88" s="76">
        <v>0.15107200000000001</v>
      </c>
      <c r="Z88" s="76">
        <v>0.15262500000000001</v>
      </c>
      <c r="AA88" s="76">
        <v>0.153978</v>
      </c>
      <c r="AB88" s="76">
        <v>0.158002</v>
      </c>
      <c r="AC88" s="76">
        <v>0.159966</v>
      </c>
      <c r="AD88" s="76">
        <v>0.160719</v>
      </c>
      <c r="AE88" s="76">
        <v>0.16242999999999999</v>
      </c>
      <c r="AF88" s="76">
        <v>0.16414000000000001</v>
      </c>
    </row>
    <row r="89" spans="1:32">
      <c r="A89" s="60" t="s">
        <v>956</v>
      </c>
      <c r="B89" s="77">
        <v>4.4976430000000001</v>
      </c>
      <c r="C89" s="77">
        <v>4.2577730000000003</v>
      </c>
      <c r="D89" s="77">
        <v>4.4492390000000004</v>
      </c>
      <c r="E89" s="77">
        <v>4.5581399999999999</v>
      </c>
      <c r="F89" s="77">
        <v>4.4730530000000002</v>
      </c>
      <c r="G89" s="77">
        <v>4.6095370000000004</v>
      </c>
      <c r="H89" s="77">
        <v>4.6110030000000002</v>
      </c>
      <c r="I89" s="77">
        <v>4.5116639999999997</v>
      </c>
      <c r="J89" s="77">
        <v>4.5028269999999999</v>
      </c>
      <c r="K89" s="77">
        <v>4.4931660000000004</v>
      </c>
      <c r="L89" s="77">
        <v>4.4974350000000003</v>
      </c>
      <c r="M89" s="77">
        <v>4.5121630000000001</v>
      </c>
      <c r="N89" s="77">
        <v>4.5033719999999997</v>
      </c>
      <c r="O89" s="77">
        <v>4.5115540000000003</v>
      </c>
      <c r="P89" s="77">
        <v>4.503647</v>
      </c>
      <c r="Q89" s="77">
        <v>4.4907329999999996</v>
      </c>
      <c r="R89" s="77">
        <v>4.4829679999999996</v>
      </c>
      <c r="S89" s="77">
        <v>4.4765079999999999</v>
      </c>
      <c r="T89" s="77">
        <v>4.4686630000000003</v>
      </c>
      <c r="U89" s="77">
        <v>4.4830459999999999</v>
      </c>
      <c r="V89" s="77">
        <v>4.4863249999999999</v>
      </c>
      <c r="W89" s="77">
        <v>4.5259879999999999</v>
      </c>
      <c r="X89" s="77">
        <v>4.542618</v>
      </c>
      <c r="Y89" s="77">
        <v>4.5670630000000001</v>
      </c>
      <c r="Z89" s="77">
        <v>4.5791959999999996</v>
      </c>
      <c r="AA89" s="77">
        <v>4.6017159999999997</v>
      </c>
      <c r="AB89" s="77">
        <v>4.6183540000000001</v>
      </c>
      <c r="AC89" s="77">
        <v>4.6492459999999998</v>
      </c>
      <c r="AD89" s="77">
        <v>4.663748</v>
      </c>
      <c r="AE89" s="77">
        <v>4.7027549999999998</v>
      </c>
      <c r="AF89" s="77">
        <v>4.7414820000000004</v>
      </c>
    </row>
    <row r="90" spans="1:32">
      <c r="A90" s="61" t="s">
        <v>1014</v>
      </c>
      <c r="B90" s="76">
        <v>0.43748900000000002</v>
      </c>
      <c r="C90" s="76">
        <v>0.43004900000000001</v>
      </c>
      <c r="D90" s="76">
        <v>0.41021600000000003</v>
      </c>
      <c r="E90" s="76">
        <v>0.42449100000000001</v>
      </c>
      <c r="F90" s="76">
        <v>0.42331600000000003</v>
      </c>
      <c r="G90" s="76">
        <v>0.426398</v>
      </c>
      <c r="H90" s="76">
        <v>0.419433</v>
      </c>
      <c r="I90" s="76">
        <v>0.30870999999999998</v>
      </c>
      <c r="J90" s="76">
        <v>0.30718000000000001</v>
      </c>
      <c r="K90" s="76">
        <v>0.31339600000000001</v>
      </c>
      <c r="L90" s="76">
        <v>0.31423000000000001</v>
      </c>
      <c r="M90" s="76">
        <v>0.31202099999999999</v>
      </c>
      <c r="N90" s="76">
        <v>0.30993700000000002</v>
      </c>
      <c r="O90" s="76">
        <v>0.30776599999999998</v>
      </c>
      <c r="P90" s="76">
        <v>0.30110700000000001</v>
      </c>
      <c r="Q90" s="76">
        <v>0.29735600000000001</v>
      </c>
      <c r="R90" s="76">
        <v>0.29400399999999999</v>
      </c>
      <c r="S90" s="76">
        <v>0.29110799999999998</v>
      </c>
      <c r="T90" s="76">
        <v>0.28864099999999998</v>
      </c>
      <c r="U90" s="76">
        <v>0.28888399999999997</v>
      </c>
      <c r="V90" s="76">
        <v>0.28979700000000003</v>
      </c>
      <c r="W90" s="76">
        <v>0.28952899999999998</v>
      </c>
      <c r="X90" s="76">
        <v>0.29103400000000001</v>
      </c>
      <c r="Y90" s="76">
        <v>0.29496499999999998</v>
      </c>
      <c r="Z90" s="76">
        <v>0.29881799999999997</v>
      </c>
      <c r="AA90" s="76">
        <v>0.30172399999999999</v>
      </c>
      <c r="AB90" s="76">
        <v>0.30994699999999997</v>
      </c>
      <c r="AC90" s="76">
        <v>0.314027</v>
      </c>
      <c r="AD90" s="76">
        <v>0.31583800000000001</v>
      </c>
      <c r="AE90" s="76">
        <v>0.31961400000000001</v>
      </c>
      <c r="AF90" s="76">
        <v>0.32449600000000001</v>
      </c>
    </row>
    <row r="91" spans="1:32">
      <c r="A91" s="60" t="s">
        <v>763</v>
      </c>
      <c r="B91" s="77">
        <v>4.9351320000000003</v>
      </c>
      <c r="C91" s="77">
        <v>4.6878219999999997</v>
      </c>
      <c r="D91" s="77">
        <v>4.8594549999999996</v>
      </c>
      <c r="E91" s="77">
        <v>4.9826309999999996</v>
      </c>
      <c r="F91" s="77">
        <v>4.8963700000000001</v>
      </c>
      <c r="G91" s="77">
        <v>5.0359350000000003</v>
      </c>
      <c r="H91" s="77">
        <v>5.030437</v>
      </c>
      <c r="I91" s="77">
        <v>4.8203740000000002</v>
      </c>
      <c r="J91" s="77">
        <v>4.8100059999999996</v>
      </c>
      <c r="K91" s="77">
        <v>4.8065619999999996</v>
      </c>
      <c r="L91" s="77">
        <v>4.8116649999999996</v>
      </c>
      <c r="M91" s="77">
        <v>4.8241839999999998</v>
      </c>
      <c r="N91" s="77">
        <v>4.8133090000000003</v>
      </c>
      <c r="O91" s="77">
        <v>4.8193200000000003</v>
      </c>
      <c r="P91" s="77">
        <v>4.804754</v>
      </c>
      <c r="Q91" s="77">
        <v>4.7880900000000004</v>
      </c>
      <c r="R91" s="77">
        <v>4.7769709999999996</v>
      </c>
      <c r="S91" s="77">
        <v>4.7676160000000003</v>
      </c>
      <c r="T91" s="77">
        <v>4.7573040000000004</v>
      </c>
      <c r="U91" s="77">
        <v>4.7719300000000002</v>
      </c>
      <c r="V91" s="77">
        <v>4.776122</v>
      </c>
      <c r="W91" s="77">
        <v>4.8155169999999998</v>
      </c>
      <c r="X91" s="77">
        <v>4.8336519999999998</v>
      </c>
      <c r="Y91" s="77">
        <v>4.8620279999999996</v>
      </c>
      <c r="Z91" s="77">
        <v>4.8780140000000003</v>
      </c>
      <c r="AA91" s="77">
        <v>4.9034399999999998</v>
      </c>
      <c r="AB91" s="77">
        <v>4.9283020000000004</v>
      </c>
      <c r="AC91" s="77">
        <v>4.9632740000000002</v>
      </c>
      <c r="AD91" s="77">
        <v>4.9795860000000003</v>
      </c>
      <c r="AE91" s="77">
        <v>5.0223690000000003</v>
      </c>
      <c r="AF91" s="77">
        <v>5.0659780000000003</v>
      </c>
    </row>
    <row r="93" spans="1:32">
      <c r="A93" s="60" t="s">
        <v>1243</v>
      </c>
    </row>
    <row r="94" spans="1:32">
      <c r="A94" s="61" t="s">
        <v>1240</v>
      </c>
      <c r="B94" s="76">
        <v>0.28777999999999998</v>
      </c>
      <c r="C94" s="76">
        <v>9.0819999999999998E-2</v>
      </c>
      <c r="D94" s="76">
        <v>0.25685999999999998</v>
      </c>
      <c r="E94" s="76">
        <v>0.28699999999999998</v>
      </c>
      <c r="F94" s="76">
        <v>0.15746499999999999</v>
      </c>
      <c r="G94" s="76">
        <v>0.116857</v>
      </c>
      <c r="H94" s="76">
        <v>0.26927200000000001</v>
      </c>
      <c r="I94" s="76">
        <v>0.28064600000000001</v>
      </c>
      <c r="J94" s="76">
        <v>0.299008</v>
      </c>
      <c r="K94" s="76">
        <v>0.31788499999999997</v>
      </c>
      <c r="L94" s="76">
        <v>0.33437600000000001</v>
      </c>
      <c r="M94" s="76">
        <v>0.34126499999999999</v>
      </c>
      <c r="N94" s="76">
        <v>0.34835899999999997</v>
      </c>
      <c r="O94" s="76">
        <v>0.36132700000000001</v>
      </c>
      <c r="P94" s="76">
        <v>0.372811</v>
      </c>
      <c r="Q94" s="76">
        <v>0.38100000000000001</v>
      </c>
      <c r="R94" s="76">
        <v>0.38691199999999998</v>
      </c>
      <c r="S94" s="76">
        <v>0.38930100000000001</v>
      </c>
      <c r="T94" s="76">
        <v>0.39321299999999998</v>
      </c>
      <c r="U94" s="76">
        <v>0.39729999999999999</v>
      </c>
      <c r="V94" s="76">
        <v>0.39968100000000001</v>
      </c>
      <c r="W94" s="76">
        <v>0.40010699999999999</v>
      </c>
      <c r="X94" s="76">
        <v>0.399399</v>
      </c>
      <c r="Y94" s="76">
        <v>0.40029199999999998</v>
      </c>
      <c r="Z94" s="76">
        <v>0.40018399999999998</v>
      </c>
      <c r="AA94" s="76">
        <v>0.40043800000000002</v>
      </c>
      <c r="AB94" s="76">
        <v>0.40065099999999998</v>
      </c>
      <c r="AC94" s="76">
        <v>0.401009</v>
      </c>
      <c r="AD94" s="76">
        <v>0.40412999999999999</v>
      </c>
      <c r="AE94" s="76">
        <v>0.40611599999999998</v>
      </c>
      <c r="AF94" s="76">
        <v>0.404173</v>
      </c>
    </row>
    <row r="95" spans="1:32">
      <c r="A95" s="61" t="s">
        <v>1232</v>
      </c>
      <c r="B95" s="76">
        <v>1.9890000000000001</v>
      </c>
      <c r="C95" s="76">
        <v>2.1160000000000001</v>
      </c>
      <c r="D95" s="76">
        <v>2.1629999999999998</v>
      </c>
      <c r="E95" s="76">
        <v>2.2229999999999999</v>
      </c>
      <c r="F95" s="76">
        <v>2.2564350000000002</v>
      </c>
      <c r="G95" s="76">
        <v>2.3665440000000002</v>
      </c>
      <c r="H95" s="76">
        <v>2.3652280000000001</v>
      </c>
      <c r="I95" s="76">
        <v>2.5262289999999998</v>
      </c>
      <c r="J95" s="76">
        <v>2.6850689999999999</v>
      </c>
      <c r="K95" s="76">
        <v>2.821002</v>
      </c>
      <c r="L95" s="76">
        <v>2.8691810000000002</v>
      </c>
      <c r="M95" s="76">
        <v>2.928884</v>
      </c>
      <c r="N95" s="76">
        <v>3.0435219999999998</v>
      </c>
      <c r="O95" s="76">
        <v>3.1383610000000002</v>
      </c>
      <c r="P95" s="76">
        <v>3.2037439999999999</v>
      </c>
      <c r="Q95" s="76">
        <v>3.2510599999999998</v>
      </c>
      <c r="R95" s="76">
        <v>3.267576</v>
      </c>
      <c r="S95" s="76">
        <v>3.3019059999999998</v>
      </c>
      <c r="T95" s="76">
        <v>3.33636</v>
      </c>
      <c r="U95" s="76">
        <v>3.3546269999999998</v>
      </c>
      <c r="V95" s="76">
        <v>3.3562449999999999</v>
      </c>
      <c r="W95" s="76">
        <v>3.3491719999999998</v>
      </c>
      <c r="X95" s="76">
        <v>3.358263</v>
      </c>
      <c r="Y95" s="76">
        <v>3.3563580000000002</v>
      </c>
      <c r="Z95" s="76">
        <v>3.3588480000000001</v>
      </c>
      <c r="AA95" s="76">
        <v>3.360589</v>
      </c>
      <c r="AB95" s="76">
        <v>3.3637410000000001</v>
      </c>
      <c r="AC95" s="76">
        <v>3.392684</v>
      </c>
      <c r="AD95" s="76">
        <v>3.4081990000000002</v>
      </c>
      <c r="AE95" s="76">
        <v>3.3879730000000001</v>
      </c>
      <c r="AF95" s="76">
        <v>3.3533339999999998</v>
      </c>
    </row>
    <row r="96" spans="1:32">
      <c r="A96" s="61" t="s">
        <v>1220</v>
      </c>
      <c r="B96" s="76">
        <v>0.26007000000000002</v>
      </c>
      <c r="C96" s="76">
        <v>0.2545</v>
      </c>
      <c r="D96" s="76">
        <v>0.23927999999999999</v>
      </c>
      <c r="E96" s="76">
        <v>0.24859999999999999</v>
      </c>
      <c r="F96" s="76">
        <v>0.25019999999999998</v>
      </c>
      <c r="G96" s="76">
        <v>0.25130000000000002</v>
      </c>
      <c r="H96" s="76">
        <v>0.25080000000000002</v>
      </c>
      <c r="I96" s="76">
        <v>0.25384699999999999</v>
      </c>
      <c r="J96" s="76">
        <v>0.2571</v>
      </c>
      <c r="K96" s="76">
        <v>0.25974999999999998</v>
      </c>
      <c r="L96" s="76">
        <v>0.26139200000000001</v>
      </c>
      <c r="M96" s="76">
        <v>0.262019</v>
      </c>
      <c r="N96" s="76">
        <v>0.26236599999999999</v>
      </c>
      <c r="O96" s="76">
        <v>0.26171299999999997</v>
      </c>
      <c r="P96" s="76">
        <v>0.260714</v>
      </c>
      <c r="Q96" s="76">
        <v>0.259436</v>
      </c>
      <c r="R96" s="76">
        <v>0.257193</v>
      </c>
      <c r="S96" s="76">
        <v>0.25564900000000002</v>
      </c>
      <c r="T96" s="76">
        <v>0.25472699999999998</v>
      </c>
      <c r="U96" s="76">
        <v>0.253716</v>
      </c>
      <c r="V96" s="76">
        <v>0.25270599999999999</v>
      </c>
      <c r="W96" s="76">
        <v>0.25074999999999997</v>
      </c>
      <c r="X96" s="76">
        <v>0.24924499999999999</v>
      </c>
      <c r="Y96" s="76">
        <v>0.24829000000000001</v>
      </c>
      <c r="Z96" s="76">
        <v>0.24737600000000001</v>
      </c>
      <c r="AA96" s="76">
        <v>0.247394</v>
      </c>
      <c r="AB96" s="76">
        <v>0.246781</v>
      </c>
      <c r="AC96" s="76">
        <v>0.24632200000000001</v>
      </c>
      <c r="AD96" s="76">
        <v>0.24606600000000001</v>
      </c>
      <c r="AE96" s="76">
        <v>0.24553700000000001</v>
      </c>
      <c r="AF96" s="76">
        <v>0.24551400000000001</v>
      </c>
    </row>
    <row r="97" spans="1:32">
      <c r="A97" s="61" t="s">
        <v>780</v>
      </c>
      <c r="B97" s="76">
        <v>1.16272</v>
      </c>
      <c r="C97" s="76">
        <v>1.2464900000000001</v>
      </c>
      <c r="D97" s="76">
        <v>1.28271</v>
      </c>
      <c r="E97" s="76">
        <v>1.3115000000000001</v>
      </c>
      <c r="F97" s="76">
        <v>1.3626</v>
      </c>
      <c r="G97" s="76">
        <v>1.3824000000000001</v>
      </c>
      <c r="H97" s="76">
        <v>1.4198</v>
      </c>
      <c r="I97" s="76">
        <v>1.4235329999999999</v>
      </c>
      <c r="J97" s="76">
        <v>1.4181189999999999</v>
      </c>
      <c r="K97" s="76">
        <v>1.4187700000000001</v>
      </c>
      <c r="L97" s="76">
        <v>1.415397</v>
      </c>
      <c r="M97" s="76">
        <v>1.403964</v>
      </c>
      <c r="N97" s="76">
        <v>1.3907750000000001</v>
      </c>
      <c r="O97" s="76">
        <v>1.3859900000000001</v>
      </c>
      <c r="P97" s="76">
        <v>1.379453</v>
      </c>
      <c r="Q97" s="76">
        <v>1.371953</v>
      </c>
      <c r="R97" s="76">
        <v>1.3616980000000001</v>
      </c>
      <c r="S97" s="76">
        <v>1.358206</v>
      </c>
      <c r="T97" s="76">
        <v>1.3523620000000001</v>
      </c>
      <c r="U97" s="76">
        <v>1.3466210000000001</v>
      </c>
      <c r="V97" s="76">
        <v>1.344344</v>
      </c>
      <c r="W97" s="76">
        <v>1.3383700000000001</v>
      </c>
      <c r="X97" s="76">
        <v>1.330711</v>
      </c>
      <c r="Y97" s="76">
        <v>1.3281829999999999</v>
      </c>
      <c r="Z97" s="76">
        <v>1.3278019999999999</v>
      </c>
      <c r="AA97" s="76">
        <v>1.33114</v>
      </c>
      <c r="AB97" s="76">
        <v>1.3320289999999999</v>
      </c>
      <c r="AC97" s="76">
        <v>1.3329329999999999</v>
      </c>
      <c r="AD97" s="76">
        <v>1.335181</v>
      </c>
      <c r="AE97" s="76">
        <v>1.3363499999999999</v>
      </c>
      <c r="AF97" s="76">
        <v>1.3390169999999999</v>
      </c>
    </row>
    <row r="98" spans="1:32">
      <c r="A98" s="61" t="s">
        <v>1039</v>
      </c>
      <c r="B98" s="76">
        <v>0.12021</v>
      </c>
      <c r="C98" s="76">
        <v>0.134959</v>
      </c>
      <c r="D98" s="76">
        <v>6.9972999999999994E-2</v>
      </c>
      <c r="E98" s="76">
        <v>5.9700000000000003E-2</v>
      </c>
      <c r="F98" s="76">
        <v>4.7100000000000003E-2</v>
      </c>
      <c r="G98" s="76">
        <v>3.8399999999999997E-2</v>
      </c>
      <c r="H98" s="76">
        <v>3.7199999999999997E-2</v>
      </c>
      <c r="I98" s="76">
        <v>5.2054000000000003E-2</v>
      </c>
      <c r="J98" s="76">
        <v>7.2374999999999995E-2</v>
      </c>
      <c r="K98" s="76">
        <v>8.3562999999999998E-2</v>
      </c>
      <c r="L98" s="76">
        <v>9.4809000000000004E-2</v>
      </c>
      <c r="M98" s="76">
        <v>0.10525</v>
      </c>
      <c r="N98" s="76">
        <v>0.11294</v>
      </c>
      <c r="O98" s="76">
        <v>0.11945500000000001</v>
      </c>
      <c r="P98" s="76">
        <v>0.126744</v>
      </c>
      <c r="Q98" s="76">
        <v>0.131939</v>
      </c>
      <c r="R98" s="76">
        <v>0.136598</v>
      </c>
      <c r="S98" s="76">
        <v>0.13453899999999999</v>
      </c>
      <c r="T98" s="76">
        <v>0.13098299999999999</v>
      </c>
      <c r="U98" s="76">
        <v>0.12776499999999999</v>
      </c>
      <c r="V98" s="76">
        <v>0.12559999999999999</v>
      </c>
      <c r="W98" s="76">
        <v>0.12357</v>
      </c>
      <c r="X98" s="76">
        <v>0.122556</v>
      </c>
      <c r="Y98" s="76">
        <v>0.12142500000000001</v>
      </c>
      <c r="Z98" s="76">
        <v>0.12060700000000001</v>
      </c>
      <c r="AA98" s="76">
        <v>0.120106</v>
      </c>
      <c r="AB98" s="76">
        <v>0.119964</v>
      </c>
      <c r="AC98" s="76">
        <v>0.120031</v>
      </c>
      <c r="AD98" s="76">
        <v>0.120322</v>
      </c>
      <c r="AE98" s="76">
        <v>0.122668</v>
      </c>
      <c r="AF98" s="76">
        <v>0.121711</v>
      </c>
    </row>
    <row r="99" spans="1:32">
      <c r="A99" s="61" t="s">
        <v>1044</v>
      </c>
      <c r="B99" s="76">
        <v>0.94308999999999998</v>
      </c>
      <c r="C99" s="76">
        <v>0.87585000000000002</v>
      </c>
      <c r="D99" s="76">
        <v>0.74116000000000004</v>
      </c>
      <c r="E99" s="76">
        <v>0.7419</v>
      </c>
      <c r="F99" s="76">
        <v>0.69889999999999997</v>
      </c>
      <c r="G99" s="76">
        <v>0.73419999999999996</v>
      </c>
      <c r="H99" s="76">
        <v>0.7258</v>
      </c>
      <c r="I99" s="76">
        <v>0.78962100000000002</v>
      </c>
      <c r="J99" s="76">
        <v>0.85990699999999998</v>
      </c>
      <c r="K99" s="76">
        <v>0.90748700000000004</v>
      </c>
      <c r="L99" s="76">
        <v>0.97580199999999995</v>
      </c>
      <c r="M99" s="76">
        <v>1.0076229999999999</v>
      </c>
      <c r="N99" s="76">
        <v>1.041593</v>
      </c>
      <c r="O99" s="76">
        <v>1.073804</v>
      </c>
      <c r="P99" s="76">
        <v>1.0867929999999999</v>
      </c>
      <c r="Q99" s="76">
        <v>1.0998110000000001</v>
      </c>
      <c r="R99" s="76">
        <v>1.1214599999999999</v>
      </c>
      <c r="S99" s="76">
        <v>1.1253200000000001</v>
      </c>
      <c r="T99" s="76">
        <v>1.133866</v>
      </c>
      <c r="U99" s="76">
        <v>1.1388799999999999</v>
      </c>
      <c r="V99" s="76">
        <v>1.142638</v>
      </c>
      <c r="W99" s="76">
        <v>1.152633</v>
      </c>
      <c r="X99" s="76">
        <v>1.157842</v>
      </c>
      <c r="Y99" s="76">
        <v>1.166102</v>
      </c>
      <c r="Z99" s="76">
        <v>1.1754610000000001</v>
      </c>
      <c r="AA99" s="76">
        <v>1.1815009999999999</v>
      </c>
      <c r="AB99" s="76">
        <v>1.184566</v>
      </c>
      <c r="AC99" s="76">
        <v>1.193406</v>
      </c>
      <c r="AD99" s="76">
        <v>1.2083360000000001</v>
      </c>
      <c r="AE99" s="76">
        <v>1.2128620000000001</v>
      </c>
      <c r="AF99" s="76">
        <v>1.2301489999999999</v>
      </c>
    </row>
    <row r="100" spans="1:32">
      <c r="A100" s="61" t="s">
        <v>1233</v>
      </c>
      <c r="B100" s="76">
        <v>0.68186000000000002</v>
      </c>
      <c r="C100" s="76">
        <v>0.64832999999999996</v>
      </c>
      <c r="D100" s="76">
        <v>0.70428999999999997</v>
      </c>
      <c r="E100" s="76">
        <v>0.64690000000000003</v>
      </c>
      <c r="F100" s="76">
        <v>0.64970000000000006</v>
      </c>
      <c r="G100" s="76">
        <v>0.6431</v>
      </c>
      <c r="H100" s="76">
        <v>0.64170000000000005</v>
      </c>
      <c r="I100" s="76">
        <v>0.53382600000000002</v>
      </c>
      <c r="J100" s="76">
        <v>0.55721200000000004</v>
      </c>
      <c r="K100" s="76">
        <v>0.56518699999999999</v>
      </c>
      <c r="L100" s="76">
        <v>0.58540899999999996</v>
      </c>
      <c r="M100" s="76">
        <v>0.61144100000000001</v>
      </c>
      <c r="N100" s="76">
        <v>0.620336</v>
      </c>
      <c r="O100" s="76">
        <v>0.63136899999999996</v>
      </c>
      <c r="P100" s="76">
        <v>0.63934899999999995</v>
      </c>
      <c r="Q100" s="76">
        <v>0.64685599999999999</v>
      </c>
      <c r="R100" s="76">
        <v>0.65642800000000001</v>
      </c>
      <c r="S100" s="76">
        <v>0.65105299999999999</v>
      </c>
      <c r="T100" s="76">
        <v>0.64110900000000004</v>
      </c>
      <c r="U100" s="76">
        <v>0.63557600000000003</v>
      </c>
      <c r="V100" s="76">
        <v>0.62826400000000004</v>
      </c>
      <c r="W100" s="76">
        <v>0.629884</v>
      </c>
      <c r="X100" s="76">
        <v>0.62905299999999997</v>
      </c>
      <c r="Y100" s="76">
        <v>0.62673000000000001</v>
      </c>
      <c r="Z100" s="76">
        <v>0.62310399999999999</v>
      </c>
      <c r="AA100" s="76">
        <v>0.62187499999999996</v>
      </c>
      <c r="AB100" s="76">
        <v>0.62386699999999995</v>
      </c>
      <c r="AC100" s="76">
        <v>0.62623399999999996</v>
      </c>
      <c r="AD100" s="76">
        <v>0.63136400000000004</v>
      </c>
      <c r="AE100" s="76">
        <v>0.64193599999999995</v>
      </c>
      <c r="AF100" s="76">
        <v>0.64607599999999998</v>
      </c>
    </row>
    <row r="101" spans="1:32">
      <c r="A101" s="61" t="s">
        <v>1221</v>
      </c>
      <c r="B101" s="76">
        <v>0.87778999999999996</v>
      </c>
      <c r="C101" s="76">
        <v>0.85948999999999998</v>
      </c>
      <c r="D101" s="76">
        <v>0.82670999999999994</v>
      </c>
      <c r="E101" s="76">
        <v>0.78200000000000003</v>
      </c>
      <c r="F101" s="76">
        <v>0.77880000000000005</v>
      </c>
      <c r="G101" s="76">
        <v>0.81710000000000005</v>
      </c>
      <c r="H101" s="76">
        <v>0.84660000000000002</v>
      </c>
      <c r="I101" s="76">
        <v>0.90668700000000002</v>
      </c>
      <c r="J101" s="76">
        <v>0.95243500000000003</v>
      </c>
      <c r="K101" s="76">
        <v>0.97594800000000004</v>
      </c>
      <c r="L101" s="76">
        <v>1.003317</v>
      </c>
      <c r="M101" s="76">
        <v>1.0205930000000001</v>
      </c>
      <c r="N101" s="76">
        <v>1.03606</v>
      </c>
      <c r="O101" s="76">
        <v>1.0500210000000001</v>
      </c>
      <c r="P101" s="76">
        <v>1.06711</v>
      </c>
      <c r="Q101" s="76">
        <v>1.085156</v>
      </c>
      <c r="R101" s="76">
        <v>1.1071580000000001</v>
      </c>
      <c r="S101" s="76">
        <v>1.1181829999999999</v>
      </c>
      <c r="T101" s="76">
        <v>1.1214900000000001</v>
      </c>
      <c r="U101" s="76">
        <v>1.126911</v>
      </c>
      <c r="V101" s="76">
        <v>1.1405559999999999</v>
      </c>
      <c r="W101" s="76">
        <v>1.150952</v>
      </c>
      <c r="X101" s="76">
        <v>1.151443</v>
      </c>
      <c r="Y101" s="76">
        <v>1.160374</v>
      </c>
      <c r="Z101" s="76">
        <v>1.17381</v>
      </c>
      <c r="AA101" s="76">
        <v>1.18787</v>
      </c>
      <c r="AB101" s="76">
        <v>1.201247</v>
      </c>
      <c r="AC101" s="76">
        <v>1.212556</v>
      </c>
      <c r="AD101" s="76">
        <v>1.224612</v>
      </c>
      <c r="AE101" s="76">
        <v>1.2362949999999999</v>
      </c>
      <c r="AF101" s="76">
        <v>1.250313</v>
      </c>
    </row>
    <row r="102" spans="1:32">
      <c r="A102" s="61" t="s">
        <v>1242</v>
      </c>
      <c r="B102" s="76">
        <v>1.4095580000000001</v>
      </c>
      <c r="C102" s="76">
        <v>1.3963810000000001</v>
      </c>
      <c r="D102" s="76">
        <v>1.410323</v>
      </c>
      <c r="E102" s="76">
        <v>1.4705269999999999</v>
      </c>
      <c r="F102" s="76">
        <v>1.4705269999999999</v>
      </c>
      <c r="G102" s="76">
        <v>1.4705269999999999</v>
      </c>
      <c r="H102" s="76">
        <v>1.4705269999999999</v>
      </c>
      <c r="I102" s="76">
        <v>1.6311910000000001</v>
      </c>
      <c r="J102" s="76">
        <v>1.611375</v>
      </c>
      <c r="K102" s="76">
        <v>1.6081939999999999</v>
      </c>
      <c r="L102" s="76">
        <v>1.6139889999999999</v>
      </c>
      <c r="M102" s="76">
        <v>1.631392</v>
      </c>
      <c r="N102" s="76">
        <v>1.6339710000000001</v>
      </c>
      <c r="O102" s="76">
        <v>1.6366240000000001</v>
      </c>
      <c r="P102" s="76">
        <v>1.630868</v>
      </c>
      <c r="Q102" s="76">
        <v>1.622851</v>
      </c>
      <c r="R102" s="76">
        <v>1.6156710000000001</v>
      </c>
      <c r="S102" s="76">
        <v>1.6077360000000001</v>
      </c>
      <c r="T102" s="76">
        <v>1.5982130000000001</v>
      </c>
      <c r="U102" s="76">
        <v>1.5947910000000001</v>
      </c>
      <c r="V102" s="76">
        <v>1.589483</v>
      </c>
      <c r="W102" s="76">
        <v>1.595844</v>
      </c>
      <c r="X102" s="76">
        <v>1.589215</v>
      </c>
      <c r="Y102" s="76">
        <v>1.5923830000000001</v>
      </c>
      <c r="Z102" s="76">
        <v>1.6001129999999999</v>
      </c>
      <c r="AA102" s="76">
        <v>1.6033040000000001</v>
      </c>
      <c r="AB102" s="76">
        <v>1.603763</v>
      </c>
      <c r="AC102" s="76">
        <v>1.604527</v>
      </c>
      <c r="AD102" s="76">
        <v>1.6007089999999999</v>
      </c>
      <c r="AE102" s="76">
        <v>1.5979890000000001</v>
      </c>
      <c r="AF102" s="76">
        <v>1.597248</v>
      </c>
    </row>
    <row r="103" spans="1:32">
      <c r="A103" s="61" t="s">
        <v>1234</v>
      </c>
      <c r="B103" s="76">
        <v>0.38640000000000002</v>
      </c>
      <c r="C103" s="76">
        <v>0.40399000000000002</v>
      </c>
      <c r="D103" s="76">
        <v>0.38416</v>
      </c>
      <c r="E103" s="76">
        <v>0.62549999999999994</v>
      </c>
      <c r="F103" s="76">
        <v>0.55730000000000002</v>
      </c>
      <c r="G103" s="76">
        <v>0.55869999999999997</v>
      </c>
      <c r="H103" s="76">
        <v>0.56499999999999995</v>
      </c>
      <c r="I103" s="76">
        <v>0.45426699999999998</v>
      </c>
      <c r="J103" s="76">
        <v>0.454015</v>
      </c>
      <c r="K103" s="76">
        <v>0.45641199999999998</v>
      </c>
      <c r="L103" s="76">
        <v>0.45182299999999997</v>
      </c>
      <c r="M103" s="76">
        <v>0.44076599999999999</v>
      </c>
      <c r="N103" s="76">
        <v>0.433419</v>
      </c>
      <c r="O103" s="76">
        <v>0.43262200000000001</v>
      </c>
      <c r="P103" s="76">
        <v>0.43566199999999999</v>
      </c>
      <c r="Q103" s="76">
        <v>0.43436599999999997</v>
      </c>
      <c r="R103" s="76">
        <v>0.43329099999999998</v>
      </c>
      <c r="S103" s="76">
        <v>0.43900800000000001</v>
      </c>
      <c r="T103" s="76">
        <v>0.443606</v>
      </c>
      <c r="U103" s="76">
        <v>0.44680199999999998</v>
      </c>
      <c r="V103" s="76">
        <v>0.44978800000000002</v>
      </c>
      <c r="W103" s="76">
        <v>0.44972099999999998</v>
      </c>
      <c r="X103" s="76">
        <v>0.448905</v>
      </c>
      <c r="Y103" s="76">
        <v>0.45463599999999998</v>
      </c>
      <c r="Z103" s="76">
        <v>0.45941199999999999</v>
      </c>
      <c r="AA103" s="76">
        <v>0.46688099999999999</v>
      </c>
      <c r="AB103" s="76">
        <v>0.47288599999999997</v>
      </c>
      <c r="AC103" s="76">
        <v>0.478848</v>
      </c>
      <c r="AD103" s="76">
        <v>0.48477900000000002</v>
      </c>
      <c r="AE103" s="76">
        <v>0.48929</v>
      </c>
      <c r="AF103" s="76">
        <v>0.493197</v>
      </c>
    </row>
    <row r="104" spans="1:32">
      <c r="A104" s="61" t="s">
        <v>1035</v>
      </c>
      <c r="B104" s="76">
        <v>8.1184790000000007</v>
      </c>
      <c r="C104" s="76">
        <v>8.0268110000000004</v>
      </c>
      <c r="D104" s="76">
        <v>8.0784660000000006</v>
      </c>
      <c r="E104" s="76">
        <v>8.3966270000000005</v>
      </c>
      <c r="F104" s="76">
        <v>8.2290279999999996</v>
      </c>
      <c r="G104" s="76">
        <v>8.3791279999999997</v>
      </c>
      <c r="H104" s="76">
        <v>8.5919270000000001</v>
      </c>
      <c r="I104" s="76">
        <v>8.8519000000000005</v>
      </c>
      <c r="J104" s="76">
        <v>9.1666150000000002</v>
      </c>
      <c r="K104" s="76">
        <v>9.4141980000000007</v>
      </c>
      <c r="L104" s="76">
        <v>9.6054940000000002</v>
      </c>
      <c r="M104" s="76">
        <v>9.7531970000000001</v>
      </c>
      <c r="N104" s="76">
        <v>9.9233419999999999</v>
      </c>
      <c r="O104" s="76">
        <v>10.091286</v>
      </c>
      <c r="P104" s="76">
        <v>10.203246999999999</v>
      </c>
      <c r="Q104" s="76">
        <v>10.284428</v>
      </c>
      <c r="R104" s="76">
        <v>10.343985</v>
      </c>
      <c r="S104" s="76">
        <v>10.380901</v>
      </c>
      <c r="T104" s="76">
        <v>10.405927999999999</v>
      </c>
      <c r="U104" s="76">
        <v>10.422988</v>
      </c>
      <c r="V104" s="76">
        <v>10.429304999999999</v>
      </c>
      <c r="W104" s="76">
        <v>10.441004</v>
      </c>
      <c r="X104" s="76">
        <v>10.436631999999999</v>
      </c>
      <c r="Y104" s="76">
        <v>10.454772999999999</v>
      </c>
      <c r="Z104" s="76">
        <v>10.486717000000001</v>
      </c>
      <c r="AA104" s="76">
        <v>10.521098</v>
      </c>
      <c r="AB104" s="76">
        <v>10.549496</v>
      </c>
      <c r="AC104" s="76">
        <v>10.608547</v>
      </c>
      <c r="AD104" s="76">
        <v>10.663698999999999</v>
      </c>
      <c r="AE104" s="76">
        <v>10.677016</v>
      </c>
      <c r="AF104" s="76">
        <v>10.680732000000001</v>
      </c>
    </row>
    <row r="105" spans="1:32">
      <c r="A105" s="61" t="s">
        <v>1222</v>
      </c>
      <c r="B105" s="76">
        <v>6.0778299999999996</v>
      </c>
      <c r="C105" s="76">
        <v>6.2793349999999997</v>
      </c>
      <c r="D105" s="76">
        <v>6.4953839999999996</v>
      </c>
      <c r="E105" s="76">
        <v>6.7201009999999997</v>
      </c>
      <c r="F105" s="76">
        <v>7.0070800000000002</v>
      </c>
      <c r="G105" s="76">
        <v>7.1626789999999998</v>
      </c>
      <c r="H105" s="76">
        <v>7.2318949999999997</v>
      </c>
      <c r="I105" s="76">
        <v>7.1061459999999999</v>
      </c>
      <c r="J105" s="76">
        <v>7.0939880000000004</v>
      </c>
      <c r="K105" s="76">
        <v>7.1109470000000004</v>
      </c>
      <c r="L105" s="76">
        <v>7.113677</v>
      </c>
      <c r="M105" s="76">
        <v>7.1043000000000003</v>
      </c>
      <c r="N105" s="76">
        <v>7.1435579999999996</v>
      </c>
      <c r="O105" s="76">
        <v>7.1822869999999996</v>
      </c>
      <c r="P105" s="76">
        <v>7.1857620000000004</v>
      </c>
      <c r="Q105" s="76">
        <v>7.1899810000000004</v>
      </c>
      <c r="R105" s="76">
        <v>7.1815639999999998</v>
      </c>
      <c r="S105" s="76">
        <v>7.2119010000000001</v>
      </c>
      <c r="T105" s="76">
        <v>7.2542710000000001</v>
      </c>
      <c r="U105" s="76">
        <v>7.2890600000000001</v>
      </c>
      <c r="V105" s="76">
        <v>7.317952</v>
      </c>
      <c r="W105" s="76">
        <v>7.3643549999999998</v>
      </c>
      <c r="X105" s="76">
        <v>7.4008560000000001</v>
      </c>
      <c r="Y105" s="76">
        <v>7.4417850000000003</v>
      </c>
      <c r="Z105" s="76">
        <v>7.4788779999999999</v>
      </c>
      <c r="AA105" s="76">
        <v>7.523854</v>
      </c>
      <c r="AB105" s="76">
        <v>7.5553689999999998</v>
      </c>
      <c r="AC105" s="76">
        <v>7.5957220000000003</v>
      </c>
      <c r="AD105" s="76">
        <v>7.6310570000000002</v>
      </c>
      <c r="AE105" s="76">
        <v>7.6484690000000004</v>
      </c>
      <c r="AF105" s="76">
        <v>7.6829510000000001</v>
      </c>
    </row>
    <row r="106" spans="1:32">
      <c r="A106" s="61" t="s">
        <v>1223</v>
      </c>
      <c r="B106" s="76">
        <v>0.90886</v>
      </c>
      <c r="C106" s="76">
        <v>0.86719500000000005</v>
      </c>
      <c r="D106" s="76">
        <v>0.89208699999999996</v>
      </c>
      <c r="E106" s="76">
        <v>0.90129999999999999</v>
      </c>
      <c r="F106" s="76">
        <v>0.95631900000000003</v>
      </c>
      <c r="G106" s="76">
        <v>0.96432099999999998</v>
      </c>
      <c r="H106" s="76">
        <v>1.1121049999999999</v>
      </c>
      <c r="I106" s="76">
        <v>1.1947099999999999</v>
      </c>
      <c r="J106" s="76">
        <v>1.230432</v>
      </c>
      <c r="K106" s="76">
        <v>1.2604470000000001</v>
      </c>
      <c r="L106" s="76">
        <v>1.2854950000000001</v>
      </c>
      <c r="M106" s="76">
        <v>1.309105</v>
      </c>
      <c r="N106" s="76">
        <v>1.3313820000000001</v>
      </c>
      <c r="O106" s="76">
        <v>1.3542540000000001</v>
      </c>
      <c r="P106" s="76">
        <v>1.370436</v>
      </c>
      <c r="Q106" s="76">
        <v>1.3804050000000001</v>
      </c>
      <c r="R106" s="76">
        <v>1.3829670000000001</v>
      </c>
      <c r="S106" s="76">
        <v>1.3852500000000001</v>
      </c>
      <c r="T106" s="76">
        <v>1.3865890000000001</v>
      </c>
      <c r="U106" s="76">
        <v>1.384104</v>
      </c>
      <c r="V106" s="76">
        <v>1.380873</v>
      </c>
      <c r="W106" s="76">
        <v>1.3834090000000001</v>
      </c>
      <c r="X106" s="76">
        <v>1.3926480000000001</v>
      </c>
      <c r="Y106" s="76">
        <v>1.39595</v>
      </c>
      <c r="Z106" s="76">
        <v>1.3966050000000001</v>
      </c>
      <c r="AA106" s="76">
        <v>1.3994120000000001</v>
      </c>
      <c r="AB106" s="76">
        <v>1.402177</v>
      </c>
      <c r="AC106" s="76">
        <v>1.4112169999999999</v>
      </c>
      <c r="AD106" s="76">
        <v>1.418606</v>
      </c>
      <c r="AE106" s="76">
        <v>1.4235739999999999</v>
      </c>
      <c r="AF106" s="76">
        <v>1.4272590000000001</v>
      </c>
    </row>
    <row r="107" spans="1:32">
      <c r="A107" s="61" t="s">
        <v>1046</v>
      </c>
      <c r="B107" s="76">
        <v>0</v>
      </c>
      <c r="C107" s="76">
        <v>0</v>
      </c>
      <c r="D107" s="76">
        <v>0</v>
      </c>
      <c r="E107" s="76">
        <v>0</v>
      </c>
      <c r="F107" s="76">
        <v>0</v>
      </c>
      <c r="G107" s="76">
        <v>0</v>
      </c>
      <c r="H107" s="76">
        <v>0</v>
      </c>
      <c r="I107" s="76">
        <v>0</v>
      </c>
      <c r="J107" s="76">
        <v>0</v>
      </c>
      <c r="K107" s="76">
        <v>0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  <c r="Q107" s="76">
        <v>0</v>
      </c>
      <c r="R107" s="76">
        <v>0</v>
      </c>
      <c r="S107" s="76">
        <v>0</v>
      </c>
      <c r="T107" s="76">
        <v>0</v>
      </c>
      <c r="U107" s="76">
        <v>0</v>
      </c>
      <c r="V107" s="76">
        <v>0</v>
      </c>
      <c r="W107" s="76">
        <v>0</v>
      </c>
      <c r="X107" s="76">
        <v>0</v>
      </c>
      <c r="Y107" s="76">
        <v>0</v>
      </c>
      <c r="Z107" s="76">
        <v>0</v>
      </c>
      <c r="AA107" s="76">
        <v>0</v>
      </c>
      <c r="AB107" s="76">
        <v>0</v>
      </c>
      <c r="AC107" s="76">
        <v>0</v>
      </c>
      <c r="AD107" s="76">
        <v>0</v>
      </c>
      <c r="AE107" s="76">
        <v>0</v>
      </c>
      <c r="AF107" s="76">
        <v>0</v>
      </c>
    </row>
    <row r="108" spans="1:32">
      <c r="A108" s="61" t="s">
        <v>1235</v>
      </c>
      <c r="B108" s="76">
        <v>1.3154760000000001</v>
      </c>
      <c r="C108" s="76">
        <v>1.351979</v>
      </c>
      <c r="D108" s="76">
        <v>1.4301090000000001</v>
      </c>
      <c r="E108" s="76">
        <v>1.520729</v>
      </c>
      <c r="F108" s="76">
        <v>1.7119310000000001</v>
      </c>
      <c r="G108" s="76">
        <v>1.7777069999999999</v>
      </c>
      <c r="H108" s="76">
        <v>1.848716</v>
      </c>
      <c r="I108" s="76">
        <v>1.761077</v>
      </c>
      <c r="J108" s="76">
        <v>1.7172959999999999</v>
      </c>
      <c r="K108" s="76">
        <v>1.7788679999999999</v>
      </c>
      <c r="L108" s="76">
        <v>1.851413</v>
      </c>
      <c r="M108" s="76">
        <v>1.920858</v>
      </c>
      <c r="N108" s="76">
        <v>1.9441870000000001</v>
      </c>
      <c r="O108" s="76">
        <v>1.967328</v>
      </c>
      <c r="P108" s="76">
        <v>1.9925189999999999</v>
      </c>
      <c r="Q108" s="76">
        <v>1.994281</v>
      </c>
      <c r="R108" s="76">
        <v>1.9999389999999999</v>
      </c>
      <c r="S108" s="76">
        <v>2.0149270000000001</v>
      </c>
      <c r="T108" s="76">
        <v>2.0524680000000002</v>
      </c>
      <c r="U108" s="76">
        <v>2.0837460000000001</v>
      </c>
      <c r="V108" s="76">
        <v>2.1159180000000002</v>
      </c>
      <c r="W108" s="76">
        <v>2.1395949999999999</v>
      </c>
      <c r="X108" s="76">
        <v>2.152196</v>
      </c>
      <c r="Y108" s="76">
        <v>2.1643870000000001</v>
      </c>
      <c r="Z108" s="76">
        <v>2.170893</v>
      </c>
      <c r="AA108" s="76">
        <v>2.1912970000000001</v>
      </c>
      <c r="AB108" s="76">
        <v>2.2073580000000002</v>
      </c>
      <c r="AC108" s="76">
        <v>2.2233329999999998</v>
      </c>
      <c r="AD108" s="76">
        <v>2.240704</v>
      </c>
      <c r="AE108" s="76">
        <v>2.2545410000000001</v>
      </c>
      <c r="AF108" s="76">
        <v>2.2623850000000001</v>
      </c>
    </row>
    <row r="109" spans="1:32">
      <c r="A109" s="61" t="s">
        <v>1048</v>
      </c>
      <c r="B109" s="76">
        <v>8.3021670000000007</v>
      </c>
      <c r="C109" s="76">
        <v>8.4985079999999993</v>
      </c>
      <c r="D109" s="76">
        <v>8.8175799999999995</v>
      </c>
      <c r="E109" s="76">
        <v>9.1421299999999999</v>
      </c>
      <c r="F109" s="76">
        <v>9.6753300000000007</v>
      </c>
      <c r="G109" s="76">
        <v>9.9047070000000001</v>
      </c>
      <c r="H109" s="76">
        <v>10.192716000000001</v>
      </c>
      <c r="I109" s="76">
        <v>10.061934000000001</v>
      </c>
      <c r="J109" s="76">
        <v>10.041715999999999</v>
      </c>
      <c r="K109" s="76">
        <v>10.150261</v>
      </c>
      <c r="L109" s="76">
        <v>10.250586</v>
      </c>
      <c r="M109" s="76">
        <v>10.334263999999999</v>
      </c>
      <c r="N109" s="76">
        <v>10.419127</v>
      </c>
      <c r="O109" s="76">
        <v>10.503869</v>
      </c>
      <c r="P109" s="76">
        <v>10.548717</v>
      </c>
      <c r="Q109" s="76">
        <v>10.564667999999999</v>
      </c>
      <c r="R109" s="76">
        <v>10.56447</v>
      </c>
      <c r="S109" s="76">
        <v>10.612079</v>
      </c>
      <c r="T109" s="76">
        <v>10.693327</v>
      </c>
      <c r="U109" s="76">
        <v>10.75691</v>
      </c>
      <c r="V109" s="76">
        <v>10.814743</v>
      </c>
      <c r="W109" s="76">
        <v>10.887358000000001</v>
      </c>
      <c r="X109" s="76">
        <v>10.945702000000001</v>
      </c>
      <c r="Y109" s="76">
        <v>11.002122999999999</v>
      </c>
      <c r="Z109" s="76">
        <v>11.046376</v>
      </c>
      <c r="AA109" s="76">
        <v>11.114563</v>
      </c>
      <c r="AB109" s="76">
        <v>11.164904999999999</v>
      </c>
      <c r="AC109" s="76">
        <v>11.230273</v>
      </c>
      <c r="AD109" s="76">
        <v>11.290367</v>
      </c>
      <c r="AE109" s="76">
        <v>11.326585</v>
      </c>
      <c r="AF109" s="76">
        <v>11.372595</v>
      </c>
    </row>
    <row r="110" spans="1:32">
      <c r="A110" s="61" t="s">
        <v>1236</v>
      </c>
      <c r="B110" s="76">
        <v>0.55474999999999997</v>
      </c>
      <c r="C110" s="76">
        <v>0.57509999999999994</v>
      </c>
      <c r="D110" s="76">
        <v>0.59814000000000001</v>
      </c>
      <c r="E110" s="76">
        <v>0.59899999999999998</v>
      </c>
      <c r="F110" s="76">
        <v>0.57679999999999998</v>
      </c>
      <c r="G110" s="76">
        <v>0.63339999999999996</v>
      </c>
      <c r="H110" s="76">
        <v>0.67659999999999998</v>
      </c>
      <c r="I110" s="76">
        <v>0.63562200000000002</v>
      </c>
      <c r="J110" s="76">
        <v>0.62445399999999995</v>
      </c>
      <c r="K110" s="76">
        <v>0.61923499999999998</v>
      </c>
      <c r="L110" s="76">
        <v>0.61161299999999996</v>
      </c>
      <c r="M110" s="76">
        <v>0.60398700000000005</v>
      </c>
      <c r="N110" s="76">
        <v>0.6008</v>
      </c>
      <c r="O110" s="76">
        <v>0.599387</v>
      </c>
      <c r="P110" s="76">
        <v>0.59347899999999998</v>
      </c>
      <c r="Q110" s="76">
        <v>0.58448500000000003</v>
      </c>
      <c r="R110" s="76">
        <v>0.57271300000000003</v>
      </c>
      <c r="S110" s="76">
        <v>0.56174800000000003</v>
      </c>
      <c r="T110" s="76">
        <v>0.54856199999999999</v>
      </c>
      <c r="U110" s="76">
        <v>0.53514099999999998</v>
      </c>
      <c r="V110" s="76">
        <v>0.52213699999999996</v>
      </c>
      <c r="W110" s="76">
        <v>0.51198299999999997</v>
      </c>
      <c r="X110" s="76">
        <v>0.50379200000000002</v>
      </c>
      <c r="Y110" s="76">
        <v>0.49717499999999998</v>
      </c>
      <c r="Z110" s="76">
        <v>0.48984</v>
      </c>
      <c r="AA110" s="76">
        <v>0.48149399999999998</v>
      </c>
      <c r="AB110" s="76">
        <v>0.47271800000000003</v>
      </c>
      <c r="AC110" s="76">
        <v>0.46193699999999999</v>
      </c>
      <c r="AD110" s="76">
        <v>0.46350000000000002</v>
      </c>
      <c r="AE110" s="76">
        <v>0.46297300000000002</v>
      </c>
      <c r="AF110" s="76">
        <v>0.46225500000000003</v>
      </c>
    </row>
    <row r="111" spans="1:32">
      <c r="A111" s="61" t="s">
        <v>1050</v>
      </c>
      <c r="B111" s="76">
        <v>1.014616</v>
      </c>
      <c r="C111" s="76">
        <v>0.95027799999999996</v>
      </c>
      <c r="D111" s="76">
        <v>0.86779799999999996</v>
      </c>
      <c r="E111" s="76">
        <v>0.88289399999999996</v>
      </c>
      <c r="F111" s="76">
        <v>0.88334299999999999</v>
      </c>
      <c r="G111" s="76">
        <v>0.85988699999999996</v>
      </c>
      <c r="H111" s="76">
        <v>0.87690199999999996</v>
      </c>
      <c r="I111" s="76">
        <v>0.89461000000000002</v>
      </c>
      <c r="J111" s="76">
        <v>0.90914600000000001</v>
      </c>
      <c r="K111" s="76">
        <v>0.91829400000000005</v>
      </c>
      <c r="L111" s="76">
        <v>0.92852299999999999</v>
      </c>
      <c r="M111" s="76">
        <v>0.93489</v>
      </c>
      <c r="N111" s="76">
        <v>0.941307</v>
      </c>
      <c r="O111" s="76">
        <v>0.94740199999999997</v>
      </c>
      <c r="P111" s="76">
        <v>0.95120499999999997</v>
      </c>
      <c r="Q111" s="76">
        <v>0.95302500000000001</v>
      </c>
      <c r="R111" s="76">
        <v>0.95518599999999998</v>
      </c>
      <c r="S111" s="76">
        <v>0.95512300000000006</v>
      </c>
      <c r="T111" s="76">
        <v>0.953731</v>
      </c>
      <c r="U111" s="76">
        <v>0.95202600000000004</v>
      </c>
      <c r="V111" s="76">
        <v>0.95191199999999998</v>
      </c>
      <c r="W111" s="76">
        <v>0.95265200000000005</v>
      </c>
      <c r="X111" s="76">
        <v>0.95064599999999999</v>
      </c>
      <c r="Y111" s="76">
        <v>0.95315300000000003</v>
      </c>
      <c r="Z111" s="76">
        <v>0.95843199999999995</v>
      </c>
      <c r="AA111" s="76">
        <v>0.96541999999999994</v>
      </c>
      <c r="AB111" s="76">
        <v>0.97275299999999998</v>
      </c>
      <c r="AC111" s="76">
        <v>0.978746</v>
      </c>
      <c r="AD111" s="76">
        <v>0.98625099999999999</v>
      </c>
      <c r="AE111" s="76">
        <v>0.99311400000000005</v>
      </c>
      <c r="AF111" s="76">
        <v>1.0013510000000001</v>
      </c>
    </row>
    <row r="112" spans="1:32">
      <c r="A112" s="61" t="s">
        <v>1051</v>
      </c>
      <c r="B112" s="76">
        <v>0</v>
      </c>
      <c r="C112" s="76">
        <v>0</v>
      </c>
      <c r="D112" s="76">
        <v>0</v>
      </c>
      <c r="E112" s="76">
        <v>0</v>
      </c>
      <c r="F112" s="76">
        <v>0</v>
      </c>
      <c r="G112" s="76">
        <v>0</v>
      </c>
      <c r="H112" s="76">
        <v>0</v>
      </c>
      <c r="I112" s="76">
        <v>0</v>
      </c>
      <c r="J112" s="76">
        <v>0</v>
      </c>
      <c r="K112" s="76">
        <v>0</v>
      </c>
      <c r="L112" s="76">
        <v>0</v>
      </c>
      <c r="M112" s="76">
        <v>0</v>
      </c>
      <c r="N112" s="76">
        <v>0</v>
      </c>
      <c r="O112" s="76">
        <v>0</v>
      </c>
      <c r="P112" s="76">
        <v>0</v>
      </c>
      <c r="Q112" s="76">
        <v>0</v>
      </c>
      <c r="R112" s="76">
        <v>0</v>
      </c>
      <c r="S112" s="76">
        <v>0</v>
      </c>
      <c r="T112" s="76">
        <v>0</v>
      </c>
      <c r="U112" s="76">
        <v>0</v>
      </c>
      <c r="V112" s="76">
        <v>0</v>
      </c>
      <c r="W112" s="76">
        <v>0</v>
      </c>
      <c r="X112" s="76">
        <v>0</v>
      </c>
      <c r="Y112" s="76">
        <v>0</v>
      </c>
      <c r="Z112" s="76">
        <v>0</v>
      </c>
      <c r="AA112" s="76">
        <v>0</v>
      </c>
      <c r="AB112" s="76">
        <v>0</v>
      </c>
      <c r="AC112" s="76">
        <v>0</v>
      </c>
      <c r="AD112" s="76">
        <v>0</v>
      </c>
      <c r="AE112" s="76">
        <v>0</v>
      </c>
      <c r="AF112" s="76">
        <v>0</v>
      </c>
    </row>
    <row r="113" spans="1:32">
      <c r="A113" s="61" t="s">
        <v>1053</v>
      </c>
      <c r="B113" s="76">
        <v>1.569366</v>
      </c>
      <c r="C113" s="76">
        <v>1.5253779999999999</v>
      </c>
      <c r="D113" s="76">
        <v>1.465938</v>
      </c>
      <c r="E113" s="76">
        <v>1.481894</v>
      </c>
      <c r="F113" s="76">
        <v>1.460143</v>
      </c>
      <c r="G113" s="76">
        <v>1.493287</v>
      </c>
      <c r="H113" s="76">
        <v>1.5535019999999999</v>
      </c>
      <c r="I113" s="76">
        <v>1.5302309999999999</v>
      </c>
      <c r="J113" s="76">
        <v>1.533601</v>
      </c>
      <c r="K113" s="76">
        <v>1.5375289999999999</v>
      </c>
      <c r="L113" s="76">
        <v>1.5401359999999999</v>
      </c>
      <c r="M113" s="76">
        <v>1.538878</v>
      </c>
      <c r="N113" s="76">
        <v>1.5421069999999999</v>
      </c>
      <c r="O113" s="76">
        <v>1.546789</v>
      </c>
      <c r="P113" s="76">
        <v>1.5446839999999999</v>
      </c>
      <c r="Q113" s="76">
        <v>1.537509</v>
      </c>
      <c r="R113" s="76">
        <v>1.5278989999999999</v>
      </c>
      <c r="S113" s="76">
        <v>1.5168710000000001</v>
      </c>
      <c r="T113" s="76">
        <v>1.502292</v>
      </c>
      <c r="U113" s="76">
        <v>1.487166</v>
      </c>
      <c r="V113" s="76">
        <v>1.4740489999999999</v>
      </c>
      <c r="W113" s="76">
        <v>1.4646349999999999</v>
      </c>
      <c r="X113" s="76">
        <v>1.4544379999999999</v>
      </c>
      <c r="Y113" s="76">
        <v>1.4503280000000001</v>
      </c>
      <c r="Z113" s="76">
        <v>1.448272</v>
      </c>
      <c r="AA113" s="76">
        <v>1.446914</v>
      </c>
      <c r="AB113" s="76">
        <v>1.445471</v>
      </c>
      <c r="AC113" s="76">
        <v>1.4406829999999999</v>
      </c>
      <c r="AD113" s="76">
        <v>1.4497500000000001</v>
      </c>
      <c r="AE113" s="76">
        <v>1.4560869999999999</v>
      </c>
      <c r="AF113" s="76">
        <v>1.463606</v>
      </c>
    </row>
    <row r="114" spans="1:32">
      <c r="A114" s="61" t="s">
        <v>1054</v>
      </c>
      <c r="B114" s="76">
        <v>0.89031899999999997</v>
      </c>
      <c r="C114" s="76">
        <v>0.66965799999999998</v>
      </c>
      <c r="D114" s="76">
        <v>0.73140400000000005</v>
      </c>
      <c r="E114" s="76">
        <v>0.72331199999999995</v>
      </c>
      <c r="F114" s="76">
        <v>0.63822500000000004</v>
      </c>
      <c r="G114" s="76">
        <v>0.74782700000000002</v>
      </c>
      <c r="H114" s="76">
        <v>0.75130699999999995</v>
      </c>
      <c r="I114" s="76">
        <v>0.80151499999999998</v>
      </c>
      <c r="J114" s="76">
        <v>0.80295000000000005</v>
      </c>
      <c r="K114" s="76">
        <v>0.803338</v>
      </c>
      <c r="L114" s="76">
        <v>0.80197700000000005</v>
      </c>
      <c r="M114" s="76">
        <v>0.80206599999999995</v>
      </c>
      <c r="N114" s="76">
        <v>0.798126</v>
      </c>
      <c r="O114" s="76">
        <v>0.80021500000000001</v>
      </c>
      <c r="P114" s="76">
        <v>0.79856400000000005</v>
      </c>
      <c r="Q114" s="76">
        <v>0.79727099999999995</v>
      </c>
      <c r="R114" s="76">
        <v>0.79607399999999995</v>
      </c>
      <c r="S114" s="76">
        <v>0.79635800000000001</v>
      </c>
      <c r="T114" s="76">
        <v>0.79461800000000005</v>
      </c>
      <c r="U114" s="76">
        <v>0.80121799999999999</v>
      </c>
      <c r="V114" s="76">
        <v>0.80010099999999995</v>
      </c>
      <c r="W114" s="76">
        <v>0.80293199999999998</v>
      </c>
      <c r="X114" s="76">
        <v>0.80544000000000004</v>
      </c>
      <c r="Y114" s="76">
        <v>0.80544400000000005</v>
      </c>
      <c r="Z114" s="76">
        <v>0.80544000000000004</v>
      </c>
      <c r="AA114" s="76">
        <v>0.81098700000000001</v>
      </c>
      <c r="AB114" s="76">
        <v>0.81995200000000001</v>
      </c>
      <c r="AC114" s="76">
        <v>0.828905</v>
      </c>
      <c r="AD114" s="76">
        <v>0.83134399999999997</v>
      </c>
      <c r="AE114" s="76">
        <v>0.845916</v>
      </c>
      <c r="AF114" s="76">
        <v>0.86172099999999996</v>
      </c>
    </row>
    <row r="115" spans="1:32">
      <c r="A115" s="61" t="s">
        <v>1237</v>
      </c>
      <c r="B115" s="76">
        <v>1.4555400000000001</v>
      </c>
      <c r="C115" s="76">
        <v>1.4899979999999999</v>
      </c>
      <c r="D115" s="76">
        <v>1.5103930000000001</v>
      </c>
      <c r="E115" s="76">
        <v>1.479983</v>
      </c>
      <c r="F115" s="76">
        <v>1.4586159999999999</v>
      </c>
      <c r="G115" s="76">
        <v>1.3950089999999999</v>
      </c>
      <c r="H115" s="76">
        <v>1.415346</v>
      </c>
      <c r="I115" s="76">
        <v>1.4458930000000001</v>
      </c>
      <c r="J115" s="76">
        <v>1.478235</v>
      </c>
      <c r="K115" s="76">
        <v>1.5034959999999999</v>
      </c>
      <c r="L115" s="76">
        <v>1.5313159999999999</v>
      </c>
      <c r="M115" s="76">
        <v>1.554343</v>
      </c>
      <c r="N115" s="76">
        <v>1.5736589999999999</v>
      </c>
      <c r="O115" s="76">
        <v>1.5843290000000001</v>
      </c>
      <c r="P115" s="76">
        <v>1.5900620000000001</v>
      </c>
      <c r="Q115" s="76">
        <v>1.5993390000000001</v>
      </c>
      <c r="R115" s="76">
        <v>1.606922</v>
      </c>
      <c r="S115" s="76">
        <v>1.6038460000000001</v>
      </c>
      <c r="T115" s="76">
        <v>1.594787</v>
      </c>
      <c r="U115" s="76">
        <v>1.586972</v>
      </c>
      <c r="V115" s="76">
        <v>1.5829629999999999</v>
      </c>
      <c r="W115" s="76">
        <v>1.579383</v>
      </c>
      <c r="X115" s="76">
        <v>1.570651</v>
      </c>
      <c r="Y115" s="76">
        <v>1.5710139999999999</v>
      </c>
      <c r="Z115" s="76">
        <v>1.576241</v>
      </c>
      <c r="AA115" s="76">
        <v>1.5842750000000001</v>
      </c>
      <c r="AB115" s="76">
        <v>1.592589</v>
      </c>
      <c r="AC115" s="76">
        <v>1.6015219999999999</v>
      </c>
      <c r="AD115" s="76">
        <v>1.6135539999999999</v>
      </c>
      <c r="AE115" s="76">
        <v>1.624217</v>
      </c>
      <c r="AF115" s="76">
        <v>1.638099</v>
      </c>
    </row>
    <row r="116" spans="1:32">
      <c r="A116" s="61" t="s">
        <v>1238</v>
      </c>
      <c r="B116" s="76">
        <v>3.3126000000000002</v>
      </c>
      <c r="C116" s="76">
        <v>3.3823799999999999</v>
      </c>
      <c r="D116" s="76">
        <v>3.3648199999999999</v>
      </c>
      <c r="E116" s="76">
        <v>3.257501</v>
      </c>
      <c r="F116" s="76">
        <v>3.2721</v>
      </c>
      <c r="G116" s="76">
        <v>3.3106010000000001</v>
      </c>
      <c r="H116" s="76">
        <v>3.4032010000000001</v>
      </c>
      <c r="I116" s="76">
        <v>3.4785439999999999</v>
      </c>
      <c r="J116" s="76">
        <v>3.5937510000000001</v>
      </c>
      <c r="K116" s="76">
        <v>3.6751040000000001</v>
      </c>
      <c r="L116" s="76">
        <v>3.7386140000000001</v>
      </c>
      <c r="M116" s="76">
        <v>3.793361</v>
      </c>
      <c r="N116" s="76">
        <v>3.8586779999999998</v>
      </c>
      <c r="O116" s="76">
        <v>3.9159030000000001</v>
      </c>
      <c r="P116" s="76">
        <v>3.9478399999999998</v>
      </c>
      <c r="Q116" s="76">
        <v>3.9707460000000001</v>
      </c>
      <c r="R116" s="76">
        <v>3.9877389999999999</v>
      </c>
      <c r="S116" s="76">
        <v>3.989897</v>
      </c>
      <c r="T116" s="76">
        <v>3.9857830000000001</v>
      </c>
      <c r="U116" s="76">
        <v>3.9780609999999998</v>
      </c>
      <c r="V116" s="76">
        <v>3.9723890000000002</v>
      </c>
      <c r="W116" s="76">
        <v>3.9701550000000001</v>
      </c>
      <c r="X116" s="76">
        <v>3.9691269999999998</v>
      </c>
      <c r="Y116" s="76">
        <v>3.9807239999999999</v>
      </c>
      <c r="Z116" s="76">
        <v>3.9987780000000002</v>
      </c>
      <c r="AA116" s="76">
        <v>4.0190010000000003</v>
      </c>
      <c r="AB116" s="76">
        <v>4.0455649999999999</v>
      </c>
      <c r="AC116" s="76">
        <v>4.0648650000000002</v>
      </c>
      <c r="AD116" s="76">
        <v>4.0852750000000002</v>
      </c>
      <c r="AE116" s="76">
        <v>4.0970779999999998</v>
      </c>
      <c r="AF116" s="76">
        <v>4.1099629999999996</v>
      </c>
    </row>
    <row r="117" spans="1:32">
      <c r="A117" s="60" t="s">
        <v>956</v>
      </c>
      <c r="B117" s="77">
        <v>23.648472000000002</v>
      </c>
      <c r="C117" s="77">
        <v>23.592732999999999</v>
      </c>
      <c r="D117" s="77">
        <v>23.968601</v>
      </c>
      <c r="E117" s="77">
        <v>24.481446999999999</v>
      </c>
      <c r="F117" s="77">
        <v>24.733442</v>
      </c>
      <c r="G117" s="77">
        <v>25.230557999999998</v>
      </c>
      <c r="H117" s="77">
        <v>25.907997000000002</v>
      </c>
      <c r="I117" s="77">
        <v>26.170014999999999</v>
      </c>
      <c r="J117" s="77">
        <v>26.616869000000001</v>
      </c>
      <c r="K117" s="77">
        <v>27.083926999999999</v>
      </c>
      <c r="L117" s="77">
        <v>27.468122000000001</v>
      </c>
      <c r="M117" s="77">
        <v>27.776108000000001</v>
      </c>
      <c r="N117" s="77">
        <v>28.115037999999998</v>
      </c>
      <c r="O117" s="77">
        <v>28.44239</v>
      </c>
      <c r="P117" s="77">
        <v>28.633113999999999</v>
      </c>
      <c r="Q117" s="77">
        <v>28.753962000000001</v>
      </c>
      <c r="R117" s="77">
        <v>28.827086999999999</v>
      </c>
      <c r="S117" s="77">
        <v>28.899951999999999</v>
      </c>
      <c r="T117" s="77">
        <v>28.976735999999999</v>
      </c>
      <c r="U117" s="77">
        <v>29.033315999999999</v>
      </c>
      <c r="V117" s="77">
        <v>29.073550999999998</v>
      </c>
      <c r="W117" s="77">
        <v>29.145468000000001</v>
      </c>
      <c r="X117" s="77">
        <v>29.181992000000001</v>
      </c>
      <c r="Y117" s="77">
        <v>29.264403999999999</v>
      </c>
      <c r="Z117" s="77">
        <v>29.361826000000001</v>
      </c>
      <c r="AA117" s="77">
        <v>29.496839999999999</v>
      </c>
      <c r="AB117" s="77">
        <v>29.617978999999998</v>
      </c>
      <c r="AC117" s="77">
        <v>29.774795999999998</v>
      </c>
      <c r="AD117" s="77">
        <v>29.933989</v>
      </c>
      <c r="AE117" s="77">
        <v>30.026899</v>
      </c>
      <c r="AF117" s="77">
        <v>30.126716999999999</v>
      </c>
    </row>
    <row r="118" spans="1:32">
      <c r="A118" s="61" t="s">
        <v>1014</v>
      </c>
      <c r="B118" s="76">
        <v>6.9784389999999998</v>
      </c>
      <c r="C118" s="76">
        <v>7.0536250000000003</v>
      </c>
      <c r="D118" s="76">
        <v>6.8706800000000001</v>
      </c>
      <c r="E118" s="76">
        <v>6.7184020000000002</v>
      </c>
      <c r="F118" s="76">
        <v>6.7298359999999997</v>
      </c>
      <c r="G118" s="76">
        <v>6.7597990000000001</v>
      </c>
      <c r="H118" s="76">
        <v>6.8408550000000004</v>
      </c>
      <c r="I118" s="76">
        <v>6.9442750000000002</v>
      </c>
      <c r="J118" s="76">
        <v>7.1617610000000003</v>
      </c>
      <c r="K118" s="76">
        <v>7.3562940000000001</v>
      </c>
      <c r="L118" s="76">
        <v>7.5181529999999999</v>
      </c>
      <c r="M118" s="76">
        <v>7.6417489999999999</v>
      </c>
      <c r="N118" s="76">
        <v>7.7856690000000004</v>
      </c>
      <c r="O118" s="76">
        <v>7.9159430000000004</v>
      </c>
      <c r="P118" s="76">
        <v>7.9089090000000004</v>
      </c>
      <c r="Q118" s="76">
        <v>7.9345980000000003</v>
      </c>
      <c r="R118" s="76">
        <v>7.9231509999999998</v>
      </c>
      <c r="S118" s="76">
        <v>7.882244</v>
      </c>
      <c r="T118" s="76">
        <v>7.8312460000000002</v>
      </c>
      <c r="U118" s="76">
        <v>7.7906219999999999</v>
      </c>
      <c r="V118" s="76">
        <v>7.7571539999999999</v>
      </c>
      <c r="W118" s="76">
        <v>7.7497059999999998</v>
      </c>
      <c r="X118" s="76">
        <v>7.7474270000000001</v>
      </c>
      <c r="Y118" s="76">
        <v>7.7722980000000002</v>
      </c>
      <c r="Z118" s="76">
        <v>7.8290329999999999</v>
      </c>
      <c r="AA118" s="76">
        <v>7.8753469999999997</v>
      </c>
      <c r="AB118" s="76">
        <v>7.9360679999999997</v>
      </c>
      <c r="AC118" s="76">
        <v>7.9796699999999996</v>
      </c>
      <c r="AD118" s="76">
        <v>8.0281990000000008</v>
      </c>
      <c r="AE118" s="76">
        <v>8.0618429999999996</v>
      </c>
      <c r="AF118" s="76">
        <v>8.1251460000000009</v>
      </c>
    </row>
    <row r="119" spans="1:32">
      <c r="A119" s="60" t="s">
        <v>763</v>
      </c>
      <c r="B119" s="77">
        <v>30.626911</v>
      </c>
      <c r="C119" s="77">
        <v>30.646357999999999</v>
      </c>
      <c r="D119" s="77">
        <v>30.839281</v>
      </c>
      <c r="E119" s="77">
        <v>31.199847999999999</v>
      </c>
      <c r="F119" s="77">
        <v>31.463280000000001</v>
      </c>
      <c r="G119" s="77">
        <v>31.990355999999998</v>
      </c>
      <c r="H119" s="77">
        <v>32.748851999999999</v>
      </c>
      <c r="I119" s="77">
        <v>33.114288000000002</v>
      </c>
      <c r="J119" s="77">
        <v>33.778629000000002</v>
      </c>
      <c r="K119" s="77">
        <v>34.440219999999997</v>
      </c>
      <c r="L119" s="77">
        <v>34.986274999999999</v>
      </c>
      <c r="M119" s="77">
        <v>35.417858000000003</v>
      </c>
      <c r="N119" s="77">
        <v>35.900706999999997</v>
      </c>
      <c r="O119" s="77">
        <v>36.358333999999999</v>
      </c>
      <c r="P119" s="77">
        <v>36.542023</v>
      </c>
      <c r="Q119" s="77">
        <v>36.688560000000003</v>
      </c>
      <c r="R119" s="77">
        <v>36.750239999999998</v>
      </c>
      <c r="S119" s="77">
        <v>36.782195999999999</v>
      </c>
      <c r="T119" s="77">
        <v>36.807983</v>
      </c>
      <c r="U119" s="77">
        <v>36.823936000000003</v>
      </c>
      <c r="V119" s="77">
        <v>36.830703999999997</v>
      </c>
      <c r="W119" s="77">
        <v>36.895172000000002</v>
      </c>
      <c r="X119" s="77">
        <v>36.929417000000001</v>
      </c>
      <c r="Y119" s="77">
        <v>37.036701000000001</v>
      </c>
      <c r="Z119" s="77">
        <v>37.190857000000001</v>
      </c>
      <c r="AA119" s="77">
        <v>37.372185000000002</v>
      </c>
      <c r="AB119" s="77">
        <v>37.554046999999997</v>
      </c>
      <c r="AC119" s="77">
        <v>37.754463000000001</v>
      </c>
      <c r="AD119" s="77">
        <v>37.962189000000002</v>
      </c>
      <c r="AE119" s="77">
        <v>38.088740999999999</v>
      </c>
      <c r="AF119" s="77">
        <v>38.251862000000003</v>
      </c>
    </row>
    <row r="121" spans="1:32">
      <c r="A121" s="60" t="s">
        <v>1244</v>
      </c>
    </row>
    <row r="122" spans="1:32">
      <c r="A122" s="60" t="s">
        <v>1245</v>
      </c>
    </row>
    <row r="123" spans="1:32">
      <c r="A123" s="61" t="s">
        <v>1240</v>
      </c>
      <c r="B123" s="76">
        <v>4.4843000000000001E-2</v>
      </c>
      <c r="C123" s="76">
        <v>1.3932E-2</v>
      </c>
      <c r="D123" s="76">
        <v>3.7651999999999998E-2</v>
      </c>
      <c r="E123" s="76">
        <v>4.0974999999999998E-2</v>
      </c>
      <c r="F123" s="76">
        <v>2.1769E-2</v>
      </c>
      <c r="G123" s="76">
        <v>1.5381000000000001E-2</v>
      </c>
      <c r="H123" s="76">
        <v>3.4609000000000001E-2</v>
      </c>
      <c r="I123" s="76">
        <v>3.5261000000000001E-2</v>
      </c>
      <c r="J123" s="76">
        <v>3.6745E-2</v>
      </c>
      <c r="K123" s="76">
        <v>3.8324999999999998E-2</v>
      </c>
      <c r="L123" s="76">
        <v>3.9569E-2</v>
      </c>
      <c r="M123" s="76">
        <v>3.9808000000000003E-2</v>
      </c>
      <c r="N123" s="76">
        <v>3.9987000000000002E-2</v>
      </c>
      <c r="O123" s="76">
        <v>4.0736000000000001E-2</v>
      </c>
      <c r="P123" s="76">
        <v>4.1278000000000002E-2</v>
      </c>
      <c r="Q123" s="76">
        <v>4.1513000000000001E-2</v>
      </c>
      <c r="R123" s="76">
        <v>4.1592999999999998E-2</v>
      </c>
      <c r="S123" s="76">
        <v>4.1279999999999997E-2</v>
      </c>
      <c r="T123" s="76">
        <v>4.1194000000000001E-2</v>
      </c>
      <c r="U123" s="76">
        <v>4.1166000000000001E-2</v>
      </c>
      <c r="V123" s="76">
        <v>4.0858999999999999E-2</v>
      </c>
      <c r="W123" s="76">
        <v>4.0336999999999998E-2</v>
      </c>
      <c r="X123" s="76">
        <v>3.9775999999999999E-2</v>
      </c>
      <c r="Y123" s="76">
        <v>3.9223000000000001E-2</v>
      </c>
      <c r="Z123" s="76">
        <v>3.8510000000000003E-2</v>
      </c>
      <c r="AA123" s="76">
        <v>3.7798999999999999E-2</v>
      </c>
      <c r="AB123" s="76">
        <v>3.7146999999999999E-2</v>
      </c>
      <c r="AC123" s="76">
        <v>3.6595000000000003E-2</v>
      </c>
      <c r="AD123" s="76">
        <v>3.6274000000000001E-2</v>
      </c>
      <c r="AE123" s="76">
        <v>3.5923999999999998E-2</v>
      </c>
      <c r="AF123" s="76">
        <v>3.526E-2</v>
      </c>
    </row>
    <row r="124" spans="1:32">
      <c r="A124" s="61" t="s">
        <v>1232</v>
      </c>
      <c r="B124" s="76">
        <v>0.30993199999999999</v>
      </c>
      <c r="C124" s="76">
        <v>0.32459900000000003</v>
      </c>
      <c r="D124" s="76">
        <v>0.31706800000000002</v>
      </c>
      <c r="E124" s="76">
        <v>0.31737599999999999</v>
      </c>
      <c r="F124" s="76">
        <v>0.311944</v>
      </c>
      <c r="G124" s="76">
        <v>0.311498</v>
      </c>
      <c r="H124" s="76">
        <v>0.30399399999999999</v>
      </c>
      <c r="I124" s="76">
        <v>0.31740200000000002</v>
      </c>
      <c r="J124" s="76">
        <v>0.32996799999999998</v>
      </c>
      <c r="K124" s="76">
        <v>0.34010899999999999</v>
      </c>
      <c r="L124" s="76">
        <v>0.33952700000000002</v>
      </c>
      <c r="M124" s="76">
        <v>0.34164699999999998</v>
      </c>
      <c r="N124" s="76">
        <v>0.349356</v>
      </c>
      <c r="O124" s="76">
        <v>0.353821</v>
      </c>
      <c r="P124" s="76">
        <v>0.35471900000000001</v>
      </c>
      <c r="Q124" s="76">
        <v>0.35422999999999999</v>
      </c>
      <c r="R124" s="76">
        <v>0.35126400000000002</v>
      </c>
      <c r="S124" s="76">
        <v>0.35012399999999999</v>
      </c>
      <c r="T124" s="76">
        <v>0.349526</v>
      </c>
      <c r="U124" s="76">
        <v>0.34758899999999998</v>
      </c>
      <c r="V124" s="76">
        <v>0.34310600000000002</v>
      </c>
      <c r="W124" s="76">
        <v>0.337646</v>
      </c>
      <c r="X124" s="76">
        <v>0.33444499999999999</v>
      </c>
      <c r="Y124" s="76">
        <v>0.32887899999999998</v>
      </c>
      <c r="Z124" s="76">
        <v>0.32322200000000001</v>
      </c>
      <c r="AA124" s="76">
        <v>0.31721700000000003</v>
      </c>
      <c r="AB124" s="76">
        <v>0.31187500000000001</v>
      </c>
      <c r="AC124" s="76">
        <v>0.30960799999999999</v>
      </c>
      <c r="AD124" s="76">
        <v>0.30591299999999999</v>
      </c>
      <c r="AE124" s="76">
        <v>0.29969099999999999</v>
      </c>
      <c r="AF124" s="76">
        <v>0.29254200000000002</v>
      </c>
    </row>
    <row r="125" spans="1:32">
      <c r="A125" s="61" t="s">
        <v>1220</v>
      </c>
      <c r="B125" s="76">
        <v>4.0524999999999999E-2</v>
      </c>
      <c r="C125" s="76">
        <v>3.9040999999999999E-2</v>
      </c>
      <c r="D125" s="76">
        <v>3.5075000000000002E-2</v>
      </c>
      <c r="E125" s="76">
        <v>3.5492000000000003E-2</v>
      </c>
      <c r="F125" s="76">
        <v>3.4589000000000002E-2</v>
      </c>
      <c r="G125" s="76">
        <v>3.3078000000000003E-2</v>
      </c>
      <c r="H125" s="76">
        <v>3.2233999999999999E-2</v>
      </c>
      <c r="I125" s="76">
        <v>3.1893999999999999E-2</v>
      </c>
      <c r="J125" s="76">
        <v>3.1594999999999998E-2</v>
      </c>
      <c r="K125" s="76">
        <v>3.1315999999999997E-2</v>
      </c>
      <c r="L125" s="76">
        <v>3.0932000000000001E-2</v>
      </c>
      <c r="M125" s="76">
        <v>3.0564000000000001E-2</v>
      </c>
      <c r="N125" s="76">
        <v>3.0116E-2</v>
      </c>
      <c r="O125" s="76">
        <v>2.9506000000000001E-2</v>
      </c>
      <c r="P125" s="76">
        <v>2.8865999999999999E-2</v>
      </c>
      <c r="Q125" s="76">
        <v>2.8268000000000001E-2</v>
      </c>
      <c r="R125" s="76">
        <v>2.7647999999999999E-2</v>
      </c>
      <c r="S125" s="76">
        <v>2.7108E-2</v>
      </c>
      <c r="T125" s="76">
        <v>2.6686000000000001E-2</v>
      </c>
      <c r="U125" s="76">
        <v>2.6289E-2</v>
      </c>
      <c r="V125" s="76">
        <v>2.5833999999999999E-2</v>
      </c>
      <c r="W125" s="76">
        <v>2.5278999999999999E-2</v>
      </c>
      <c r="X125" s="76">
        <v>2.4822E-2</v>
      </c>
      <c r="Y125" s="76">
        <v>2.4329E-2</v>
      </c>
      <c r="Z125" s="76">
        <v>2.3805E-2</v>
      </c>
      <c r="AA125" s="76">
        <v>2.3352000000000001E-2</v>
      </c>
      <c r="AB125" s="76">
        <v>2.2880999999999999E-2</v>
      </c>
      <c r="AC125" s="76">
        <v>2.2478999999999999E-2</v>
      </c>
      <c r="AD125" s="76">
        <v>2.2086000000000001E-2</v>
      </c>
      <c r="AE125" s="76">
        <v>2.172E-2</v>
      </c>
      <c r="AF125" s="76">
        <v>2.1418E-2</v>
      </c>
    </row>
    <row r="126" spans="1:32">
      <c r="A126" s="61" t="s">
        <v>780</v>
      </c>
      <c r="B126" s="76">
        <v>0.18117900000000001</v>
      </c>
      <c r="C126" s="76">
        <v>0.191214</v>
      </c>
      <c r="D126" s="76">
        <v>0.188029</v>
      </c>
      <c r="E126" s="76">
        <v>0.18724199999999999</v>
      </c>
      <c r="F126" s="76">
        <v>0.18837499999999999</v>
      </c>
      <c r="G126" s="76">
        <v>0.18195900000000001</v>
      </c>
      <c r="H126" s="76">
        <v>0.18248200000000001</v>
      </c>
      <c r="I126" s="76">
        <v>0.17885599999999999</v>
      </c>
      <c r="J126" s="76">
        <v>0.17427200000000001</v>
      </c>
      <c r="K126" s="76">
        <v>0.17105100000000001</v>
      </c>
      <c r="L126" s="76">
        <v>0.167492</v>
      </c>
      <c r="M126" s="76">
        <v>0.163769</v>
      </c>
      <c r="N126" s="76">
        <v>0.15964300000000001</v>
      </c>
      <c r="O126" s="76">
        <v>0.15625700000000001</v>
      </c>
      <c r="P126" s="76">
        <v>0.15273300000000001</v>
      </c>
      <c r="Q126" s="76">
        <v>0.14948600000000001</v>
      </c>
      <c r="R126" s="76">
        <v>0.14638200000000001</v>
      </c>
      <c r="S126" s="76">
        <v>0.14402000000000001</v>
      </c>
      <c r="T126" s="76">
        <v>0.141677</v>
      </c>
      <c r="U126" s="76">
        <v>0.13952999999999999</v>
      </c>
      <c r="V126" s="76">
        <v>0.137431</v>
      </c>
      <c r="W126" s="76">
        <v>0.13492799999999999</v>
      </c>
      <c r="X126" s="76">
        <v>0.132524</v>
      </c>
      <c r="Y126" s="76">
        <v>0.13014500000000001</v>
      </c>
      <c r="Z126" s="76">
        <v>0.127774</v>
      </c>
      <c r="AA126" s="76">
        <v>0.12565100000000001</v>
      </c>
      <c r="AB126" s="76">
        <v>0.123501</v>
      </c>
      <c r="AC126" s="76">
        <v>0.12164</v>
      </c>
      <c r="AD126" s="76">
        <v>0.11984300000000001</v>
      </c>
      <c r="AE126" s="76">
        <v>0.11821</v>
      </c>
      <c r="AF126" s="76">
        <v>0.116815</v>
      </c>
    </row>
    <row r="127" spans="1:32">
      <c r="A127" s="61" t="s">
        <v>1039</v>
      </c>
      <c r="B127" s="76">
        <v>1.8731999999999999E-2</v>
      </c>
      <c r="C127" s="76">
        <v>2.0702999999999999E-2</v>
      </c>
      <c r="D127" s="76">
        <v>1.0257E-2</v>
      </c>
      <c r="E127" s="76">
        <v>8.5229999999999993E-3</v>
      </c>
      <c r="F127" s="76">
        <v>6.5110000000000003E-3</v>
      </c>
      <c r="G127" s="76">
        <v>5.0540000000000003E-3</v>
      </c>
      <c r="H127" s="76">
        <v>4.7809999999999997E-3</v>
      </c>
      <c r="I127" s="76">
        <v>6.5399999999999998E-3</v>
      </c>
      <c r="J127" s="76">
        <v>8.8940000000000009E-3</v>
      </c>
      <c r="K127" s="76">
        <v>1.0075000000000001E-2</v>
      </c>
      <c r="L127" s="76">
        <v>1.1219E-2</v>
      </c>
      <c r="M127" s="76">
        <v>1.2277E-2</v>
      </c>
      <c r="N127" s="76">
        <v>1.2964E-2</v>
      </c>
      <c r="O127" s="76">
        <v>1.3467E-2</v>
      </c>
      <c r="P127" s="76">
        <v>1.4033E-2</v>
      </c>
      <c r="Q127" s="76">
        <v>1.4376E-2</v>
      </c>
      <c r="R127" s="76">
        <v>1.4683999999999999E-2</v>
      </c>
      <c r="S127" s="76">
        <v>1.4265999999999999E-2</v>
      </c>
      <c r="T127" s="76">
        <v>1.3722E-2</v>
      </c>
      <c r="U127" s="76">
        <v>1.3238E-2</v>
      </c>
      <c r="V127" s="76">
        <v>1.2840000000000001E-2</v>
      </c>
      <c r="W127" s="76">
        <v>1.2458E-2</v>
      </c>
      <c r="X127" s="76">
        <v>1.2205000000000001E-2</v>
      </c>
      <c r="Y127" s="76">
        <v>1.1898000000000001E-2</v>
      </c>
      <c r="Z127" s="76">
        <v>1.1606E-2</v>
      </c>
      <c r="AA127" s="76">
        <v>1.1337E-2</v>
      </c>
      <c r="AB127" s="76">
        <v>1.1122999999999999E-2</v>
      </c>
      <c r="AC127" s="76">
        <v>1.0954E-2</v>
      </c>
      <c r="AD127" s="76">
        <v>1.0800000000000001E-2</v>
      </c>
      <c r="AE127" s="76">
        <v>1.0851E-2</v>
      </c>
      <c r="AF127" s="76">
        <v>1.0618000000000001E-2</v>
      </c>
    </row>
    <row r="128" spans="1:32">
      <c r="A128" s="61" t="s">
        <v>1044</v>
      </c>
      <c r="B128" s="76">
        <v>0.146955</v>
      </c>
      <c r="C128" s="76">
        <v>0.134357</v>
      </c>
      <c r="D128" s="76">
        <v>0.10864500000000001</v>
      </c>
      <c r="E128" s="76">
        <v>0.105921</v>
      </c>
      <c r="F128" s="76">
        <v>9.6619999999999998E-2</v>
      </c>
      <c r="G128" s="76">
        <v>9.6640000000000004E-2</v>
      </c>
      <c r="H128" s="76">
        <v>9.3285000000000007E-2</v>
      </c>
      <c r="I128" s="76">
        <v>9.9210000000000007E-2</v>
      </c>
      <c r="J128" s="76">
        <v>0.105674</v>
      </c>
      <c r="K128" s="76">
        <v>0.10940900000000001</v>
      </c>
      <c r="L128" s="76">
        <v>0.11547200000000001</v>
      </c>
      <c r="M128" s="76">
        <v>0.117537</v>
      </c>
      <c r="N128" s="76">
        <v>0.119561</v>
      </c>
      <c r="O128" s="76">
        <v>0.121061</v>
      </c>
      <c r="P128" s="76">
        <v>0.12033000000000001</v>
      </c>
      <c r="Q128" s="76">
        <v>0.119834</v>
      </c>
      <c r="R128" s="76">
        <v>0.120557</v>
      </c>
      <c r="S128" s="76">
        <v>0.119325</v>
      </c>
      <c r="T128" s="76">
        <v>0.118787</v>
      </c>
      <c r="U128" s="76">
        <v>0.118005</v>
      </c>
      <c r="V128" s="76">
        <v>0.116811</v>
      </c>
      <c r="W128" s="76">
        <v>0.116203</v>
      </c>
      <c r="X128" s="76">
        <v>0.11530799999999999</v>
      </c>
      <c r="Y128" s="76">
        <v>0.114263</v>
      </c>
      <c r="Z128" s="76">
        <v>0.11311499999999999</v>
      </c>
      <c r="AA128" s="76">
        <v>0.111526</v>
      </c>
      <c r="AB128" s="76">
        <v>0.109829</v>
      </c>
      <c r="AC128" s="76">
        <v>0.108907</v>
      </c>
      <c r="AD128" s="76">
        <v>0.108458</v>
      </c>
      <c r="AE128" s="76">
        <v>0.10728600000000001</v>
      </c>
      <c r="AF128" s="76">
        <v>0.107317</v>
      </c>
    </row>
    <row r="129" spans="1:32">
      <c r="A129" s="61" t="s">
        <v>1233</v>
      </c>
      <c r="B129" s="76">
        <v>0.10625</v>
      </c>
      <c r="C129" s="76">
        <v>9.9455000000000002E-2</v>
      </c>
      <c r="D129" s="76">
        <v>0.10324</v>
      </c>
      <c r="E129" s="76">
        <v>9.2357999999999996E-2</v>
      </c>
      <c r="F129" s="76">
        <v>8.9818999999999996E-2</v>
      </c>
      <c r="G129" s="76">
        <v>8.4648000000000001E-2</v>
      </c>
      <c r="H129" s="76">
        <v>8.2475000000000007E-2</v>
      </c>
      <c r="I129" s="76">
        <v>6.7071000000000006E-2</v>
      </c>
      <c r="J129" s="76">
        <v>6.8475999999999995E-2</v>
      </c>
      <c r="K129" s="76">
        <v>6.8140999999999993E-2</v>
      </c>
      <c r="L129" s="76">
        <v>6.9275000000000003E-2</v>
      </c>
      <c r="M129" s="76">
        <v>7.1322999999999998E-2</v>
      </c>
      <c r="N129" s="76">
        <v>7.1206000000000005E-2</v>
      </c>
      <c r="O129" s="76">
        <v>7.1180999999999994E-2</v>
      </c>
      <c r="P129" s="76">
        <v>7.0789000000000005E-2</v>
      </c>
      <c r="Q129" s="76">
        <v>7.0480000000000001E-2</v>
      </c>
      <c r="R129" s="76">
        <v>7.0566000000000004E-2</v>
      </c>
      <c r="S129" s="76">
        <v>6.9036E-2</v>
      </c>
      <c r="T129" s="76">
        <v>6.7164000000000001E-2</v>
      </c>
      <c r="U129" s="76">
        <v>6.5854999999999997E-2</v>
      </c>
      <c r="V129" s="76">
        <v>6.4227000000000006E-2</v>
      </c>
      <c r="W129" s="76">
        <v>6.3502000000000003E-2</v>
      </c>
      <c r="X129" s="76">
        <v>6.2646999999999994E-2</v>
      </c>
      <c r="Y129" s="76">
        <v>6.1411E-2</v>
      </c>
      <c r="Z129" s="76">
        <v>5.9961E-2</v>
      </c>
      <c r="AA129" s="76">
        <v>5.8701000000000003E-2</v>
      </c>
      <c r="AB129" s="76">
        <v>5.7842999999999999E-2</v>
      </c>
      <c r="AC129" s="76">
        <v>5.7148999999999998E-2</v>
      </c>
      <c r="AD129" s="76">
        <v>5.6669999999999998E-2</v>
      </c>
      <c r="AE129" s="76">
        <v>5.6784000000000001E-2</v>
      </c>
      <c r="AF129" s="76">
        <v>5.6363000000000003E-2</v>
      </c>
    </row>
    <row r="130" spans="1:32">
      <c r="A130" s="61" t="s">
        <v>1221</v>
      </c>
      <c r="B130" s="76">
        <v>0.13678000000000001</v>
      </c>
      <c r="C130" s="76">
        <v>0.13184799999999999</v>
      </c>
      <c r="D130" s="76">
        <v>0.121185</v>
      </c>
      <c r="E130" s="76">
        <v>0.111646</v>
      </c>
      <c r="F130" s="76">
        <v>0.107666</v>
      </c>
      <c r="G130" s="76">
        <v>0.10755099999999999</v>
      </c>
      <c r="H130" s="76">
        <v>0.10881</v>
      </c>
      <c r="I130" s="76">
        <v>0.11391800000000001</v>
      </c>
      <c r="J130" s="76">
        <v>0.117045</v>
      </c>
      <c r="K130" s="76">
        <v>0.117663</v>
      </c>
      <c r="L130" s="76">
        <v>0.118729</v>
      </c>
      <c r="M130" s="76">
        <v>0.11905</v>
      </c>
      <c r="N130" s="76">
        <v>0.118926</v>
      </c>
      <c r="O130" s="76">
        <v>0.11838</v>
      </c>
      <c r="P130" s="76">
        <v>0.11815100000000001</v>
      </c>
      <c r="Q130" s="76">
        <v>0.11823699999999999</v>
      </c>
      <c r="R130" s="76">
        <v>0.11902</v>
      </c>
      <c r="S130" s="76">
        <v>0.11856899999999999</v>
      </c>
      <c r="T130" s="76">
        <v>0.11749</v>
      </c>
      <c r="U130" s="76">
        <v>0.11676499999999999</v>
      </c>
      <c r="V130" s="76">
        <v>0.11659799999999999</v>
      </c>
      <c r="W130" s="76">
        <v>0.116033</v>
      </c>
      <c r="X130" s="76">
        <v>0.114671</v>
      </c>
      <c r="Y130" s="76">
        <v>0.113701</v>
      </c>
      <c r="Z130" s="76">
        <v>0.112956</v>
      </c>
      <c r="AA130" s="76">
        <v>0.112127</v>
      </c>
      <c r="AB130" s="76">
        <v>0.111376</v>
      </c>
      <c r="AC130" s="76">
        <v>0.110655</v>
      </c>
      <c r="AD130" s="76">
        <v>0.109919</v>
      </c>
      <c r="AE130" s="76">
        <v>0.109359</v>
      </c>
      <c r="AF130" s="76">
        <v>0.10907600000000001</v>
      </c>
    </row>
    <row r="131" spans="1:32">
      <c r="A131" s="61" t="s">
        <v>1242</v>
      </c>
      <c r="B131" s="76">
        <v>0.219642</v>
      </c>
      <c r="C131" s="76">
        <v>0.21420800000000001</v>
      </c>
      <c r="D131" s="76">
        <v>0.206735</v>
      </c>
      <c r="E131" s="76">
        <v>0.20994599999999999</v>
      </c>
      <c r="F131" s="76">
        <v>0.203295</v>
      </c>
      <c r="G131" s="76">
        <v>0.19355900000000001</v>
      </c>
      <c r="H131" s="76">
        <v>0.189002</v>
      </c>
      <c r="I131" s="76">
        <v>0.20494699999999999</v>
      </c>
      <c r="J131" s="76">
        <v>0.198022</v>
      </c>
      <c r="K131" s="76">
        <v>0.19388900000000001</v>
      </c>
      <c r="L131" s="76">
        <v>0.190993</v>
      </c>
      <c r="M131" s="76">
        <v>0.19029799999999999</v>
      </c>
      <c r="N131" s="76">
        <v>0.187558</v>
      </c>
      <c r="O131" s="76">
        <v>0.18451400000000001</v>
      </c>
      <c r="P131" s="76">
        <v>0.18057000000000001</v>
      </c>
      <c r="Q131" s="76">
        <v>0.17682300000000001</v>
      </c>
      <c r="R131" s="76">
        <v>0.17368500000000001</v>
      </c>
      <c r="S131" s="76">
        <v>0.17047899999999999</v>
      </c>
      <c r="T131" s="76">
        <v>0.167433</v>
      </c>
      <c r="U131" s="76">
        <v>0.165244</v>
      </c>
      <c r="V131" s="76">
        <v>0.162491</v>
      </c>
      <c r="W131" s="76">
        <v>0.160885</v>
      </c>
      <c r="X131" s="76">
        <v>0.15826799999999999</v>
      </c>
      <c r="Y131" s="76">
        <v>0.15603300000000001</v>
      </c>
      <c r="Z131" s="76">
        <v>0.153979</v>
      </c>
      <c r="AA131" s="76">
        <v>0.151341</v>
      </c>
      <c r="AB131" s="76">
        <v>0.14869599999999999</v>
      </c>
      <c r="AC131" s="76">
        <v>0.146425</v>
      </c>
      <c r="AD131" s="76">
        <v>0.143676</v>
      </c>
      <c r="AE131" s="76">
        <v>0.14135400000000001</v>
      </c>
      <c r="AF131" s="76">
        <v>0.13934299999999999</v>
      </c>
    </row>
    <row r="132" spans="1:32">
      <c r="A132" s="61" t="s">
        <v>1234</v>
      </c>
      <c r="B132" s="76">
        <v>6.021E-2</v>
      </c>
      <c r="C132" s="76">
        <v>6.1973E-2</v>
      </c>
      <c r="D132" s="76">
        <v>5.6313000000000002E-2</v>
      </c>
      <c r="E132" s="76">
        <v>8.9302000000000006E-2</v>
      </c>
      <c r="F132" s="76">
        <v>7.7045000000000002E-2</v>
      </c>
      <c r="G132" s="76">
        <v>7.3538999999999993E-2</v>
      </c>
      <c r="H132" s="76">
        <v>7.2617000000000001E-2</v>
      </c>
      <c r="I132" s="76">
        <v>5.7075000000000001E-2</v>
      </c>
      <c r="J132" s="76">
        <v>5.5794000000000003E-2</v>
      </c>
      <c r="K132" s="76">
        <v>5.5025999999999999E-2</v>
      </c>
      <c r="L132" s="76">
        <v>5.3467000000000001E-2</v>
      </c>
      <c r="M132" s="76">
        <v>5.1414000000000001E-2</v>
      </c>
      <c r="N132" s="76">
        <v>4.9750999999999997E-2</v>
      </c>
      <c r="O132" s="76">
        <v>4.8773999999999998E-2</v>
      </c>
      <c r="P132" s="76">
        <v>4.8237000000000002E-2</v>
      </c>
      <c r="Q132" s="76">
        <v>4.7328000000000002E-2</v>
      </c>
      <c r="R132" s="76">
        <v>4.6579000000000002E-2</v>
      </c>
      <c r="S132" s="76">
        <v>4.6551000000000002E-2</v>
      </c>
      <c r="T132" s="76">
        <v>4.6473E-2</v>
      </c>
      <c r="U132" s="76">
        <v>4.6295000000000003E-2</v>
      </c>
      <c r="V132" s="76">
        <v>4.5981000000000001E-2</v>
      </c>
      <c r="W132" s="76">
        <v>4.5338999999999997E-2</v>
      </c>
      <c r="X132" s="76">
        <v>4.4706000000000003E-2</v>
      </c>
      <c r="Y132" s="76">
        <v>4.4547999999999997E-2</v>
      </c>
      <c r="Z132" s="76">
        <v>4.4208999999999998E-2</v>
      </c>
      <c r="AA132" s="76">
        <v>4.4069999999999998E-2</v>
      </c>
      <c r="AB132" s="76">
        <v>4.3844000000000001E-2</v>
      </c>
      <c r="AC132" s="76">
        <v>4.3699000000000002E-2</v>
      </c>
      <c r="AD132" s="76">
        <v>4.3513000000000003E-2</v>
      </c>
      <c r="AE132" s="76">
        <v>4.3281E-2</v>
      </c>
      <c r="AF132" s="76">
        <v>4.3026000000000002E-2</v>
      </c>
    </row>
    <row r="133" spans="1:32">
      <c r="A133" s="61" t="s">
        <v>1035</v>
      </c>
      <c r="B133" s="76">
        <v>1.265047</v>
      </c>
      <c r="C133" s="76">
        <v>1.231331</v>
      </c>
      <c r="D133" s="76">
        <v>1.1842010000000001</v>
      </c>
      <c r="E133" s="76">
        <v>1.198782</v>
      </c>
      <c r="F133" s="76">
        <v>1.1376329999999999</v>
      </c>
      <c r="G133" s="76">
        <v>1.102908</v>
      </c>
      <c r="H133" s="76">
        <v>1.10429</v>
      </c>
      <c r="I133" s="76">
        <v>1.1121749999999999</v>
      </c>
      <c r="J133" s="76">
        <v>1.1264829999999999</v>
      </c>
      <c r="K133" s="76">
        <v>1.135005</v>
      </c>
      <c r="L133" s="76">
        <v>1.136676</v>
      </c>
      <c r="M133" s="76">
        <v>1.1376850000000001</v>
      </c>
      <c r="N133" s="76">
        <v>1.139068</v>
      </c>
      <c r="O133" s="76">
        <v>1.137697</v>
      </c>
      <c r="P133" s="76">
        <v>1.129704</v>
      </c>
      <c r="Q133" s="76">
        <v>1.120574</v>
      </c>
      <c r="R133" s="76">
        <v>1.1119779999999999</v>
      </c>
      <c r="S133" s="76">
        <v>1.1007579999999999</v>
      </c>
      <c r="T133" s="76">
        <v>1.0901540000000001</v>
      </c>
      <c r="U133" s="76">
        <v>1.0799749999999999</v>
      </c>
      <c r="V133" s="76">
        <v>1.0661780000000001</v>
      </c>
      <c r="W133" s="76">
        <v>1.052608</v>
      </c>
      <c r="X133" s="76">
        <v>1.0393699999999999</v>
      </c>
      <c r="Y133" s="76">
        <v>1.0244310000000001</v>
      </c>
      <c r="Z133" s="76">
        <v>1.009137</v>
      </c>
      <c r="AA133" s="76">
        <v>0.99312100000000003</v>
      </c>
      <c r="AB133" s="76">
        <v>0.97811599999999999</v>
      </c>
      <c r="AC133" s="76">
        <v>0.96811199999999997</v>
      </c>
      <c r="AD133" s="76">
        <v>0.95715099999999997</v>
      </c>
      <c r="AE133" s="76">
        <v>0.94445900000000005</v>
      </c>
      <c r="AF133" s="76">
        <v>0.93177900000000002</v>
      </c>
    </row>
    <row r="134" spans="1:32">
      <c r="A134" s="61" t="s">
        <v>1222</v>
      </c>
      <c r="B134" s="76">
        <v>0.94706699999999999</v>
      </c>
      <c r="C134" s="76">
        <v>0.96326400000000001</v>
      </c>
      <c r="D134" s="76">
        <v>0.95214100000000002</v>
      </c>
      <c r="E134" s="76">
        <v>0.95942499999999997</v>
      </c>
      <c r="F134" s="76">
        <v>0.96870400000000001</v>
      </c>
      <c r="G134" s="76">
        <v>0.94279199999999996</v>
      </c>
      <c r="H134" s="76">
        <v>0.92949000000000004</v>
      </c>
      <c r="I134" s="76">
        <v>0.89283400000000002</v>
      </c>
      <c r="J134" s="76">
        <v>0.87177800000000005</v>
      </c>
      <c r="K134" s="76">
        <v>0.85731800000000002</v>
      </c>
      <c r="L134" s="76">
        <v>0.841804</v>
      </c>
      <c r="M134" s="76">
        <v>0.82869800000000005</v>
      </c>
      <c r="N134" s="76">
        <v>0.81998599999999999</v>
      </c>
      <c r="O134" s="76">
        <v>0.80973499999999998</v>
      </c>
      <c r="P134" s="76">
        <v>0.79560799999999998</v>
      </c>
      <c r="Q134" s="76">
        <v>0.78340900000000002</v>
      </c>
      <c r="R134" s="76">
        <v>0.77201799999999998</v>
      </c>
      <c r="S134" s="76">
        <v>0.76472700000000005</v>
      </c>
      <c r="T134" s="76">
        <v>0.75997800000000004</v>
      </c>
      <c r="U134" s="76">
        <v>0.75525399999999998</v>
      </c>
      <c r="V134" s="76">
        <v>0.748108</v>
      </c>
      <c r="W134" s="76">
        <v>0.74243599999999998</v>
      </c>
      <c r="X134" s="76">
        <v>0.73704199999999997</v>
      </c>
      <c r="Y134" s="76">
        <v>0.72919800000000001</v>
      </c>
      <c r="Z134" s="76">
        <v>0.719692</v>
      </c>
      <c r="AA134" s="76">
        <v>0.71020099999999997</v>
      </c>
      <c r="AB134" s="76">
        <v>0.70050999999999997</v>
      </c>
      <c r="AC134" s="76">
        <v>0.69316800000000001</v>
      </c>
      <c r="AD134" s="76">
        <v>0.68494699999999997</v>
      </c>
      <c r="AE134" s="76">
        <v>0.676562</v>
      </c>
      <c r="AF134" s="76">
        <v>0.67025500000000005</v>
      </c>
    </row>
    <row r="135" spans="1:32">
      <c r="A135" s="61" t="s">
        <v>1246</v>
      </c>
      <c r="B135" s="76">
        <v>0.141622</v>
      </c>
      <c r="C135" s="76">
        <v>0.13303000000000001</v>
      </c>
      <c r="D135" s="76">
        <v>0.130769</v>
      </c>
      <c r="E135" s="76">
        <v>0.12867799999999999</v>
      </c>
      <c r="F135" s="76">
        <v>0.13220799999999999</v>
      </c>
      <c r="G135" s="76">
        <v>0.12692899999999999</v>
      </c>
      <c r="H135" s="76">
        <v>0.14293500000000001</v>
      </c>
      <c r="I135" s="76">
        <v>0.15010599999999999</v>
      </c>
      <c r="J135" s="76">
        <v>0.15120700000000001</v>
      </c>
      <c r="K135" s="76">
        <v>0.15196299999999999</v>
      </c>
      <c r="L135" s="76">
        <v>0.15212000000000001</v>
      </c>
      <c r="M135" s="76">
        <v>0.15270400000000001</v>
      </c>
      <c r="N135" s="76">
        <v>0.15282499999999999</v>
      </c>
      <c r="O135" s="76">
        <v>0.15267900000000001</v>
      </c>
      <c r="P135" s="76">
        <v>0.15173500000000001</v>
      </c>
      <c r="Q135" s="76">
        <v>0.15040700000000001</v>
      </c>
      <c r="R135" s="76">
        <v>0.148669</v>
      </c>
      <c r="S135" s="76">
        <v>0.14688699999999999</v>
      </c>
      <c r="T135" s="76">
        <v>0.145263</v>
      </c>
      <c r="U135" s="76">
        <v>0.14341400000000001</v>
      </c>
      <c r="V135" s="76">
        <v>0.14116500000000001</v>
      </c>
      <c r="W135" s="76">
        <v>0.13946800000000001</v>
      </c>
      <c r="X135" s="76">
        <v>0.13869200000000001</v>
      </c>
      <c r="Y135" s="76">
        <v>0.13678499999999999</v>
      </c>
      <c r="Z135" s="76">
        <v>0.13439499999999999</v>
      </c>
      <c r="AA135" s="76">
        <v>0.13209499999999999</v>
      </c>
      <c r="AB135" s="76">
        <v>0.13000500000000001</v>
      </c>
      <c r="AC135" s="76">
        <v>0.12878400000000001</v>
      </c>
      <c r="AD135" s="76">
        <v>0.127331</v>
      </c>
      <c r="AE135" s="76">
        <v>0.12592500000000001</v>
      </c>
      <c r="AF135" s="76">
        <v>0.124513</v>
      </c>
    </row>
    <row r="136" spans="1:32">
      <c r="A136" s="61" t="s">
        <v>1046</v>
      </c>
      <c r="B136" s="76">
        <v>0</v>
      </c>
      <c r="C136" s="76">
        <v>0</v>
      </c>
      <c r="D136" s="76">
        <v>0</v>
      </c>
      <c r="E136" s="76">
        <v>0</v>
      </c>
      <c r="F136" s="76">
        <v>0</v>
      </c>
      <c r="G136" s="76">
        <v>0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  <c r="N136" s="76">
        <v>0</v>
      </c>
      <c r="O136" s="76">
        <v>0</v>
      </c>
      <c r="P136" s="76">
        <v>0</v>
      </c>
      <c r="Q136" s="76">
        <v>0</v>
      </c>
      <c r="R136" s="76">
        <v>0</v>
      </c>
      <c r="S136" s="76">
        <v>0</v>
      </c>
      <c r="T136" s="76">
        <v>0</v>
      </c>
      <c r="U136" s="76">
        <v>0</v>
      </c>
      <c r="V136" s="76">
        <v>0</v>
      </c>
      <c r="W136" s="76">
        <v>0</v>
      </c>
      <c r="X136" s="76">
        <v>0</v>
      </c>
      <c r="Y136" s="76">
        <v>0</v>
      </c>
      <c r="Z136" s="76">
        <v>0</v>
      </c>
      <c r="AA136" s="76">
        <v>0</v>
      </c>
      <c r="AB136" s="76">
        <v>0</v>
      </c>
      <c r="AC136" s="76">
        <v>0</v>
      </c>
      <c r="AD136" s="76">
        <v>0</v>
      </c>
      <c r="AE136" s="76">
        <v>0</v>
      </c>
      <c r="AF136" s="76">
        <v>0</v>
      </c>
    </row>
    <row r="137" spans="1:32">
      <c r="A137" s="61" t="s">
        <v>1235</v>
      </c>
      <c r="B137" s="76">
        <v>0.204982</v>
      </c>
      <c r="C137" s="76">
        <v>0.207397</v>
      </c>
      <c r="D137" s="76">
        <v>0.20963599999999999</v>
      </c>
      <c r="E137" s="76">
        <v>0.217114</v>
      </c>
      <c r="F137" s="76">
        <v>0.23666799999999999</v>
      </c>
      <c r="G137" s="76">
        <v>0.23399200000000001</v>
      </c>
      <c r="H137" s="76">
        <v>0.23760899999999999</v>
      </c>
      <c r="I137" s="76">
        <v>0.22126599999999999</v>
      </c>
      <c r="J137" s="76">
        <v>0.211038</v>
      </c>
      <c r="K137" s="76">
        <v>0.21446599999999999</v>
      </c>
      <c r="L137" s="76">
        <v>0.21908900000000001</v>
      </c>
      <c r="M137" s="76">
        <v>0.22406300000000001</v>
      </c>
      <c r="N137" s="76">
        <v>0.223167</v>
      </c>
      <c r="O137" s="76">
        <v>0.221798</v>
      </c>
      <c r="P137" s="76">
        <v>0.220612</v>
      </c>
      <c r="Q137" s="76">
        <v>0.21729399999999999</v>
      </c>
      <c r="R137" s="76">
        <v>0.21499299999999999</v>
      </c>
      <c r="S137" s="76">
        <v>0.21365600000000001</v>
      </c>
      <c r="T137" s="76">
        <v>0.21502199999999999</v>
      </c>
      <c r="U137" s="76">
        <v>0.21590699999999999</v>
      </c>
      <c r="V137" s="76">
        <v>0.216308</v>
      </c>
      <c r="W137" s="76">
        <v>0.21570300000000001</v>
      </c>
      <c r="X137" s="76">
        <v>0.214334</v>
      </c>
      <c r="Y137" s="76">
        <v>0.21208199999999999</v>
      </c>
      <c r="Z137" s="76">
        <v>0.20890500000000001</v>
      </c>
      <c r="AA137" s="76">
        <v>0.206844</v>
      </c>
      <c r="AB137" s="76">
        <v>0.20465900000000001</v>
      </c>
      <c r="AC137" s="76">
        <v>0.20289599999999999</v>
      </c>
      <c r="AD137" s="76">
        <v>0.20112099999999999</v>
      </c>
      <c r="AE137" s="76">
        <v>0.19943</v>
      </c>
      <c r="AF137" s="76">
        <v>0.19736899999999999</v>
      </c>
    </row>
    <row r="138" spans="1:32">
      <c r="A138" s="61" t="s">
        <v>1048</v>
      </c>
      <c r="B138" s="76">
        <v>1.2936700000000001</v>
      </c>
      <c r="C138" s="76">
        <v>1.30369</v>
      </c>
      <c r="D138" s="76">
        <v>1.2925450000000001</v>
      </c>
      <c r="E138" s="76">
        <v>1.3052170000000001</v>
      </c>
      <c r="F138" s="76">
        <v>1.3375790000000001</v>
      </c>
      <c r="G138" s="76">
        <v>1.3037129999999999</v>
      </c>
      <c r="H138" s="76">
        <v>1.3100339999999999</v>
      </c>
      <c r="I138" s="76">
        <v>1.2642059999999999</v>
      </c>
      <c r="J138" s="76">
        <v>1.234024</v>
      </c>
      <c r="K138" s="76">
        <v>1.2237469999999999</v>
      </c>
      <c r="L138" s="76">
        <v>1.2130129999999999</v>
      </c>
      <c r="M138" s="76">
        <v>1.205465</v>
      </c>
      <c r="N138" s="76">
        <v>1.195978</v>
      </c>
      <c r="O138" s="76">
        <v>1.184212</v>
      </c>
      <c r="P138" s="76">
        <v>1.1679550000000001</v>
      </c>
      <c r="Q138" s="76">
        <v>1.1511089999999999</v>
      </c>
      <c r="R138" s="76">
        <v>1.13568</v>
      </c>
      <c r="S138" s="76">
        <v>1.1252709999999999</v>
      </c>
      <c r="T138" s="76">
        <v>1.120263</v>
      </c>
      <c r="U138" s="76">
        <v>1.114574</v>
      </c>
      <c r="V138" s="76">
        <v>1.1055809999999999</v>
      </c>
      <c r="W138" s="76">
        <v>1.097607</v>
      </c>
      <c r="X138" s="76">
        <v>1.090068</v>
      </c>
      <c r="Y138" s="76">
        <v>1.0780639999999999</v>
      </c>
      <c r="Z138" s="76">
        <v>1.0629919999999999</v>
      </c>
      <c r="AA138" s="76">
        <v>1.04914</v>
      </c>
      <c r="AB138" s="76">
        <v>1.035174</v>
      </c>
      <c r="AC138" s="76">
        <v>1.0248489999999999</v>
      </c>
      <c r="AD138" s="76">
        <v>1.0133989999999999</v>
      </c>
      <c r="AE138" s="76">
        <v>1.0019180000000001</v>
      </c>
      <c r="AF138" s="76">
        <v>0.99213700000000005</v>
      </c>
    </row>
    <row r="139" spans="1:32">
      <c r="A139" s="61" t="s">
        <v>1236</v>
      </c>
      <c r="B139" s="76">
        <v>8.6443000000000006E-2</v>
      </c>
      <c r="C139" s="76">
        <v>8.8221999999999995E-2</v>
      </c>
      <c r="D139" s="76">
        <v>8.7679999999999994E-2</v>
      </c>
      <c r="E139" s="76">
        <v>8.5518999999999998E-2</v>
      </c>
      <c r="F139" s="76">
        <v>7.9741000000000006E-2</v>
      </c>
      <c r="G139" s="76">
        <v>8.3372000000000002E-2</v>
      </c>
      <c r="H139" s="76">
        <v>8.6960999999999997E-2</v>
      </c>
      <c r="I139" s="76">
        <v>7.9861000000000001E-2</v>
      </c>
      <c r="J139" s="76">
        <v>7.6739000000000002E-2</v>
      </c>
      <c r="K139" s="76">
        <v>7.4657000000000001E-2</v>
      </c>
      <c r="L139" s="76">
        <v>7.2375999999999996E-2</v>
      </c>
      <c r="M139" s="76">
        <v>7.0454000000000003E-2</v>
      </c>
      <c r="N139" s="76">
        <v>6.8963999999999998E-2</v>
      </c>
      <c r="O139" s="76">
        <v>6.7574999999999996E-2</v>
      </c>
      <c r="P139" s="76">
        <v>6.5710000000000005E-2</v>
      </c>
      <c r="Q139" s="76">
        <v>6.3685000000000005E-2</v>
      </c>
      <c r="R139" s="76">
        <v>6.1566999999999997E-2</v>
      </c>
      <c r="S139" s="76">
        <v>5.9566000000000001E-2</v>
      </c>
      <c r="T139" s="76">
        <v>5.7468999999999999E-2</v>
      </c>
      <c r="U139" s="76">
        <v>5.5447999999999997E-2</v>
      </c>
      <c r="V139" s="76">
        <v>5.3378000000000002E-2</v>
      </c>
      <c r="W139" s="76">
        <v>5.1615000000000001E-2</v>
      </c>
      <c r="X139" s="76">
        <v>5.0172000000000001E-2</v>
      </c>
      <c r="Y139" s="76">
        <v>4.8717000000000003E-2</v>
      </c>
      <c r="Z139" s="76">
        <v>4.7136999999999998E-2</v>
      </c>
      <c r="AA139" s="76">
        <v>4.5449999999999997E-2</v>
      </c>
      <c r="AB139" s="76">
        <v>4.3829E-2</v>
      </c>
      <c r="AC139" s="76">
        <v>4.2154999999999998E-2</v>
      </c>
      <c r="AD139" s="76">
        <v>4.1603000000000001E-2</v>
      </c>
      <c r="AE139" s="76">
        <v>4.0953000000000003E-2</v>
      </c>
      <c r="AF139" s="76">
        <v>4.0327000000000002E-2</v>
      </c>
    </row>
    <row r="140" spans="1:32">
      <c r="A140" s="61" t="s">
        <v>1050</v>
      </c>
      <c r="B140" s="76">
        <v>0.15810099999999999</v>
      </c>
      <c r="C140" s="76">
        <v>0.14577499999999999</v>
      </c>
      <c r="D140" s="76">
        <v>0.12720799999999999</v>
      </c>
      <c r="E140" s="76">
        <v>0.12605</v>
      </c>
      <c r="F140" s="76">
        <v>0.12211900000000001</v>
      </c>
      <c r="G140" s="76">
        <v>0.11318300000000001</v>
      </c>
      <c r="H140" s="76">
        <v>0.112705</v>
      </c>
      <c r="I140" s="76">
        <v>0.112401</v>
      </c>
      <c r="J140" s="76">
        <v>0.111725</v>
      </c>
      <c r="K140" s="76">
        <v>0.110712</v>
      </c>
      <c r="L140" s="76">
        <v>0.109878</v>
      </c>
      <c r="M140" s="76">
        <v>0.109053</v>
      </c>
      <c r="N140" s="76">
        <v>0.10804999999999999</v>
      </c>
      <c r="O140" s="76">
        <v>0.106811</v>
      </c>
      <c r="P140" s="76">
        <v>0.10531699999999999</v>
      </c>
      <c r="Q140" s="76">
        <v>0.10384</v>
      </c>
      <c r="R140" s="76">
        <v>0.102682</v>
      </c>
      <c r="S140" s="76">
        <v>0.10127800000000001</v>
      </c>
      <c r="T140" s="76">
        <v>9.9915000000000004E-2</v>
      </c>
      <c r="U140" s="76">
        <v>9.8643999999999996E-2</v>
      </c>
      <c r="V140" s="76">
        <v>9.7312999999999997E-2</v>
      </c>
      <c r="W140" s="76">
        <v>9.6041000000000001E-2</v>
      </c>
      <c r="X140" s="76">
        <v>9.4673999999999994E-2</v>
      </c>
      <c r="Y140" s="76">
        <v>9.3396999999999994E-2</v>
      </c>
      <c r="Z140" s="76">
        <v>9.2230000000000006E-2</v>
      </c>
      <c r="AA140" s="76">
        <v>9.1129000000000002E-2</v>
      </c>
      <c r="AB140" s="76">
        <v>9.0190999999999993E-2</v>
      </c>
      <c r="AC140" s="76">
        <v>8.9317999999999995E-2</v>
      </c>
      <c r="AD140" s="76">
        <v>8.8524000000000005E-2</v>
      </c>
      <c r="AE140" s="76">
        <v>8.7847999999999996E-2</v>
      </c>
      <c r="AF140" s="76">
        <v>8.7357000000000004E-2</v>
      </c>
    </row>
    <row r="141" spans="1:32">
      <c r="A141" s="61" t="s">
        <v>1051</v>
      </c>
      <c r="B141" s="76">
        <v>0</v>
      </c>
      <c r="C141" s="76">
        <v>0</v>
      </c>
      <c r="D141" s="76">
        <v>0</v>
      </c>
      <c r="E141" s="76">
        <v>0</v>
      </c>
      <c r="F141" s="76">
        <v>0</v>
      </c>
      <c r="G141" s="76">
        <v>0</v>
      </c>
      <c r="H141" s="76">
        <v>0</v>
      </c>
      <c r="I141" s="76">
        <v>0</v>
      </c>
      <c r="J141" s="76">
        <v>0</v>
      </c>
      <c r="K141" s="76">
        <v>0</v>
      </c>
      <c r="L141" s="76">
        <v>0</v>
      </c>
      <c r="M141" s="76">
        <v>0</v>
      </c>
      <c r="N141" s="76">
        <v>0</v>
      </c>
      <c r="O141" s="76">
        <v>0</v>
      </c>
      <c r="P141" s="76">
        <v>0</v>
      </c>
      <c r="Q141" s="76">
        <v>0</v>
      </c>
      <c r="R141" s="76">
        <v>0</v>
      </c>
      <c r="S141" s="76">
        <v>0</v>
      </c>
      <c r="T141" s="76">
        <v>0</v>
      </c>
      <c r="U141" s="76">
        <v>0</v>
      </c>
      <c r="V141" s="76">
        <v>0</v>
      </c>
      <c r="W141" s="76">
        <v>0</v>
      </c>
      <c r="X141" s="76">
        <v>0</v>
      </c>
      <c r="Y141" s="76">
        <v>0</v>
      </c>
      <c r="Z141" s="76">
        <v>0</v>
      </c>
      <c r="AA141" s="76">
        <v>0</v>
      </c>
      <c r="AB141" s="76">
        <v>0</v>
      </c>
      <c r="AC141" s="76">
        <v>0</v>
      </c>
      <c r="AD141" s="76">
        <v>0</v>
      </c>
      <c r="AE141" s="76">
        <v>0</v>
      </c>
      <c r="AF141" s="76">
        <v>0</v>
      </c>
    </row>
    <row r="142" spans="1:32">
      <c r="A142" s="61" t="s">
        <v>1053</v>
      </c>
      <c r="B142" s="76">
        <v>0.24454400000000001</v>
      </c>
      <c r="C142" s="76">
        <v>0.23399600000000001</v>
      </c>
      <c r="D142" s="76">
        <v>0.214888</v>
      </c>
      <c r="E142" s="76">
        <v>0.21156900000000001</v>
      </c>
      <c r="F142" s="76">
        <v>0.20185900000000001</v>
      </c>
      <c r="G142" s="76">
        <v>0.19655500000000001</v>
      </c>
      <c r="H142" s="76">
        <v>0.19966600000000001</v>
      </c>
      <c r="I142" s="76">
        <v>0.19226199999999999</v>
      </c>
      <c r="J142" s="76">
        <v>0.18846399999999999</v>
      </c>
      <c r="K142" s="76">
        <v>0.18536900000000001</v>
      </c>
      <c r="L142" s="76">
        <v>0.182254</v>
      </c>
      <c r="M142" s="76">
        <v>0.179506</v>
      </c>
      <c r="N142" s="76">
        <v>0.177013</v>
      </c>
      <c r="O142" s="76">
        <v>0.17438600000000001</v>
      </c>
      <c r="P142" s="76">
        <v>0.17102800000000001</v>
      </c>
      <c r="Q142" s="76">
        <v>0.16752400000000001</v>
      </c>
      <c r="R142" s="76">
        <v>0.16424900000000001</v>
      </c>
      <c r="S142" s="76">
        <v>0.16084399999999999</v>
      </c>
      <c r="T142" s="76">
        <v>0.157384</v>
      </c>
      <c r="U142" s="76">
        <v>0.15409200000000001</v>
      </c>
      <c r="V142" s="76">
        <v>0.15069099999999999</v>
      </c>
      <c r="W142" s="76">
        <v>0.14765700000000001</v>
      </c>
      <c r="X142" s="76">
        <v>0.144846</v>
      </c>
      <c r="Y142" s="76">
        <v>0.14211299999999999</v>
      </c>
      <c r="Z142" s="76">
        <v>0.13936699999999999</v>
      </c>
      <c r="AA142" s="76">
        <v>0.13657900000000001</v>
      </c>
      <c r="AB142" s="76">
        <v>0.134019</v>
      </c>
      <c r="AC142" s="76">
        <v>0.13147300000000001</v>
      </c>
      <c r="AD142" s="76">
        <v>0.13012699999999999</v>
      </c>
      <c r="AE142" s="76">
        <v>0.128801</v>
      </c>
      <c r="AF142" s="76">
        <v>0.12768399999999999</v>
      </c>
    </row>
    <row r="143" spans="1:32">
      <c r="A143" s="61" t="s">
        <v>1054</v>
      </c>
      <c r="B143" s="76">
        <v>0.13873199999999999</v>
      </c>
      <c r="C143" s="76">
        <v>0.102727</v>
      </c>
      <c r="D143" s="76">
        <v>0.107215</v>
      </c>
      <c r="E143" s="76">
        <v>0.103267</v>
      </c>
      <c r="F143" s="76">
        <v>8.8232000000000005E-2</v>
      </c>
      <c r="G143" s="76">
        <v>9.8433000000000007E-2</v>
      </c>
      <c r="H143" s="76">
        <v>9.6562999999999996E-2</v>
      </c>
      <c r="I143" s="76">
        <v>0.100704</v>
      </c>
      <c r="J143" s="76">
        <v>9.8673999999999998E-2</v>
      </c>
      <c r="K143" s="76">
        <v>9.6852999999999995E-2</v>
      </c>
      <c r="L143" s="76">
        <v>9.4903000000000001E-2</v>
      </c>
      <c r="M143" s="76">
        <v>9.3559000000000003E-2</v>
      </c>
      <c r="N143" s="76">
        <v>9.1614000000000001E-2</v>
      </c>
      <c r="O143" s="76">
        <v>9.0217000000000006E-2</v>
      </c>
      <c r="P143" s="76">
        <v>8.8416999999999996E-2</v>
      </c>
      <c r="Q143" s="76">
        <v>8.6869000000000002E-2</v>
      </c>
      <c r="R143" s="76">
        <v>8.5578000000000001E-2</v>
      </c>
      <c r="S143" s="76">
        <v>8.4443000000000004E-2</v>
      </c>
      <c r="T143" s="76">
        <v>8.3246000000000001E-2</v>
      </c>
      <c r="U143" s="76">
        <v>8.3017999999999995E-2</v>
      </c>
      <c r="V143" s="76">
        <v>8.1794000000000006E-2</v>
      </c>
      <c r="W143" s="76">
        <v>8.0947000000000005E-2</v>
      </c>
      <c r="X143" s="76">
        <v>8.0213000000000007E-2</v>
      </c>
      <c r="Y143" s="76">
        <v>7.8922999999999993E-2</v>
      </c>
      <c r="Z143" s="76">
        <v>7.7507000000000006E-2</v>
      </c>
      <c r="AA143" s="76">
        <v>7.6551999999999995E-2</v>
      </c>
      <c r="AB143" s="76">
        <v>7.6022999999999993E-2</v>
      </c>
      <c r="AC143" s="76">
        <v>7.5644000000000003E-2</v>
      </c>
      <c r="AD143" s="76">
        <v>7.4620000000000006E-2</v>
      </c>
      <c r="AE143" s="76">
        <v>7.4827000000000005E-2</v>
      </c>
      <c r="AF143" s="76">
        <v>7.5176000000000007E-2</v>
      </c>
    </row>
    <row r="144" spans="1:32">
      <c r="A144" s="61" t="s">
        <v>1237</v>
      </c>
      <c r="B144" s="76">
        <v>0.22680700000000001</v>
      </c>
      <c r="C144" s="76">
        <v>0.22856899999999999</v>
      </c>
      <c r="D144" s="76">
        <v>0.22140399999999999</v>
      </c>
      <c r="E144" s="76">
        <v>0.21129600000000001</v>
      </c>
      <c r="F144" s="76">
        <v>0.20164799999999999</v>
      </c>
      <c r="G144" s="76">
        <v>0.183619</v>
      </c>
      <c r="H144" s="76">
        <v>0.18190899999999999</v>
      </c>
      <c r="I144" s="76">
        <v>0.18166599999999999</v>
      </c>
      <c r="J144" s="76">
        <v>0.18165999999999999</v>
      </c>
      <c r="K144" s="76">
        <v>0.18126600000000001</v>
      </c>
      <c r="L144" s="76">
        <v>0.18121000000000001</v>
      </c>
      <c r="M144" s="76">
        <v>0.18131</v>
      </c>
      <c r="N144" s="76">
        <v>0.18063499999999999</v>
      </c>
      <c r="O144" s="76">
        <v>0.178618</v>
      </c>
      <c r="P144" s="76">
        <v>0.17605199999999999</v>
      </c>
      <c r="Q144" s="76">
        <v>0.174261</v>
      </c>
      <c r="R144" s="76">
        <v>0.17274400000000001</v>
      </c>
      <c r="S144" s="76">
        <v>0.170067</v>
      </c>
      <c r="T144" s="76">
        <v>0.167074</v>
      </c>
      <c r="U144" s="76">
        <v>0.164434</v>
      </c>
      <c r="V144" s="76">
        <v>0.161825</v>
      </c>
      <c r="W144" s="76">
        <v>0.15922500000000001</v>
      </c>
      <c r="X144" s="76">
        <v>0.156419</v>
      </c>
      <c r="Y144" s="76">
        <v>0.15393899999999999</v>
      </c>
      <c r="Z144" s="76">
        <v>0.15168200000000001</v>
      </c>
      <c r="AA144" s="76">
        <v>0.14954500000000001</v>
      </c>
      <c r="AB144" s="76">
        <v>0.14766000000000001</v>
      </c>
      <c r="AC144" s="76">
        <v>0.146151</v>
      </c>
      <c r="AD144" s="76">
        <v>0.14482900000000001</v>
      </c>
      <c r="AE144" s="76">
        <v>0.143674</v>
      </c>
      <c r="AF144" s="76">
        <v>0.14290700000000001</v>
      </c>
    </row>
    <row r="145" spans="1:32">
      <c r="A145" s="61" t="s">
        <v>1238</v>
      </c>
      <c r="B145" s="76">
        <v>0.51617999999999997</v>
      </c>
      <c r="C145" s="76">
        <v>0.51886500000000002</v>
      </c>
      <c r="D145" s="76">
        <v>0.49324000000000001</v>
      </c>
      <c r="E145" s="76">
        <v>0.46507199999999999</v>
      </c>
      <c r="F145" s="76">
        <v>0.45235599999999998</v>
      </c>
      <c r="G145" s="76">
        <v>0.43575999999999998</v>
      </c>
      <c r="H145" s="76">
        <v>0.43740099999999998</v>
      </c>
      <c r="I145" s="76">
        <v>0.43705300000000002</v>
      </c>
      <c r="J145" s="76">
        <v>0.441635</v>
      </c>
      <c r="K145" s="76">
        <v>0.44308199999999998</v>
      </c>
      <c r="L145" s="76">
        <v>0.442413</v>
      </c>
      <c r="M145" s="76">
        <v>0.44248599999999999</v>
      </c>
      <c r="N145" s="76">
        <v>0.44292500000000001</v>
      </c>
      <c r="O145" s="76">
        <v>0.44148100000000001</v>
      </c>
      <c r="P145" s="76">
        <v>0.43710500000000002</v>
      </c>
      <c r="Q145" s="76">
        <v>0.43264599999999998</v>
      </c>
      <c r="R145" s="76">
        <v>0.42868200000000001</v>
      </c>
      <c r="S145" s="76">
        <v>0.42307600000000001</v>
      </c>
      <c r="T145" s="76">
        <v>0.41756199999999999</v>
      </c>
      <c r="U145" s="76">
        <v>0.412186</v>
      </c>
      <c r="V145" s="76">
        <v>0.40609400000000001</v>
      </c>
      <c r="W145" s="76">
        <v>0.40024999999999999</v>
      </c>
      <c r="X145" s="76">
        <v>0.39528000000000002</v>
      </c>
      <c r="Y145" s="76">
        <v>0.39005899999999999</v>
      </c>
      <c r="Z145" s="76">
        <v>0.38480199999999998</v>
      </c>
      <c r="AA145" s="76">
        <v>0.37936700000000001</v>
      </c>
      <c r="AB145" s="76">
        <v>0.37509199999999998</v>
      </c>
      <c r="AC145" s="76">
        <v>0.37095</v>
      </c>
      <c r="AD145" s="76">
        <v>0.36668600000000001</v>
      </c>
      <c r="AE145" s="76">
        <v>0.36241600000000002</v>
      </c>
      <c r="AF145" s="76">
        <v>0.35854999999999998</v>
      </c>
    </row>
    <row r="146" spans="1:32">
      <c r="A146" s="60" t="s">
        <v>956</v>
      </c>
      <c r="B146" s="77">
        <v>3.6849799999999999</v>
      </c>
      <c r="C146" s="77">
        <v>3.6191779999999998</v>
      </c>
      <c r="D146" s="77">
        <v>3.513493</v>
      </c>
      <c r="E146" s="77">
        <v>3.4952030000000001</v>
      </c>
      <c r="F146" s="77">
        <v>3.4193090000000002</v>
      </c>
      <c r="G146" s="77">
        <v>3.3209870000000001</v>
      </c>
      <c r="H146" s="77">
        <v>3.329863</v>
      </c>
      <c r="I146" s="77">
        <v>3.288065</v>
      </c>
      <c r="J146" s="77">
        <v>3.2709410000000001</v>
      </c>
      <c r="K146" s="77">
        <v>3.2653240000000001</v>
      </c>
      <c r="L146" s="77">
        <v>3.2504680000000001</v>
      </c>
      <c r="M146" s="77">
        <v>3.240011</v>
      </c>
      <c r="N146" s="77">
        <v>3.2272340000000002</v>
      </c>
      <c r="O146" s="77">
        <v>3.2066110000000001</v>
      </c>
      <c r="P146" s="77">
        <v>3.170261</v>
      </c>
      <c r="Q146" s="77">
        <v>3.132984</v>
      </c>
      <c r="R146" s="77">
        <v>3.0989119999999999</v>
      </c>
      <c r="S146" s="77">
        <v>3.0644589999999998</v>
      </c>
      <c r="T146" s="77">
        <v>3.0356839999999998</v>
      </c>
      <c r="U146" s="77">
        <v>3.0082789999999999</v>
      </c>
      <c r="V146" s="77">
        <v>2.972162</v>
      </c>
      <c r="W146" s="77">
        <v>2.9382950000000001</v>
      </c>
      <c r="X146" s="77">
        <v>2.906196</v>
      </c>
      <c r="Y146" s="77">
        <v>2.8675290000000002</v>
      </c>
      <c r="Z146" s="77">
        <v>2.825488</v>
      </c>
      <c r="AA146" s="77">
        <v>2.784303</v>
      </c>
      <c r="AB146" s="77">
        <v>2.7460840000000002</v>
      </c>
      <c r="AC146" s="77">
        <v>2.7171789999999998</v>
      </c>
      <c r="AD146" s="77">
        <v>2.6868110000000001</v>
      </c>
      <c r="AE146" s="77">
        <v>2.6560959999999998</v>
      </c>
      <c r="AF146" s="77">
        <v>2.6282329999999998</v>
      </c>
    </row>
    <row r="147" spans="1:32">
      <c r="A147" s="61" t="s">
        <v>1014</v>
      </c>
      <c r="B147" s="76">
        <v>1.0874029999999999</v>
      </c>
      <c r="C147" s="76">
        <v>1.0820419999999999</v>
      </c>
      <c r="D147" s="76">
        <v>1.0071540000000001</v>
      </c>
      <c r="E147" s="76">
        <v>0.95918300000000001</v>
      </c>
      <c r="F147" s="76">
        <v>0.93037599999999998</v>
      </c>
      <c r="G147" s="76">
        <v>0.88976200000000005</v>
      </c>
      <c r="H147" s="76">
        <v>0.87923099999999998</v>
      </c>
      <c r="I147" s="76">
        <v>0.87249600000000005</v>
      </c>
      <c r="J147" s="76">
        <v>0.88010699999999997</v>
      </c>
      <c r="K147" s="76">
        <v>0.88689799999999996</v>
      </c>
      <c r="L147" s="76">
        <v>0.88966800000000001</v>
      </c>
      <c r="M147" s="76">
        <v>0.89139000000000002</v>
      </c>
      <c r="N147" s="76">
        <v>0.89369200000000004</v>
      </c>
      <c r="O147" s="76">
        <v>0.89244800000000002</v>
      </c>
      <c r="P147" s="76">
        <v>0.87567499999999998</v>
      </c>
      <c r="Q147" s="76">
        <v>0.864541</v>
      </c>
      <c r="R147" s="76">
        <v>0.85173900000000002</v>
      </c>
      <c r="S147" s="76">
        <v>0.835808</v>
      </c>
      <c r="T147" s="76">
        <v>0.82042300000000001</v>
      </c>
      <c r="U147" s="76">
        <v>0.80722300000000002</v>
      </c>
      <c r="V147" s="76">
        <v>0.79300700000000002</v>
      </c>
      <c r="W147" s="76">
        <v>0.78128500000000001</v>
      </c>
      <c r="X147" s="76">
        <v>0.77155600000000002</v>
      </c>
      <c r="Y147" s="76">
        <v>0.76158400000000004</v>
      </c>
      <c r="Z147" s="76">
        <v>0.75338799999999995</v>
      </c>
      <c r="AA147" s="76">
        <v>0.74338000000000004</v>
      </c>
      <c r="AB147" s="76">
        <v>0.73580699999999999</v>
      </c>
      <c r="AC147" s="76">
        <v>0.72820600000000002</v>
      </c>
      <c r="AD147" s="76">
        <v>0.72059399999999996</v>
      </c>
      <c r="AE147" s="76">
        <v>0.71312799999999998</v>
      </c>
      <c r="AF147" s="76">
        <v>0.70883200000000002</v>
      </c>
    </row>
    <row r="148" spans="1:32">
      <c r="A148" s="60" t="s">
        <v>763</v>
      </c>
      <c r="B148" s="77">
        <v>4.7723829999999996</v>
      </c>
      <c r="C148" s="77">
        <v>4.7012200000000002</v>
      </c>
      <c r="D148" s="77">
        <v>4.5206480000000004</v>
      </c>
      <c r="E148" s="77">
        <v>4.4543860000000004</v>
      </c>
      <c r="F148" s="77">
        <v>4.349685</v>
      </c>
      <c r="G148" s="77">
        <v>4.2107489999999999</v>
      </c>
      <c r="H148" s="77">
        <v>4.2090940000000003</v>
      </c>
      <c r="I148" s="77">
        <v>4.1605610000000004</v>
      </c>
      <c r="J148" s="77">
        <v>4.1510480000000003</v>
      </c>
      <c r="K148" s="77">
        <v>4.1522220000000001</v>
      </c>
      <c r="L148" s="77">
        <v>4.1401370000000002</v>
      </c>
      <c r="M148" s="77">
        <v>4.1314010000000003</v>
      </c>
      <c r="N148" s="77">
        <v>4.1209259999999999</v>
      </c>
      <c r="O148" s="77">
        <v>4.0990580000000003</v>
      </c>
      <c r="P148" s="77">
        <v>4.0459360000000002</v>
      </c>
      <c r="Q148" s="77">
        <v>3.997525</v>
      </c>
      <c r="R148" s="77">
        <v>3.95065</v>
      </c>
      <c r="S148" s="77">
        <v>3.9002669999999999</v>
      </c>
      <c r="T148" s="77">
        <v>3.8561070000000002</v>
      </c>
      <c r="U148" s="77">
        <v>3.8155030000000001</v>
      </c>
      <c r="V148" s="77">
        <v>3.7651690000000002</v>
      </c>
      <c r="W148" s="77">
        <v>3.7195800000000001</v>
      </c>
      <c r="X148" s="77">
        <v>3.6777519999999999</v>
      </c>
      <c r="Y148" s="77">
        <v>3.6291129999999998</v>
      </c>
      <c r="Z148" s="77">
        <v>3.578875</v>
      </c>
      <c r="AA148" s="77">
        <v>3.5276830000000001</v>
      </c>
      <c r="AB148" s="77">
        <v>3.4818910000000001</v>
      </c>
      <c r="AC148" s="77">
        <v>3.4453849999999999</v>
      </c>
      <c r="AD148" s="77">
        <v>3.4074049999999998</v>
      </c>
      <c r="AE148" s="77">
        <v>3.369224</v>
      </c>
      <c r="AF148" s="77">
        <v>3.3370649999999999</v>
      </c>
    </row>
    <row r="150" spans="1:32">
      <c r="A150" s="60" t="s">
        <v>1247</v>
      </c>
    </row>
    <row r="151" spans="1:32">
      <c r="A151" s="61" t="s">
        <v>1248</v>
      </c>
      <c r="B151" s="76">
        <v>25.235054000000002</v>
      </c>
      <c r="C151" s="76">
        <v>25.513238999999999</v>
      </c>
      <c r="D151" s="76">
        <v>26.949621</v>
      </c>
      <c r="E151" s="76">
        <v>27.592846000000002</v>
      </c>
      <c r="F151" s="76">
        <v>28.105955000000002</v>
      </c>
      <c r="G151" s="76">
        <v>28.639357</v>
      </c>
      <c r="H151" s="76">
        <v>29.143101000000001</v>
      </c>
      <c r="I151" s="76">
        <v>29.690842</v>
      </c>
      <c r="J151" s="76">
        <v>30.03998</v>
      </c>
      <c r="K151" s="76">
        <v>30.344460999999999</v>
      </c>
      <c r="L151" s="76">
        <v>30.772306</v>
      </c>
      <c r="M151" s="76">
        <v>31.213418999999998</v>
      </c>
      <c r="N151" s="76">
        <v>31.666245</v>
      </c>
      <c r="O151" s="76">
        <v>32.166882000000001</v>
      </c>
      <c r="P151" s="76">
        <v>32.713225999999999</v>
      </c>
      <c r="Q151" s="76">
        <v>33.310569999999998</v>
      </c>
      <c r="R151" s="76">
        <v>33.950660999999997</v>
      </c>
      <c r="S151" s="76">
        <v>34.633372999999999</v>
      </c>
      <c r="T151" s="76">
        <v>35.360019999999999</v>
      </c>
      <c r="U151" s="76">
        <v>36.118136999999997</v>
      </c>
      <c r="V151" s="76">
        <v>36.889232999999997</v>
      </c>
      <c r="W151" s="76">
        <v>37.731380000000001</v>
      </c>
      <c r="X151" s="76">
        <v>38.500996000000001</v>
      </c>
      <c r="Y151" s="76">
        <v>39.247897999999999</v>
      </c>
      <c r="Z151" s="76">
        <v>39.975655000000003</v>
      </c>
      <c r="AA151" s="76">
        <v>40.708111000000002</v>
      </c>
      <c r="AB151" s="76">
        <v>41.233688000000001</v>
      </c>
      <c r="AC151" s="76">
        <v>41.729511000000002</v>
      </c>
      <c r="AD151" s="76">
        <v>42.137295000000002</v>
      </c>
      <c r="AE151" s="76">
        <v>42.444282999999999</v>
      </c>
      <c r="AF151" s="76">
        <v>42.668221000000003</v>
      </c>
    </row>
    <row r="152" spans="1:32">
      <c r="A152" s="61" t="s">
        <v>1249</v>
      </c>
      <c r="B152" s="76">
        <v>139.76533499999999</v>
      </c>
      <c r="C152" s="76">
        <v>140.19650300000001</v>
      </c>
      <c r="D152" s="76">
        <v>143.792068</v>
      </c>
      <c r="E152" s="76">
        <v>146.82484400000001</v>
      </c>
      <c r="F152" s="76">
        <v>149.18078600000001</v>
      </c>
      <c r="G152" s="76">
        <v>151.79553200000001</v>
      </c>
      <c r="H152" s="76">
        <v>154.19392400000001</v>
      </c>
      <c r="I152" s="76">
        <v>165.79617300000001</v>
      </c>
      <c r="J152" s="76">
        <v>167.46977200000001</v>
      </c>
      <c r="K152" s="76">
        <v>168.619461</v>
      </c>
      <c r="L152" s="76">
        <v>170.738846</v>
      </c>
      <c r="M152" s="76">
        <v>172.921783</v>
      </c>
      <c r="N152" s="76">
        <v>175.14276100000001</v>
      </c>
      <c r="O152" s="76">
        <v>177.671234</v>
      </c>
      <c r="P152" s="76">
        <v>180.42257699999999</v>
      </c>
      <c r="Q152" s="76">
        <v>183.39454699999999</v>
      </c>
      <c r="R152" s="76">
        <v>186.57098400000001</v>
      </c>
      <c r="S152" s="76">
        <v>189.932999</v>
      </c>
      <c r="T152" s="76">
        <v>193.528198</v>
      </c>
      <c r="U152" s="76">
        <v>197.273056</v>
      </c>
      <c r="V152" s="76">
        <v>201.027084</v>
      </c>
      <c r="W152" s="76">
        <v>205.49401900000001</v>
      </c>
      <c r="X152" s="76">
        <v>209.37998999999999</v>
      </c>
      <c r="Y152" s="76">
        <v>213.116501</v>
      </c>
      <c r="Z152" s="76">
        <v>216.753052</v>
      </c>
      <c r="AA152" s="76">
        <v>220.48559599999999</v>
      </c>
      <c r="AB152" s="76">
        <v>222.88623000000001</v>
      </c>
      <c r="AC152" s="76">
        <v>225.501251</v>
      </c>
      <c r="AD152" s="76">
        <v>227.735703</v>
      </c>
      <c r="AE152" s="76">
        <v>229.46435500000001</v>
      </c>
      <c r="AF152" s="76">
        <v>230.760559</v>
      </c>
    </row>
    <row r="154" spans="1:32">
      <c r="A154" s="60" t="s">
        <v>1250</v>
      </c>
    </row>
    <row r="155" spans="1:32">
      <c r="A155" s="60" t="s">
        <v>1251</v>
      </c>
    </row>
    <row r="156" spans="1:32">
      <c r="A156" s="60" t="s">
        <v>1250</v>
      </c>
    </row>
    <row r="158" spans="1:32">
      <c r="A158" s="60" t="s">
        <v>1252</v>
      </c>
    </row>
    <row r="159" spans="1:32">
      <c r="A159" s="61" t="s">
        <v>1248</v>
      </c>
      <c r="B159" s="76">
        <v>20.5261</v>
      </c>
      <c r="C159" s="76">
        <v>20.408304000000001</v>
      </c>
      <c r="D159" s="76">
        <v>21.725801000000001</v>
      </c>
      <c r="E159" s="76">
        <v>22.362244</v>
      </c>
      <c r="F159" s="76">
        <v>22.868572</v>
      </c>
      <c r="G159" s="76">
        <v>23.395192999999999</v>
      </c>
      <c r="H159" s="76">
        <v>23.892153</v>
      </c>
      <c r="I159" s="76">
        <v>24.212118</v>
      </c>
      <c r="J159" s="76">
        <v>24.553674999999998</v>
      </c>
      <c r="K159" s="76">
        <v>24.934729000000001</v>
      </c>
      <c r="L159" s="76">
        <v>25.348787000000002</v>
      </c>
      <c r="M159" s="76">
        <v>25.775274</v>
      </c>
      <c r="N159" s="76">
        <v>26.215758999999998</v>
      </c>
      <c r="O159" s="76">
        <v>26.685010999999999</v>
      </c>
      <c r="P159" s="76">
        <v>27.203156</v>
      </c>
      <c r="Q159" s="76">
        <v>27.785388999999999</v>
      </c>
      <c r="R159" s="76">
        <v>28.415376999999999</v>
      </c>
      <c r="S159" s="76">
        <v>29.098064000000001</v>
      </c>
      <c r="T159" s="76">
        <v>29.823789999999999</v>
      </c>
      <c r="U159" s="76">
        <v>30.585996999999999</v>
      </c>
      <c r="V159" s="76">
        <v>31.378529</v>
      </c>
      <c r="W159" s="76">
        <v>32.152588000000002</v>
      </c>
      <c r="X159" s="76">
        <v>32.915847999999997</v>
      </c>
      <c r="Y159" s="76">
        <v>33.670963</v>
      </c>
      <c r="Z159" s="76">
        <v>34.412979</v>
      </c>
      <c r="AA159" s="76">
        <v>35.144863000000001</v>
      </c>
      <c r="AB159" s="76">
        <v>35.762802000000001</v>
      </c>
      <c r="AC159" s="76">
        <v>36.263241000000001</v>
      </c>
      <c r="AD159" s="76">
        <v>36.662143999999998</v>
      </c>
      <c r="AE159" s="76">
        <v>36.959003000000003</v>
      </c>
      <c r="AF159" s="76">
        <v>37.173641000000003</v>
      </c>
    </row>
    <row r="160" spans="1:32">
      <c r="A160" s="61" t="s">
        <v>1253</v>
      </c>
      <c r="B160" s="76">
        <v>109.568321</v>
      </c>
      <c r="C160" s="76">
        <v>109.965935</v>
      </c>
      <c r="D160" s="76">
        <v>109.91297900000001</v>
      </c>
      <c r="E160" s="76">
        <v>112.891098</v>
      </c>
      <c r="F160" s="76">
        <v>115.192398</v>
      </c>
      <c r="G160" s="76">
        <v>117.752472</v>
      </c>
      <c r="H160" s="76">
        <v>120.096214</v>
      </c>
      <c r="I160" s="76">
        <v>121.584602</v>
      </c>
      <c r="J160" s="76">
        <v>123.196518</v>
      </c>
      <c r="K160" s="76">
        <v>125.021759</v>
      </c>
      <c r="L160" s="76">
        <v>127.025131</v>
      </c>
      <c r="M160" s="76">
        <v>129.08471700000001</v>
      </c>
      <c r="N160" s="76">
        <v>131.20233200000001</v>
      </c>
      <c r="O160" s="76">
        <v>133.460587</v>
      </c>
      <c r="P160" s="76">
        <v>135.96968100000001</v>
      </c>
      <c r="Q160" s="76">
        <v>138.81405599999999</v>
      </c>
      <c r="R160" s="76">
        <v>141.906677</v>
      </c>
      <c r="S160" s="76">
        <v>145.27327</v>
      </c>
      <c r="T160" s="76">
        <v>148.865173</v>
      </c>
      <c r="U160" s="76">
        <v>152.650589</v>
      </c>
      <c r="V160" s="76">
        <v>156.597183</v>
      </c>
      <c r="W160" s="76">
        <v>160.47238200000001</v>
      </c>
      <c r="X160" s="76">
        <v>164.30748</v>
      </c>
      <c r="Y160" s="76">
        <v>168.12063599999999</v>
      </c>
      <c r="Z160" s="76">
        <v>171.88690199999999</v>
      </c>
      <c r="AA160" s="76">
        <v>175.61918600000001</v>
      </c>
      <c r="AB160" s="76">
        <v>178.83363299999999</v>
      </c>
      <c r="AC160" s="76">
        <v>181.49382</v>
      </c>
      <c r="AD160" s="76">
        <v>183.655258</v>
      </c>
      <c r="AE160" s="76">
        <v>185.29989599999999</v>
      </c>
      <c r="AF160" s="76">
        <v>186.51939400000001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workbookViewId="0">
      <selection activeCell="A40" sqref="A40"/>
    </sheetView>
  </sheetViews>
  <sheetFormatPr baseColWidth="10" defaultRowHeight="14" x14ac:dyDescent="0"/>
  <cols>
    <col min="1" max="1" width="30" customWidth="1"/>
  </cols>
  <sheetData>
    <row r="1" spans="1:32" ht="15">
      <c r="A1" s="68" t="s">
        <v>1094</v>
      </c>
    </row>
    <row r="2" spans="1:32">
      <c r="A2" s="58" t="s">
        <v>813</v>
      </c>
    </row>
    <row r="3" spans="1:32">
      <c r="A3" s="58" t="s">
        <v>813</v>
      </c>
    </row>
    <row r="4" spans="1:32" ht="15" thickBot="1">
      <c r="A4" s="69" t="s">
        <v>929</v>
      </c>
      <c r="B4" s="69">
        <v>2010</v>
      </c>
      <c r="C4" s="69">
        <v>2011</v>
      </c>
      <c r="D4" s="69">
        <v>2012</v>
      </c>
      <c r="E4" s="69">
        <v>2013</v>
      </c>
      <c r="F4" s="69">
        <v>2014</v>
      </c>
      <c r="G4" s="69">
        <v>2015</v>
      </c>
      <c r="H4" s="69">
        <v>2016</v>
      </c>
      <c r="I4" s="69">
        <v>2017</v>
      </c>
      <c r="J4" s="69">
        <v>2018</v>
      </c>
      <c r="K4" s="69">
        <v>2019</v>
      </c>
      <c r="L4" s="69">
        <v>2020</v>
      </c>
      <c r="M4" s="69">
        <v>2021</v>
      </c>
      <c r="N4" s="69">
        <v>2022</v>
      </c>
      <c r="O4" s="69">
        <v>2023</v>
      </c>
      <c r="P4" s="69">
        <v>2024</v>
      </c>
      <c r="Q4" s="69">
        <v>2025</v>
      </c>
      <c r="R4" s="69">
        <v>2026</v>
      </c>
      <c r="S4" s="69">
        <v>2027</v>
      </c>
      <c r="T4" s="69">
        <v>2028</v>
      </c>
      <c r="U4" s="69">
        <v>2029</v>
      </c>
      <c r="V4" s="69">
        <v>2030</v>
      </c>
      <c r="W4" s="69">
        <v>2031</v>
      </c>
      <c r="X4" s="69">
        <v>2032</v>
      </c>
      <c r="Y4" s="69">
        <v>2033</v>
      </c>
      <c r="Z4" s="69">
        <v>2034</v>
      </c>
      <c r="AA4" s="69">
        <v>2035</v>
      </c>
      <c r="AB4" s="69">
        <v>2036</v>
      </c>
      <c r="AC4" s="69">
        <v>2037</v>
      </c>
      <c r="AD4" s="69">
        <v>2038</v>
      </c>
      <c r="AE4" s="69">
        <v>2039</v>
      </c>
      <c r="AF4" s="69">
        <v>2040</v>
      </c>
    </row>
    <row r="5" spans="1:32" ht="15" thickTop="1"/>
    <row r="6" spans="1:32">
      <c r="A6" s="70" t="s">
        <v>930</v>
      </c>
    </row>
    <row r="7" spans="1:32">
      <c r="A7" s="70" t="s">
        <v>1095</v>
      </c>
    </row>
    <row r="8" spans="1:32">
      <c r="A8" s="70" t="s">
        <v>1096</v>
      </c>
    </row>
    <row r="9" spans="1:32">
      <c r="A9" s="71" t="s">
        <v>1097</v>
      </c>
      <c r="B9" s="66">
        <v>2577.9018550000001</v>
      </c>
      <c r="C9" s="66">
        <v>2550.0473630000001</v>
      </c>
      <c r="D9" s="66">
        <v>2578.2373050000001</v>
      </c>
      <c r="E9" s="66">
        <v>2643.845703</v>
      </c>
      <c r="F9" s="66">
        <v>2662.5686040000001</v>
      </c>
      <c r="G9" s="66">
        <v>2730.7846679999998</v>
      </c>
      <c r="H9" s="66">
        <v>2774.9772950000001</v>
      </c>
      <c r="I9" s="66">
        <v>2813.5874020000001</v>
      </c>
      <c r="J9" s="66">
        <v>2846.3977049999999</v>
      </c>
      <c r="K9" s="66">
        <v>2880.6904300000001</v>
      </c>
      <c r="L9" s="66">
        <v>2915.6960450000001</v>
      </c>
      <c r="M9" s="66">
        <v>2950.3098140000002</v>
      </c>
      <c r="N9" s="66">
        <v>2983.9868160000001</v>
      </c>
      <c r="O9" s="66">
        <v>3018.5422359999998</v>
      </c>
      <c r="P9" s="66">
        <v>3053.5424800000001</v>
      </c>
      <c r="Q9" s="66">
        <v>3089.2954100000002</v>
      </c>
      <c r="R9" s="66">
        <v>3126.649414</v>
      </c>
      <c r="S9" s="66">
        <v>3166.0827640000002</v>
      </c>
      <c r="T9" s="66">
        <v>3206.2578119999998</v>
      </c>
      <c r="U9" s="66">
        <v>3245.5083009999998</v>
      </c>
      <c r="V9" s="66">
        <v>3283.6765140000002</v>
      </c>
      <c r="W9" s="66">
        <v>3321.7229000000002</v>
      </c>
      <c r="X9" s="66">
        <v>3358.5280760000001</v>
      </c>
      <c r="Y9" s="66">
        <v>3392.5734859999998</v>
      </c>
      <c r="Z9" s="66">
        <v>3423.9252929999998</v>
      </c>
      <c r="AA9" s="66">
        <v>3451.7478030000002</v>
      </c>
      <c r="AB9" s="66">
        <v>3477.875</v>
      </c>
      <c r="AC9" s="66">
        <v>3502.4655760000001</v>
      </c>
      <c r="AD9" s="66">
        <v>3525.2270509999998</v>
      </c>
      <c r="AE9" s="66">
        <v>3546.1020509999998</v>
      </c>
      <c r="AF9" s="66">
        <v>3563.8078609999998</v>
      </c>
    </row>
    <row r="10" spans="1:32">
      <c r="A10" s="71" t="s">
        <v>1098</v>
      </c>
      <c r="B10" s="66">
        <v>59.051623999999997</v>
      </c>
      <c r="C10" s="66">
        <v>61.225250000000003</v>
      </c>
      <c r="D10" s="66">
        <v>62.207068999999997</v>
      </c>
      <c r="E10" s="66">
        <v>67.228866999999994</v>
      </c>
      <c r="F10" s="66">
        <v>68.812850999999995</v>
      </c>
      <c r="G10" s="66">
        <v>71.631041999999994</v>
      </c>
      <c r="H10" s="66">
        <v>73.168792999999994</v>
      </c>
      <c r="I10" s="66">
        <v>74.552291999999994</v>
      </c>
      <c r="J10" s="66">
        <v>75.945876999999996</v>
      </c>
      <c r="K10" s="66">
        <v>77.230705</v>
      </c>
      <c r="L10" s="66">
        <v>78.582672000000002</v>
      </c>
      <c r="M10" s="66">
        <v>79.713470000000001</v>
      </c>
      <c r="N10" s="66">
        <v>80.936211</v>
      </c>
      <c r="O10" s="66">
        <v>82.321960000000004</v>
      </c>
      <c r="P10" s="66">
        <v>83.750183000000007</v>
      </c>
      <c r="Q10" s="66">
        <v>85.079147000000006</v>
      </c>
      <c r="R10" s="66">
        <v>86.302147000000005</v>
      </c>
      <c r="S10" s="66">
        <v>87.508965000000003</v>
      </c>
      <c r="T10" s="66">
        <v>88.630836000000002</v>
      </c>
      <c r="U10" s="66">
        <v>89.698066999999995</v>
      </c>
      <c r="V10" s="66">
        <v>90.936110999999997</v>
      </c>
      <c r="W10" s="66">
        <v>92.248931999999996</v>
      </c>
      <c r="X10" s="66">
        <v>93.482758000000004</v>
      </c>
      <c r="Y10" s="66">
        <v>94.913680999999997</v>
      </c>
      <c r="Z10" s="66">
        <v>96.498169000000004</v>
      </c>
      <c r="AA10" s="66">
        <v>98.087920999999994</v>
      </c>
      <c r="AB10" s="66">
        <v>99.604095000000001</v>
      </c>
      <c r="AC10" s="66">
        <v>100.988541</v>
      </c>
      <c r="AD10" s="66">
        <v>102.416397</v>
      </c>
      <c r="AE10" s="66">
        <v>103.702507</v>
      </c>
      <c r="AF10" s="66">
        <v>104.887573</v>
      </c>
    </row>
    <row r="11" spans="1:32">
      <c r="A11" s="71" t="s">
        <v>1099</v>
      </c>
      <c r="B11" s="66">
        <v>250.14215100000001</v>
      </c>
      <c r="C11" s="66">
        <v>251.44010900000001</v>
      </c>
      <c r="D11" s="66">
        <v>242.398697</v>
      </c>
      <c r="E11" s="66">
        <v>267.96060199999999</v>
      </c>
      <c r="F11" s="66">
        <v>269.51306199999999</v>
      </c>
      <c r="G11" s="66">
        <v>283.60308800000001</v>
      </c>
      <c r="H11" s="66">
        <v>288.09713699999998</v>
      </c>
      <c r="I11" s="66">
        <v>294.09011800000002</v>
      </c>
      <c r="J11" s="66">
        <v>300.84008799999998</v>
      </c>
      <c r="K11" s="66">
        <v>307.19229100000001</v>
      </c>
      <c r="L11" s="66">
        <v>312.92010499999998</v>
      </c>
      <c r="M11" s="66">
        <v>317.29608200000001</v>
      </c>
      <c r="N11" s="66">
        <v>322.49575800000002</v>
      </c>
      <c r="O11" s="66">
        <v>327.97927900000002</v>
      </c>
      <c r="P11" s="66">
        <v>332.61697400000003</v>
      </c>
      <c r="Q11" s="66">
        <v>336.34927399999998</v>
      </c>
      <c r="R11" s="66">
        <v>339.31506300000001</v>
      </c>
      <c r="S11" s="66">
        <v>342.18444799999997</v>
      </c>
      <c r="T11" s="66">
        <v>345.09845000000001</v>
      </c>
      <c r="U11" s="66">
        <v>347.71038800000002</v>
      </c>
      <c r="V11" s="66">
        <v>350.77185100000003</v>
      </c>
      <c r="W11" s="66">
        <v>353.89450099999999</v>
      </c>
      <c r="X11" s="66">
        <v>357.10873400000003</v>
      </c>
      <c r="Y11" s="66">
        <v>361.83355699999998</v>
      </c>
      <c r="Z11" s="66">
        <v>367.31854199999998</v>
      </c>
      <c r="AA11" s="66">
        <v>373.41430700000001</v>
      </c>
      <c r="AB11" s="66">
        <v>378.89227299999999</v>
      </c>
      <c r="AC11" s="66">
        <v>383.88604700000002</v>
      </c>
      <c r="AD11" s="66">
        <v>389.016907</v>
      </c>
      <c r="AE11" s="66">
        <v>393.02645899999999</v>
      </c>
      <c r="AF11" s="66">
        <v>397.475525</v>
      </c>
    </row>
    <row r="12" spans="1:32">
      <c r="A12" s="70" t="s">
        <v>1100</v>
      </c>
    </row>
    <row r="13" spans="1:32">
      <c r="A13" s="71" t="s">
        <v>1101</v>
      </c>
      <c r="B13" s="66">
        <v>1009.608826</v>
      </c>
      <c r="C13" s="66">
        <v>1030.977173</v>
      </c>
      <c r="D13" s="66">
        <v>1032.5124510000001</v>
      </c>
      <c r="E13" s="66">
        <v>1046.727539</v>
      </c>
      <c r="F13" s="66">
        <v>1052.4760739999999</v>
      </c>
      <c r="G13" s="66">
        <v>1069.9951169999999</v>
      </c>
      <c r="H13" s="66">
        <v>1086.0629879999999</v>
      </c>
      <c r="I13" s="66">
        <v>1109.6489260000001</v>
      </c>
      <c r="J13" s="66">
        <v>1130.8675539999999</v>
      </c>
      <c r="K13" s="66">
        <v>1152.5614009999999</v>
      </c>
      <c r="L13" s="66">
        <v>1174.661987</v>
      </c>
      <c r="M13" s="66">
        <v>1192.8370359999999</v>
      </c>
      <c r="N13" s="66">
        <v>1212.209106</v>
      </c>
      <c r="O13" s="66">
        <v>1234.2822269999999</v>
      </c>
      <c r="P13" s="66">
        <v>1255.0117190000001</v>
      </c>
      <c r="Q13" s="66">
        <v>1277.41687</v>
      </c>
      <c r="R13" s="66">
        <v>1300.322144</v>
      </c>
      <c r="S13" s="66">
        <v>1324.2264399999999</v>
      </c>
      <c r="T13" s="66">
        <v>1347.548462</v>
      </c>
      <c r="U13" s="66">
        <v>1368.2536620000001</v>
      </c>
      <c r="V13" s="66">
        <v>1387.7875979999999</v>
      </c>
      <c r="W13" s="66">
        <v>1406.7669679999999</v>
      </c>
      <c r="X13" s="66">
        <v>1426.108643</v>
      </c>
      <c r="Y13" s="66">
        <v>1445.4145510000001</v>
      </c>
      <c r="Z13" s="66">
        <v>1464.1229249999999</v>
      </c>
      <c r="AA13" s="66">
        <v>1482.1148679999999</v>
      </c>
      <c r="AB13" s="66">
        <v>1499.02063</v>
      </c>
      <c r="AC13" s="66">
        <v>1514.7991939999999</v>
      </c>
      <c r="AD13" s="66">
        <v>1530.0233149999999</v>
      </c>
      <c r="AE13" s="66">
        <v>1544.2520750000001</v>
      </c>
      <c r="AF13" s="66">
        <v>1558.0867920000001</v>
      </c>
    </row>
    <row r="14" spans="1:32">
      <c r="A14" s="70" t="s">
        <v>1102</v>
      </c>
    </row>
    <row r="15" spans="1:32">
      <c r="A15" s="71" t="s">
        <v>1103</v>
      </c>
      <c r="B15" s="66">
        <v>1706.2220460000001</v>
      </c>
      <c r="C15" s="66">
        <v>1745.533203</v>
      </c>
      <c r="D15" s="66">
        <v>1729.2570800000001</v>
      </c>
      <c r="E15" s="66">
        <v>1757.931274</v>
      </c>
      <c r="F15" s="66">
        <v>1624.6533199999999</v>
      </c>
      <c r="G15" s="66">
        <v>1669.6210940000001</v>
      </c>
      <c r="H15" s="66">
        <v>1630.2817379999999</v>
      </c>
      <c r="I15" s="66">
        <v>1646.6391599999999</v>
      </c>
      <c r="J15" s="66">
        <v>1665.638794</v>
      </c>
      <c r="K15" s="66">
        <v>1725.9173579999999</v>
      </c>
      <c r="L15" s="66">
        <v>1732.4147949999999</v>
      </c>
      <c r="M15" s="66">
        <v>1761.969971</v>
      </c>
      <c r="N15" s="66">
        <v>1784.470947</v>
      </c>
      <c r="O15" s="66">
        <v>1829.6507570000001</v>
      </c>
      <c r="P15" s="66">
        <v>1822.9677730000001</v>
      </c>
      <c r="Q15" s="66">
        <v>1828.08374</v>
      </c>
      <c r="R15" s="66">
        <v>1822.1683350000001</v>
      </c>
      <c r="S15" s="66">
        <v>1792.5112300000001</v>
      </c>
      <c r="T15" s="66">
        <v>1779.458862</v>
      </c>
      <c r="U15" s="66">
        <v>1774.865356</v>
      </c>
      <c r="V15" s="66">
        <v>1763.3139650000001</v>
      </c>
      <c r="W15" s="66">
        <v>1778.509033</v>
      </c>
      <c r="X15" s="66">
        <v>1788.774658</v>
      </c>
      <c r="Y15" s="66">
        <v>1800.0458980000001</v>
      </c>
      <c r="Z15" s="66">
        <v>1813.377808</v>
      </c>
      <c r="AA15" s="66">
        <v>1818.1995850000001</v>
      </c>
      <c r="AB15" s="66">
        <v>1828.791626</v>
      </c>
      <c r="AC15" s="66">
        <v>1847.577759</v>
      </c>
      <c r="AD15" s="66">
        <v>1865.8654790000001</v>
      </c>
      <c r="AE15" s="66">
        <v>1879.4418949999999</v>
      </c>
      <c r="AF15" s="66">
        <v>1905.712158</v>
      </c>
    </row>
    <row r="16" spans="1:32">
      <c r="A16" s="71" t="s">
        <v>1104</v>
      </c>
      <c r="B16" s="66">
        <v>502.21170000000001</v>
      </c>
      <c r="C16" s="66">
        <v>499.74801600000001</v>
      </c>
      <c r="D16" s="66">
        <v>474.75802599999997</v>
      </c>
      <c r="E16" s="66">
        <v>479.763306</v>
      </c>
      <c r="F16" s="66">
        <v>483.69879200000003</v>
      </c>
      <c r="G16" s="66">
        <v>493.07986499999998</v>
      </c>
      <c r="H16" s="66">
        <v>481.92321800000002</v>
      </c>
      <c r="I16" s="66">
        <v>476.44049100000001</v>
      </c>
      <c r="J16" s="66">
        <v>472.25820900000002</v>
      </c>
      <c r="K16" s="66">
        <v>469.69503800000001</v>
      </c>
      <c r="L16" s="66">
        <v>465.90237400000001</v>
      </c>
      <c r="M16" s="66">
        <v>460.34899899999999</v>
      </c>
      <c r="N16" s="66">
        <v>455.48046900000003</v>
      </c>
      <c r="O16" s="66">
        <v>451.02325400000001</v>
      </c>
      <c r="P16" s="66">
        <v>446.56720000000001</v>
      </c>
      <c r="Q16" s="66">
        <v>441.69442700000002</v>
      </c>
      <c r="R16" s="66">
        <v>435.42489599999999</v>
      </c>
      <c r="S16" s="66">
        <v>429.96392800000001</v>
      </c>
      <c r="T16" s="66">
        <v>425.79821800000002</v>
      </c>
      <c r="U16" s="66">
        <v>421.75228900000002</v>
      </c>
      <c r="V16" s="66">
        <v>418.46264600000001</v>
      </c>
      <c r="W16" s="66">
        <v>414.89544699999999</v>
      </c>
      <c r="X16" s="66">
        <v>412.10964999999999</v>
      </c>
      <c r="Y16" s="66">
        <v>411.239441</v>
      </c>
      <c r="Z16" s="66">
        <v>411.19018599999998</v>
      </c>
      <c r="AA16" s="66">
        <v>412.26602200000002</v>
      </c>
      <c r="AB16" s="66">
        <v>412.95498700000002</v>
      </c>
      <c r="AC16" s="66">
        <v>413.73962399999999</v>
      </c>
      <c r="AD16" s="66">
        <v>414.91217</v>
      </c>
      <c r="AE16" s="66">
        <v>415.58065800000003</v>
      </c>
      <c r="AF16" s="66">
        <v>417.17675800000001</v>
      </c>
    </row>
    <row r="18" spans="1:32">
      <c r="A18" s="70" t="s">
        <v>1105</v>
      </c>
    </row>
    <row r="19" spans="1:32">
      <c r="A19" s="70" t="s">
        <v>1106</v>
      </c>
    </row>
    <row r="20" spans="1:32">
      <c r="A20" s="71" t="s">
        <v>1107</v>
      </c>
      <c r="B20" s="62">
        <v>25.403606</v>
      </c>
      <c r="C20" s="62">
        <v>27.592017999999999</v>
      </c>
      <c r="D20" s="62">
        <v>29.408401000000001</v>
      </c>
      <c r="E20" s="62">
        <v>30.025324000000001</v>
      </c>
      <c r="F20" s="62">
        <v>30.654806000000001</v>
      </c>
      <c r="G20" s="62">
        <v>31.246357</v>
      </c>
      <c r="H20" s="62">
        <v>32.797829</v>
      </c>
      <c r="I20" s="62">
        <v>33.457267999999999</v>
      </c>
      <c r="J20" s="62">
        <v>33.988216000000001</v>
      </c>
      <c r="K20" s="62">
        <v>34.948078000000002</v>
      </c>
      <c r="L20" s="62">
        <v>36.262608</v>
      </c>
      <c r="M20" s="62">
        <v>38.295292000000003</v>
      </c>
      <c r="N20" s="62">
        <v>40.069611000000002</v>
      </c>
      <c r="O20" s="62">
        <v>42.013641</v>
      </c>
      <c r="P20" s="62">
        <v>43.688293000000002</v>
      </c>
      <c r="Q20" s="62">
        <v>45.992728999999997</v>
      </c>
      <c r="R20" s="62">
        <v>46.017437000000001</v>
      </c>
      <c r="S20" s="62">
        <v>46.119667</v>
      </c>
      <c r="T20" s="62">
        <v>46.190627999999997</v>
      </c>
      <c r="U20" s="62">
        <v>46.246578</v>
      </c>
      <c r="V20" s="62">
        <v>46.295544</v>
      </c>
      <c r="W20" s="62">
        <v>46.343711999999996</v>
      </c>
      <c r="X20" s="62">
        <v>46.392128</v>
      </c>
      <c r="Y20" s="62">
        <v>46.443413</v>
      </c>
      <c r="Z20" s="62">
        <v>46.487136999999997</v>
      </c>
      <c r="AA20" s="62">
        <v>46.531475</v>
      </c>
      <c r="AB20" s="62">
        <v>46.576126000000002</v>
      </c>
      <c r="AC20" s="62">
        <v>46.621848999999997</v>
      </c>
      <c r="AD20" s="62">
        <v>46.672961999999998</v>
      </c>
      <c r="AE20" s="62">
        <v>46.724772999999999</v>
      </c>
      <c r="AF20" s="62">
        <v>46.779620999999999</v>
      </c>
    </row>
    <row r="21" spans="1:32">
      <c r="A21" s="71" t="s">
        <v>1108</v>
      </c>
      <c r="B21" s="62">
        <v>27.499998000000001</v>
      </c>
      <c r="C21" s="62">
        <v>30.712219000000001</v>
      </c>
      <c r="D21" s="62">
        <v>33.403762999999998</v>
      </c>
      <c r="E21" s="62">
        <v>34.121085999999998</v>
      </c>
      <c r="F21" s="62">
        <v>34.927807000000001</v>
      </c>
      <c r="G21" s="62">
        <v>35.948616000000001</v>
      </c>
      <c r="H21" s="62">
        <v>37.927273</v>
      </c>
      <c r="I21" s="62">
        <v>39.402118999999999</v>
      </c>
      <c r="J21" s="62">
        <v>40.234378999999997</v>
      </c>
      <c r="K21" s="62">
        <v>41.892001999999998</v>
      </c>
      <c r="L21" s="62">
        <v>43.681953</v>
      </c>
      <c r="M21" s="62">
        <v>45.667591000000002</v>
      </c>
      <c r="N21" s="62">
        <v>47.824432000000002</v>
      </c>
      <c r="O21" s="62">
        <v>50.191479000000001</v>
      </c>
      <c r="P21" s="62">
        <v>51.599513999999999</v>
      </c>
      <c r="Q21" s="62">
        <v>54.342109999999998</v>
      </c>
      <c r="R21" s="62">
        <v>54.343989999999998</v>
      </c>
      <c r="S21" s="62">
        <v>54.343989999999998</v>
      </c>
      <c r="T21" s="62">
        <v>54.343989999999998</v>
      </c>
      <c r="U21" s="62">
        <v>54.343989999999998</v>
      </c>
      <c r="V21" s="62">
        <v>54.343989999999998</v>
      </c>
      <c r="W21" s="62">
        <v>54.344844999999999</v>
      </c>
      <c r="X21" s="62">
        <v>54.346268000000002</v>
      </c>
      <c r="Y21" s="62">
        <v>54.348370000000003</v>
      </c>
      <c r="Z21" s="62">
        <v>54.348370000000003</v>
      </c>
      <c r="AA21" s="62">
        <v>54.348370000000003</v>
      </c>
      <c r="AB21" s="62">
        <v>54.348370000000003</v>
      </c>
      <c r="AC21" s="62">
        <v>54.348370000000003</v>
      </c>
      <c r="AD21" s="62">
        <v>54.349037000000003</v>
      </c>
      <c r="AE21" s="62">
        <v>54.349117</v>
      </c>
      <c r="AF21" s="62">
        <v>54.350197000000001</v>
      </c>
    </row>
    <row r="22" spans="1:32">
      <c r="A22" s="71" t="s">
        <v>1109</v>
      </c>
      <c r="B22" s="62">
        <v>23.435628999999999</v>
      </c>
      <c r="C22" s="62">
        <v>24.643108000000002</v>
      </c>
      <c r="D22" s="62">
        <v>25.712738000000002</v>
      </c>
      <c r="E22" s="62">
        <v>26.336217999999999</v>
      </c>
      <c r="F22" s="62">
        <v>26.875038</v>
      </c>
      <c r="G22" s="62">
        <v>27.891621000000001</v>
      </c>
      <c r="H22" s="62">
        <v>29.045271</v>
      </c>
      <c r="I22" s="62">
        <v>29.1</v>
      </c>
      <c r="J22" s="62">
        <v>29.487413</v>
      </c>
      <c r="K22" s="62">
        <v>29.961680999999999</v>
      </c>
      <c r="L22" s="62">
        <v>30.925808</v>
      </c>
      <c r="M22" s="62">
        <v>32.87677</v>
      </c>
      <c r="N22" s="62">
        <v>34.330482000000003</v>
      </c>
      <c r="O22" s="62">
        <v>35.902279</v>
      </c>
      <c r="P22" s="62">
        <v>37.610157000000001</v>
      </c>
      <c r="Q22" s="62">
        <v>39.469867999999998</v>
      </c>
      <c r="R22" s="62">
        <v>39.469951999999999</v>
      </c>
      <c r="S22" s="62">
        <v>39.470005</v>
      </c>
      <c r="T22" s="62">
        <v>39.470050999999998</v>
      </c>
      <c r="U22" s="62">
        <v>39.470050999999998</v>
      </c>
      <c r="V22" s="62">
        <v>39.470050999999998</v>
      </c>
      <c r="W22" s="62">
        <v>39.470050999999998</v>
      </c>
      <c r="X22" s="62">
        <v>39.470050999999998</v>
      </c>
      <c r="Y22" s="62">
        <v>39.470050999999998</v>
      </c>
      <c r="Z22" s="62">
        <v>39.470050999999998</v>
      </c>
      <c r="AA22" s="62">
        <v>39.470050999999998</v>
      </c>
      <c r="AB22" s="62">
        <v>39.470050999999998</v>
      </c>
      <c r="AC22" s="62">
        <v>39.470050999999998</v>
      </c>
      <c r="AD22" s="62">
        <v>39.470050999999998</v>
      </c>
      <c r="AE22" s="62">
        <v>39.470050999999998</v>
      </c>
      <c r="AF22" s="62">
        <v>39.470050999999998</v>
      </c>
    </row>
    <row r="23" spans="1:32">
      <c r="A23" s="71" t="s">
        <v>1110</v>
      </c>
      <c r="B23" s="62">
        <v>31.71752</v>
      </c>
      <c r="C23" s="62">
        <v>32.225490999999998</v>
      </c>
      <c r="D23" s="62">
        <v>32.651501000000003</v>
      </c>
      <c r="E23" s="62">
        <v>32.756424000000003</v>
      </c>
      <c r="F23" s="62">
        <v>33.229743999999997</v>
      </c>
      <c r="G23" s="62">
        <v>32.864769000000003</v>
      </c>
      <c r="H23" s="62">
        <v>33.366672999999999</v>
      </c>
      <c r="I23" s="62">
        <v>34.272162999999999</v>
      </c>
      <c r="J23" s="62">
        <v>34.650745000000001</v>
      </c>
      <c r="K23" s="62">
        <v>37.001964999999998</v>
      </c>
      <c r="L23" s="62">
        <v>37.89629</v>
      </c>
      <c r="M23" s="62">
        <v>39.196944999999999</v>
      </c>
      <c r="N23" s="62">
        <v>40.924492000000001</v>
      </c>
      <c r="O23" s="62">
        <v>42.89949</v>
      </c>
      <c r="P23" s="62">
        <v>44.507904000000003</v>
      </c>
      <c r="Q23" s="62">
        <v>46.650176999999999</v>
      </c>
      <c r="R23" s="62">
        <v>46.889083999999997</v>
      </c>
      <c r="S23" s="62">
        <v>47.132655999999997</v>
      </c>
      <c r="T23" s="62">
        <v>47.241905000000003</v>
      </c>
      <c r="U23" s="62">
        <v>47.341521999999998</v>
      </c>
      <c r="V23" s="62">
        <v>47.448729999999998</v>
      </c>
      <c r="W23" s="62">
        <v>47.556975999999999</v>
      </c>
      <c r="X23" s="62">
        <v>47.655628</v>
      </c>
      <c r="Y23" s="62">
        <v>47.743290000000002</v>
      </c>
      <c r="Z23" s="62">
        <v>47.809489999999997</v>
      </c>
      <c r="AA23" s="62">
        <v>47.861668000000002</v>
      </c>
      <c r="AB23" s="62">
        <v>47.908062000000001</v>
      </c>
      <c r="AC23" s="62">
        <v>47.956234000000002</v>
      </c>
      <c r="AD23" s="62">
        <v>48.006458000000002</v>
      </c>
      <c r="AE23" s="62">
        <v>48.056621999999997</v>
      </c>
      <c r="AF23" s="62">
        <v>48.114364999999999</v>
      </c>
    </row>
    <row r="24" spans="1:32">
      <c r="A24" s="71" t="s">
        <v>1111</v>
      </c>
      <c r="B24" s="62">
        <v>35.946064</v>
      </c>
      <c r="C24" s="62">
        <v>36.301022000000003</v>
      </c>
      <c r="D24" s="62">
        <v>36.952854000000002</v>
      </c>
      <c r="E24" s="62">
        <v>37.156742000000001</v>
      </c>
      <c r="F24" s="62">
        <v>37.640881</v>
      </c>
      <c r="G24" s="62">
        <v>37.721271999999999</v>
      </c>
      <c r="H24" s="62">
        <v>38.336697000000001</v>
      </c>
      <c r="I24" s="62">
        <v>39.892764999999997</v>
      </c>
      <c r="J24" s="62">
        <v>40.563099000000001</v>
      </c>
      <c r="K24" s="62">
        <v>42.333343999999997</v>
      </c>
      <c r="L24" s="62">
        <v>44.165939000000002</v>
      </c>
      <c r="M24" s="62">
        <v>46.206767999999997</v>
      </c>
      <c r="N24" s="62">
        <v>48.518237999999997</v>
      </c>
      <c r="O24" s="62">
        <v>50.903519000000003</v>
      </c>
      <c r="P24" s="62">
        <v>52.132126</v>
      </c>
      <c r="Q24" s="62">
        <v>54.611679000000002</v>
      </c>
      <c r="R24" s="62">
        <v>54.928055000000001</v>
      </c>
      <c r="S24" s="62">
        <v>55.061146000000001</v>
      </c>
      <c r="T24" s="62">
        <v>55.159832000000002</v>
      </c>
      <c r="U24" s="62">
        <v>55.22831</v>
      </c>
      <c r="V24" s="62">
        <v>55.275173000000002</v>
      </c>
      <c r="W24" s="62">
        <v>55.336010000000002</v>
      </c>
      <c r="X24" s="62">
        <v>55.383625000000002</v>
      </c>
      <c r="Y24" s="62">
        <v>55.417313</v>
      </c>
      <c r="Z24" s="62">
        <v>55.438006999999999</v>
      </c>
      <c r="AA24" s="62">
        <v>55.451321</v>
      </c>
      <c r="AB24" s="62">
        <v>55.466014999999999</v>
      </c>
      <c r="AC24" s="62">
        <v>55.480797000000003</v>
      </c>
      <c r="AD24" s="62">
        <v>55.494613999999999</v>
      </c>
      <c r="AE24" s="62">
        <v>55.505070000000003</v>
      </c>
      <c r="AF24" s="62">
        <v>55.519576999999998</v>
      </c>
    </row>
    <row r="25" spans="1:32">
      <c r="A25" s="71" t="s">
        <v>1112</v>
      </c>
      <c r="B25" s="62">
        <v>28.079001999999999</v>
      </c>
      <c r="C25" s="62">
        <v>28.461739000000001</v>
      </c>
      <c r="D25" s="62">
        <v>28.6448</v>
      </c>
      <c r="E25" s="62">
        <v>28.77919</v>
      </c>
      <c r="F25" s="62">
        <v>29.28443</v>
      </c>
      <c r="G25" s="62">
        <v>29.385908000000001</v>
      </c>
      <c r="H25" s="62">
        <v>29.68976</v>
      </c>
      <c r="I25" s="62">
        <v>30.067888</v>
      </c>
      <c r="J25" s="62">
        <v>30.307489</v>
      </c>
      <c r="K25" s="62">
        <v>32.848422999999997</v>
      </c>
      <c r="L25" s="62">
        <v>33.119503000000002</v>
      </c>
      <c r="M25" s="62">
        <v>33.940238999999998</v>
      </c>
      <c r="N25" s="62">
        <v>35.238433999999998</v>
      </c>
      <c r="O25" s="62">
        <v>36.846569000000002</v>
      </c>
      <c r="P25" s="62">
        <v>38.563198</v>
      </c>
      <c r="Q25" s="62">
        <v>40.326687</v>
      </c>
      <c r="R25" s="62">
        <v>40.475605000000002</v>
      </c>
      <c r="S25" s="62">
        <v>40.621155000000002</v>
      </c>
      <c r="T25" s="62">
        <v>40.623947000000001</v>
      </c>
      <c r="U25" s="62">
        <v>40.652400999999998</v>
      </c>
      <c r="V25" s="62">
        <v>40.717143999999998</v>
      </c>
      <c r="W25" s="62">
        <v>40.776569000000002</v>
      </c>
      <c r="X25" s="62">
        <v>40.829090000000001</v>
      </c>
      <c r="Y25" s="62">
        <v>40.868931000000003</v>
      </c>
      <c r="Z25" s="62">
        <v>40.893272000000003</v>
      </c>
      <c r="AA25" s="62">
        <v>40.898670000000003</v>
      </c>
      <c r="AB25" s="62">
        <v>40.893039999999999</v>
      </c>
      <c r="AC25" s="62">
        <v>40.888362999999998</v>
      </c>
      <c r="AD25" s="62">
        <v>40.879241999999998</v>
      </c>
      <c r="AE25" s="62">
        <v>40.870621</v>
      </c>
      <c r="AF25" s="62">
        <v>40.867271000000002</v>
      </c>
    </row>
    <row r="26" spans="1:32">
      <c r="A26" s="71" t="s">
        <v>1113</v>
      </c>
      <c r="B26" s="62">
        <v>30.790955</v>
      </c>
      <c r="C26" s="62">
        <v>31.264664</v>
      </c>
      <c r="D26" s="62">
        <v>31.65222</v>
      </c>
      <c r="E26" s="62">
        <v>31.729524999999999</v>
      </c>
      <c r="F26" s="62">
        <v>32.195621000000003</v>
      </c>
      <c r="G26" s="62">
        <v>31.936888</v>
      </c>
      <c r="H26" s="62">
        <v>32.566647000000003</v>
      </c>
      <c r="I26" s="62">
        <v>33.643706999999999</v>
      </c>
      <c r="J26" s="62">
        <v>34.225200999999998</v>
      </c>
      <c r="K26" s="62">
        <v>36.780684999999998</v>
      </c>
      <c r="L26" s="62">
        <v>37.877383999999999</v>
      </c>
      <c r="M26" s="62">
        <v>39.176796000000003</v>
      </c>
      <c r="N26" s="62">
        <v>40.902774999999998</v>
      </c>
      <c r="O26" s="62">
        <v>42.876235999999999</v>
      </c>
      <c r="P26" s="62">
        <v>44.483573999999997</v>
      </c>
      <c r="Q26" s="62">
        <v>46.624370999999996</v>
      </c>
      <c r="R26" s="62">
        <v>46.862285999999997</v>
      </c>
      <c r="S26" s="62">
        <v>47.105221</v>
      </c>
      <c r="T26" s="62">
        <v>47.213847999999999</v>
      </c>
      <c r="U26" s="62">
        <v>47.312840000000001</v>
      </c>
      <c r="V26" s="62">
        <v>47.419449</v>
      </c>
      <c r="W26" s="62">
        <v>47.527138000000001</v>
      </c>
      <c r="X26" s="62">
        <v>47.625114000000004</v>
      </c>
      <c r="Y26" s="62">
        <v>47.712043999999999</v>
      </c>
      <c r="Z26" s="62">
        <v>47.777518999999998</v>
      </c>
      <c r="AA26" s="62">
        <v>47.828648000000001</v>
      </c>
      <c r="AB26" s="62">
        <v>47.873874999999998</v>
      </c>
      <c r="AC26" s="62">
        <v>47.920791999999999</v>
      </c>
      <c r="AD26" s="62">
        <v>47.969673</v>
      </c>
      <c r="AE26" s="62">
        <v>48.018416999999999</v>
      </c>
      <c r="AF26" s="62">
        <v>48.074809999999999</v>
      </c>
    </row>
    <row r="27" spans="1:32">
      <c r="A27" s="71" t="s">
        <v>1114</v>
      </c>
      <c r="B27" s="62">
        <v>35.481513999999997</v>
      </c>
      <c r="C27" s="62">
        <v>35.722541999999997</v>
      </c>
      <c r="D27" s="62">
        <v>36.286693999999997</v>
      </c>
      <c r="E27" s="62">
        <v>36.451523000000002</v>
      </c>
      <c r="F27" s="62">
        <v>36.921073999999997</v>
      </c>
      <c r="G27" s="62">
        <v>36.990425000000002</v>
      </c>
      <c r="H27" s="62">
        <v>37.600704</v>
      </c>
      <c r="I27" s="62">
        <v>39.277866000000003</v>
      </c>
      <c r="J27" s="62">
        <v>40.147213000000001</v>
      </c>
      <c r="K27" s="62">
        <v>42.117744000000002</v>
      </c>
      <c r="L27" s="62">
        <v>44.149532000000001</v>
      </c>
      <c r="M27" s="62">
        <v>46.189388000000001</v>
      </c>
      <c r="N27" s="62">
        <v>48.499496000000001</v>
      </c>
      <c r="O27" s="62">
        <v>50.883636000000003</v>
      </c>
      <c r="P27" s="62">
        <v>52.111217000000003</v>
      </c>
      <c r="Q27" s="62">
        <v>54.590224999999997</v>
      </c>
      <c r="R27" s="62">
        <v>54.906101</v>
      </c>
      <c r="S27" s="62">
        <v>55.038829999999997</v>
      </c>
      <c r="T27" s="62">
        <v>55.137138</v>
      </c>
      <c r="U27" s="62">
        <v>55.205264999999997</v>
      </c>
      <c r="V27" s="62">
        <v>55.251742999999998</v>
      </c>
      <c r="W27" s="62">
        <v>55.312229000000002</v>
      </c>
      <c r="X27" s="62">
        <v>55.359439999999999</v>
      </c>
      <c r="Y27" s="62">
        <v>55.392681000000003</v>
      </c>
      <c r="Z27" s="62">
        <v>55.412875999999997</v>
      </c>
      <c r="AA27" s="62">
        <v>55.425724000000002</v>
      </c>
      <c r="AB27" s="62">
        <v>55.439940999999997</v>
      </c>
      <c r="AC27" s="62">
        <v>55.454234999999997</v>
      </c>
      <c r="AD27" s="62">
        <v>55.467548000000001</v>
      </c>
      <c r="AE27" s="62">
        <v>55.477454999999999</v>
      </c>
      <c r="AF27" s="62">
        <v>55.491444000000001</v>
      </c>
    </row>
    <row r="28" spans="1:32">
      <c r="A28" s="71" t="s">
        <v>1115</v>
      </c>
      <c r="B28" s="62">
        <v>26.877071000000001</v>
      </c>
      <c r="C28" s="62">
        <v>27.258068000000002</v>
      </c>
      <c r="D28" s="62">
        <v>27.440761999999999</v>
      </c>
      <c r="E28" s="62">
        <v>27.562840000000001</v>
      </c>
      <c r="F28" s="62">
        <v>28.066050000000001</v>
      </c>
      <c r="G28" s="62">
        <v>28.372651999999999</v>
      </c>
      <c r="H28" s="62">
        <v>28.873816999999999</v>
      </c>
      <c r="I28" s="62">
        <v>29.451111000000001</v>
      </c>
      <c r="J28" s="62">
        <v>29.890284000000001</v>
      </c>
      <c r="K28" s="62">
        <v>32.629311000000001</v>
      </c>
      <c r="L28" s="62">
        <v>33.099761999999998</v>
      </c>
      <c r="M28" s="62">
        <v>33.919285000000002</v>
      </c>
      <c r="N28" s="62">
        <v>35.215922999999997</v>
      </c>
      <c r="O28" s="62">
        <v>36.822369000000002</v>
      </c>
      <c r="P28" s="62">
        <v>38.537739000000002</v>
      </c>
      <c r="Q28" s="62">
        <v>40.299244000000002</v>
      </c>
      <c r="R28" s="62">
        <v>40.446925999999998</v>
      </c>
      <c r="S28" s="62">
        <v>40.591614</v>
      </c>
      <c r="T28" s="62">
        <v>40.593620000000001</v>
      </c>
      <c r="U28" s="62">
        <v>40.621273000000002</v>
      </c>
      <c r="V28" s="62">
        <v>40.685248999999999</v>
      </c>
      <c r="W28" s="62">
        <v>40.743957999999999</v>
      </c>
      <c r="X28" s="62">
        <v>40.795605000000002</v>
      </c>
      <c r="Y28" s="62">
        <v>40.834496000000001</v>
      </c>
      <c r="Z28" s="62">
        <v>40.857940999999997</v>
      </c>
      <c r="AA28" s="62">
        <v>40.861885000000001</v>
      </c>
      <c r="AB28" s="62">
        <v>40.854626000000003</v>
      </c>
      <c r="AC28" s="62">
        <v>40.84816</v>
      </c>
      <c r="AD28" s="62">
        <v>40.837090000000003</v>
      </c>
      <c r="AE28" s="62">
        <v>40.826405000000001</v>
      </c>
      <c r="AF28" s="62">
        <v>40.821067999999997</v>
      </c>
    </row>
    <row r="29" spans="1:32">
      <c r="A29" s="71" t="s">
        <v>1116</v>
      </c>
      <c r="B29" s="62">
        <v>24.873436000000002</v>
      </c>
      <c r="C29" s="62">
        <v>25.265549</v>
      </c>
      <c r="D29" s="62">
        <v>25.580165999999998</v>
      </c>
      <c r="E29" s="62">
        <v>25.638833999999999</v>
      </c>
      <c r="F29" s="62">
        <v>26.014192999999999</v>
      </c>
      <c r="G29" s="62">
        <v>25.777612999999999</v>
      </c>
      <c r="H29" s="62">
        <v>26.291004000000001</v>
      </c>
      <c r="I29" s="62">
        <v>27.162427999999998</v>
      </c>
      <c r="J29" s="62">
        <v>27.629653999999999</v>
      </c>
      <c r="K29" s="62">
        <v>29.701611</v>
      </c>
      <c r="L29" s="62">
        <v>30.584047000000002</v>
      </c>
      <c r="M29" s="62">
        <v>31.630775</v>
      </c>
      <c r="N29" s="62">
        <v>33.024054999999997</v>
      </c>
      <c r="O29" s="62">
        <v>34.619079999999997</v>
      </c>
      <c r="P29" s="62">
        <v>35.922333000000002</v>
      </c>
      <c r="Q29" s="62">
        <v>37.654578999999998</v>
      </c>
      <c r="R29" s="62">
        <v>37.847560999999999</v>
      </c>
      <c r="S29" s="62">
        <v>38.049273999999997</v>
      </c>
      <c r="T29" s="62">
        <v>38.140372999999997</v>
      </c>
      <c r="U29" s="62">
        <v>38.223151999999999</v>
      </c>
      <c r="V29" s="62">
        <v>38.311973999999999</v>
      </c>
      <c r="W29" s="62">
        <v>38.401546000000003</v>
      </c>
      <c r="X29" s="62">
        <v>38.483294999999998</v>
      </c>
      <c r="Y29" s="62">
        <v>38.556258999999997</v>
      </c>
      <c r="Z29" s="62">
        <v>38.611507000000003</v>
      </c>
      <c r="AA29" s="62">
        <v>38.655132000000002</v>
      </c>
      <c r="AB29" s="62">
        <v>38.693953999999998</v>
      </c>
      <c r="AC29" s="62">
        <v>38.734206999999998</v>
      </c>
      <c r="AD29" s="62">
        <v>38.776302000000001</v>
      </c>
      <c r="AE29" s="62">
        <v>38.818348</v>
      </c>
      <c r="AF29" s="62">
        <v>38.866734000000001</v>
      </c>
    </row>
    <row r="30" spans="1:32">
      <c r="A30" s="71" t="s">
        <v>1117</v>
      </c>
      <c r="B30" s="62">
        <v>28.982187</v>
      </c>
      <c r="C30" s="62">
        <v>29.179064</v>
      </c>
      <c r="D30" s="62">
        <v>29.639876999999998</v>
      </c>
      <c r="E30" s="62">
        <v>29.774512999999999</v>
      </c>
      <c r="F30" s="62">
        <v>30.158054</v>
      </c>
      <c r="G30" s="62">
        <v>30.214703</v>
      </c>
      <c r="H30" s="62">
        <v>30.713194000000001</v>
      </c>
      <c r="I30" s="62">
        <v>32.083140999999998</v>
      </c>
      <c r="J30" s="62">
        <v>32.793247000000001</v>
      </c>
      <c r="K30" s="62">
        <v>34.402824000000003</v>
      </c>
      <c r="L30" s="62">
        <v>36.062438999999998</v>
      </c>
      <c r="M30" s="62">
        <v>37.728645</v>
      </c>
      <c r="N30" s="62">
        <v>39.615600999999998</v>
      </c>
      <c r="O30" s="62">
        <v>41.563026000000001</v>
      </c>
      <c r="P30" s="62">
        <v>42.565742</v>
      </c>
      <c r="Q30" s="62">
        <v>44.59066</v>
      </c>
      <c r="R30" s="62">
        <v>44.848675</v>
      </c>
      <c r="S30" s="62">
        <v>44.957092000000003</v>
      </c>
      <c r="T30" s="62">
        <v>45.037391999999997</v>
      </c>
      <c r="U30" s="62">
        <v>45.093040000000002</v>
      </c>
      <c r="V30" s="62">
        <v>45.131003999999997</v>
      </c>
      <c r="W30" s="62">
        <v>45.180408</v>
      </c>
      <c r="X30" s="62">
        <v>45.218971000000003</v>
      </c>
      <c r="Y30" s="62">
        <v>45.246124000000002</v>
      </c>
      <c r="Z30" s="62">
        <v>45.262622999999998</v>
      </c>
      <c r="AA30" s="62">
        <v>45.273116999999999</v>
      </c>
      <c r="AB30" s="62">
        <v>45.284728999999999</v>
      </c>
      <c r="AC30" s="62">
        <v>45.296405999999998</v>
      </c>
      <c r="AD30" s="62">
        <v>45.307277999999997</v>
      </c>
      <c r="AE30" s="62">
        <v>45.315372000000004</v>
      </c>
      <c r="AF30" s="62">
        <v>45.326796999999999</v>
      </c>
    </row>
    <row r="31" spans="1:32">
      <c r="A31" s="71" t="s">
        <v>1118</v>
      </c>
      <c r="B31" s="62">
        <v>21.513752</v>
      </c>
      <c r="C31" s="62">
        <v>21.818722000000001</v>
      </c>
      <c r="D31" s="62">
        <v>21.964957999999999</v>
      </c>
      <c r="E31" s="62">
        <v>22.062674999999999</v>
      </c>
      <c r="F31" s="62">
        <v>22.465468999999999</v>
      </c>
      <c r="G31" s="62">
        <v>22.710889999999999</v>
      </c>
      <c r="H31" s="62">
        <v>23.112047</v>
      </c>
      <c r="I31" s="62">
        <v>23.574141999999998</v>
      </c>
      <c r="J31" s="62">
        <v>23.925678000000001</v>
      </c>
      <c r="K31" s="62">
        <v>26.118131999999999</v>
      </c>
      <c r="L31" s="62">
        <v>26.494705</v>
      </c>
      <c r="M31" s="62">
        <v>27.150691999999999</v>
      </c>
      <c r="N31" s="62">
        <v>28.188586999999998</v>
      </c>
      <c r="O31" s="62">
        <v>29.474466</v>
      </c>
      <c r="P31" s="62">
        <v>30.847534</v>
      </c>
      <c r="Q31" s="62">
        <v>32.257530000000003</v>
      </c>
      <c r="R31" s="62">
        <v>32.375743999999997</v>
      </c>
      <c r="S31" s="62">
        <v>32.491557999999998</v>
      </c>
      <c r="T31" s="62">
        <v>32.493164</v>
      </c>
      <c r="U31" s="62">
        <v>32.515301000000001</v>
      </c>
      <c r="V31" s="62">
        <v>32.566509000000003</v>
      </c>
      <c r="W31" s="62">
        <v>32.613503000000001</v>
      </c>
      <c r="X31" s="62">
        <v>32.654842000000002</v>
      </c>
      <c r="Y31" s="62">
        <v>32.685974000000002</v>
      </c>
      <c r="Z31" s="62">
        <v>32.704738999999996</v>
      </c>
      <c r="AA31" s="62">
        <v>32.707897000000003</v>
      </c>
      <c r="AB31" s="62">
        <v>32.702086999999999</v>
      </c>
      <c r="AC31" s="62">
        <v>32.696911</v>
      </c>
      <c r="AD31" s="62">
        <v>32.688048999999999</v>
      </c>
      <c r="AE31" s="62">
        <v>32.679496999999998</v>
      </c>
      <c r="AF31" s="62">
        <v>32.675224</v>
      </c>
    </row>
    <row r="32" spans="1:32">
      <c r="A32" s="71" t="s">
        <v>1119</v>
      </c>
      <c r="B32" s="62">
        <v>20.831833</v>
      </c>
      <c r="C32" s="62">
        <v>21.147646000000002</v>
      </c>
      <c r="D32" s="62">
        <v>21.504605999999999</v>
      </c>
      <c r="E32" s="62">
        <v>21.865528000000001</v>
      </c>
      <c r="F32" s="62">
        <v>22.251498999999999</v>
      </c>
      <c r="G32" s="62">
        <v>22.620477999999999</v>
      </c>
      <c r="H32" s="62">
        <v>23.005227999999999</v>
      </c>
      <c r="I32" s="62">
        <v>23.424282000000002</v>
      </c>
      <c r="J32" s="62">
        <v>23.851982</v>
      </c>
      <c r="K32" s="62">
        <v>24.389842999999999</v>
      </c>
      <c r="L32" s="62">
        <v>24.955895999999999</v>
      </c>
      <c r="M32" s="62">
        <v>25.557258999999998</v>
      </c>
      <c r="N32" s="62">
        <v>26.204650999999998</v>
      </c>
      <c r="O32" s="62">
        <v>26.914562</v>
      </c>
      <c r="P32" s="62">
        <v>27.67351</v>
      </c>
      <c r="Q32" s="62">
        <v>28.497661999999998</v>
      </c>
      <c r="R32" s="62">
        <v>29.308537000000001</v>
      </c>
      <c r="S32" s="62">
        <v>30.100460000000002</v>
      </c>
      <c r="T32" s="62">
        <v>30.860287</v>
      </c>
      <c r="U32" s="62">
        <v>31.585953</v>
      </c>
      <c r="V32" s="62">
        <v>32.275649999999999</v>
      </c>
      <c r="W32" s="62">
        <v>32.926296000000001</v>
      </c>
      <c r="X32" s="62">
        <v>33.53875</v>
      </c>
      <c r="Y32" s="62">
        <v>34.110644999999998</v>
      </c>
      <c r="Z32" s="62">
        <v>34.641666000000001</v>
      </c>
      <c r="AA32" s="62">
        <v>35.131118999999998</v>
      </c>
      <c r="AB32" s="62">
        <v>35.578690000000002</v>
      </c>
      <c r="AC32" s="62">
        <v>35.984755999999997</v>
      </c>
      <c r="AD32" s="62">
        <v>36.3508</v>
      </c>
      <c r="AE32" s="62">
        <v>36.678607999999997</v>
      </c>
      <c r="AF32" s="62">
        <v>36.971007999999998</v>
      </c>
    </row>
    <row r="33" spans="1:32">
      <c r="A33" s="71" t="s">
        <v>1120</v>
      </c>
      <c r="B33" s="62">
        <v>18.243586000000001</v>
      </c>
      <c r="C33" s="62">
        <v>18.138020000000001</v>
      </c>
      <c r="D33" s="62">
        <v>18.083672</v>
      </c>
      <c r="E33" s="62">
        <v>18.092527</v>
      </c>
      <c r="F33" s="62">
        <v>18.251528</v>
      </c>
      <c r="G33" s="62">
        <v>18.338701</v>
      </c>
      <c r="H33" s="62">
        <v>18.558665999999999</v>
      </c>
      <c r="I33" s="62">
        <v>18.835584999999998</v>
      </c>
      <c r="J33" s="62">
        <v>19.031403000000001</v>
      </c>
      <c r="K33" s="62">
        <v>20.288371999999999</v>
      </c>
      <c r="L33" s="62">
        <v>20.554001</v>
      </c>
      <c r="M33" s="62">
        <v>20.957260000000002</v>
      </c>
      <c r="N33" s="62">
        <v>21.562370000000001</v>
      </c>
      <c r="O33" s="62">
        <v>22.416059000000001</v>
      </c>
      <c r="P33" s="62">
        <v>23.269600000000001</v>
      </c>
      <c r="Q33" s="62">
        <v>24.175051</v>
      </c>
      <c r="R33" s="62">
        <v>24.268861999999999</v>
      </c>
      <c r="S33" s="62">
        <v>24.362949</v>
      </c>
      <c r="T33" s="62">
        <v>24.356273999999999</v>
      </c>
      <c r="U33" s="62">
        <v>24.376062000000001</v>
      </c>
      <c r="V33" s="62">
        <v>24.422108000000001</v>
      </c>
      <c r="W33" s="62">
        <v>24.467987000000001</v>
      </c>
      <c r="X33" s="62">
        <v>24.509357000000001</v>
      </c>
      <c r="Y33" s="62">
        <v>24.543410999999999</v>
      </c>
      <c r="Z33" s="62">
        <v>24.569195000000001</v>
      </c>
      <c r="AA33" s="62">
        <v>24.582388000000002</v>
      </c>
      <c r="AB33" s="62">
        <v>24.584344999999999</v>
      </c>
      <c r="AC33" s="62">
        <v>24.579446999999998</v>
      </c>
      <c r="AD33" s="62">
        <v>24.574629000000002</v>
      </c>
      <c r="AE33" s="62">
        <v>24.570564000000001</v>
      </c>
      <c r="AF33" s="62">
        <v>24.568176000000001</v>
      </c>
    </row>
    <row r="34" spans="1:32">
      <c r="A34" s="71" t="s">
        <v>1121</v>
      </c>
      <c r="B34" s="62">
        <v>14.63876</v>
      </c>
      <c r="C34" s="62">
        <v>14.897194000000001</v>
      </c>
      <c r="D34" s="62">
        <v>15.171279999999999</v>
      </c>
      <c r="E34" s="62">
        <v>15.464575</v>
      </c>
      <c r="F34" s="62">
        <v>15.790478</v>
      </c>
      <c r="G34" s="62">
        <v>16.136246</v>
      </c>
      <c r="H34" s="62">
        <v>16.489857000000001</v>
      </c>
      <c r="I34" s="62">
        <v>16.849646</v>
      </c>
      <c r="J34" s="62">
        <v>17.196465</v>
      </c>
      <c r="K34" s="62">
        <v>17.611038000000001</v>
      </c>
      <c r="L34" s="62">
        <v>18.029308</v>
      </c>
      <c r="M34" s="62">
        <v>18.450575000000001</v>
      </c>
      <c r="N34" s="62">
        <v>18.872274000000001</v>
      </c>
      <c r="O34" s="62">
        <v>19.316177</v>
      </c>
      <c r="P34" s="62">
        <v>19.784272999999999</v>
      </c>
      <c r="Q34" s="62">
        <v>20.273001000000001</v>
      </c>
      <c r="R34" s="62">
        <v>20.745032999999999</v>
      </c>
      <c r="S34" s="62">
        <v>21.195876999999999</v>
      </c>
      <c r="T34" s="62">
        <v>21.614090000000001</v>
      </c>
      <c r="U34" s="62">
        <v>22.005215</v>
      </c>
      <c r="V34" s="62">
        <v>22.371428000000002</v>
      </c>
      <c r="W34" s="62">
        <v>22.713362</v>
      </c>
      <c r="X34" s="62">
        <v>23.029938000000001</v>
      </c>
      <c r="Y34" s="62">
        <v>23.31671</v>
      </c>
      <c r="Z34" s="62">
        <v>23.570302999999999</v>
      </c>
      <c r="AA34" s="62">
        <v>23.792652</v>
      </c>
      <c r="AB34" s="62">
        <v>23.981258</v>
      </c>
      <c r="AC34" s="62">
        <v>24.136015</v>
      </c>
      <c r="AD34" s="62">
        <v>24.259509999999999</v>
      </c>
      <c r="AE34" s="62">
        <v>24.352796999999999</v>
      </c>
      <c r="AF34" s="62">
        <v>24.421303000000002</v>
      </c>
    </row>
    <row r="35" spans="1:32">
      <c r="A35" s="71" t="s">
        <v>1122</v>
      </c>
      <c r="B35" s="62">
        <v>6.6612830000000001</v>
      </c>
      <c r="C35" s="62">
        <v>6.6749749999999999</v>
      </c>
      <c r="D35" s="62">
        <v>6.6785180000000004</v>
      </c>
      <c r="E35" s="62">
        <v>6.6857300000000004</v>
      </c>
      <c r="F35" s="62">
        <v>6.7195660000000004</v>
      </c>
      <c r="G35" s="62">
        <v>6.7666300000000001</v>
      </c>
      <c r="H35" s="62">
        <v>6.8243539999999996</v>
      </c>
      <c r="I35" s="62">
        <v>6.8996259999999996</v>
      </c>
      <c r="J35" s="62">
        <v>6.9866809999999999</v>
      </c>
      <c r="K35" s="62">
        <v>7.0728989999999996</v>
      </c>
      <c r="L35" s="62">
        <v>7.1576069999999996</v>
      </c>
      <c r="M35" s="62">
        <v>7.2390970000000001</v>
      </c>
      <c r="N35" s="62">
        <v>7.314292</v>
      </c>
      <c r="O35" s="62">
        <v>7.3831579999999999</v>
      </c>
      <c r="P35" s="62">
        <v>7.4456559999999996</v>
      </c>
      <c r="Q35" s="62">
        <v>7.5028649999999999</v>
      </c>
      <c r="R35" s="62">
        <v>7.5540349999999998</v>
      </c>
      <c r="S35" s="62">
        <v>7.6018949999999998</v>
      </c>
      <c r="T35" s="62">
        <v>7.6437350000000004</v>
      </c>
      <c r="U35" s="62">
        <v>7.677181</v>
      </c>
      <c r="V35" s="62">
        <v>7.7042200000000003</v>
      </c>
      <c r="W35" s="62">
        <v>7.7256679999999998</v>
      </c>
      <c r="X35" s="62">
        <v>7.7429459999999999</v>
      </c>
      <c r="Y35" s="62">
        <v>7.7610859999999997</v>
      </c>
      <c r="Z35" s="62">
        <v>7.7749259999999998</v>
      </c>
      <c r="AA35" s="62">
        <v>7.7842950000000002</v>
      </c>
      <c r="AB35" s="62">
        <v>7.7881320000000001</v>
      </c>
      <c r="AC35" s="62">
        <v>7.7898569999999996</v>
      </c>
      <c r="AD35" s="62">
        <v>7.7879420000000001</v>
      </c>
      <c r="AE35" s="62">
        <v>7.782165</v>
      </c>
      <c r="AF35" s="62">
        <v>7.7769199999999996</v>
      </c>
    </row>
    <row r="36" spans="1:32">
      <c r="A36" s="70" t="s">
        <v>1123</v>
      </c>
    </row>
    <row r="37" spans="1:32">
      <c r="A37" s="71" t="s">
        <v>1124</v>
      </c>
      <c r="B37" s="62">
        <v>62.190219999999997</v>
      </c>
      <c r="C37" s="62">
        <v>62.548271</v>
      </c>
      <c r="D37" s="62">
        <v>64.234809999999996</v>
      </c>
      <c r="E37" s="62">
        <v>65.884536999999995</v>
      </c>
      <c r="F37" s="62">
        <v>65.884536999999995</v>
      </c>
      <c r="G37" s="62">
        <v>66.105316000000002</v>
      </c>
      <c r="H37" s="62">
        <v>66.332565000000002</v>
      </c>
      <c r="I37" s="62">
        <v>66.575882000000007</v>
      </c>
      <c r="J37" s="62">
        <v>66.834564</v>
      </c>
      <c r="K37" s="62">
        <v>67.142792</v>
      </c>
      <c r="L37" s="62">
        <v>67.449791000000005</v>
      </c>
      <c r="M37" s="62">
        <v>67.697708000000006</v>
      </c>
      <c r="N37" s="62">
        <v>67.961472000000001</v>
      </c>
      <c r="O37" s="62">
        <v>68.224823000000001</v>
      </c>
      <c r="P37" s="62">
        <v>68.474288999999999</v>
      </c>
      <c r="Q37" s="62">
        <v>68.738204999999994</v>
      </c>
      <c r="R37" s="62">
        <v>69.000159999999994</v>
      </c>
      <c r="S37" s="62">
        <v>69.276343999999995</v>
      </c>
      <c r="T37" s="62">
        <v>69.559280000000001</v>
      </c>
      <c r="U37" s="62">
        <v>69.855293000000003</v>
      </c>
      <c r="V37" s="62">
        <v>70.168639999999996</v>
      </c>
      <c r="W37" s="62">
        <v>70.485573000000002</v>
      </c>
      <c r="X37" s="62">
        <v>70.823181000000005</v>
      </c>
      <c r="Y37" s="62">
        <v>71.205421000000001</v>
      </c>
      <c r="Z37" s="62">
        <v>71.593315000000004</v>
      </c>
      <c r="AA37" s="62">
        <v>71.975952000000007</v>
      </c>
      <c r="AB37" s="62">
        <v>72.359451000000007</v>
      </c>
      <c r="AC37" s="62">
        <v>72.783591999999999</v>
      </c>
      <c r="AD37" s="62">
        <v>73.221725000000006</v>
      </c>
      <c r="AE37" s="62">
        <v>73.669349999999994</v>
      </c>
      <c r="AF37" s="62">
        <v>74.134902999999994</v>
      </c>
    </row>
    <row r="38" spans="1:32">
      <c r="A38" s="70" t="s">
        <v>1125</v>
      </c>
    </row>
    <row r="39" spans="1:32">
      <c r="A39" s="71" t="s">
        <v>1103</v>
      </c>
      <c r="B39" s="62">
        <v>3.4957240000000001</v>
      </c>
      <c r="C39" s="62">
        <v>3.3917280000000001</v>
      </c>
      <c r="D39" s="62">
        <v>3.4307989999999999</v>
      </c>
      <c r="E39" s="62">
        <v>3.4559099999999998</v>
      </c>
      <c r="F39" s="62">
        <v>3.4812050000000001</v>
      </c>
      <c r="G39" s="62">
        <v>3.5066850000000001</v>
      </c>
      <c r="H39" s="62">
        <v>3.5323519999999999</v>
      </c>
      <c r="I39" s="62">
        <v>3.5582069999999999</v>
      </c>
      <c r="J39" s="62">
        <v>3.5842510000000001</v>
      </c>
      <c r="K39" s="62">
        <v>3.6104850000000002</v>
      </c>
      <c r="L39" s="62">
        <v>3.6369120000000001</v>
      </c>
      <c r="M39" s="62">
        <v>3.663532</v>
      </c>
      <c r="N39" s="62">
        <v>3.690347</v>
      </c>
      <c r="O39" s="62">
        <v>3.7173579999999999</v>
      </c>
      <c r="P39" s="62">
        <v>3.744567</v>
      </c>
      <c r="Q39" s="62">
        <v>3.7719749999999999</v>
      </c>
      <c r="R39" s="62">
        <v>3.7995830000000002</v>
      </c>
      <c r="S39" s="62">
        <v>3.827394</v>
      </c>
      <c r="T39" s="62">
        <v>3.8554080000000002</v>
      </c>
      <c r="U39" s="62">
        <v>3.8836270000000002</v>
      </c>
      <c r="V39" s="62">
        <v>3.9120529999999998</v>
      </c>
      <c r="W39" s="62">
        <v>3.9406870000000001</v>
      </c>
      <c r="X39" s="62">
        <v>3.9695299999999998</v>
      </c>
      <c r="Y39" s="62">
        <v>3.9985849999999998</v>
      </c>
      <c r="Z39" s="62">
        <v>4.0278520000000002</v>
      </c>
      <c r="AA39" s="62">
        <v>4.0573329999999999</v>
      </c>
      <c r="AB39" s="62">
        <v>4.0870309999999996</v>
      </c>
      <c r="AC39" s="62">
        <v>4.1169450000000003</v>
      </c>
      <c r="AD39" s="62">
        <v>4.1470789999999997</v>
      </c>
      <c r="AE39" s="62">
        <v>4.1774329999999997</v>
      </c>
      <c r="AF39" s="62">
        <v>4.2080089999999997</v>
      </c>
    </row>
    <row r="40" spans="1:32">
      <c r="A40" s="71" t="s">
        <v>1104</v>
      </c>
      <c r="B40" s="62">
        <v>4.608295</v>
      </c>
      <c r="C40" s="62">
        <v>4.6443810000000001</v>
      </c>
      <c r="D40" s="62">
        <v>4.6807489999999996</v>
      </c>
      <c r="E40" s="62">
        <v>4.7174019999999999</v>
      </c>
      <c r="F40" s="62">
        <v>4.7543410000000002</v>
      </c>
      <c r="G40" s="62">
        <v>4.7915710000000002</v>
      </c>
      <c r="H40" s="62">
        <v>4.8290920000000002</v>
      </c>
      <c r="I40" s="62">
        <v>4.8669060000000002</v>
      </c>
      <c r="J40" s="62">
        <v>4.905017</v>
      </c>
      <c r="K40" s="62">
        <v>4.9434259999999997</v>
      </c>
      <c r="L40" s="62">
        <v>4.9821359999999997</v>
      </c>
      <c r="M40" s="62">
        <v>5.0211480000000002</v>
      </c>
      <c r="N40" s="62">
        <v>5.060467</v>
      </c>
      <c r="O40" s="62">
        <v>5.1000930000000002</v>
      </c>
      <c r="P40" s="62">
        <v>5.1400300000000003</v>
      </c>
      <c r="Q40" s="62">
        <v>5.1802789999999996</v>
      </c>
      <c r="R40" s="62">
        <v>5.2208439999999996</v>
      </c>
      <c r="S40" s="62">
        <v>5.2617260000000003</v>
      </c>
      <c r="T40" s="62">
        <v>5.3029279999999996</v>
      </c>
      <c r="U40" s="62">
        <v>5.3444529999999997</v>
      </c>
      <c r="V40" s="62">
        <v>5.3863029999999998</v>
      </c>
      <c r="W40" s="62">
        <v>5.4284809999999997</v>
      </c>
      <c r="X40" s="62">
        <v>5.4709890000000003</v>
      </c>
      <c r="Y40" s="62">
        <v>5.5138299999999996</v>
      </c>
      <c r="Z40" s="62">
        <v>5.5570069999999996</v>
      </c>
      <c r="AA40" s="62">
        <v>5.6005209999999996</v>
      </c>
      <c r="AB40" s="62">
        <v>5.6443760000000003</v>
      </c>
      <c r="AC40" s="62">
        <v>5.6885750000000002</v>
      </c>
      <c r="AD40" s="62">
        <v>5.7331200000000004</v>
      </c>
      <c r="AE40" s="62">
        <v>5.7780129999999996</v>
      </c>
      <c r="AF40" s="62">
        <v>5.8232590000000002</v>
      </c>
    </row>
    <row r="42" spans="1:32">
      <c r="A42" s="70" t="s">
        <v>1126</v>
      </c>
      <c r="B42">
        <f>B15/B49</f>
        <v>4205.5834943702803</v>
      </c>
    </row>
    <row r="43" spans="1:32">
      <c r="A43" s="70" t="s">
        <v>1127</v>
      </c>
    </row>
    <row r="44" spans="1:32">
      <c r="A44" s="71" t="s">
        <v>1128</v>
      </c>
      <c r="B44" s="64">
        <v>15.481716</v>
      </c>
      <c r="C44" s="64">
        <v>15.085279999999999</v>
      </c>
      <c r="D44" s="64">
        <v>15.000705999999999</v>
      </c>
      <c r="E44" s="64">
        <v>15.126808</v>
      </c>
      <c r="F44" s="64">
        <v>14.969151</v>
      </c>
      <c r="G44" s="64">
        <v>15.102808</v>
      </c>
      <c r="H44" s="64">
        <v>15.090135</v>
      </c>
      <c r="I44" s="64">
        <v>15.026024</v>
      </c>
      <c r="J44" s="64">
        <v>14.928438999999999</v>
      </c>
      <c r="K44" s="64">
        <v>14.775619000000001</v>
      </c>
      <c r="L44" s="64">
        <v>14.616547000000001</v>
      </c>
      <c r="M44" s="64">
        <v>14.443008000000001</v>
      </c>
      <c r="N44" s="64">
        <v>14.247828999999999</v>
      </c>
      <c r="O44" s="64">
        <v>14.033785999999999</v>
      </c>
      <c r="P44" s="64">
        <v>13.808335</v>
      </c>
      <c r="Q44" s="64">
        <v>13.567270000000001</v>
      </c>
      <c r="R44" s="64">
        <v>13.352364</v>
      </c>
      <c r="S44" s="64">
        <v>13.165642999999999</v>
      </c>
      <c r="T44" s="64">
        <v>13.00437</v>
      </c>
      <c r="U44" s="64">
        <v>12.860834000000001</v>
      </c>
      <c r="V44" s="64">
        <v>12.733487999999999</v>
      </c>
      <c r="W44" s="64">
        <v>12.625849000000001</v>
      </c>
      <c r="X44" s="64">
        <v>12.531896</v>
      </c>
      <c r="Y44" s="64">
        <v>12.445864</v>
      </c>
      <c r="Z44" s="64">
        <v>12.36744</v>
      </c>
      <c r="AA44" s="64">
        <v>12.293286999999999</v>
      </c>
      <c r="AB44" s="64">
        <v>12.229594000000001</v>
      </c>
      <c r="AC44" s="64">
        <v>12.176176999999999</v>
      </c>
      <c r="AD44" s="64">
        <v>12.131047000000001</v>
      </c>
      <c r="AE44" s="64">
        <v>12.093038999999999</v>
      </c>
      <c r="AF44" s="64">
        <v>12.056577000000001</v>
      </c>
    </row>
    <row r="45" spans="1:32">
      <c r="A45" s="71" t="s">
        <v>1129</v>
      </c>
      <c r="B45" s="64">
        <v>0.50733099999999998</v>
      </c>
      <c r="C45" s="64">
        <v>0.51480199999999998</v>
      </c>
      <c r="D45" s="64">
        <v>0.51493900000000004</v>
      </c>
      <c r="E45" s="64">
        <v>0.54372100000000001</v>
      </c>
      <c r="F45" s="64">
        <v>0.545045</v>
      </c>
      <c r="G45" s="64">
        <v>0.55520999999999998</v>
      </c>
      <c r="H45" s="64">
        <v>0.55496699999999999</v>
      </c>
      <c r="I45" s="64">
        <v>0.55338600000000004</v>
      </c>
      <c r="J45" s="64">
        <v>0.55236099999999999</v>
      </c>
      <c r="K45" s="64">
        <v>0.54848300000000005</v>
      </c>
      <c r="L45" s="64">
        <v>0.54513699999999998</v>
      </c>
      <c r="M45" s="64">
        <v>0.54035599999999995</v>
      </c>
      <c r="N45" s="64">
        <v>0.536385</v>
      </c>
      <c r="O45" s="64">
        <v>0.53303100000000003</v>
      </c>
      <c r="P45" s="64">
        <v>0.52944899999999995</v>
      </c>
      <c r="Q45" s="64">
        <v>0.52488400000000002</v>
      </c>
      <c r="R45" s="64">
        <v>0.52031400000000005</v>
      </c>
      <c r="S45" s="64">
        <v>0.51636800000000005</v>
      </c>
      <c r="T45" s="64">
        <v>0.51286799999999999</v>
      </c>
      <c r="U45" s="64">
        <v>0.50981799999999999</v>
      </c>
      <c r="V45" s="64">
        <v>0.50839500000000004</v>
      </c>
      <c r="W45" s="64">
        <v>0.50797000000000003</v>
      </c>
      <c r="X45" s="64">
        <v>0.50768800000000003</v>
      </c>
      <c r="Y45" s="64">
        <v>0.50911899999999999</v>
      </c>
      <c r="Z45" s="64">
        <v>0.51205000000000001</v>
      </c>
      <c r="AA45" s="64">
        <v>0.515621</v>
      </c>
      <c r="AB45" s="64">
        <v>0.51947299999999996</v>
      </c>
      <c r="AC45" s="64">
        <v>0.52331700000000003</v>
      </c>
      <c r="AD45" s="64">
        <v>0.52801399999999998</v>
      </c>
      <c r="AE45" s="64">
        <v>0.53259699999999999</v>
      </c>
      <c r="AF45" s="64">
        <v>0.53717199999999998</v>
      </c>
    </row>
    <row r="46" spans="1:32">
      <c r="A46" s="71" t="s">
        <v>1130</v>
      </c>
      <c r="B46" s="64">
        <v>0.22511</v>
      </c>
      <c r="C46" s="64">
        <v>0.24287500000000001</v>
      </c>
      <c r="D46" s="64">
        <v>0.23513899999999999</v>
      </c>
      <c r="E46" s="64">
        <v>0.25934099999999999</v>
      </c>
      <c r="F46" s="64">
        <v>0.26082100000000003</v>
      </c>
      <c r="G46" s="64">
        <v>0.262486</v>
      </c>
      <c r="H46" s="64">
        <v>0.264183</v>
      </c>
      <c r="I46" s="64">
        <v>0.26590999999999998</v>
      </c>
      <c r="J46" s="64">
        <v>0.26766299999999998</v>
      </c>
      <c r="K46" s="64">
        <v>0.26943899999999998</v>
      </c>
      <c r="L46" s="64">
        <v>0.27123700000000001</v>
      </c>
      <c r="M46" s="64">
        <v>0.27305299999999999</v>
      </c>
      <c r="N46" s="64">
        <v>0.27488099999999999</v>
      </c>
      <c r="O46" s="64">
        <v>0.27671899999999999</v>
      </c>
      <c r="P46" s="64">
        <v>0.27856399999999998</v>
      </c>
      <c r="Q46" s="64">
        <v>0.28041100000000002</v>
      </c>
      <c r="R46" s="64">
        <v>0.28225800000000001</v>
      </c>
      <c r="S46" s="64">
        <v>0.28410400000000002</v>
      </c>
      <c r="T46" s="64">
        <v>0.28594799999999998</v>
      </c>
      <c r="U46" s="64">
        <v>0.28778999999999999</v>
      </c>
      <c r="V46" s="64">
        <v>0.28962700000000002</v>
      </c>
      <c r="W46" s="64">
        <v>0.29144700000000001</v>
      </c>
      <c r="X46" s="64">
        <v>0.29324800000000001</v>
      </c>
      <c r="Y46" s="64">
        <v>0.29503299999999999</v>
      </c>
      <c r="Z46" s="64">
        <v>0.29680200000000001</v>
      </c>
      <c r="AA46" s="64">
        <v>0.29855599999999999</v>
      </c>
      <c r="AB46" s="64">
        <v>0.30029899999999998</v>
      </c>
      <c r="AC46" s="64">
        <v>0.30203099999999999</v>
      </c>
      <c r="AD46" s="64">
        <v>0.303753</v>
      </c>
      <c r="AE46" s="64">
        <v>0.30546800000000002</v>
      </c>
      <c r="AF46" s="64">
        <v>0.30717499999999998</v>
      </c>
    </row>
    <row r="47" spans="1:32">
      <c r="A47" s="71" t="s">
        <v>1131</v>
      </c>
      <c r="B47" s="64">
        <v>5.1506670000000003</v>
      </c>
      <c r="C47" s="64">
        <v>5.1747690000000004</v>
      </c>
      <c r="D47" s="64">
        <v>4.9821920000000004</v>
      </c>
      <c r="E47" s="64">
        <v>5.5130059999999999</v>
      </c>
      <c r="F47" s="64">
        <v>5.5176129999999999</v>
      </c>
      <c r="G47" s="64">
        <v>5.766667</v>
      </c>
      <c r="H47" s="64">
        <v>5.8095280000000002</v>
      </c>
      <c r="I47" s="64">
        <v>5.8663020000000001</v>
      </c>
      <c r="J47" s="64">
        <v>5.9265559999999997</v>
      </c>
      <c r="K47" s="64">
        <v>5.9781630000000003</v>
      </c>
      <c r="L47" s="64">
        <v>6.0176769999999999</v>
      </c>
      <c r="M47" s="64">
        <v>6.0331109999999999</v>
      </c>
      <c r="N47" s="64">
        <v>6.0688060000000004</v>
      </c>
      <c r="O47" s="64">
        <v>6.1143109999999998</v>
      </c>
      <c r="P47" s="64">
        <v>6.148682</v>
      </c>
      <c r="Q47" s="64">
        <v>6.1702009999999996</v>
      </c>
      <c r="R47" s="64">
        <v>6.182321</v>
      </c>
      <c r="S47" s="64">
        <v>6.1951219999999996</v>
      </c>
      <c r="T47" s="64">
        <v>6.2134049999999998</v>
      </c>
      <c r="U47" s="64">
        <v>6.2328020000000004</v>
      </c>
      <c r="V47" s="64">
        <v>6.2650180000000004</v>
      </c>
      <c r="W47" s="64">
        <v>6.3024570000000004</v>
      </c>
      <c r="X47" s="64">
        <v>6.3436519999999996</v>
      </c>
      <c r="Y47" s="64">
        <v>6.4101210000000002</v>
      </c>
      <c r="Z47" s="64">
        <v>6.4928660000000002</v>
      </c>
      <c r="AA47" s="64">
        <v>6.5888210000000003</v>
      </c>
      <c r="AB47" s="64">
        <v>6.6753489999999998</v>
      </c>
      <c r="AC47" s="64">
        <v>6.7552070000000004</v>
      </c>
      <c r="AD47" s="64">
        <v>6.8376929999999998</v>
      </c>
      <c r="AE47" s="64">
        <v>6.9042700000000004</v>
      </c>
      <c r="AF47" s="64">
        <v>6.9775669999999996</v>
      </c>
    </row>
    <row r="48" spans="1:32">
      <c r="A48" s="71" t="s">
        <v>1132</v>
      </c>
      <c r="B48" s="64">
        <v>4.3758999999999999E-2</v>
      </c>
      <c r="C48" s="64">
        <v>4.7419999999999997E-2</v>
      </c>
      <c r="D48" s="64">
        <v>4.7737000000000002E-2</v>
      </c>
      <c r="E48" s="64">
        <v>5.0844E-2</v>
      </c>
      <c r="F48" s="64">
        <v>5.1262000000000002E-2</v>
      </c>
      <c r="G48" s="64">
        <v>5.0650000000000001E-2</v>
      </c>
      <c r="H48" s="64">
        <v>5.0428000000000001E-2</v>
      </c>
      <c r="I48" s="64">
        <v>5.0851E-2</v>
      </c>
      <c r="J48" s="64">
        <v>5.1284000000000003E-2</v>
      </c>
      <c r="K48" s="64">
        <v>5.1718E-2</v>
      </c>
      <c r="L48" s="64">
        <v>5.2180999999999998E-2</v>
      </c>
      <c r="M48" s="64">
        <v>5.2616999999999997E-2</v>
      </c>
      <c r="N48" s="64">
        <v>5.3096999999999998E-2</v>
      </c>
      <c r="O48" s="64">
        <v>5.3622999999999997E-2</v>
      </c>
      <c r="P48" s="64">
        <v>5.4128999999999997E-2</v>
      </c>
      <c r="Q48" s="64">
        <v>5.4642999999999997E-2</v>
      </c>
      <c r="R48" s="64">
        <v>5.5155000000000003E-2</v>
      </c>
      <c r="S48" s="64">
        <v>5.5703999999999997E-2</v>
      </c>
      <c r="T48" s="64">
        <v>5.6271000000000002E-2</v>
      </c>
      <c r="U48" s="64">
        <v>5.6800999999999997E-2</v>
      </c>
      <c r="V48" s="64">
        <v>5.7326000000000002E-2</v>
      </c>
      <c r="W48" s="64">
        <v>5.7874000000000002E-2</v>
      </c>
      <c r="X48" s="64">
        <v>5.8448E-2</v>
      </c>
      <c r="Y48" s="64">
        <v>5.9036999999999999E-2</v>
      </c>
      <c r="Z48" s="64">
        <v>5.9626999999999999E-2</v>
      </c>
      <c r="AA48" s="64">
        <v>6.0206000000000003E-2</v>
      </c>
      <c r="AB48" s="64">
        <v>6.0894999999999998E-2</v>
      </c>
      <c r="AC48" s="64">
        <v>6.1655000000000001E-2</v>
      </c>
      <c r="AD48" s="64">
        <v>6.2454999999999997E-2</v>
      </c>
      <c r="AE48" s="64">
        <v>6.3270000000000007E-2</v>
      </c>
      <c r="AF48" s="64">
        <v>6.4116000000000006E-2</v>
      </c>
    </row>
    <row r="49" spans="1:32">
      <c r="A49" s="71" t="s">
        <v>1133</v>
      </c>
      <c r="B49" s="64">
        <v>0.40570400000000001</v>
      </c>
      <c r="C49" s="64">
        <v>0.46508500000000003</v>
      </c>
      <c r="D49" s="64">
        <v>0.43629099999999998</v>
      </c>
      <c r="E49" s="64">
        <v>0.50867399999999996</v>
      </c>
      <c r="F49" s="64">
        <v>0.46669300000000002</v>
      </c>
      <c r="G49" s="64">
        <v>0.47612500000000002</v>
      </c>
      <c r="H49" s="64">
        <v>0.46152900000000002</v>
      </c>
      <c r="I49" s="64">
        <v>0.46277200000000002</v>
      </c>
      <c r="J49" s="64">
        <v>0.46471000000000001</v>
      </c>
      <c r="K49" s="64">
        <v>0.47802899999999998</v>
      </c>
      <c r="L49" s="64">
        <v>0.47634199999999999</v>
      </c>
      <c r="M49" s="64">
        <v>0.48094799999999999</v>
      </c>
      <c r="N49" s="64">
        <v>0.48355100000000001</v>
      </c>
      <c r="O49" s="64">
        <v>0.49219099999999999</v>
      </c>
      <c r="P49" s="64">
        <v>0.48682999999999998</v>
      </c>
      <c r="Q49" s="64">
        <v>0.484649</v>
      </c>
      <c r="R49" s="64">
        <v>0.47957100000000003</v>
      </c>
      <c r="S49" s="64">
        <v>0.468337</v>
      </c>
      <c r="T49" s="64">
        <v>0.46154899999999999</v>
      </c>
      <c r="U49" s="64">
        <v>0.45701199999999997</v>
      </c>
      <c r="V49" s="64">
        <v>0.450739</v>
      </c>
      <c r="W49" s="64">
        <v>0.45132</v>
      </c>
      <c r="X49" s="64">
        <v>0.45062600000000003</v>
      </c>
      <c r="Y49" s="64">
        <v>0.45017099999999999</v>
      </c>
      <c r="Z49" s="64">
        <v>0.45021</v>
      </c>
      <c r="AA49" s="64">
        <v>0.448127</v>
      </c>
      <c r="AB49" s="64">
        <v>0.44746200000000003</v>
      </c>
      <c r="AC49" s="64">
        <v>0.44877400000000001</v>
      </c>
      <c r="AD49" s="64">
        <v>0.44992300000000002</v>
      </c>
      <c r="AE49" s="64">
        <v>0.44990400000000003</v>
      </c>
      <c r="AF49" s="64">
        <v>0.45287699999999997</v>
      </c>
    </row>
    <row r="50" spans="1:32">
      <c r="A50" s="71" t="s">
        <v>1134</v>
      </c>
      <c r="B50" s="64">
        <v>0.10158200000000001</v>
      </c>
      <c r="C50" s="64">
        <v>0.107068</v>
      </c>
      <c r="D50" s="64">
        <v>9.6601999999999993E-2</v>
      </c>
      <c r="E50" s="64">
        <v>0.104534</v>
      </c>
      <c r="F50" s="64">
        <v>0.103327</v>
      </c>
      <c r="G50" s="64">
        <v>0.10390199999999999</v>
      </c>
      <c r="H50" s="64">
        <v>0.100767</v>
      </c>
      <c r="I50" s="64">
        <v>9.8975999999999995E-2</v>
      </c>
      <c r="J50" s="64">
        <v>9.7592999999999999E-2</v>
      </c>
      <c r="K50" s="64">
        <v>9.6294000000000005E-2</v>
      </c>
      <c r="L50" s="64">
        <v>9.4759999999999997E-2</v>
      </c>
      <c r="M50" s="64">
        <v>9.2886999999999997E-2</v>
      </c>
      <c r="N50" s="64">
        <v>9.1179999999999997E-2</v>
      </c>
      <c r="O50" s="64">
        <v>8.9575000000000002E-2</v>
      </c>
      <c r="P50" s="64">
        <v>8.7991E-2</v>
      </c>
      <c r="Q50" s="64">
        <v>8.6345000000000005E-2</v>
      </c>
      <c r="R50" s="64">
        <v>8.4450999999999998E-2</v>
      </c>
      <c r="S50" s="64">
        <v>8.2738000000000006E-2</v>
      </c>
      <c r="T50" s="64">
        <v>8.1295000000000006E-2</v>
      </c>
      <c r="U50" s="64">
        <v>7.9890000000000003E-2</v>
      </c>
      <c r="V50" s="64">
        <v>7.8643000000000005E-2</v>
      </c>
      <c r="W50" s="64">
        <v>7.7355999999999994E-2</v>
      </c>
      <c r="X50" s="64">
        <v>7.6228000000000004E-2</v>
      </c>
      <c r="Y50" s="64">
        <v>7.5467000000000006E-2</v>
      </c>
      <c r="Z50" s="64">
        <v>7.4862999999999999E-2</v>
      </c>
      <c r="AA50" s="64">
        <v>7.4468999999999994E-2</v>
      </c>
      <c r="AB50" s="64">
        <v>7.4008000000000004E-2</v>
      </c>
      <c r="AC50" s="64">
        <v>7.3564000000000004E-2</v>
      </c>
      <c r="AD50" s="64">
        <v>7.3191000000000006E-2</v>
      </c>
      <c r="AE50" s="64">
        <v>7.2730000000000003E-2</v>
      </c>
      <c r="AF50" s="64">
        <v>7.2434999999999999E-2</v>
      </c>
    </row>
    <row r="51" spans="1:32">
      <c r="A51" s="71" t="s">
        <v>1135</v>
      </c>
      <c r="B51" s="64">
        <v>0.88504300000000002</v>
      </c>
      <c r="C51" s="64">
        <v>0.76806799999999997</v>
      </c>
      <c r="D51" s="64">
        <v>0.65733699999999995</v>
      </c>
      <c r="E51" s="64">
        <v>0.62175499999999995</v>
      </c>
      <c r="F51" s="64">
        <v>0.62291099999999999</v>
      </c>
      <c r="G51" s="64">
        <v>0.62708200000000003</v>
      </c>
      <c r="H51" s="64">
        <v>0.62776500000000002</v>
      </c>
      <c r="I51" s="64">
        <v>0.62722599999999995</v>
      </c>
      <c r="J51" s="64">
        <v>0.62704300000000002</v>
      </c>
      <c r="K51" s="64">
        <v>0.627884</v>
      </c>
      <c r="L51" s="64">
        <v>0.62869699999999995</v>
      </c>
      <c r="M51" s="64">
        <v>0.62947600000000004</v>
      </c>
      <c r="N51" s="64">
        <v>0.630247</v>
      </c>
      <c r="O51" s="64">
        <v>0.631054</v>
      </c>
      <c r="P51" s="64">
        <v>0.63191399999999998</v>
      </c>
      <c r="Q51" s="64">
        <v>0.63269399999999998</v>
      </c>
      <c r="R51" s="64">
        <v>0.63342399999999999</v>
      </c>
      <c r="S51" s="64">
        <v>0.63410200000000005</v>
      </c>
      <c r="T51" s="64">
        <v>0.63475899999999996</v>
      </c>
      <c r="U51" s="64">
        <v>0.63538799999999995</v>
      </c>
      <c r="V51" s="64">
        <v>0.636015</v>
      </c>
      <c r="W51" s="64">
        <v>0.63667200000000002</v>
      </c>
      <c r="X51" s="64">
        <v>0.63732999999999995</v>
      </c>
      <c r="Y51" s="64">
        <v>0.63800199999999996</v>
      </c>
      <c r="Z51" s="64">
        <v>0.63867499999999999</v>
      </c>
      <c r="AA51" s="64">
        <v>0.63932199999999995</v>
      </c>
      <c r="AB51" s="64">
        <v>0.63996699999999995</v>
      </c>
      <c r="AC51" s="64">
        <v>0.640594</v>
      </c>
      <c r="AD51" s="64">
        <v>0.64120299999999997</v>
      </c>
      <c r="AE51" s="64">
        <v>0.641814</v>
      </c>
      <c r="AF51" s="64">
        <v>0.64241899999999996</v>
      </c>
    </row>
    <row r="52" spans="1:32">
      <c r="A52" s="71" t="s">
        <v>1136</v>
      </c>
      <c r="B52" s="64">
        <v>0.234347</v>
      </c>
      <c r="C52" s="64">
        <v>0.23646400000000001</v>
      </c>
      <c r="D52" s="64">
        <v>0.23270099999999999</v>
      </c>
      <c r="E52" s="64">
        <v>0.24127999999999999</v>
      </c>
      <c r="F52" s="64">
        <v>0.24293500000000001</v>
      </c>
      <c r="G52" s="64">
        <v>0.24815999999999999</v>
      </c>
      <c r="H52" s="64">
        <v>0.25108900000000001</v>
      </c>
      <c r="I52" s="64">
        <v>0.254552</v>
      </c>
      <c r="J52" s="64">
        <v>0.257797</v>
      </c>
      <c r="K52" s="64">
        <v>0.26092900000000002</v>
      </c>
      <c r="L52" s="64">
        <v>0.26394899999999999</v>
      </c>
      <c r="M52" s="64">
        <v>0.26661099999999999</v>
      </c>
      <c r="N52" s="64">
        <v>0.26920500000000003</v>
      </c>
      <c r="O52" s="64">
        <v>0.27182800000000001</v>
      </c>
      <c r="P52" s="64">
        <v>0.27426699999999998</v>
      </c>
      <c r="Q52" s="64">
        <v>0.27664899999999998</v>
      </c>
      <c r="R52" s="64">
        <v>0.27892600000000001</v>
      </c>
      <c r="S52" s="64">
        <v>0.28114</v>
      </c>
      <c r="T52" s="64">
        <v>0.28322399999999998</v>
      </c>
      <c r="U52" s="64">
        <v>0.28508699999999998</v>
      </c>
      <c r="V52" s="64">
        <v>0.286798</v>
      </c>
      <c r="W52" s="64">
        <v>0.28836200000000001</v>
      </c>
      <c r="X52" s="64">
        <v>0.289829</v>
      </c>
      <c r="Y52" s="64">
        <v>0.29115799999999997</v>
      </c>
      <c r="Z52" s="64">
        <v>0.292379</v>
      </c>
      <c r="AA52" s="64">
        <v>0.29347000000000001</v>
      </c>
      <c r="AB52" s="64">
        <v>0.29441000000000001</v>
      </c>
      <c r="AC52" s="64">
        <v>0.29520400000000002</v>
      </c>
      <c r="AD52" s="64">
        <v>0.295873</v>
      </c>
      <c r="AE52" s="64">
        <v>0.29638199999999998</v>
      </c>
      <c r="AF52" s="64">
        <v>0.29678199999999999</v>
      </c>
    </row>
    <row r="53" spans="1:32">
      <c r="A53" s="71" t="s">
        <v>1137</v>
      </c>
      <c r="B53" s="64">
        <v>2.360347</v>
      </c>
      <c r="C53" s="64">
        <v>2.4023569999999999</v>
      </c>
      <c r="D53" s="64">
        <v>2.3323140000000002</v>
      </c>
      <c r="E53" s="64">
        <v>2.3014579999999998</v>
      </c>
      <c r="F53" s="64">
        <v>2.3475600000000001</v>
      </c>
      <c r="G53" s="64">
        <v>2.3787780000000001</v>
      </c>
      <c r="H53" s="64">
        <v>2.3998029999999999</v>
      </c>
      <c r="I53" s="64">
        <v>2.4378600000000001</v>
      </c>
      <c r="J53" s="64">
        <v>2.4739110000000002</v>
      </c>
      <c r="K53" s="64">
        <v>2.5094349999999999</v>
      </c>
      <c r="L53" s="64">
        <v>2.5452689999999998</v>
      </c>
      <c r="M53" s="64">
        <v>2.5756709999999998</v>
      </c>
      <c r="N53" s="64">
        <v>2.608873</v>
      </c>
      <c r="O53" s="64">
        <v>2.6477270000000002</v>
      </c>
      <c r="P53" s="64">
        <v>2.6850939999999999</v>
      </c>
      <c r="Q53" s="64">
        <v>2.723973</v>
      </c>
      <c r="R53" s="64">
        <v>2.762607</v>
      </c>
      <c r="S53" s="64">
        <v>2.8019090000000002</v>
      </c>
      <c r="T53" s="64">
        <v>2.839283</v>
      </c>
      <c r="U53" s="64">
        <v>2.870463</v>
      </c>
      <c r="V53" s="64">
        <v>2.898482</v>
      </c>
      <c r="W53" s="64">
        <v>2.9255610000000001</v>
      </c>
      <c r="X53" s="64">
        <v>2.952496</v>
      </c>
      <c r="Y53" s="64">
        <v>2.9773869999999998</v>
      </c>
      <c r="Z53" s="64">
        <v>3.0003340000000001</v>
      </c>
      <c r="AA53" s="64">
        <v>3.0212340000000002</v>
      </c>
      <c r="AB53" s="64">
        <v>3.0397599999999998</v>
      </c>
      <c r="AC53" s="64">
        <v>3.0541770000000001</v>
      </c>
      <c r="AD53" s="64">
        <v>3.066732</v>
      </c>
      <c r="AE53" s="64">
        <v>3.07666</v>
      </c>
      <c r="AF53" s="64">
        <v>3.0849060000000001</v>
      </c>
    </row>
    <row r="54" spans="1:32">
      <c r="A54" s="71" t="s">
        <v>1138</v>
      </c>
      <c r="B54" s="64">
        <v>0.74318700000000004</v>
      </c>
      <c r="C54" s="64">
        <v>0.73726999999999998</v>
      </c>
      <c r="D54" s="64">
        <v>0.70665</v>
      </c>
      <c r="E54" s="64">
        <v>0.67220599999999997</v>
      </c>
      <c r="F54" s="64">
        <v>0.65712499999999996</v>
      </c>
      <c r="G54" s="64">
        <v>0.645339</v>
      </c>
      <c r="H54" s="64">
        <v>0.63871</v>
      </c>
      <c r="I54" s="64">
        <v>0.63565400000000005</v>
      </c>
      <c r="J54" s="64">
        <v>0.63460799999999995</v>
      </c>
      <c r="K54" s="64">
        <v>0.63438399999999995</v>
      </c>
      <c r="L54" s="64">
        <v>0.63466800000000001</v>
      </c>
      <c r="M54" s="64">
        <v>0.63518799999999997</v>
      </c>
      <c r="N54" s="64">
        <v>0.63607400000000003</v>
      </c>
      <c r="O54" s="64">
        <v>0.63688100000000003</v>
      </c>
      <c r="P54" s="64">
        <v>0.63768199999999997</v>
      </c>
      <c r="Q54" s="64">
        <v>0.64192800000000005</v>
      </c>
      <c r="R54" s="64">
        <v>0.64834599999999998</v>
      </c>
      <c r="S54" s="64">
        <v>0.65508900000000003</v>
      </c>
      <c r="T54" s="64">
        <v>0.66217300000000001</v>
      </c>
      <c r="U54" s="64">
        <v>0.66955799999999999</v>
      </c>
      <c r="V54" s="64">
        <v>0.67723900000000004</v>
      </c>
      <c r="W54" s="64">
        <v>0.68517799999999995</v>
      </c>
      <c r="X54" s="64">
        <v>0.69343200000000005</v>
      </c>
      <c r="Y54" s="64">
        <v>0.70195300000000005</v>
      </c>
      <c r="Z54" s="64">
        <v>0.71076799999999996</v>
      </c>
      <c r="AA54" s="64">
        <v>0.71986600000000001</v>
      </c>
      <c r="AB54" s="64">
        <v>0.72919900000000004</v>
      </c>
      <c r="AC54" s="64">
        <v>0.73885800000000001</v>
      </c>
      <c r="AD54" s="64">
        <v>0.748749</v>
      </c>
      <c r="AE54" s="64">
        <v>0.75886900000000002</v>
      </c>
      <c r="AF54" s="64">
        <v>0.76921399999999995</v>
      </c>
    </row>
    <row r="55" spans="1:32">
      <c r="A55" s="71" t="s">
        <v>1139</v>
      </c>
      <c r="B55" s="64">
        <v>0.141178</v>
      </c>
      <c r="C55" s="64">
        <v>0.13394800000000001</v>
      </c>
      <c r="D55" s="64">
        <v>0.123239</v>
      </c>
      <c r="E55" s="64">
        <v>0.12970699999999999</v>
      </c>
      <c r="F55" s="64">
        <v>0.132053</v>
      </c>
      <c r="G55" s="64">
        <v>0.13408100000000001</v>
      </c>
      <c r="H55" s="64">
        <v>0.13561899999999999</v>
      </c>
      <c r="I55" s="64">
        <v>0.136514</v>
      </c>
      <c r="J55" s="64">
        <v>0.136874</v>
      </c>
      <c r="K55" s="64">
        <v>0.137019</v>
      </c>
      <c r="L55" s="64">
        <v>0.13703799999999999</v>
      </c>
      <c r="M55" s="64">
        <v>0.136962</v>
      </c>
      <c r="N55" s="64">
        <v>0.13688</v>
      </c>
      <c r="O55" s="64">
        <v>0.136792</v>
      </c>
      <c r="P55" s="64">
        <v>0.136822</v>
      </c>
      <c r="Q55" s="64">
        <v>0.13694899999999999</v>
      </c>
      <c r="R55" s="64">
        <v>0.13713600000000001</v>
      </c>
      <c r="S55" s="64">
        <v>0.13739499999999999</v>
      </c>
      <c r="T55" s="64">
        <v>0.13767199999999999</v>
      </c>
      <c r="U55" s="64">
        <v>0.13786999999999999</v>
      </c>
      <c r="V55" s="64">
        <v>0.137956</v>
      </c>
      <c r="W55" s="64">
        <v>0.13794600000000001</v>
      </c>
      <c r="X55" s="64">
        <v>0.137959</v>
      </c>
      <c r="Y55" s="64">
        <v>0.138021</v>
      </c>
      <c r="Z55" s="64">
        <v>0.13816600000000001</v>
      </c>
      <c r="AA55" s="64">
        <v>0.13836000000000001</v>
      </c>
      <c r="AB55" s="64">
        <v>0.13859199999999999</v>
      </c>
      <c r="AC55" s="64">
        <v>0.13880999999999999</v>
      </c>
      <c r="AD55" s="64">
        <v>0.13900999999999999</v>
      </c>
      <c r="AE55" s="64">
        <v>0.13917499999999999</v>
      </c>
      <c r="AF55" s="64">
        <v>0.139325</v>
      </c>
    </row>
    <row r="56" spans="1:32">
      <c r="A56" s="71" t="s">
        <v>1140</v>
      </c>
      <c r="B56" s="64">
        <v>0.68962800000000002</v>
      </c>
      <c r="C56" s="64">
        <v>0.70291700000000001</v>
      </c>
      <c r="D56" s="64">
        <v>0.74563900000000005</v>
      </c>
      <c r="E56" s="64">
        <v>0.88484600000000002</v>
      </c>
      <c r="F56" s="64">
        <v>0.87341800000000003</v>
      </c>
      <c r="G56" s="64">
        <v>0.77933799999999998</v>
      </c>
      <c r="H56" s="64">
        <v>0.92682299999999995</v>
      </c>
      <c r="I56" s="64">
        <v>0.86809999999999998</v>
      </c>
      <c r="J56" s="64">
        <v>0.83410499999999999</v>
      </c>
      <c r="K56" s="64">
        <v>0.84190900000000002</v>
      </c>
      <c r="L56" s="64">
        <v>0.846194</v>
      </c>
      <c r="M56" s="64">
        <v>0.85732399999999997</v>
      </c>
      <c r="N56" s="64">
        <v>0.86000399999999999</v>
      </c>
      <c r="O56" s="64">
        <v>0.86924400000000002</v>
      </c>
      <c r="P56" s="64">
        <v>0.88286500000000001</v>
      </c>
      <c r="Q56" s="64">
        <v>0.88658700000000001</v>
      </c>
      <c r="R56" s="64">
        <v>0.88943799999999995</v>
      </c>
      <c r="S56" s="64">
        <v>0.90007000000000004</v>
      </c>
      <c r="T56" s="64">
        <v>0.912443</v>
      </c>
      <c r="U56" s="64">
        <v>0.927512</v>
      </c>
      <c r="V56" s="64">
        <v>0.93689999999999996</v>
      </c>
      <c r="W56" s="64">
        <v>0.93789699999999998</v>
      </c>
      <c r="X56" s="64">
        <v>0.93415700000000002</v>
      </c>
      <c r="Y56" s="64">
        <v>0.93179599999999996</v>
      </c>
      <c r="Z56" s="64">
        <v>0.92735999999999996</v>
      </c>
      <c r="AA56" s="64">
        <v>0.92490000000000006</v>
      </c>
      <c r="AB56" s="64">
        <v>0.92710199999999998</v>
      </c>
      <c r="AC56" s="64">
        <v>0.92588000000000004</v>
      </c>
      <c r="AD56" s="64">
        <v>0.92654800000000004</v>
      </c>
      <c r="AE56" s="64">
        <v>0.92458200000000001</v>
      </c>
      <c r="AF56" s="64">
        <v>0.91646799999999995</v>
      </c>
    </row>
    <row r="57" spans="1:32">
      <c r="A57" s="70" t="s">
        <v>1141</v>
      </c>
      <c r="B57" s="65">
        <v>26.969601000000001</v>
      </c>
      <c r="C57" s="65">
        <v>26.618324000000001</v>
      </c>
      <c r="D57" s="65">
        <v>26.111485999999999</v>
      </c>
      <c r="E57" s="65">
        <v>26.958181</v>
      </c>
      <c r="F57" s="65">
        <v>26.789912999999999</v>
      </c>
      <c r="G57" s="65">
        <v>27.130628999999999</v>
      </c>
      <c r="H57" s="65">
        <v>27.311346</v>
      </c>
      <c r="I57" s="65">
        <v>27.284130000000001</v>
      </c>
      <c r="J57" s="65">
        <v>27.252942999999998</v>
      </c>
      <c r="K57" s="65">
        <v>27.209306999999999</v>
      </c>
      <c r="L57" s="65">
        <v>27.129698000000001</v>
      </c>
      <c r="M57" s="65">
        <v>27.017212000000001</v>
      </c>
      <c r="N57" s="65">
        <v>26.897013000000001</v>
      </c>
      <c r="O57" s="65">
        <v>26.786762</v>
      </c>
      <c r="P57" s="65">
        <v>26.642624000000001</v>
      </c>
      <c r="Q57" s="65">
        <v>26.467179999999999</v>
      </c>
      <c r="R57" s="65">
        <v>26.306311000000001</v>
      </c>
      <c r="S57" s="65">
        <v>26.177723</v>
      </c>
      <c r="T57" s="65">
        <v>26.085262</v>
      </c>
      <c r="U57" s="65">
        <v>26.010824</v>
      </c>
      <c r="V57" s="65">
        <v>25.956629</v>
      </c>
      <c r="W57" s="65">
        <v>25.925889999999999</v>
      </c>
      <c r="X57" s="65">
        <v>25.906987999999998</v>
      </c>
      <c r="Y57" s="65">
        <v>25.923127999999998</v>
      </c>
      <c r="Z57" s="65">
        <v>25.961539999999999</v>
      </c>
      <c r="AA57" s="65">
        <v>26.016237</v>
      </c>
      <c r="AB57" s="65">
        <v>26.076111000000001</v>
      </c>
      <c r="AC57" s="65">
        <v>26.134249000000001</v>
      </c>
      <c r="AD57" s="65">
        <v>26.204191000000002</v>
      </c>
      <c r="AE57" s="65">
        <v>26.258759999999999</v>
      </c>
      <c r="AF57" s="65">
        <v>26.317032000000001</v>
      </c>
    </row>
    <row r="59" spans="1:32">
      <c r="A59" s="70" t="s">
        <v>1142</v>
      </c>
    </row>
    <row r="60" spans="1:32">
      <c r="A60" s="71" t="s">
        <v>1128</v>
      </c>
      <c r="B60" s="64">
        <v>8.1350890000000007</v>
      </c>
      <c r="C60" s="64">
        <v>8.1096009999999996</v>
      </c>
      <c r="D60" s="64">
        <v>8.0619580000000006</v>
      </c>
      <c r="E60" s="64">
        <v>8.1307639999999992</v>
      </c>
      <c r="F60" s="64">
        <v>8.0462179999999996</v>
      </c>
      <c r="G60" s="64">
        <v>8.1177390000000003</v>
      </c>
      <c r="H60" s="64">
        <v>8.1110469999999992</v>
      </c>
      <c r="I60" s="64">
        <v>8.0725560000000005</v>
      </c>
      <c r="J60" s="64">
        <v>8.0196000000000005</v>
      </c>
      <c r="K60" s="64">
        <v>7.936877</v>
      </c>
      <c r="L60" s="64">
        <v>7.8515519999999999</v>
      </c>
      <c r="M60" s="64">
        <v>7.7595200000000002</v>
      </c>
      <c r="N60" s="64">
        <v>7.6595550000000001</v>
      </c>
      <c r="O60" s="64">
        <v>7.5487229999999998</v>
      </c>
      <c r="P60" s="64">
        <v>7.4314730000000004</v>
      </c>
      <c r="Q60" s="64">
        <v>7.3074760000000003</v>
      </c>
      <c r="R60" s="64">
        <v>7.1967910000000002</v>
      </c>
      <c r="S60" s="64">
        <v>7.1004579999999997</v>
      </c>
      <c r="T60" s="64">
        <v>7.0169290000000002</v>
      </c>
      <c r="U60" s="64">
        <v>6.9423510000000004</v>
      </c>
      <c r="V60" s="64">
        <v>6.8758299999999997</v>
      </c>
      <c r="W60" s="64">
        <v>6.8211959999999996</v>
      </c>
      <c r="X60" s="64">
        <v>6.7737189999999998</v>
      </c>
      <c r="Y60" s="64">
        <v>6.7304599999999999</v>
      </c>
      <c r="Z60" s="64">
        <v>6.692431</v>
      </c>
      <c r="AA60" s="64">
        <v>6.6565440000000002</v>
      </c>
      <c r="AB60" s="64">
        <v>6.6277929999999996</v>
      </c>
      <c r="AC60" s="64">
        <v>6.604012</v>
      </c>
      <c r="AD60" s="64">
        <v>6.5857200000000002</v>
      </c>
      <c r="AE60" s="64">
        <v>6.5724799999999997</v>
      </c>
      <c r="AF60" s="64">
        <v>6.5602790000000004</v>
      </c>
    </row>
    <row r="61" spans="1:32">
      <c r="A61" s="71" t="s">
        <v>1129</v>
      </c>
      <c r="B61" s="64">
        <v>0.257463</v>
      </c>
      <c r="C61" s="64">
        <v>0.26421099999999997</v>
      </c>
      <c r="D61" s="64">
        <v>0.26444699999999999</v>
      </c>
      <c r="E61" s="64">
        <v>0.278391</v>
      </c>
      <c r="F61" s="64">
        <v>0.27890199999999998</v>
      </c>
      <c r="G61" s="64">
        <v>0.283972</v>
      </c>
      <c r="H61" s="64">
        <v>0.28373599999999999</v>
      </c>
      <c r="I61" s="64">
        <v>0.28284700000000002</v>
      </c>
      <c r="J61" s="64">
        <v>0.282273</v>
      </c>
      <c r="K61" s="64">
        <v>0.28023300000000001</v>
      </c>
      <c r="L61" s="64">
        <v>0.27846399999999999</v>
      </c>
      <c r="M61" s="64">
        <v>0.27595799999999998</v>
      </c>
      <c r="N61" s="64">
        <v>0.273897</v>
      </c>
      <c r="O61" s="64">
        <v>0.27215699999999998</v>
      </c>
      <c r="P61" s="64">
        <v>0.27032099999999998</v>
      </c>
      <c r="Q61" s="64">
        <v>0.26795999999999998</v>
      </c>
      <c r="R61" s="64">
        <v>0.26560299999999998</v>
      </c>
      <c r="S61" s="64">
        <v>0.26357199999999997</v>
      </c>
      <c r="T61" s="64">
        <v>0.26177499999999998</v>
      </c>
      <c r="U61" s="64">
        <v>0.26020700000000002</v>
      </c>
      <c r="V61" s="64">
        <v>0.25947100000000001</v>
      </c>
      <c r="W61" s="64">
        <v>0.25924900000000001</v>
      </c>
      <c r="X61" s="64">
        <v>0.259104</v>
      </c>
      <c r="Y61" s="64">
        <v>0.25984400000000002</v>
      </c>
      <c r="Z61" s="64">
        <v>0.26136300000000001</v>
      </c>
      <c r="AA61" s="64">
        <v>0.26322499999999999</v>
      </c>
      <c r="AB61" s="64">
        <v>0.26525199999999999</v>
      </c>
      <c r="AC61" s="64">
        <v>0.26729700000000001</v>
      </c>
      <c r="AD61" s="64">
        <v>0.26980300000000002</v>
      </c>
      <c r="AE61" s="64">
        <v>0.27228000000000002</v>
      </c>
      <c r="AF61" s="64">
        <v>0.274785</v>
      </c>
    </row>
    <row r="62" spans="1:32">
      <c r="A62" s="71" t="s">
        <v>1130</v>
      </c>
      <c r="B62" s="64">
        <v>0.108345</v>
      </c>
      <c r="C62" s="64">
        <v>0.117008</v>
      </c>
      <c r="D62" s="64">
        <v>0.113373</v>
      </c>
      <c r="E62" s="64">
        <v>0.12496500000000001</v>
      </c>
      <c r="F62" s="64">
        <v>0.12567200000000001</v>
      </c>
      <c r="G62" s="64">
        <v>0.12647</v>
      </c>
      <c r="H62" s="64">
        <v>0.12728300000000001</v>
      </c>
      <c r="I62" s="64">
        <v>0.12811</v>
      </c>
      <c r="J62" s="64">
        <v>0.12894900000000001</v>
      </c>
      <c r="K62" s="64">
        <v>0.1298</v>
      </c>
      <c r="L62" s="64">
        <v>0.130661</v>
      </c>
      <c r="M62" s="64">
        <v>0.13153100000000001</v>
      </c>
      <c r="N62" s="64">
        <v>0.132409</v>
      </c>
      <c r="O62" s="64">
        <v>0.13328999999999999</v>
      </c>
      <c r="P62" s="64">
        <v>0.13417799999999999</v>
      </c>
      <c r="Q62" s="64">
        <v>0.13506299999999999</v>
      </c>
      <c r="R62" s="64">
        <v>0.13594899999999999</v>
      </c>
      <c r="S62" s="64">
        <v>0.13683500000000001</v>
      </c>
      <c r="T62" s="64">
        <v>0.13771900000000001</v>
      </c>
      <c r="U62" s="64">
        <v>0.138603</v>
      </c>
      <c r="V62" s="64">
        <v>0.139484</v>
      </c>
      <c r="W62" s="64">
        <v>0.14035700000000001</v>
      </c>
      <c r="X62" s="64">
        <v>0.14122199999999999</v>
      </c>
      <c r="Y62" s="64">
        <v>0.14207900000000001</v>
      </c>
      <c r="Z62" s="64">
        <v>0.142929</v>
      </c>
      <c r="AA62" s="64">
        <v>0.14377300000000001</v>
      </c>
      <c r="AB62" s="64">
        <v>0.14461299999999999</v>
      </c>
      <c r="AC62" s="64">
        <v>0.14544899999999999</v>
      </c>
      <c r="AD62" s="64">
        <v>0.14628099999999999</v>
      </c>
      <c r="AE62" s="64">
        <v>0.14711199999999999</v>
      </c>
      <c r="AF62" s="64">
        <v>0.14794299999999999</v>
      </c>
    </row>
    <row r="63" spans="1:32">
      <c r="A63" s="71" t="s">
        <v>1131</v>
      </c>
      <c r="B63" s="64">
        <v>2.4804729999999999</v>
      </c>
      <c r="C63" s="64">
        <v>2.4924930000000001</v>
      </c>
      <c r="D63" s="64">
        <v>2.401081</v>
      </c>
      <c r="E63" s="64">
        <v>2.6535579999999999</v>
      </c>
      <c r="F63" s="64">
        <v>2.6552180000000001</v>
      </c>
      <c r="G63" s="64">
        <v>2.7743199999999999</v>
      </c>
      <c r="H63" s="64">
        <v>2.7942239999999998</v>
      </c>
      <c r="I63" s="64">
        <v>2.8211539999999999</v>
      </c>
      <c r="J63" s="64">
        <v>2.849942</v>
      </c>
      <c r="K63" s="64">
        <v>2.8746849999999999</v>
      </c>
      <c r="L63" s="64">
        <v>2.8937210000000002</v>
      </c>
      <c r="M63" s="64">
        <v>2.9012929999999999</v>
      </c>
      <c r="N63" s="64">
        <v>2.918739</v>
      </c>
      <c r="O63" s="64">
        <v>2.9408439999999998</v>
      </c>
      <c r="P63" s="64">
        <v>2.9576030000000002</v>
      </c>
      <c r="Q63" s="64">
        <v>2.9681980000000001</v>
      </c>
      <c r="R63" s="64">
        <v>2.97431</v>
      </c>
      <c r="S63" s="64">
        <v>2.98075</v>
      </c>
      <c r="T63" s="64">
        <v>2.9898410000000002</v>
      </c>
      <c r="U63" s="64">
        <v>2.999466</v>
      </c>
      <c r="V63" s="64">
        <v>3.0152070000000002</v>
      </c>
      <c r="W63" s="64">
        <v>3.0334219999999998</v>
      </c>
      <c r="X63" s="64">
        <v>3.053385</v>
      </c>
      <c r="Y63" s="64">
        <v>3.0855160000000001</v>
      </c>
      <c r="Z63" s="64">
        <v>3.1254270000000002</v>
      </c>
      <c r="AA63" s="64">
        <v>3.1716549999999999</v>
      </c>
      <c r="AB63" s="64">
        <v>3.2132450000000001</v>
      </c>
      <c r="AC63" s="64">
        <v>3.2516099999999999</v>
      </c>
      <c r="AD63" s="64">
        <v>3.2911380000000001</v>
      </c>
      <c r="AE63" s="64">
        <v>3.3231190000000002</v>
      </c>
      <c r="AF63" s="64">
        <v>3.3583940000000001</v>
      </c>
    </row>
    <row r="64" spans="1:32">
      <c r="A64" s="71" t="s">
        <v>1132</v>
      </c>
      <c r="B64" s="64">
        <v>2.0750999999999999E-2</v>
      </c>
      <c r="C64" s="64">
        <v>2.2484000000000001E-2</v>
      </c>
      <c r="D64" s="64">
        <v>2.2637000000000001E-2</v>
      </c>
      <c r="E64" s="64">
        <v>2.4121E-2</v>
      </c>
      <c r="F64" s="64">
        <v>2.4319E-2</v>
      </c>
      <c r="G64" s="64">
        <v>2.4025999999999999E-2</v>
      </c>
      <c r="H64" s="64">
        <v>2.3918999999999999E-2</v>
      </c>
      <c r="I64" s="64">
        <v>2.4119999999999999E-2</v>
      </c>
      <c r="J64" s="64">
        <v>2.4324999999999999E-2</v>
      </c>
      <c r="K64" s="64">
        <v>2.453E-2</v>
      </c>
      <c r="L64" s="64">
        <v>2.4749E-2</v>
      </c>
      <c r="M64" s="64">
        <v>2.4955999999999999E-2</v>
      </c>
      <c r="N64" s="64">
        <v>2.5183000000000001E-2</v>
      </c>
      <c r="O64" s="64">
        <v>2.5433000000000001E-2</v>
      </c>
      <c r="P64" s="64">
        <v>2.5673000000000001E-2</v>
      </c>
      <c r="Q64" s="64">
        <v>2.5916000000000002E-2</v>
      </c>
      <c r="R64" s="64">
        <v>2.6159000000000002E-2</v>
      </c>
      <c r="S64" s="64">
        <v>2.6419999999999999E-2</v>
      </c>
      <c r="T64" s="64">
        <v>2.6688E-2</v>
      </c>
      <c r="U64" s="64">
        <v>2.6939999999999999E-2</v>
      </c>
      <c r="V64" s="64">
        <v>2.7189000000000001E-2</v>
      </c>
      <c r="W64" s="64">
        <v>2.7449000000000001E-2</v>
      </c>
      <c r="X64" s="64">
        <v>2.7720999999999999E-2</v>
      </c>
      <c r="Y64" s="64">
        <v>2.8000000000000001E-2</v>
      </c>
      <c r="Z64" s="64">
        <v>2.828E-2</v>
      </c>
      <c r="AA64" s="64">
        <v>2.8555000000000001E-2</v>
      </c>
      <c r="AB64" s="64">
        <v>2.8882000000000001E-2</v>
      </c>
      <c r="AC64" s="64">
        <v>2.9242000000000001E-2</v>
      </c>
      <c r="AD64" s="64">
        <v>2.9621000000000001E-2</v>
      </c>
      <c r="AE64" s="64">
        <v>3.0008E-2</v>
      </c>
      <c r="AF64" s="64">
        <v>3.0408999999999999E-2</v>
      </c>
    </row>
    <row r="65" spans="1:32">
      <c r="A65" s="71" t="s">
        <v>1133</v>
      </c>
      <c r="B65" s="64">
        <v>0.193133</v>
      </c>
      <c r="C65" s="64">
        <v>0.22124199999999999</v>
      </c>
      <c r="D65" s="64">
        <v>0.20761399999999999</v>
      </c>
      <c r="E65" s="64">
        <v>0.24215900000000001</v>
      </c>
      <c r="F65" s="64">
        <v>0.22217400000000001</v>
      </c>
      <c r="G65" s="64">
        <v>0.226664</v>
      </c>
      <c r="H65" s="64">
        <v>0.21971499999999999</v>
      </c>
      <c r="I65" s="64">
        <v>0.220306</v>
      </c>
      <c r="J65" s="64">
        <v>0.221225</v>
      </c>
      <c r="K65" s="64">
        <v>0.22755900000000001</v>
      </c>
      <c r="L65" s="64">
        <v>0.22674900000000001</v>
      </c>
      <c r="M65" s="64">
        <v>0.228932</v>
      </c>
      <c r="N65" s="64">
        <v>0.230155</v>
      </c>
      <c r="O65" s="64">
        <v>0.23424600000000001</v>
      </c>
      <c r="P65" s="64">
        <v>0.23166700000000001</v>
      </c>
      <c r="Q65" s="64">
        <v>0.230596</v>
      </c>
      <c r="R65" s="64">
        <v>0.22814300000000001</v>
      </c>
      <c r="S65" s="64">
        <v>0.22276299999999999</v>
      </c>
      <c r="T65" s="64">
        <v>0.219499</v>
      </c>
      <c r="U65" s="64">
        <v>0.217308</v>
      </c>
      <c r="V65" s="64">
        <v>0.21429300000000001</v>
      </c>
      <c r="W65" s="64">
        <v>0.21453700000000001</v>
      </c>
      <c r="X65" s="64">
        <v>0.21417700000000001</v>
      </c>
      <c r="Y65" s="64">
        <v>0.21393000000000001</v>
      </c>
      <c r="Z65" s="64">
        <v>0.213919</v>
      </c>
      <c r="AA65" s="64">
        <v>0.21290100000000001</v>
      </c>
      <c r="AB65" s="64">
        <v>0.212557</v>
      </c>
      <c r="AC65" s="64">
        <v>0.21315300000000001</v>
      </c>
      <c r="AD65" s="64">
        <v>0.213672</v>
      </c>
      <c r="AE65" s="64">
        <v>0.21363599999999999</v>
      </c>
      <c r="AF65" s="64">
        <v>0.21502299999999999</v>
      </c>
    </row>
    <row r="66" spans="1:32">
      <c r="A66" s="71" t="s">
        <v>1134</v>
      </c>
      <c r="B66" s="64">
        <v>4.7255999999999999E-2</v>
      </c>
      <c r="C66" s="64">
        <v>4.9847000000000002E-2</v>
      </c>
      <c r="D66" s="64">
        <v>4.4965999999999999E-2</v>
      </c>
      <c r="E66" s="64">
        <v>4.9445000000000003E-2</v>
      </c>
      <c r="F66" s="64">
        <v>4.9013000000000001E-2</v>
      </c>
      <c r="G66" s="64">
        <v>4.9392999999999999E-2</v>
      </c>
      <c r="H66" s="64">
        <v>4.7905000000000003E-2</v>
      </c>
      <c r="I66" s="64">
        <v>4.7058999999999997E-2</v>
      </c>
      <c r="J66" s="64">
        <v>4.6406000000000003E-2</v>
      </c>
      <c r="K66" s="64">
        <v>4.5790999999999998E-2</v>
      </c>
      <c r="L66" s="64">
        <v>4.5062999999999999E-2</v>
      </c>
      <c r="M66" s="64">
        <v>4.4173999999999998E-2</v>
      </c>
      <c r="N66" s="64">
        <v>4.3364E-2</v>
      </c>
      <c r="O66" s="64">
        <v>4.2602000000000001E-2</v>
      </c>
      <c r="P66" s="64">
        <v>4.1849999999999998E-2</v>
      </c>
      <c r="Q66" s="64">
        <v>4.1069000000000001E-2</v>
      </c>
      <c r="R66" s="64">
        <v>4.0169000000000003E-2</v>
      </c>
      <c r="S66" s="64">
        <v>3.9356000000000002E-2</v>
      </c>
      <c r="T66" s="64">
        <v>3.8670999999999997E-2</v>
      </c>
      <c r="U66" s="64">
        <v>3.8003000000000002E-2</v>
      </c>
      <c r="V66" s="64">
        <v>3.7412000000000001E-2</v>
      </c>
      <c r="W66" s="64">
        <v>3.6801E-2</v>
      </c>
      <c r="X66" s="64">
        <v>3.6264999999999999E-2</v>
      </c>
      <c r="Y66" s="64">
        <v>3.5903999999999998E-2</v>
      </c>
      <c r="Z66" s="64">
        <v>3.5617999999999997E-2</v>
      </c>
      <c r="AA66" s="64">
        <v>3.5431999999999998E-2</v>
      </c>
      <c r="AB66" s="64">
        <v>3.5214000000000002E-2</v>
      </c>
      <c r="AC66" s="64">
        <v>3.5004E-2</v>
      </c>
      <c r="AD66" s="64">
        <v>3.4827999999999998E-2</v>
      </c>
      <c r="AE66" s="64">
        <v>3.4610000000000002E-2</v>
      </c>
      <c r="AF66" s="64">
        <v>3.4470000000000001E-2</v>
      </c>
    </row>
    <row r="67" spans="1:32">
      <c r="A67" s="71" t="s">
        <v>1135</v>
      </c>
      <c r="B67" s="64">
        <v>0.38760299999999998</v>
      </c>
      <c r="C67" s="64">
        <v>0.33650600000000003</v>
      </c>
      <c r="D67" s="64">
        <v>0.287943</v>
      </c>
      <c r="E67" s="64">
        <v>0.27410099999999998</v>
      </c>
      <c r="F67" s="64">
        <v>0.27978599999999998</v>
      </c>
      <c r="G67" s="64">
        <v>0.28439300000000001</v>
      </c>
      <c r="H67" s="64">
        <v>0.28521299999999999</v>
      </c>
      <c r="I67" s="64">
        <v>0.28499000000000002</v>
      </c>
      <c r="J67" s="64">
        <v>0.28492600000000001</v>
      </c>
      <c r="K67" s="64">
        <v>0.28530800000000001</v>
      </c>
      <c r="L67" s="64">
        <v>0.28567799999999999</v>
      </c>
      <c r="M67" s="64">
        <v>0.28603099999999998</v>
      </c>
      <c r="N67" s="64">
        <v>0.286381</v>
      </c>
      <c r="O67" s="64">
        <v>0.286748</v>
      </c>
      <c r="P67" s="64">
        <v>0.28713899999999998</v>
      </c>
      <c r="Q67" s="64">
        <v>0.287493</v>
      </c>
      <c r="R67" s="64">
        <v>0.287825</v>
      </c>
      <c r="S67" s="64">
        <v>0.28813299999999997</v>
      </c>
      <c r="T67" s="64">
        <v>0.28843200000000002</v>
      </c>
      <c r="U67" s="64">
        <v>0.28871799999999997</v>
      </c>
      <c r="V67" s="64">
        <v>0.28900300000000001</v>
      </c>
      <c r="W67" s="64">
        <v>0.28930099999999997</v>
      </c>
      <c r="X67" s="64">
        <v>0.28960000000000002</v>
      </c>
      <c r="Y67" s="64">
        <v>0.289906</v>
      </c>
      <c r="Z67" s="64">
        <v>0.29021200000000003</v>
      </c>
      <c r="AA67" s="64">
        <v>0.29050599999999999</v>
      </c>
      <c r="AB67" s="64">
        <v>0.29079899999999997</v>
      </c>
      <c r="AC67" s="64">
        <v>0.29108400000000001</v>
      </c>
      <c r="AD67" s="64">
        <v>0.29136099999999998</v>
      </c>
      <c r="AE67" s="64">
        <v>0.29163899999999998</v>
      </c>
      <c r="AF67" s="64">
        <v>0.29191400000000001</v>
      </c>
    </row>
    <row r="68" spans="1:32">
      <c r="A68" s="71" t="s">
        <v>1136</v>
      </c>
      <c r="B68" s="64">
        <v>0.12305000000000001</v>
      </c>
      <c r="C68" s="64">
        <v>0.12701699999999999</v>
      </c>
      <c r="D68" s="64">
        <v>0.124982</v>
      </c>
      <c r="E68" s="64">
        <v>0.12958900000000001</v>
      </c>
      <c r="F68" s="64">
        <v>0.13047800000000001</v>
      </c>
      <c r="G68" s="64">
        <v>0.13328400000000001</v>
      </c>
      <c r="H68" s="64">
        <v>0.134857</v>
      </c>
      <c r="I68" s="64">
        <v>0.136714</v>
      </c>
      <c r="J68" s="64">
        <v>0.13845299999999999</v>
      </c>
      <c r="K68" s="64">
        <v>0.14013500000000001</v>
      </c>
      <c r="L68" s="64">
        <v>0.14175699999999999</v>
      </c>
      <c r="M68" s="64">
        <v>0.14318500000000001</v>
      </c>
      <c r="N68" s="64">
        <v>0.144595</v>
      </c>
      <c r="O68" s="64">
        <v>0.14602399999999999</v>
      </c>
      <c r="P68" s="64">
        <v>0.14737500000000001</v>
      </c>
      <c r="Q68" s="64">
        <v>0.14867</v>
      </c>
      <c r="R68" s="64">
        <v>0.14990899999999999</v>
      </c>
      <c r="S68" s="64">
        <v>0.151117</v>
      </c>
      <c r="T68" s="64">
        <v>0.15225900000000001</v>
      </c>
      <c r="U68" s="64">
        <v>0.15328600000000001</v>
      </c>
      <c r="V68" s="64">
        <v>0.15423600000000001</v>
      </c>
      <c r="W68" s="64">
        <v>0.155114</v>
      </c>
      <c r="X68" s="64">
        <v>0.155947</v>
      </c>
      <c r="Y68" s="64">
        <v>0.15671399999999999</v>
      </c>
      <c r="Z68" s="64">
        <v>0.15743299999999999</v>
      </c>
      <c r="AA68" s="64">
        <v>0.15809300000000001</v>
      </c>
      <c r="AB68" s="64">
        <v>0.15868699999999999</v>
      </c>
      <c r="AC68" s="64">
        <v>0.15922</v>
      </c>
      <c r="AD68" s="64">
        <v>0.15970300000000001</v>
      </c>
      <c r="AE68" s="64">
        <v>0.16012299999999999</v>
      </c>
      <c r="AF68" s="64">
        <v>0.16050900000000001</v>
      </c>
    </row>
    <row r="69" spans="1:32">
      <c r="A69" s="71" t="s">
        <v>1137</v>
      </c>
      <c r="B69" s="64">
        <v>1.141645</v>
      </c>
      <c r="C69" s="64">
        <v>1.1622710000000001</v>
      </c>
      <c r="D69" s="64">
        <v>1.12832</v>
      </c>
      <c r="E69" s="64">
        <v>1.113262</v>
      </c>
      <c r="F69" s="64">
        <v>1.135554</v>
      </c>
      <c r="G69" s="64">
        <v>1.150636</v>
      </c>
      <c r="H69" s="64">
        <v>1.160793</v>
      </c>
      <c r="I69" s="64">
        <v>1.1791799999999999</v>
      </c>
      <c r="J69" s="64">
        <v>1.1965969999999999</v>
      </c>
      <c r="K69" s="64">
        <v>1.2137610000000001</v>
      </c>
      <c r="L69" s="64">
        <v>1.2310749999999999</v>
      </c>
      <c r="M69" s="64">
        <v>1.2457640000000001</v>
      </c>
      <c r="N69" s="64">
        <v>1.261808</v>
      </c>
      <c r="O69" s="64">
        <v>1.280583</v>
      </c>
      <c r="P69" s="64">
        <v>1.2986420000000001</v>
      </c>
      <c r="Q69" s="64">
        <v>1.317429</v>
      </c>
      <c r="R69" s="64">
        <v>1.336098</v>
      </c>
      <c r="S69" s="64">
        <v>1.3550899999999999</v>
      </c>
      <c r="T69" s="64">
        <v>1.3731500000000001</v>
      </c>
      <c r="U69" s="64">
        <v>1.388217</v>
      </c>
      <c r="V69" s="64">
        <v>1.401759</v>
      </c>
      <c r="W69" s="64">
        <v>1.414846</v>
      </c>
      <c r="X69" s="64">
        <v>1.427864</v>
      </c>
      <c r="Y69" s="64">
        <v>1.4398949999999999</v>
      </c>
      <c r="Z69" s="64">
        <v>1.4509879999999999</v>
      </c>
      <c r="AA69" s="64">
        <v>1.4610920000000001</v>
      </c>
      <c r="AB69" s="64">
        <v>1.4700500000000001</v>
      </c>
      <c r="AC69" s="64">
        <v>1.477025</v>
      </c>
      <c r="AD69" s="64">
        <v>1.4831000000000001</v>
      </c>
      <c r="AE69" s="64">
        <v>1.487908</v>
      </c>
      <c r="AF69" s="64">
        <v>1.491906</v>
      </c>
    </row>
    <row r="70" spans="1:32">
      <c r="A70" s="71" t="s">
        <v>1138</v>
      </c>
      <c r="B70" s="64">
        <v>0.35716399999999998</v>
      </c>
      <c r="C70" s="64">
        <v>0.35422799999999999</v>
      </c>
      <c r="D70" s="64">
        <v>0.33957300000000001</v>
      </c>
      <c r="E70" s="64">
        <v>0.32303700000000002</v>
      </c>
      <c r="F70" s="64">
        <v>0.31579000000000002</v>
      </c>
      <c r="G70" s="64">
        <v>0.31012000000000001</v>
      </c>
      <c r="H70" s="64">
        <v>0.30693500000000001</v>
      </c>
      <c r="I70" s="64">
        <v>0.30546899999999999</v>
      </c>
      <c r="J70" s="64">
        <v>0.30496899999999999</v>
      </c>
      <c r="K70" s="64">
        <v>0.30486099999999999</v>
      </c>
      <c r="L70" s="64">
        <v>0.30499799999999999</v>
      </c>
      <c r="M70" s="64">
        <v>0.30524699999999999</v>
      </c>
      <c r="N70" s="64">
        <v>0.30567299999999997</v>
      </c>
      <c r="O70" s="64">
        <v>0.30606100000000003</v>
      </c>
      <c r="P70" s="64">
        <v>0.306446</v>
      </c>
      <c r="Q70" s="64">
        <v>0.30848700000000001</v>
      </c>
      <c r="R70" s="64">
        <v>0.31157000000000001</v>
      </c>
      <c r="S70" s="64">
        <v>0.31481100000000001</v>
      </c>
      <c r="T70" s="64">
        <v>0.31821500000000003</v>
      </c>
      <c r="U70" s="64">
        <v>0.32176399999999999</v>
      </c>
      <c r="V70" s="64">
        <v>0.32545499999999999</v>
      </c>
      <c r="W70" s="64">
        <v>0.32927099999999998</v>
      </c>
      <c r="X70" s="64">
        <v>0.33323700000000001</v>
      </c>
      <c r="Y70" s="64">
        <v>0.33733200000000002</v>
      </c>
      <c r="Z70" s="64">
        <v>0.34156799999999998</v>
      </c>
      <c r="AA70" s="64">
        <v>0.345941</v>
      </c>
      <c r="AB70" s="64">
        <v>0.35042600000000002</v>
      </c>
      <c r="AC70" s="64">
        <v>0.35506700000000002</v>
      </c>
      <c r="AD70" s="64">
        <v>0.359821</v>
      </c>
      <c r="AE70" s="64">
        <v>0.36468400000000001</v>
      </c>
      <c r="AF70" s="64">
        <v>0.36965599999999998</v>
      </c>
    </row>
    <row r="71" spans="1:32">
      <c r="A71" s="71" t="s">
        <v>1139</v>
      </c>
      <c r="B71" s="64">
        <v>6.6687999999999997E-2</v>
      </c>
      <c r="C71" s="64">
        <v>6.3272999999999996E-2</v>
      </c>
      <c r="D71" s="64">
        <v>5.8214000000000002E-2</v>
      </c>
      <c r="E71" s="64">
        <v>6.1268999999999997E-2</v>
      </c>
      <c r="F71" s="64">
        <v>6.2377000000000002E-2</v>
      </c>
      <c r="G71" s="64">
        <v>6.3335000000000002E-2</v>
      </c>
      <c r="H71" s="64">
        <v>6.4061999999999994E-2</v>
      </c>
      <c r="I71" s="64">
        <v>6.4485000000000001E-2</v>
      </c>
      <c r="J71" s="64">
        <v>6.4655000000000004E-2</v>
      </c>
      <c r="K71" s="64">
        <v>6.4723000000000003E-2</v>
      </c>
      <c r="L71" s="64">
        <v>6.4731999999999998E-2</v>
      </c>
      <c r="M71" s="64">
        <v>6.4696000000000004E-2</v>
      </c>
      <c r="N71" s="64">
        <v>6.4657000000000006E-2</v>
      </c>
      <c r="O71" s="64">
        <v>6.4616000000000007E-2</v>
      </c>
      <c r="P71" s="64">
        <v>6.4630000000000007E-2</v>
      </c>
      <c r="Q71" s="64">
        <v>6.4689999999999998E-2</v>
      </c>
      <c r="R71" s="64">
        <v>6.4778000000000002E-2</v>
      </c>
      <c r="S71" s="64">
        <v>6.4901E-2</v>
      </c>
      <c r="T71" s="64">
        <v>6.5032000000000006E-2</v>
      </c>
      <c r="U71" s="64">
        <v>6.5125000000000002E-2</v>
      </c>
      <c r="V71" s="64">
        <v>6.5166000000000002E-2</v>
      </c>
      <c r="W71" s="64">
        <v>6.5160999999999997E-2</v>
      </c>
      <c r="X71" s="64">
        <v>6.5167000000000003E-2</v>
      </c>
      <c r="Y71" s="64">
        <v>6.5196000000000004E-2</v>
      </c>
      <c r="Z71" s="64">
        <v>6.5265000000000004E-2</v>
      </c>
      <c r="AA71" s="64">
        <v>6.5356999999999998E-2</v>
      </c>
      <c r="AB71" s="64">
        <v>6.5465999999999996E-2</v>
      </c>
      <c r="AC71" s="64">
        <v>6.5569000000000002E-2</v>
      </c>
      <c r="AD71" s="64">
        <v>6.5664E-2</v>
      </c>
      <c r="AE71" s="64">
        <v>6.5741999999999995E-2</v>
      </c>
      <c r="AF71" s="64">
        <v>6.5811999999999996E-2</v>
      </c>
    </row>
    <row r="72" spans="1:32">
      <c r="A72" s="71" t="s">
        <v>1140</v>
      </c>
      <c r="B72" s="64">
        <v>0.32575700000000002</v>
      </c>
      <c r="C72" s="64">
        <v>0.33203500000000002</v>
      </c>
      <c r="D72" s="64">
        <v>0.352215</v>
      </c>
      <c r="E72" s="64">
        <v>0.41797200000000001</v>
      </c>
      <c r="F72" s="64">
        <v>0.41257300000000002</v>
      </c>
      <c r="G72" s="64">
        <v>0.36813299999999999</v>
      </c>
      <c r="H72" s="64">
        <v>0.43780000000000002</v>
      </c>
      <c r="I72" s="64">
        <v>0.41006100000000001</v>
      </c>
      <c r="J72" s="64">
        <v>0.39400299999999999</v>
      </c>
      <c r="K72" s="64">
        <v>0.39768999999999999</v>
      </c>
      <c r="L72" s="64">
        <v>0.39971400000000001</v>
      </c>
      <c r="M72" s="64">
        <v>0.40497100000000003</v>
      </c>
      <c r="N72" s="64">
        <v>0.40623700000000001</v>
      </c>
      <c r="O72" s="64">
        <v>0.41060200000000002</v>
      </c>
      <c r="P72" s="64">
        <v>0.41703600000000002</v>
      </c>
      <c r="Q72" s="64">
        <v>0.418794</v>
      </c>
      <c r="R72" s="64">
        <v>0.42014099999999999</v>
      </c>
      <c r="S72" s="64">
        <v>0.42516300000000001</v>
      </c>
      <c r="T72" s="64">
        <v>0.431008</v>
      </c>
      <c r="U72" s="64">
        <v>0.43812600000000002</v>
      </c>
      <c r="V72" s="64">
        <v>0.44256000000000001</v>
      </c>
      <c r="W72" s="64">
        <v>0.44303100000000001</v>
      </c>
      <c r="X72" s="64">
        <v>0.44126500000000002</v>
      </c>
      <c r="Y72" s="64">
        <v>0.44014900000000001</v>
      </c>
      <c r="Z72" s="64">
        <v>0.438054</v>
      </c>
      <c r="AA72" s="64">
        <v>0.436892</v>
      </c>
      <c r="AB72" s="64">
        <v>0.43793199999999999</v>
      </c>
      <c r="AC72" s="64">
        <v>0.43735499999999999</v>
      </c>
      <c r="AD72" s="64">
        <v>0.43767</v>
      </c>
      <c r="AE72" s="64">
        <v>0.43674099999999999</v>
      </c>
      <c r="AF72" s="64">
        <v>0.43290899999999999</v>
      </c>
    </row>
    <row r="73" spans="1:32">
      <c r="A73" s="70" t="s">
        <v>1141</v>
      </c>
      <c r="B73" s="65">
        <v>13.644416</v>
      </c>
      <c r="C73" s="65">
        <v>13.652214000000001</v>
      </c>
      <c r="D73" s="65">
        <v>13.407323999999999</v>
      </c>
      <c r="E73" s="65">
        <v>13.822635</v>
      </c>
      <c r="F73" s="65">
        <v>13.738075</v>
      </c>
      <c r="G73" s="65">
        <v>13.912488</v>
      </c>
      <c r="H73" s="65">
        <v>13.997489</v>
      </c>
      <c r="I73" s="65">
        <v>13.977052</v>
      </c>
      <c r="J73" s="65">
        <v>13.956325</v>
      </c>
      <c r="K73" s="65">
        <v>13.925954000000001</v>
      </c>
      <c r="L73" s="65">
        <v>13.878913000000001</v>
      </c>
      <c r="M73" s="65">
        <v>13.81626</v>
      </c>
      <c r="N73" s="65">
        <v>13.752654</v>
      </c>
      <c r="O73" s="65">
        <v>13.691929999999999</v>
      </c>
      <c r="P73" s="65">
        <v>13.614034</v>
      </c>
      <c r="Q73" s="65">
        <v>13.521841</v>
      </c>
      <c r="R73" s="65">
        <v>13.437445</v>
      </c>
      <c r="S73" s="65">
        <v>13.369368</v>
      </c>
      <c r="T73" s="65">
        <v>13.319217999999999</v>
      </c>
      <c r="U73" s="65">
        <v>13.278112999999999</v>
      </c>
      <c r="V73" s="65">
        <v>13.247064</v>
      </c>
      <c r="W73" s="65">
        <v>13.229734000000001</v>
      </c>
      <c r="X73" s="65">
        <v>13.218674</v>
      </c>
      <c r="Y73" s="65">
        <v>13.224926</v>
      </c>
      <c r="Z73" s="65">
        <v>13.243487999999999</v>
      </c>
      <c r="AA73" s="65">
        <v>13.269964</v>
      </c>
      <c r="AB73" s="65">
        <v>13.300916000000001</v>
      </c>
      <c r="AC73" s="65">
        <v>13.331085</v>
      </c>
      <c r="AD73" s="65">
        <v>13.368380999999999</v>
      </c>
      <c r="AE73" s="65">
        <v>13.400081999999999</v>
      </c>
      <c r="AF73" s="65">
        <v>13.434009</v>
      </c>
    </row>
    <row r="75" spans="1:32">
      <c r="A75" s="70" t="s">
        <v>984</v>
      </c>
    </row>
    <row r="76" spans="1:32">
      <c r="A76" s="71" t="s">
        <v>1143</v>
      </c>
      <c r="B76" s="64">
        <v>31.750523000000001</v>
      </c>
      <c r="C76" s="64">
        <v>30.883875</v>
      </c>
      <c r="D76" s="64">
        <v>28.026304</v>
      </c>
      <c r="E76" s="64">
        <v>28.763307999999999</v>
      </c>
      <c r="F76" s="64">
        <v>29.775283999999999</v>
      </c>
      <c r="G76" s="64">
        <v>28.8459</v>
      </c>
      <c r="H76" s="64">
        <v>29.136755000000001</v>
      </c>
      <c r="I76" s="64">
        <v>29.411884000000001</v>
      </c>
      <c r="J76" s="64">
        <v>29.497613999999999</v>
      </c>
      <c r="K76" s="64">
        <v>29.939201000000001</v>
      </c>
      <c r="L76" s="64">
        <v>30.562746000000001</v>
      </c>
      <c r="M76" s="64">
        <v>30.871099000000001</v>
      </c>
      <c r="N76" s="64">
        <v>30.902756</v>
      </c>
      <c r="O76" s="64">
        <v>31.009222000000001</v>
      </c>
      <c r="P76" s="64">
        <v>32.483330000000002</v>
      </c>
      <c r="Q76" s="64">
        <v>33.659855</v>
      </c>
      <c r="R76" s="64">
        <v>34.256931000000002</v>
      </c>
      <c r="S76" s="64">
        <v>35.172375000000002</v>
      </c>
      <c r="T76" s="64">
        <v>35.607425999999997</v>
      </c>
      <c r="U76" s="64">
        <v>35.786095000000003</v>
      </c>
      <c r="V76" s="64">
        <v>36.012687999999997</v>
      </c>
      <c r="W76" s="64">
        <v>35.854396999999999</v>
      </c>
      <c r="X76" s="64">
        <v>35.773753999999997</v>
      </c>
      <c r="Y76" s="64">
        <v>35.791386000000003</v>
      </c>
      <c r="Z76" s="64">
        <v>35.720860000000002</v>
      </c>
      <c r="AA76" s="64">
        <v>35.719935999999997</v>
      </c>
      <c r="AB76" s="64">
        <v>36.168804000000002</v>
      </c>
      <c r="AC76" s="64">
        <v>36.313034000000002</v>
      </c>
      <c r="AD76" s="64">
        <v>36.789409999999997</v>
      </c>
      <c r="AE76" s="64">
        <v>37.845683999999999</v>
      </c>
      <c r="AF76" s="64">
        <v>38.419750000000001</v>
      </c>
    </row>
    <row r="77" spans="1:32">
      <c r="A77" s="71" t="s">
        <v>1144</v>
      </c>
      <c r="B77" s="64">
        <v>28.877383999999999</v>
      </c>
      <c r="C77" s="64">
        <v>28.209973999999999</v>
      </c>
      <c r="D77" s="64">
        <v>26.223344999999998</v>
      </c>
      <c r="E77" s="64">
        <v>27.322668</v>
      </c>
      <c r="F77" s="64">
        <v>28.295105</v>
      </c>
      <c r="G77" s="64">
        <v>27.884246999999998</v>
      </c>
      <c r="H77" s="64">
        <v>28.355694</v>
      </c>
      <c r="I77" s="64">
        <v>28.595575</v>
      </c>
      <c r="J77" s="64">
        <v>28.391684000000001</v>
      </c>
      <c r="K77" s="64">
        <v>28.472556999999998</v>
      </c>
      <c r="L77" s="64">
        <v>28.801603</v>
      </c>
      <c r="M77" s="64">
        <v>29.007694000000001</v>
      </c>
      <c r="N77" s="64">
        <v>29.133009000000001</v>
      </c>
      <c r="O77" s="64">
        <v>29.225501999999999</v>
      </c>
      <c r="P77" s="64">
        <v>30.002172000000002</v>
      </c>
      <c r="Q77" s="64">
        <v>30.812180999999999</v>
      </c>
      <c r="R77" s="64">
        <v>31.371863999999999</v>
      </c>
      <c r="S77" s="64">
        <v>32.023105999999999</v>
      </c>
      <c r="T77" s="64">
        <v>32.446975999999999</v>
      </c>
      <c r="U77" s="64">
        <v>32.677036000000001</v>
      </c>
      <c r="V77" s="64">
        <v>33.008232</v>
      </c>
      <c r="W77" s="64">
        <v>33.148578999999998</v>
      </c>
      <c r="X77" s="64">
        <v>33.278778000000003</v>
      </c>
      <c r="Y77" s="64">
        <v>33.477370999999998</v>
      </c>
      <c r="Z77" s="64">
        <v>33.649994</v>
      </c>
      <c r="AA77" s="64">
        <v>33.754330000000003</v>
      </c>
      <c r="AB77" s="64">
        <v>34.006324999999997</v>
      </c>
      <c r="AC77" s="64">
        <v>34.21508</v>
      </c>
      <c r="AD77" s="64">
        <v>34.551720000000003</v>
      </c>
      <c r="AE77" s="64">
        <v>35.197066999999997</v>
      </c>
      <c r="AF77" s="64">
        <v>35.656272999999999</v>
      </c>
    </row>
    <row r="79" spans="1:32">
      <c r="A79" s="71" t="s">
        <v>1145</v>
      </c>
      <c r="B79" s="64">
        <v>16.753530999999999</v>
      </c>
      <c r="C79" s="64">
        <v>17.293742999999999</v>
      </c>
      <c r="D79" s="64">
        <v>20.418158999999999</v>
      </c>
      <c r="E79" s="64">
        <v>17.639676999999999</v>
      </c>
      <c r="F79" s="64">
        <v>17.509542</v>
      </c>
      <c r="G79" s="64">
        <v>16.811256</v>
      </c>
      <c r="H79" s="64">
        <v>17.242616999999999</v>
      </c>
      <c r="I79" s="64">
        <v>17.318232999999999</v>
      </c>
      <c r="J79" s="64">
        <v>17.379414000000001</v>
      </c>
      <c r="K79" s="64">
        <v>17.342979</v>
      </c>
      <c r="L79" s="64">
        <v>17.244173</v>
      </c>
      <c r="M79" s="64">
        <v>17.204384000000001</v>
      </c>
      <c r="N79" s="64">
        <v>16.759533000000001</v>
      </c>
      <c r="O79" s="64">
        <v>16.569996</v>
      </c>
      <c r="P79" s="64">
        <v>16.568608999999999</v>
      </c>
      <c r="Q79" s="64">
        <v>16.415257</v>
      </c>
      <c r="R79" s="64">
        <v>16.268256999999998</v>
      </c>
      <c r="S79" s="64">
        <v>16.216208000000002</v>
      </c>
      <c r="T79" s="64">
        <v>15.976279999999999</v>
      </c>
      <c r="U79" s="64">
        <v>15.853413</v>
      </c>
      <c r="V79" s="64">
        <v>15.823391000000001</v>
      </c>
      <c r="W79" s="64">
        <v>15.797361</v>
      </c>
      <c r="X79" s="64">
        <v>16.033761999999999</v>
      </c>
      <c r="Y79" s="64">
        <v>16.251192</v>
      </c>
      <c r="Z79" s="64">
        <v>16.45487</v>
      </c>
      <c r="AA79" s="64">
        <v>16.753489999999999</v>
      </c>
      <c r="AB79" s="64">
        <v>17.248156000000002</v>
      </c>
      <c r="AC79" s="64">
        <v>17.535952000000002</v>
      </c>
      <c r="AD79" s="64">
        <v>18.002644</v>
      </c>
      <c r="AE79" s="64">
        <v>18.660145</v>
      </c>
      <c r="AF79" s="64">
        <v>19.017430999999998</v>
      </c>
    </row>
    <row r="80" spans="1:32">
      <c r="A80" s="71" t="s">
        <v>1146</v>
      </c>
      <c r="B80" s="64">
        <v>16.471861000000001</v>
      </c>
      <c r="C80" s="64">
        <v>17.094266999999999</v>
      </c>
      <c r="D80" s="64">
        <v>20.579872000000002</v>
      </c>
      <c r="E80" s="64">
        <v>17.227948999999999</v>
      </c>
      <c r="F80" s="64">
        <v>16.978995999999999</v>
      </c>
      <c r="G80" s="64">
        <v>16.209242</v>
      </c>
      <c r="H80" s="64">
        <v>16.653376000000002</v>
      </c>
      <c r="I80" s="64">
        <v>16.815828</v>
      </c>
      <c r="J80" s="64">
        <v>16.999292000000001</v>
      </c>
      <c r="K80" s="64">
        <v>17.142733</v>
      </c>
      <c r="L80" s="64">
        <v>17.247318</v>
      </c>
      <c r="M80" s="64">
        <v>17.446560000000002</v>
      </c>
      <c r="N80" s="64">
        <v>17.327591000000002</v>
      </c>
      <c r="O80" s="64">
        <v>17.523209000000001</v>
      </c>
      <c r="P80" s="64">
        <v>17.874388</v>
      </c>
      <c r="Q80" s="64">
        <v>18.072247999999998</v>
      </c>
      <c r="R80" s="64">
        <v>18.228663999999998</v>
      </c>
      <c r="S80" s="64">
        <v>18.346858999999998</v>
      </c>
      <c r="T80" s="64">
        <v>18.229734000000001</v>
      </c>
      <c r="U80" s="64">
        <v>18.163715</v>
      </c>
      <c r="V80" s="64">
        <v>18.075755999999998</v>
      </c>
      <c r="W80" s="64">
        <v>17.977990999999999</v>
      </c>
      <c r="X80" s="64">
        <v>17.989180000000001</v>
      </c>
      <c r="Y80" s="64">
        <v>17.970987000000001</v>
      </c>
      <c r="Z80" s="64">
        <v>17.936423999999999</v>
      </c>
      <c r="AA80" s="64">
        <v>17.936824999999999</v>
      </c>
      <c r="AB80" s="64">
        <v>18.068317</v>
      </c>
      <c r="AC80" s="64">
        <v>18.169456</v>
      </c>
      <c r="AD80" s="64">
        <v>18.463578999999999</v>
      </c>
      <c r="AE80" s="64">
        <v>18.894860999999999</v>
      </c>
      <c r="AF80" s="64">
        <v>19.158397999999998</v>
      </c>
    </row>
    <row r="81" spans="1:32">
      <c r="A81" s="71" t="s">
        <v>1147</v>
      </c>
      <c r="B81" s="64">
        <v>16.471861000000001</v>
      </c>
      <c r="C81" s="64">
        <v>17.094266999999999</v>
      </c>
      <c r="D81" s="64">
        <v>20.579872000000002</v>
      </c>
      <c r="E81" s="64">
        <v>17.227948999999999</v>
      </c>
      <c r="F81" s="64">
        <v>16.978995999999999</v>
      </c>
      <c r="G81" s="64">
        <v>16.209242</v>
      </c>
      <c r="H81" s="64">
        <v>16.653376000000002</v>
      </c>
      <c r="I81" s="64">
        <v>16.815828</v>
      </c>
      <c r="J81" s="64">
        <v>16.999292000000001</v>
      </c>
      <c r="K81" s="64">
        <v>17.142733</v>
      </c>
      <c r="L81" s="64">
        <v>17.247318</v>
      </c>
      <c r="M81" s="64">
        <v>17.446560000000002</v>
      </c>
      <c r="N81" s="64">
        <v>17.327591000000002</v>
      </c>
      <c r="O81" s="64">
        <v>17.523209000000001</v>
      </c>
      <c r="P81" s="64">
        <v>17.874388</v>
      </c>
      <c r="Q81" s="64">
        <v>18.072247999999998</v>
      </c>
      <c r="R81" s="64">
        <v>18.228663999999998</v>
      </c>
      <c r="S81" s="64">
        <v>18.346858999999998</v>
      </c>
      <c r="T81" s="64">
        <v>18.229734000000001</v>
      </c>
      <c r="U81" s="64">
        <v>18.163715</v>
      </c>
      <c r="V81" s="64">
        <v>18.075755999999998</v>
      </c>
      <c r="W81" s="64">
        <v>17.977990999999999</v>
      </c>
      <c r="X81" s="64">
        <v>17.989180000000001</v>
      </c>
      <c r="Y81" s="64">
        <v>17.970987000000001</v>
      </c>
      <c r="Z81" s="64">
        <v>17.936423999999999</v>
      </c>
      <c r="AA81" s="64">
        <v>17.936824999999999</v>
      </c>
      <c r="AB81" s="64">
        <v>18.068317</v>
      </c>
      <c r="AC81" s="64">
        <v>18.169456</v>
      </c>
      <c r="AD81" s="64">
        <v>18.463578999999999</v>
      </c>
      <c r="AE81" s="64">
        <v>18.894860999999999</v>
      </c>
      <c r="AF81" s="64">
        <v>19.158397999999998</v>
      </c>
    </row>
    <row r="82" spans="1:32">
      <c r="A82" s="71" t="s">
        <v>1148</v>
      </c>
      <c r="B82" s="64">
        <v>17.335315999999999</v>
      </c>
      <c r="C82" s="64">
        <v>17.871096000000001</v>
      </c>
      <c r="D82" s="64">
        <v>21.490582</v>
      </c>
      <c r="E82" s="64">
        <v>18.079687</v>
      </c>
      <c r="F82" s="64">
        <v>17.979037999999999</v>
      </c>
      <c r="G82" s="64">
        <v>17.208773000000001</v>
      </c>
      <c r="H82" s="64">
        <v>17.667345000000001</v>
      </c>
      <c r="I82" s="64">
        <v>17.809142999999999</v>
      </c>
      <c r="J82" s="64">
        <v>17.977357999999999</v>
      </c>
      <c r="K82" s="64">
        <v>18.107911999999999</v>
      </c>
      <c r="L82" s="64">
        <v>18.207084999999999</v>
      </c>
      <c r="M82" s="64">
        <v>18.401008999999998</v>
      </c>
      <c r="N82" s="64">
        <v>18.282543</v>
      </c>
      <c r="O82" s="64">
        <v>18.475498000000002</v>
      </c>
      <c r="P82" s="64">
        <v>18.823060999999999</v>
      </c>
      <c r="Q82" s="64">
        <v>19.027812999999998</v>
      </c>
      <c r="R82" s="64">
        <v>19.189298999999998</v>
      </c>
      <c r="S82" s="64">
        <v>19.316352999999999</v>
      </c>
      <c r="T82" s="64">
        <v>19.208659999999998</v>
      </c>
      <c r="U82" s="64">
        <v>19.156696</v>
      </c>
      <c r="V82" s="64">
        <v>19.086822999999999</v>
      </c>
      <c r="W82" s="64">
        <v>19.006466</v>
      </c>
      <c r="X82" s="64">
        <v>19.054971999999999</v>
      </c>
      <c r="Y82" s="64">
        <v>19.037251000000001</v>
      </c>
      <c r="Z82" s="64">
        <v>19.000889000000001</v>
      </c>
      <c r="AA82" s="64">
        <v>18.999770999999999</v>
      </c>
      <c r="AB82" s="64">
        <v>19.136624999999999</v>
      </c>
      <c r="AC82" s="64">
        <v>19.229996</v>
      </c>
      <c r="AD82" s="64">
        <v>19.492397</v>
      </c>
      <c r="AE82" s="64">
        <v>19.948753</v>
      </c>
      <c r="AF82" s="64">
        <v>20.210948999999999</v>
      </c>
    </row>
    <row r="83" spans="1:32">
      <c r="A83" s="71" t="s">
        <v>1149</v>
      </c>
      <c r="B83" s="64">
        <v>15.551034</v>
      </c>
      <c r="C83" s="64">
        <v>16.310991000000001</v>
      </c>
      <c r="D83" s="64">
        <v>19.699038999999999</v>
      </c>
      <c r="E83" s="64">
        <v>16.483408000000001</v>
      </c>
      <c r="F83" s="64">
        <v>16.202203999999998</v>
      </c>
      <c r="G83" s="64">
        <v>15.49488</v>
      </c>
      <c r="H83" s="64">
        <v>15.964729999999999</v>
      </c>
      <c r="I83" s="64">
        <v>16.165006999999999</v>
      </c>
      <c r="J83" s="64">
        <v>16.37735</v>
      </c>
      <c r="K83" s="64">
        <v>16.539598000000002</v>
      </c>
      <c r="L83" s="64">
        <v>16.657129000000001</v>
      </c>
      <c r="M83" s="64">
        <v>16.865915000000001</v>
      </c>
      <c r="N83" s="64">
        <v>16.758300999999999</v>
      </c>
      <c r="O83" s="64">
        <v>16.967511999999999</v>
      </c>
      <c r="P83" s="64">
        <v>17.334496999999999</v>
      </c>
      <c r="Q83" s="64">
        <v>17.544491000000001</v>
      </c>
      <c r="R83" s="64">
        <v>17.716201999999999</v>
      </c>
      <c r="S83" s="64">
        <v>17.849641999999999</v>
      </c>
      <c r="T83" s="64">
        <v>17.748889999999999</v>
      </c>
      <c r="U83" s="64">
        <v>17.696922000000001</v>
      </c>
      <c r="V83" s="64">
        <v>17.621403000000001</v>
      </c>
      <c r="W83" s="64">
        <v>17.534431000000001</v>
      </c>
      <c r="X83" s="64">
        <v>17.546282000000001</v>
      </c>
      <c r="Y83" s="64">
        <v>17.546078000000001</v>
      </c>
      <c r="Z83" s="64">
        <v>17.530017999999998</v>
      </c>
      <c r="AA83" s="64">
        <v>17.549702</v>
      </c>
      <c r="AB83" s="64">
        <v>17.698274999999999</v>
      </c>
      <c r="AC83" s="64">
        <v>17.819405</v>
      </c>
      <c r="AD83" s="64">
        <v>18.139294</v>
      </c>
      <c r="AE83" s="64">
        <v>18.576746</v>
      </c>
      <c r="AF83" s="64">
        <v>18.853066999999999</v>
      </c>
    </row>
    <row r="84" spans="1:32">
      <c r="A84" s="71" t="s">
        <v>1150</v>
      </c>
      <c r="B84" s="64">
        <v>0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64">
        <v>0</v>
      </c>
      <c r="Y84" s="64">
        <v>0</v>
      </c>
      <c r="Z84" s="64">
        <v>0</v>
      </c>
      <c r="AA84" s="64">
        <v>0</v>
      </c>
      <c r="AB84" s="64">
        <v>0</v>
      </c>
      <c r="AC84" s="64">
        <v>0</v>
      </c>
      <c r="AD84" s="64">
        <v>0</v>
      </c>
      <c r="AE84" s="64">
        <v>0</v>
      </c>
      <c r="AF84" s="64">
        <v>0</v>
      </c>
    </row>
    <row r="85" spans="1:32">
      <c r="A85" s="71" t="s">
        <v>1151</v>
      </c>
      <c r="B85" s="64">
        <v>14.704298</v>
      </c>
      <c r="C85" s="64">
        <v>14.393344000000001</v>
      </c>
      <c r="D85" s="64">
        <v>18.590814999999999</v>
      </c>
      <c r="E85" s="64">
        <v>15.177236000000001</v>
      </c>
      <c r="F85" s="64">
        <v>14.885861999999999</v>
      </c>
      <c r="G85" s="64">
        <v>14.304039</v>
      </c>
      <c r="H85" s="64">
        <v>14.790115</v>
      </c>
      <c r="I85" s="64">
        <v>15.055243000000001</v>
      </c>
      <c r="J85" s="64">
        <v>15.314147999999999</v>
      </c>
      <c r="K85" s="64">
        <v>15.526987</v>
      </c>
      <c r="L85" s="64">
        <v>15.688587</v>
      </c>
      <c r="M85" s="64">
        <v>15.912811</v>
      </c>
      <c r="N85" s="64">
        <v>15.838226000000001</v>
      </c>
      <c r="O85" s="64">
        <v>16.064889999999998</v>
      </c>
      <c r="P85" s="64">
        <v>16.462278000000001</v>
      </c>
      <c r="Q85" s="64">
        <v>16.707649</v>
      </c>
      <c r="R85" s="64">
        <v>16.905327</v>
      </c>
      <c r="S85" s="64">
        <v>17.063486000000001</v>
      </c>
      <c r="T85" s="64">
        <v>16.977996999999998</v>
      </c>
      <c r="U85" s="64">
        <v>16.947094</v>
      </c>
      <c r="V85" s="64">
        <v>16.910655999999999</v>
      </c>
      <c r="W85" s="64">
        <v>16.860517999999999</v>
      </c>
      <c r="X85" s="64">
        <v>16.901679999999999</v>
      </c>
      <c r="Y85" s="64">
        <v>16.918154000000001</v>
      </c>
      <c r="Z85" s="64">
        <v>16.925530999999999</v>
      </c>
      <c r="AA85" s="64">
        <v>16.971589999999999</v>
      </c>
      <c r="AB85" s="64">
        <v>17.139547</v>
      </c>
      <c r="AC85" s="64">
        <v>17.247267000000001</v>
      </c>
      <c r="AD85" s="64">
        <v>17.501159999999999</v>
      </c>
      <c r="AE85" s="64">
        <v>17.999421999999999</v>
      </c>
      <c r="AF85" s="64">
        <v>18.284210000000002</v>
      </c>
    </row>
    <row r="86" spans="1:32">
      <c r="A86" s="71" t="s">
        <v>1152</v>
      </c>
      <c r="B86" s="64">
        <v>14.704298</v>
      </c>
      <c r="C86" s="64">
        <v>14.393344000000001</v>
      </c>
      <c r="D86" s="64">
        <v>18.590814999999999</v>
      </c>
      <c r="E86" s="64">
        <v>15.177236000000001</v>
      </c>
      <c r="F86" s="64">
        <v>14.885861999999999</v>
      </c>
      <c r="G86" s="64">
        <v>14.304039</v>
      </c>
      <c r="H86" s="64">
        <v>14.790115</v>
      </c>
      <c r="I86" s="64">
        <v>15.055243000000001</v>
      </c>
      <c r="J86" s="64">
        <v>15.314147999999999</v>
      </c>
      <c r="K86" s="64">
        <v>15.526987</v>
      </c>
      <c r="L86" s="64">
        <v>15.688587</v>
      </c>
      <c r="M86" s="64">
        <v>15.912811</v>
      </c>
      <c r="N86" s="64">
        <v>15.838226000000001</v>
      </c>
      <c r="O86" s="64">
        <v>16.064889999999998</v>
      </c>
      <c r="P86" s="64">
        <v>16.462278000000001</v>
      </c>
      <c r="Q86" s="64">
        <v>16.707649</v>
      </c>
      <c r="R86" s="64">
        <v>16.905327</v>
      </c>
      <c r="S86" s="64">
        <v>17.063486000000001</v>
      </c>
      <c r="T86" s="64">
        <v>16.977996999999998</v>
      </c>
      <c r="U86" s="64">
        <v>16.947094</v>
      </c>
      <c r="V86" s="64">
        <v>16.910655999999999</v>
      </c>
      <c r="W86" s="64">
        <v>16.860517999999999</v>
      </c>
      <c r="X86" s="64">
        <v>16.901679999999999</v>
      </c>
      <c r="Y86" s="64">
        <v>16.918154000000001</v>
      </c>
      <c r="Z86" s="64">
        <v>16.925530999999999</v>
      </c>
      <c r="AA86" s="64">
        <v>16.971589999999999</v>
      </c>
      <c r="AB86" s="64">
        <v>17.139547</v>
      </c>
      <c r="AC86" s="64">
        <v>17.247267000000001</v>
      </c>
      <c r="AD86" s="64">
        <v>17.501159999999999</v>
      </c>
      <c r="AE86" s="64">
        <v>17.999421999999999</v>
      </c>
      <c r="AF86" s="64">
        <v>18.284210000000002</v>
      </c>
    </row>
    <row r="87" spans="1:32">
      <c r="A87" s="71" t="s">
        <v>1153</v>
      </c>
      <c r="B87" s="64">
        <v>14.704298</v>
      </c>
      <c r="C87" s="64">
        <v>14.393344000000001</v>
      </c>
      <c r="D87" s="64">
        <v>18.590814999999999</v>
      </c>
      <c r="E87" s="64">
        <v>15.177236000000001</v>
      </c>
      <c r="F87" s="64">
        <v>14.885861999999999</v>
      </c>
      <c r="G87" s="64">
        <v>14.304039</v>
      </c>
      <c r="H87" s="64">
        <v>14.790115</v>
      </c>
      <c r="I87" s="64">
        <v>15.055243000000001</v>
      </c>
      <c r="J87" s="64">
        <v>15.314147999999999</v>
      </c>
      <c r="K87" s="64">
        <v>15.526987</v>
      </c>
      <c r="L87" s="64">
        <v>15.688587</v>
      </c>
      <c r="M87" s="64">
        <v>15.912811</v>
      </c>
      <c r="N87" s="64">
        <v>15.838226000000001</v>
      </c>
      <c r="O87" s="64">
        <v>16.064889999999998</v>
      </c>
      <c r="P87" s="64">
        <v>16.462278000000001</v>
      </c>
      <c r="Q87" s="64">
        <v>16.707649</v>
      </c>
      <c r="R87" s="64">
        <v>16.905327</v>
      </c>
      <c r="S87" s="64">
        <v>17.063486000000001</v>
      </c>
      <c r="T87" s="64">
        <v>16.977996999999998</v>
      </c>
      <c r="U87" s="64">
        <v>16.947094</v>
      </c>
      <c r="V87" s="64">
        <v>16.910655999999999</v>
      </c>
      <c r="W87" s="64">
        <v>16.860517999999999</v>
      </c>
      <c r="X87" s="64">
        <v>16.901679999999999</v>
      </c>
      <c r="Y87" s="64">
        <v>16.918154000000001</v>
      </c>
      <c r="Z87" s="64">
        <v>16.925530999999999</v>
      </c>
      <c r="AA87" s="64">
        <v>16.971589999999999</v>
      </c>
      <c r="AB87" s="64">
        <v>17.139547</v>
      </c>
      <c r="AC87" s="64">
        <v>17.247267000000001</v>
      </c>
      <c r="AD87" s="64">
        <v>17.501159999999999</v>
      </c>
      <c r="AE87" s="64">
        <v>17.999421999999999</v>
      </c>
      <c r="AF87" s="64">
        <v>18.284210000000002</v>
      </c>
    </row>
    <row r="88" spans="1:32">
      <c r="A88" s="71" t="s">
        <v>1154</v>
      </c>
      <c r="B88" s="64">
        <v>14.704298</v>
      </c>
      <c r="C88" s="64">
        <v>14.393344000000001</v>
      </c>
      <c r="D88" s="64">
        <v>18.590814999999999</v>
      </c>
      <c r="E88" s="64">
        <v>15.177236000000001</v>
      </c>
      <c r="F88" s="64">
        <v>14.885861999999999</v>
      </c>
      <c r="G88" s="64">
        <v>14.304039</v>
      </c>
      <c r="H88" s="64">
        <v>14.790115</v>
      </c>
      <c r="I88" s="64">
        <v>15.055243000000001</v>
      </c>
      <c r="J88" s="64">
        <v>15.314147999999999</v>
      </c>
      <c r="K88" s="64">
        <v>15.526987</v>
      </c>
      <c r="L88" s="64">
        <v>15.688587</v>
      </c>
      <c r="M88" s="64">
        <v>15.912811</v>
      </c>
      <c r="N88" s="64">
        <v>15.838226000000001</v>
      </c>
      <c r="O88" s="64">
        <v>16.064889999999998</v>
      </c>
      <c r="P88" s="64">
        <v>16.462278000000001</v>
      </c>
      <c r="Q88" s="64">
        <v>16.707649</v>
      </c>
      <c r="R88" s="64">
        <v>16.905327</v>
      </c>
      <c r="S88" s="64">
        <v>17.063486000000001</v>
      </c>
      <c r="T88" s="64">
        <v>16.977996999999998</v>
      </c>
      <c r="U88" s="64">
        <v>16.947094</v>
      </c>
      <c r="V88" s="64">
        <v>16.910655999999999</v>
      </c>
      <c r="W88" s="64">
        <v>16.860517999999999</v>
      </c>
      <c r="X88" s="64">
        <v>16.901679999999999</v>
      </c>
      <c r="Y88" s="64">
        <v>16.918154000000001</v>
      </c>
      <c r="Z88" s="64">
        <v>16.925530999999999</v>
      </c>
      <c r="AA88" s="64">
        <v>16.971589999999999</v>
      </c>
      <c r="AB88" s="64">
        <v>17.139547</v>
      </c>
      <c r="AC88" s="64">
        <v>17.247267000000001</v>
      </c>
      <c r="AD88" s="64">
        <v>17.501159999999999</v>
      </c>
      <c r="AE88" s="64">
        <v>17.999421999999999</v>
      </c>
      <c r="AF88" s="64">
        <v>18.284210000000002</v>
      </c>
    </row>
    <row r="89" spans="1:32">
      <c r="A89" s="71" t="s">
        <v>1155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0</v>
      </c>
    </row>
    <row r="90" spans="1:32">
      <c r="A90" s="71" t="s">
        <v>1156</v>
      </c>
      <c r="B90" s="64">
        <v>16.200953999999999</v>
      </c>
      <c r="C90" s="64">
        <v>15.861169</v>
      </c>
      <c r="D90" s="64">
        <v>20.028490000000001</v>
      </c>
      <c r="E90" s="64">
        <v>16.589687000000001</v>
      </c>
      <c r="F90" s="64">
        <v>16.276233999999999</v>
      </c>
      <c r="G90" s="64">
        <v>15.668663</v>
      </c>
      <c r="H90" s="64">
        <v>16.128958000000001</v>
      </c>
      <c r="I90" s="64">
        <v>16.369910999999998</v>
      </c>
      <c r="J90" s="64">
        <v>16.603287000000002</v>
      </c>
      <c r="K90" s="64">
        <v>16.791647000000001</v>
      </c>
      <c r="L90" s="64">
        <v>16.930409999999998</v>
      </c>
      <c r="M90" s="64">
        <v>17.132669</v>
      </c>
      <c r="N90" s="64">
        <v>17.03651</v>
      </c>
      <c r="O90" s="64">
        <v>17.244002999999999</v>
      </c>
      <c r="P90" s="64">
        <v>17.622510999999999</v>
      </c>
      <c r="Q90" s="64">
        <v>17.847593</v>
      </c>
      <c r="R90" s="64">
        <v>18.024695999999999</v>
      </c>
      <c r="S90" s="64">
        <v>18.163128</v>
      </c>
      <c r="T90" s="64">
        <v>18.058869999999999</v>
      </c>
      <c r="U90" s="64">
        <v>18.009523000000002</v>
      </c>
      <c r="V90" s="64">
        <v>17.954718</v>
      </c>
      <c r="W90" s="64">
        <v>17.886285999999998</v>
      </c>
      <c r="X90" s="64">
        <v>17.909880000000001</v>
      </c>
      <c r="Y90" s="64">
        <v>17.908947000000001</v>
      </c>
      <c r="Z90" s="64">
        <v>17.899349000000001</v>
      </c>
      <c r="AA90" s="64">
        <v>17.928484000000001</v>
      </c>
      <c r="AB90" s="64">
        <v>18.079360999999999</v>
      </c>
      <c r="AC90" s="64">
        <v>18.169709999999998</v>
      </c>
      <c r="AD90" s="64">
        <v>18.405633999999999</v>
      </c>
      <c r="AE90" s="64">
        <v>18.884969999999999</v>
      </c>
      <c r="AF90" s="64">
        <v>19.150434000000001</v>
      </c>
    </row>
    <row r="91" spans="1:32">
      <c r="A91" s="71" t="s">
        <v>1157</v>
      </c>
      <c r="B91" s="64">
        <v>16.200953999999999</v>
      </c>
      <c r="C91" s="64">
        <v>15.861169</v>
      </c>
      <c r="D91" s="64">
        <v>20.028490000000001</v>
      </c>
      <c r="E91" s="64">
        <v>16.589687000000001</v>
      </c>
      <c r="F91" s="64">
        <v>16.276233999999999</v>
      </c>
      <c r="G91" s="64">
        <v>15.668663</v>
      </c>
      <c r="H91" s="64">
        <v>16.128958000000001</v>
      </c>
      <c r="I91" s="64">
        <v>16.369910999999998</v>
      </c>
      <c r="J91" s="64">
        <v>16.603287000000002</v>
      </c>
      <c r="K91" s="64">
        <v>16.791647000000001</v>
      </c>
      <c r="L91" s="64">
        <v>16.930409999999998</v>
      </c>
      <c r="M91" s="64">
        <v>17.132669</v>
      </c>
      <c r="N91" s="64">
        <v>17.03651</v>
      </c>
      <c r="O91" s="64">
        <v>17.244002999999999</v>
      </c>
      <c r="P91" s="64">
        <v>17.622510999999999</v>
      </c>
      <c r="Q91" s="64">
        <v>17.847593</v>
      </c>
      <c r="R91" s="64">
        <v>18.024695999999999</v>
      </c>
      <c r="S91" s="64">
        <v>18.163128</v>
      </c>
      <c r="T91" s="64">
        <v>18.058869999999999</v>
      </c>
      <c r="U91" s="64">
        <v>18.009523000000002</v>
      </c>
      <c r="V91" s="64">
        <v>17.954718</v>
      </c>
      <c r="W91" s="64">
        <v>17.886285999999998</v>
      </c>
      <c r="X91" s="64">
        <v>17.909880000000001</v>
      </c>
      <c r="Y91" s="64">
        <v>17.908947000000001</v>
      </c>
      <c r="Z91" s="64">
        <v>17.899349000000001</v>
      </c>
      <c r="AA91" s="64">
        <v>17.928484000000001</v>
      </c>
      <c r="AB91" s="64">
        <v>18.079360999999999</v>
      </c>
      <c r="AC91" s="64">
        <v>18.169709999999998</v>
      </c>
      <c r="AD91" s="64">
        <v>18.405633999999999</v>
      </c>
      <c r="AE91" s="64">
        <v>18.884969999999999</v>
      </c>
      <c r="AF91" s="64">
        <v>19.150434000000001</v>
      </c>
    </row>
    <row r="92" spans="1:32">
      <c r="A92" s="71" t="s">
        <v>1158</v>
      </c>
      <c r="B92" s="64">
        <v>16.200953999999999</v>
      </c>
      <c r="C92" s="64">
        <v>15.861169</v>
      </c>
      <c r="D92" s="64">
        <v>20.028490000000001</v>
      </c>
      <c r="E92" s="64">
        <v>16.589687000000001</v>
      </c>
      <c r="F92" s="64">
        <v>16.276233999999999</v>
      </c>
      <c r="G92" s="64">
        <v>15.668663</v>
      </c>
      <c r="H92" s="64">
        <v>16.128958000000001</v>
      </c>
      <c r="I92" s="64">
        <v>16.369910999999998</v>
      </c>
      <c r="J92" s="64">
        <v>16.603287000000002</v>
      </c>
      <c r="K92" s="64">
        <v>16.791647000000001</v>
      </c>
      <c r="L92" s="64">
        <v>16.930409999999998</v>
      </c>
      <c r="M92" s="64">
        <v>17.132669</v>
      </c>
      <c r="N92" s="64">
        <v>17.03651</v>
      </c>
      <c r="O92" s="64">
        <v>17.244002999999999</v>
      </c>
      <c r="P92" s="64">
        <v>17.622510999999999</v>
      </c>
      <c r="Q92" s="64">
        <v>17.847593</v>
      </c>
      <c r="R92" s="64">
        <v>18.024695999999999</v>
      </c>
      <c r="S92" s="64">
        <v>18.163128</v>
      </c>
      <c r="T92" s="64">
        <v>18.058869999999999</v>
      </c>
      <c r="U92" s="64">
        <v>18.009523000000002</v>
      </c>
      <c r="V92" s="64">
        <v>17.954718</v>
      </c>
      <c r="W92" s="64">
        <v>17.886285999999998</v>
      </c>
      <c r="X92" s="64">
        <v>17.909880000000001</v>
      </c>
      <c r="Y92" s="64">
        <v>17.908947000000001</v>
      </c>
      <c r="Z92" s="64">
        <v>17.899349000000001</v>
      </c>
      <c r="AA92" s="64">
        <v>17.928484000000001</v>
      </c>
      <c r="AB92" s="64">
        <v>18.079360999999999</v>
      </c>
      <c r="AC92" s="64">
        <v>18.169709999999998</v>
      </c>
      <c r="AD92" s="64">
        <v>18.405633999999999</v>
      </c>
      <c r="AE92" s="64">
        <v>18.884969999999999</v>
      </c>
      <c r="AF92" s="64">
        <v>19.150434000000001</v>
      </c>
    </row>
    <row r="93" spans="1:32">
      <c r="A93" s="71" t="s">
        <v>1159</v>
      </c>
      <c r="B93" s="64">
        <v>20.583511000000001</v>
      </c>
      <c r="C93" s="64">
        <v>20.076481000000001</v>
      </c>
      <c r="D93" s="64">
        <v>18.416311</v>
      </c>
      <c r="E93" s="64">
        <v>18.921617999999999</v>
      </c>
      <c r="F93" s="64">
        <v>18.831692</v>
      </c>
      <c r="G93" s="64">
        <v>18.163136000000002</v>
      </c>
      <c r="H93" s="64">
        <v>18.619648000000002</v>
      </c>
      <c r="I93" s="64">
        <v>18.508486000000001</v>
      </c>
      <c r="J93" s="64">
        <v>18.275898000000002</v>
      </c>
      <c r="K93" s="64">
        <v>17.798442999999999</v>
      </c>
      <c r="L93" s="64">
        <v>17.237413</v>
      </c>
      <c r="M93" s="64">
        <v>16.72307</v>
      </c>
      <c r="N93" s="64">
        <v>15.773288000000001</v>
      </c>
      <c r="O93" s="64">
        <v>15.185949000000001</v>
      </c>
      <c r="P93" s="64">
        <v>14.974367000000001</v>
      </c>
      <c r="Q93" s="64">
        <v>14.715630000000001</v>
      </c>
      <c r="R93" s="64">
        <v>14.563494</v>
      </c>
      <c r="S93" s="64">
        <v>14.596883999999999</v>
      </c>
      <c r="T93" s="64">
        <v>14.450032999999999</v>
      </c>
      <c r="U93" s="64">
        <v>14.445637</v>
      </c>
      <c r="V93" s="64">
        <v>14.597002</v>
      </c>
      <c r="W93" s="64">
        <v>14.742943</v>
      </c>
      <c r="X93" s="64">
        <v>15.231495000000001</v>
      </c>
      <c r="Y93" s="64">
        <v>15.651907</v>
      </c>
      <c r="Z93" s="64">
        <v>16.011703000000001</v>
      </c>
      <c r="AA93" s="64">
        <v>16.450771</v>
      </c>
      <c r="AB93" s="64">
        <v>17.078586999999999</v>
      </c>
      <c r="AC93" s="64">
        <v>17.424496000000001</v>
      </c>
      <c r="AD93" s="64">
        <v>17.935312</v>
      </c>
      <c r="AE93" s="64">
        <v>18.630293000000002</v>
      </c>
      <c r="AF93" s="64">
        <v>19.001587000000001</v>
      </c>
    </row>
    <row r="94" spans="1:32">
      <c r="A94" s="71" t="s">
        <v>1128</v>
      </c>
      <c r="B94" s="64">
        <v>20.583511000000001</v>
      </c>
      <c r="C94" s="64">
        <v>20.076481000000001</v>
      </c>
      <c r="D94" s="64">
        <v>18.416311</v>
      </c>
      <c r="E94" s="64">
        <v>18.933104</v>
      </c>
      <c r="F94" s="64">
        <v>18.847487999999998</v>
      </c>
      <c r="G94" s="64">
        <v>18.184183000000001</v>
      </c>
      <c r="H94" s="64">
        <v>18.647549000000001</v>
      </c>
      <c r="I94" s="64">
        <v>18.757282</v>
      </c>
      <c r="J94" s="64">
        <v>18.937366000000001</v>
      </c>
      <c r="K94" s="64">
        <v>19.042235999999999</v>
      </c>
      <c r="L94" s="64">
        <v>19.11412</v>
      </c>
      <c r="M94" s="64">
        <v>19.261361999999998</v>
      </c>
      <c r="N94" s="64">
        <v>19.099270000000001</v>
      </c>
      <c r="O94" s="64">
        <v>19.267873999999999</v>
      </c>
      <c r="P94" s="64">
        <v>19.634616999999999</v>
      </c>
      <c r="Q94" s="64">
        <v>19.837251999999999</v>
      </c>
      <c r="R94" s="64">
        <v>19.980246000000001</v>
      </c>
      <c r="S94" s="64">
        <v>20.045079999999999</v>
      </c>
      <c r="T94" s="64">
        <v>19.858442</v>
      </c>
      <c r="U94" s="64">
        <v>19.779973999999999</v>
      </c>
      <c r="V94" s="64">
        <v>19.668904999999999</v>
      </c>
      <c r="W94" s="64">
        <v>19.533684000000001</v>
      </c>
      <c r="X94" s="64">
        <v>19.456382999999999</v>
      </c>
      <c r="Y94" s="64">
        <v>19.374272999999999</v>
      </c>
      <c r="Z94" s="64">
        <v>19.333466000000001</v>
      </c>
      <c r="AA94" s="64">
        <v>19.369074000000001</v>
      </c>
      <c r="AB94" s="64">
        <v>19.472750000000001</v>
      </c>
      <c r="AC94" s="64">
        <v>19.495844000000002</v>
      </c>
      <c r="AD94" s="64">
        <v>19.693919999999999</v>
      </c>
      <c r="AE94" s="64">
        <v>20.174824000000001</v>
      </c>
      <c r="AF94" s="64">
        <v>20.389292000000001</v>
      </c>
    </row>
    <row r="95" spans="1:32">
      <c r="A95" s="71" t="s">
        <v>1148</v>
      </c>
      <c r="B95" s="64">
        <v>20.877510000000001</v>
      </c>
      <c r="C95" s="64">
        <v>20.370768000000002</v>
      </c>
      <c r="D95" s="64">
        <v>18.709734000000001</v>
      </c>
      <c r="E95" s="64">
        <v>19.556740000000001</v>
      </c>
      <c r="F95" s="64">
        <v>19.543818999999999</v>
      </c>
      <c r="G95" s="64">
        <v>18.884461999999999</v>
      </c>
      <c r="H95" s="64">
        <v>19.317285999999999</v>
      </c>
      <c r="I95" s="64">
        <v>19.394676</v>
      </c>
      <c r="J95" s="64">
        <v>19.540367</v>
      </c>
      <c r="K95" s="64">
        <v>19.609978000000002</v>
      </c>
      <c r="L95" s="64">
        <v>19.647691999999999</v>
      </c>
      <c r="M95" s="64">
        <v>19.764301</v>
      </c>
      <c r="N95" s="64">
        <v>19.575993</v>
      </c>
      <c r="O95" s="64">
        <v>19.729341999999999</v>
      </c>
      <c r="P95" s="64">
        <v>20.085352</v>
      </c>
      <c r="Q95" s="64">
        <v>20.280017999999998</v>
      </c>
      <c r="R95" s="64">
        <v>20.437328000000001</v>
      </c>
      <c r="S95" s="64">
        <v>20.571912999999999</v>
      </c>
      <c r="T95" s="64">
        <v>20.461366999999999</v>
      </c>
      <c r="U95" s="64">
        <v>20.416827999999999</v>
      </c>
      <c r="V95" s="64">
        <v>20.370384000000001</v>
      </c>
      <c r="W95" s="64">
        <v>20.283360999999999</v>
      </c>
      <c r="X95" s="64">
        <v>20.290901000000002</v>
      </c>
      <c r="Y95" s="64">
        <v>20.252970000000001</v>
      </c>
      <c r="Z95" s="64">
        <v>20.191431000000001</v>
      </c>
      <c r="AA95" s="64">
        <v>20.179013999999999</v>
      </c>
      <c r="AB95" s="64">
        <v>20.294834000000002</v>
      </c>
      <c r="AC95" s="64">
        <v>20.325202999999998</v>
      </c>
      <c r="AD95" s="64">
        <v>20.483698</v>
      </c>
      <c r="AE95" s="64">
        <v>20.940726999999999</v>
      </c>
      <c r="AF95" s="64">
        <v>21.120681999999999</v>
      </c>
    </row>
    <row r="96" spans="1:32">
      <c r="A96" s="71" t="s">
        <v>1149</v>
      </c>
      <c r="B96" s="64">
        <v>19.554576999999998</v>
      </c>
      <c r="C96" s="64">
        <v>19.046537000000001</v>
      </c>
      <c r="D96" s="64">
        <v>17.389381</v>
      </c>
      <c r="E96" s="64">
        <v>18.24024</v>
      </c>
      <c r="F96" s="64">
        <v>18.227318</v>
      </c>
      <c r="G96" s="64">
        <v>17.567962999999999</v>
      </c>
      <c r="H96" s="64">
        <v>18.000789999999999</v>
      </c>
      <c r="I96" s="64">
        <v>18.07818</v>
      </c>
      <c r="J96" s="64">
        <v>18.223873000000001</v>
      </c>
      <c r="K96" s="64">
        <v>18.293479999999999</v>
      </c>
      <c r="L96" s="64">
        <v>18.331192000000001</v>
      </c>
      <c r="M96" s="64">
        <v>18.447803</v>
      </c>
      <c r="N96" s="64">
        <v>18.259495000000001</v>
      </c>
      <c r="O96" s="64">
        <v>18.412842000000001</v>
      </c>
      <c r="P96" s="64">
        <v>18.768851999999999</v>
      </c>
      <c r="Q96" s="64">
        <v>18.963519999999999</v>
      </c>
      <c r="R96" s="64">
        <v>19.120825</v>
      </c>
      <c r="S96" s="64">
        <v>19.255410999999999</v>
      </c>
      <c r="T96" s="64">
        <v>19.144867000000001</v>
      </c>
      <c r="U96" s="64">
        <v>19.10033</v>
      </c>
      <c r="V96" s="64">
        <v>19.053885999999999</v>
      </c>
      <c r="W96" s="64">
        <v>18.966864000000001</v>
      </c>
      <c r="X96" s="64">
        <v>18.974402999999999</v>
      </c>
      <c r="Y96" s="64">
        <v>18.936471999999998</v>
      </c>
      <c r="Z96" s="64">
        <v>18.874932999999999</v>
      </c>
      <c r="AA96" s="64">
        <v>18.862514000000001</v>
      </c>
      <c r="AB96" s="64">
        <v>18.978335999999999</v>
      </c>
      <c r="AC96" s="64">
        <v>19.008704999999999</v>
      </c>
      <c r="AD96" s="64">
        <v>19.167197999999999</v>
      </c>
      <c r="AE96" s="64">
        <v>19.624227999999999</v>
      </c>
      <c r="AF96" s="64">
        <v>19.804183999999999</v>
      </c>
    </row>
    <row r="97" spans="1:32">
      <c r="A97" s="71" t="s">
        <v>1150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11.054081</v>
      </c>
      <c r="J97" s="64">
        <v>11.262684</v>
      </c>
      <c r="K97" s="64">
        <v>11.36969</v>
      </c>
      <c r="L97" s="64">
        <v>11.451896</v>
      </c>
      <c r="M97" s="64">
        <v>11.613823</v>
      </c>
      <c r="N97" s="64">
        <v>11.485766999999999</v>
      </c>
      <c r="O97" s="64">
        <v>11.691522000000001</v>
      </c>
      <c r="P97" s="64">
        <v>12.111791999999999</v>
      </c>
      <c r="Q97" s="64">
        <v>12.375686999999999</v>
      </c>
      <c r="R97" s="64">
        <v>12.599449</v>
      </c>
      <c r="S97" s="64">
        <v>12.798185</v>
      </c>
      <c r="T97" s="64">
        <v>12.749584</v>
      </c>
      <c r="U97" s="64">
        <v>12.762663</v>
      </c>
      <c r="V97" s="64">
        <v>12.778396000000001</v>
      </c>
      <c r="W97" s="64">
        <v>12.752986999999999</v>
      </c>
      <c r="X97" s="64">
        <v>12.823928</v>
      </c>
      <c r="Y97" s="64">
        <v>12.835710000000001</v>
      </c>
      <c r="Z97" s="64">
        <v>12.821878999999999</v>
      </c>
      <c r="AA97" s="64">
        <v>12.863996999999999</v>
      </c>
      <c r="AB97" s="64">
        <v>13.034196</v>
      </c>
      <c r="AC97" s="64">
        <v>13.111817</v>
      </c>
      <c r="AD97" s="64">
        <v>13.307893</v>
      </c>
      <c r="AE97" s="64">
        <v>13.833261</v>
      </c>
      <c r="AF97" s="64">
        <v>14.064432</v>
      </c>
    </row>
    <row r="98" spans="1:32">
      <c r="A98" s="71" t="s">
        <v>1151</v>
      </c>
      <c r="B98" s="64">
        <v>12.002660000000001</v>
      </c>
      <c r="C98" s="64">
        <v>11.564016000000001</v>
      </c>
      <c r="D98" s="64">
        <v>10.022926999999999</v>
      </c>
      <c r="E98" s="64">
        <v>11.110868</v>
      </c>
      <c r="F98" s="64">
        <v>10.721785000000001</v>
      </c>
      <c r="G98" s="64">
        <v>10.136056999999999</v>
      </c>
      <c r="H98" s="64">
        <v>10.650155</v>
      </c>
      <c r="I98" s="64">
        <v>11.054081</v>
      </c>
      <c r="J98" s="64">
        <v>11.262684</v>
      </c>
      <c r="K98" s="64">
        <v>11.36969</v>
      </c>
      <c r="L98" s="64">
        <v>11.451896</v>
      </c>
      <c r="M98" s="64">
        <v>11.613823</v>
      </c>
      <c r="N98" s="64">
        <v>11.485768</v>
      </c>
      <c r="O98" s="64">
        <v>11.691522000000001</v>
      </c>
      <c r="P98" s="64">
        <v>12.111791</v>
      </c>
      <c r="Q98" s="64">
        <v>12.375686999999999</v>
      </c>
      <c r="R98" s="64">
        <v>12.599448000000001</v>
      </c>
      <c r="S98" s="64">
        <v>12.798185</v>
      </c>
      <c r="T98" s="64">
        <v>12.749584</v>
      </c>
      <c r="U98" s="64">
        <v>12.762663</v>
      </c>
      <c r="V98" s="64">
        <v>12.778396000000001</v>
      </c>
      <c r="W98" s="64">
        <v>12.752986999999999</v>
      </c>
      <c r="X98" s="64">
        <v>12.823928</v>
      </c>
      <c r="Y98" s="64">
        <v>12.835711</v>
      </c>
      <c r="Z98" s="64">
        <v>12.821878999999999</v>
      </c>
      <c r="AA98" s="64">
        <v>12.863996999999999</v>
      </c>
      <c r="AB98" s="64">
        <v>13.034196</v>
      </c>
      <c r="AC98" s="64">
        <v>13.111817</v>
      </c>
      <c r="AD98" s="64">
        <v>13.307893</v>
      </c>
      <c r="AE98" s="64">
        <v>13.833261</v>
      </c>
      <c r="AF98" s="64">
        <v>14.064432</v>
      </c>
    </row>
    <row r="99" spans="1:32">
      <c r="A99" s="71" t="s">
        <v>1152</v>
      </c>
      <c r="B99" s="64">
        <v>12.002660000000001</v>
      </c>
      <c r="C99" s="64">
        <v>11.564016000000001</v>
      </c>
      <c r="D99" s="64">
        <v>10.022926999999999</v>
      </c>
      <c r="E99" s="64">
        <v>11.110868</v>
      </c>
      <c r="F99" s="64">
        <v>10.721785000000001</v>
      </c>
      <c r="G99" s="64">
        <v>10.136056999999999</v>
      </c>
      <c r="H99" s="64">
        <v>10.650155</v>
      </c>
      <c r="I99" s="64">
        <v>10.885802</v>
      </c>
      <c r="J99" s="64">
        <v>11.168551000000001</v>
      </c>
      <c r="K99" s="64">
        <v>11.366749</v>
      </c>
      <c r="L99" s="64">
        <v>11.498116</v>
      </c>
      <c r="M99" s="64">
        <v>11.691004</v>
      </c>
      <c r="N99" s="64">
        <v>11.571192</v>
      </c>
      <c r="O99" s="64">
        <v>11.788095999999999</v>
      </c>
      <c r="P99" s="64">
        <v>12.21247</v>
      </c>
      <c r="Q99" s="64">
        <v>12.461537</v>
      </c>
      <c r="R99" s="64">
        <v>12.673667</v>
      </c>
      <c r="S99" s="64">
        <v>12.861912999999999</v>
      </c>
      <c r="T99" s="64">
        <v>12.799538</v>
      </c>
      <c r="U99" s="64">
        <v>12.794271</v>
      </c>
      <c r="V99" s="64">
        <v>12.780709</v>
      </c>
      <c r="W99" s="64">
        <v>12.728540000000001</v>
      </c>
      <c r="X99" s="64">
        <v>12.764379999999999</v>
      </c>
      <c r="Y99" s="64">
        <v>12.774323000000001</v>
      </c>
      <c r="Z99" s="64">
        <v>12.762216</v>
      </c>
      <c r="AA99" s="64">
        <v>12.803126000000001</v>
      </c>
      <c r="AB99" s="64">
        <v>12.962391999999999</v>
      </c>
      <c r="AC99" s="64">
        <v>13.047997000000001</v>
      </c>
      <c r="AD99" s="64">
        <v>13.279742000000001</v>
      </c>
      <c r="AE99" s="64">
        <v>13.759335999999999</v>
      </c>
      <c r="AF99" s="64">
        <v>13.989627</v>
      </c>
    </row>
    <row r="100" spans="1:32">
      <c r="A100" s="71" t="s">
        <v>1153</v>
      </c>
      <c r="B100" s="64">
        <v>12.002660000000001</v>
      </c>
      <c r="C100" s="64">
        <v>11.564016000000001</v>
      </c>
      <c r="D100" s="64">
        <v>10.022926999999999</v>
      </c>
      <c r="E100" s="64">
        <v>11.110868</v>
      </c>
      <c r="F100" s="64">
        <v>10.721785000000001</v>
      </c>
      <c r="G100" s="64">
        <v>10.136056999999999</v>
      </c>
      <c r="H100" s="64">
        <v>10.650155</v>
      </c>
      <c r="I100" s="64">
        <v>10.885802</v>
      </c>
      <c r="J100" s="64">
        <v>11.168551000000001</v>
      </c>
      <c r="K100" s="64">
        <v>11.366749</v>
      </c>
      <c r="L100" s="64">
        <v>11.498116</v>
      </c>
      <c r="M100" s="64">
        <v>11.691004</v>
      </c>
      <c r="N100" s="64">
        <v>11.571192</v>
      </c>
      <c r="O100" s="64">
        <v>11.788095999999999</v>
      </c>
      <c r="P100" s="64">
        <v>12.21247</v>
      </c>
      <c r="Q100" s="64">
        <v>12.461537</v>
      </c>
      <c r="R100" s="64">
        <v>12.673667</v>
      </c>
      <c r="S100" s="64">
        <v>12.861912999999999</v>
      </c>
      <c r="T100" s="64">
        <v>12.799538</v>
      </c>
      <c r="U100" s="64">
        <v>12.794271</v>
      </c>
      <c r="V100" s="64">
        <v>12.780709</v>
      </c>
      <c r="W100" s="64">
        <v>12.728540000000001</v>
      </c>
      <c r="X100" s="64">
        <v>12.764379999999999</v>
      </c>
      <c r="Y100" s="64">
        <v>12.774323000000001</v>
      </c>
      <c r="Z100" s="64">
        <v>12.762216</v>
      </c>
      <c r="AA100" s="64">
        <v>12.803126000000001</v>
      </c>
      <c r="AB100" s="64">
        <v>12.962391999999999</v>
      </c>
      <c r="AC100" s="64">
        <v>13.047997000000001</v>
      </c>
      <c r="AD100" s="64">
        <v>13.279742000000001</v>
      </c>
      <c r="AE100" s="64">
        <v>13.759335999999999</v>
      </c>
      <c r="AF100" s="64">
        <v>13.989627</v>
      </c>
    </row>
    <row r="101" spans="1:32">
      <c r="A101" s="71" t="s">
        <v>1154</v>
      </c>
      <c r="B101" s="64">
        <v>12.002660000000001</v>
      </c>
      <c r="C101" s="64">
        <v>11.564016000000001</v>
      </c>
      <c r="D101" s="64">
        <v>10.022926999999999</v>
      </c>
      <c r="E101" s="64">
        <v>11.110868</v>
      </c>
      <c r="F101" s="64">
        <v>10.721785000000001</v>
      </c>
      <c r="G101" s="64">
        <v>10.136056999999999</v>
      </c>
      <c r="H101" s="64">
        <v>10.650155</v>
      </c>
      <c r="I101" s="64">
        <v>10.885802</v>
      </c>
      <c r="J101" s="64">
        <v>11.168551000000001</v>
      </c>
      <c r="K101" s="64">
        <v>11.366749</v>
      </c>
      <c r="L101" s="64">
        <v>11.498116</v>
      </c>
      <c r="M101" s="64">
        <v>11.691004</v>
      </c>
      <c r="N101" s="64">
        <v>11.571192</v>
      </c>
      <c r="O101" s="64">
        <v>11.788095999999999</v>
      </c>
      <c r="P101" s="64">
        <v>12.21247</v>
      </c>
      <c r="Q101" s="64">
        <v>12.461537</v>
      </c>
      <c r="R101" s="64">
        <v>12.673667</v>
      </c>
      <c r="S101" s="64">
        <v>12.861912999999999</v>
      </c>
      <c r="T101" s="64">
        <v>12.799538</v>
      </c>
      <c r="U101" s="64">
        <v>12.794271</v>
      </c>
      <c r="V101" s="64">
        <v>12.780709</v>
      </c>
      <c r="W101" s="64">
        <v>12.728540000000001</v>
      </c>
      <c r="X101" s="64">
        <v>12.764379999999999</v>
      </c>
      <c r="Y101" s="64">
        <v>12.774323000000001</v>
      </c>
      <c r="Z101" s="64">
        <v>12.762216</v>
      </c>
      <c r="AA101" s="64">
        <v>12.803126000000001</v>
      </c>
      <c r="AB101" s="64">
        <v>12.962391999999999</v>
      </c>
      <c r="AC101" s="64">
        <v>13.047997000000001</v>
      </c>
      <c r="AD101" s="64">
        <v>13.279742000000001</v>
      </c>
      <c r="AE101" s="64">
        <v>13.759335999999999</v>
      </c>
      <c r="AF101" s="64">
        <v>13.989627</v>
      </c>
    </row>
    <row r="102" spans="1:32">
      <c r="A102" s="71" t="s">
        <v>1155</v>
      </c>
      <c r="B102" s="64">
        <v>0</v>
      </c>
      <c r="C102" s="64">
        <v>0</v>
      </c>
      <c r="D102" s="64">
        <v>0</v>
      </c>
      <c r="E102" s="64">
        <v>16.820457000000001</v>
      </c>
      <c r="F102" s="64">
        <v>16.958238999999999</v>
      </c>
      <c r="G102" s="64">
        <v>16.339182000000001</v>
      </c>
      <c r="H102" s="64">
        <v>16.788733000000001</v>
      </c>
      <c r="I102" s="64">
        <v>16.878633000000001</v>
      </c>
      <c r="J102" s="64">
        <v>17.021626000000001</v>
      </c>
      <c r="K102" s="64">
        <v>17.101728000000001</v>
      </c>
      <c r="L102" s="64">
        <v>17.165417000000001</v>
      </c>
      <c r="M102" s="64">
        <v>17.273776999999999</v>
      </c>
      <c r="N102" s="64">
        <v>17.100605000000002</v>
      </c>
      <c r="O102" s="64">
        <v>17.261907999999998</v>
      </c>
      <c r="P102" s="64">
        <v>17.653047999999998</v>
      </c>
      <c r="Q102" s="64">
        <v>17.870374999999999</v>
      </c>
      <c r="R102" s="64">
        <v>18.050777</v>
      </c>
      <c r="S102" s="64">
        <v>18.206785</v>
      </c>
      <c r="T102" s="64">
        <v>18.116112000000001</v>
      </c>
      <c r="U102" s="64">
        <v>18.092141999999999</v>
      </c>
      <c r="V102" s="64">
        <v>18.085915</v>
      </c>
      <c r="W102" s="64">
        <v>18.030428000000001</v>
      </c>
      <c r="X102" s="64">
        <v>18.060472000000001</v>
      </c>
      <c r="Y102" s="64">
        <v>18.036648</v>
      </c>
      <c r="Z102" s="64">
        <v>17.995633999999999</v>
      </c>
      <c r="AA102" s="64">
        <v>18.018608</v>
      </c>
      <c r="AB102" s="64">
        <v>18.163439</v>
      </c>
      <c r="AC102" s="64">
        <v>18.192734000000002</v>
      </c>
      <c r="AD102" s="64">
        <v>18.311948999999998</v>
      </c>
      <c r="AE102" s="64">
        <v>18.842558</v>
      </c>
      <c r="AF102" s="64">
        <v>19.038546</v>
      </c>
    </row>
    <row r="103" spans="1:32">
      <c r="A103" s="71" t="s">
        <v>1156</v>
      </c>
      <c r="B103" s="64">
        <v>18.221423999999999</v>
      </c>
      <c r="C103" s="64">
        <v>17.728169999999999</v>
      </c>
      <c r="D103" s="64">
        <v>16.117242999999998</v>
      </c>
      <c r="E103" s="64">
        <v>16.820457000000001</v>
      </c>
      <c r="F103" s="64">
        <v>16.958238999999999</v>
      </c>
      <c r="G103" s="64">
        <v>16.339182000000001</v>
      </c>
      <c r="H103" s="64">
        <v>16.788733000000001</v>
      </c>
      <c r="I103" s="64">
        <v>16.878633000000001</v>
      </c>
      <c r="J103" s="64">
        <v>17.021626000000001</v>
      </c>
      <c r="K103" s="64">
        <v>17.101728000000001</v>
      </c>
      <c r="L103" s="64">
        <v>17.165417000000001</v>
      </c>
      <c r="M103" s="64">
        <v>17.273776999999999</v>
      </c>
      <c r="N103" s="64">
        <v>17.100605000000002</v>
      </c>
      <c r="O103" s="64">
        <v>17.261907999999998</v>
      </c>
      <c r="P103" s="64">
        <v>17.653047999999998</v>
      </c>
      <c r="Q103" s="64">
        <v>17.870374999999999</v>
      </c>
      <c r="R103" s="64">
        <v>18.050777</v>
      </c>
      <c r="S103" s="64">
        <v>18.206785</v>
      </c>
      <c r="T103" s="64">
        <v>18.116112000000001</v>
      </c>
      <c r="U103" s="64">
        <v>18.092141999999999</v>
      </c>
      <c r="V103" s="64">
        <v>18.085915</v>
      </c>
      <c r="W103" s="64">
        <v>18.030428000000001</v>
      </c>
      <c r="X103" s="64">
        <v>18.060472000000001</v>
      </c>
      <c r="Y103" s="64">
        <v>18.036648</v>
      </c>
      <c r="Z103" s="64">
        <v>17.995633999999999</v>
      </c>
      <c r="AA103" s="64">
        <v>18.018608</v>
      </c>
      <c r="AB103" s="64">
        <v>18.163439</v>
      </c>
      <c r="AC103" s="64">
        <v>18.192734000000002</v>
      </c>
      <c r="AD103" s="64">
        <v>18.311948999999998</v>
      </c>
      <c r="AE103" s="64">
        <v>18.842558</v>
      </c>
      <c r="AF103" s="64">
        <v>19.038546</v>
      </c>
    </row>
    <row r="104" spans="1:32">
      <c r="A104" s="71" t="s">
        <v>1157</v>
      </c>
      <c r="B104" s="64">
        <v>18.221423999999999</v>
      </c>
      <c r="C104" s="64">
        <v>17.728169999999999</v>
      </c>
      <c r="D104" s="64">
        <v>16.117242999999998</v>
      </c>
      <c r="E104" s="64">
        <v>17.145271000000001</v>
      </c>
      <c r="F104" s="64">
        <v>16.711953999999999</v>
      </c>
      <c r="G104" s="64">
        <v>16.074648</v>
      </c>
      <c r="H104" s="64">
        <v>16.537085000000001</v>
      </c>
      <c r="I104" s="64">
        <v>16.724297</v>
      </c>
      <c r="J104" s="64">
        <v>16.955908000000001</v>
      </c>
      <c r="K104" s="64">
        <v>17.105062</v>
      </c>
      <c r="L104" s="64">
        <v>17.190683</v>
      </c>
      <c r="M104" s="64">
        <v>17.339556000000002</v>
      </c>
      <c r="N104" s="64">
        <v>17.176525000000002</v>
      </c>
      <c r="O104" s="64">
        <v>17.355021000000001</v>
      </c>
      <c r="P104" s="64">
        <v>17.741564</v>
      </c>
      <c r="Q104" s="64">
        <v>17.949987</v>
      </c>
      <c r="R104" s="64">
        <v>18.120902999999998</v>
      </c>
      <c r="S104" s="64">
        <v>18.269622999999999</v>
      </c>
      <c r="T104" s="64">
        <v>18.169647000000001</v>
      </c>
      <c r="U104" s="64">
        <v>18.127427999999998</v>
      </c>
      <c r="V104" s="64">
        <v>18.077061</v>
      </c>
      <c r="W104" s="64">
        <v>17.988247000000001</v>
      </c>
      <c r="X104" s="64">
        <v>17.988886000000001</v>
      </c>
      <c r="Y104" s="64">
        <v>17.963961000000001</v>
      </c>
      <c r="Z104" s="64">
        <v>17.917840999999999</v>
      </c>
      <c r="AA104" s="64">
        <v>17.924848999999998</v>
      </c>
      <c r="AB104" s="64">
        <v>18.049886999999998</v>
      </c>
      <c r="AC104" s="64">
        <v>18.100698000000001</v>
      </c>
      <c r="AD104" s="64">
        <v>18.296446</v>
      </c>
      <c r="AE104" s="64">
        <v>18.738116999999999</v>
      </c>
      <c r="AF104" s="64">
        <v>18.929698999999999</v>
      </c>
    </row>
    <row r="105" spans="1:32">
      <c r="A105" s="71" t="s">
        <v>1158</v>
      </c>
      <c r="B105" s="64">
        <v>18.221423999999999</v>
      </c>
      <c r="C105" s="64">
        <v>17.728169999999999</v>
      </c>
      <c r="D105" s="64">
        <v>16.117242999999998</v>
      </c>
      <c r="E105" s="64">
        <v>17.145271000000001</v>
      </c>
      <c r="F105" s="64">
        <v>16.711953999999999</v>
      </c>
      <c r="G105" s="64">
        <v>16.074648</v>
      </c>
      <c r="H105" s="64">
        <v>16.537085000000001</v>
      </c>
      <c r="I105" s="64">
        <v>16.724297</v>
      </c>
      <c r="J105" s="64">
        <v>16.955908000000001</v>
      </c>
      <c r="K105" s="64">
        <v>17.105062</v>
      </c>
      <c r="L105" s="64">
        <v>17.190683</v>
      </c>
      <c r="M105" s="64">
        <v>17.339556000000002</v>
      </c>
      <c r="N105" s="64">
        <v>17.176525000000002</v>
      </c>
      <c r="O105" s="64">
        <v>17.355021000000001</v>
      </c>
      <c r="P105" s="64">
        <v>17.741564</v>
      </c>
      <c r="Q105" s="64">
        <v>17.949987</v>
      </c>
      <c r="R105" s="64">
        <v>18.120902999999998</v>
      </c>
      <c r="S105" s="64">
        <v>18.269622999999999</v>
      </c>
      <c r="T105" s="64">
        <v>18.169647000000001</v>
      </c>
      <c r="U105" s="64">
        <v>18.127427999999998</v>
      </c>
      <c r="V105" s="64">
        <v>18.077061</v>
      </c>
      <c r="W105" s="64">
        <v>17.988247000000001</v>
      </c>
      <c r="X105" s="64">
        <v>17.988886000000001</v>
      </c>
      <c r="Y105" s="64">
        <v>17.963961000000001</v>
      </c>
      <c r="Z105" s="64">
        <v>17.917840999999999</v>
      </c>
      <c r="AA105" s="64">
        <v>17.924848999999998</v>
      </c>
      <c r="AB105" s="64">
        <v>18.049886999999998</v>
      </c>
      <c r="AC105" s="64">
        <v>18.100698000000001</v>
      </c>
      <c r="AD105" s="64">
        <v>18.296446</v>
      </c>
      <c r="AE105" s="64">
        <v>18.738116999999999</v>
      </c>
      <c r="AF105" s="64">
        <v>18.929698999999999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rsmeqp_AT15_slim</vt:lpstr>
      <vt:lpstr>rsmlgt_AT15</vt:lpstr>
      <vt:lpstr>ktek_AT15_slim</vt:lpstr>
      <vt:lpstr>resequip_key</vt:lpstr>
      <vt:lpstr>QER_tab2</vt:lpstr>
      <vt:lpstr>QER_tab4</vt:lpstr>
      <vt:lpstr>QER_tab5</vt:lpstr>
      <vt:lpstr>QER_tab6</vt:lpstr>
      <vt:lpstr>QER_tab7</vt:lpstr>
      <vt:lpstr>QER_tab30</vt:lpstr>
      <vt:lpstr>QER_tab32</vt:lpstr>
      <vt:lpstr>QER_tab45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kdubin</dc:creator>
  <cp:lastModifiedBy>Page Kyle</cp:lastModifiedBy>
  <dcterms:created xsi:type="dcterms:W3CDTF">2016-05-27T18:33:44Z</dcterms:created>
  <dcterms:modified xsi:type="dcterms:W3CDTF">2016-07-05T05:26:19Z</dcterms:modified>
</cp:coreProperties>
</file>