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drawings/drawing2.xml" ContentType="application/vnd.openxmlformats-officedocument.drawing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drawings/drawing3.xml" ContentType="application/vnd.openxmlformats-officedocument.drawing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drawings/drawing4.xml" ContentType="application/vnd.openxmlformats-officedocument.drawing+xml"/>
  <Override PartName="/xl/comments38.xml" ContentType="application/vnd.openxmlformats-officedocument.spreadsheetml.comment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drawings/drawing7.xml" ContentType="application/vnd.openxmlformats-officedocument.drawing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infBTN.png" ContentType="image/.png"/>
  <Override PartName="/customUI/images/BTN_inf.png" ContentType="image/.png"/>
  <Override PartName="/customUI/images/CorailJPG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9eb39eaac5042a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ev\coverage\wcoc\"/>
    </mc:Choice>
  </mc:AlternateContent>
  <bookViews>
    <workbookView xWindow="0" yWindow="0" windowWidth="21570" windowHeight="8175" tabRatio="907" firstSheet="25" activeTab="50"/>
  </bookViews>
  <sheets>
    <sheet name="input" sheetId="1" r:id="rId1"/>
    <sheet name="wish" sheetId="238" r:id="rId2"/>
    <sheet name="05JN start" sheetId="236" r:id="rId3"/>
    <sheet name="10JN" sheetId="244" state="hidden" r:id="rId4"/>
    <sheet name="11JN" sheetId="250" r:id="rId5"/>
    <sheet name="12JN" sheetId="274" state="hidden" r:id="rId6"/>
    <sheet name="17JN" sheetId="403" r:id="rId7"/>
    <sheet name="24JN" sheetId="320" state="hidden" r:id="rId8"/>
    <sheet name="25JN" sheetId="372" r:id="rId9"/>
    <sheet name="26JN2" sheetId="373" state="hidden" r:id="rId10"/>
    <sheet name="26JN" sheetId="377" state="hidden" r:id="rId11"/>
    <sheet name="27JN" sheetId="401" r:id="rId12"/>
    <sheet name="01JL" sheetId="402" r:id="rId13"/>
    <sheet name="05JL" sheetId="404" state="hidden" r:id="rId14"/>
    <sheet name="08JL" sheetId="405" state="hidden" r:id="rId15"/>
    <sheet name="09JL" sheetId="406" state="hidden" r:id="rId16"/>
    <sheet name="12JL" sheetId="407" r:id="rId17"/>
    <sheet name="15JL" sheetId="408" r:id="rId18"/>
    <sheet name="16JL" sheetId="409" state="hidden" r:id="rId19"/>
    <sheet name="17JL" sheetId="410" r:id="rId20"/>
    <sheet name="19JL" sheetId="412" state="hidden" r:id="rId21"/>
    <sheet name="22JL" sheetId="413" state="hidden" r:id="rId22"/>
    <sheet name="25JL" sheetId="414" r:id="rId23"/>
    <sheet name="26JL" sheetId="415" r:id="rId24"/>
    <sheet name="26JL 2" sheetId="416" r:id="rId25"/>
    <sheet name="29JL" sheetId="417" r:id="rId26"/>
    <sheet name="Sheet1" sheetId="418" state="hidden" r:id="rId27"/>
    <sheet name="wrong" sheetId="419" r:id="rId28"/>
    <sheet name="Sheet2" sheetId="420" state="hidden" r:id="rId29"/>
    <sheet name="Sheet3" sheetId="421" state="hidden" r:id="rId30"/>
    <sheet name="07AU" sheetId="422" r:id="rId31"/>
    <sheet name="Sheet5" sheetId="423" state="hidden" r:id="rId32"/>
    <sheet name="Sheet4" sheetId="424" state="hidden" r:id="rId33"/>
    <sheet name="08AU" sheetId="425" r:id="rId34"/>
    <sheet name="09AU" sheetId="426" state="hidden" r:id="rId35"/>
    <sheet name="19AU" sheetId="427" r:id="rId36"/>
    <sheet name="Sheet6" sheetId="428" r:id="rId37"/>
    <sheet name="Sheet7" sheetId="429" r:id="rId38"/>
    <sheet name="Sheet8" sheetId="430" r:id="rId39"/>
    <sheet name="Sheet9" sheetId="431" r:id="rId40"/>
    <sheet name="Sheet10" sheetId="432" r:id="rId41"/>
    <sheet name="Sheet11" sheetId="433" r:id="rId42"/>
    <sheet name="Sheet12" sheetId="434" r:id="rId43"/>
    <sheet name="Sheet13" sheetId="435" r:id="rId44"/>
    <sheet name="Sheet14" sheetId="436" r:id="rId45"/>
    <sheet name="Sheet15" sheetId="437" r:id="rId46"/>
    <sheet name="Sheet17" sheetId="439" r:id="rId47"/>
    <sheet name="Sheet16" sheetId="440" r:id="rId48"/>
    <sheet name="Sheet18" sheetId="441" r:id="rId49"/>
    <sheet name="Sheet19" sheetId="442" r:id="rId50"/>
    <sheet name="Sheet20" sheetId="443" r:id="rId51"/>
    <sheet name="Sheet22" sheetId="445" r:id="rId52"/>
    <sheet name="Sheet23" sheetId="446" r:id="rId53"/>
    <sheet name="Sheet21" sheetId="447" r:id="rId5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447" l="1"/>
  <c r="K21" i="447" s="1"/>
  <c r="L21" i="447" s="1"/>
  <c r="M21" i="447" s="1"/>
  <c r="N21" i="447" s="1"/>
  <c r="O21" i="447" s="1"/>
  <c r="P21" i="447" s="1"/>
  <c r="Q21" i="447" s="1"/>
  <c r="R21" i="447" s="1"/>
  <c r="S21" i="447" s="1"/>
  <c r="T21" i="447" s="1"/>
  <c r="U21" i="447" s="1"/>
  <c r="V21" i="447" s="1"/>
  <c r="W21" i="447" s="1"/>
  <c r="X21" i="447" s="1"/>
  <c r="Y21" i="447" s="1"/>
  <c r="Z21" i="447" s="1"/>
  <c r="AA21" i="447" s="1"/>
  <c r="AB21" i="447" s="1"/>
  <c r="AC21" i="447" s="1"/>
  <c r="F17" i="447"/>
  <c r="K14" i="447"/>
  <c r="L14" i="447" s="1"/>
  <c r="M14" i="447" s="1"/>
  <c r="N14" i="447" s="1"/>
  <c r="O14" i="447" s="1"/>
  <c r="P14" i="447" s="1"/>
  <c r="Q14" i="447" s="1"/>
  <c r="R14" i="447" s="1"/>
  <c r="S14" i="447" s="1"/>
  <c r="T14" i="447" s="1"/>
  <c r="U14" i="447" s="1"/>
  <c r="V14" i="447" s="1"/>
  <c r="W14" i="447" s="1"/>
  <c r="X14" i="447" s="1"/>
  <c r="Y14" i="447" s="1"/>
  <c r="Z14" i="447" s="1"/>
  <c r="AA14" i="447" s="1"/>
  <c r="AB14" i="447" s="1"/>
  <c r="AC14" i="447" s="1"/>
  <c r="J14" i="447"/>
  <c r="F10" i="447"/>
  <c r="AC7" i="447"/>
  <c r="AB7" i="447"/>
  <c r="AA7" i="447"/>
  <c r="Z7" i="447"/>
  <c r="Y7" i="447"/>
  <c r="X7" i="447"/>
  <c r="W7" i="447"/>
  <c r="V7" i="447"/>
  <c r="U7" i="447"/>
  <c r="T7" i="447"/>
  <c r="S7" i="447"/>
  <c r="R7" i="447"/>
  <c r="Q7" i="447"/>
  <c r="P7" i="447"/>
  <c r="O7" i="447"/>
  <c r="N7" i="447"/>
  <c r="M7" i="447"/>
  <c r="L7" i="447"/>
  <c r="K7" i="447"/>
  <c r="J7" i="447"/>
  <c r="F3" i="447"/>
  <c r="G17" i="447"/>
  <c r="G10" i="447"/>
  <c r="AC21" i="446" l="1"/>
  <c r="AB21" i="446"/>
  <c r="AA21" i="446"/>
  <c r="Z21" i="446"/>
  <c r="Y21" i="446"/>
  <c r="X21" i="446"/>
  <c r="W21" i="446"/>
  <c r="V21" i="446"/>
  <c r="U21" i="446"/>
  <c r="T21" i="446"/>
  <c r="S21" i="446"/>
  <c r="R21" i="446"/>
  <c r="Q21" i="446"/>
  <c r="P21" i="446"/>
  <c r="O21" i="446"/>
  <c r="N21" i="446"/>
  <c r="M21" i="446"/>
  <c r="L21" i="446"/>
  <c r="K21" i="446"/>
  <c r="J21" i="446"/>
  <c r="F17" i="446"/>
  <c r="AC14" i="446"/>
  <c r="AB14" i="446"/>
  <c r="AA14" i="446"/>
  <c r="Z14" i="446"/>
  <c r="Y14" i="446"/>
  <c r="X14" i="446"/>
  <c r="W14" i="446"/>
  <c r="V14" i="446"/>
  <c r="U14" i="446"/>
  <c r="T14" i="446"/>
  <c r="S14" i="446"/>
  <c r="R14" i="446"/>
  <c r="Q14" i="446"/>
  <c r="P14" i="446"/>
  <c r="O14" i="446"/>
  <c r="N14" i="446"/>
  <c r="M14" i="446"/>
  <c r="L14" i="446"/>
  <c r="K14" i="446"/>
  <c r="J14" i="446"/>
  <c r="F10" i="446"/>
  <c r="L7" i="446"/>
  <c r="M7" i="446" s="1"/>
  <c r="N7" i="446" s="1"/>
  <c r="O7" i="446" s="1"/>
  <c r="P7" i="446" s="1"/>
  <c r="Q7" i="446" s="1"/>
  <c r="R7" i="446" s="1"/>
  <c r="S7" i="446" s="1"/>
  <c r="T7" i="446" s="1"/>
  <c r="U7" i="446" s="1"/>
  <c r="V7" i="446" s="1"/>
  <c r="W7" i="446" s="1"/>
  <c r="X7" i="446" s="1"/>
  <c r="Y7" i="446" s="1"/>
  <c r="Z7" i="446" s="1"/>
  <c r="AA7" i="446" s="1"/>
  <c r="AB7" i="446" s="1"/>
  <c r="AC7" i="446" s="1"/>
  <c r="K7" i="446"/>
  <c r="J7" i="446"/>
  <c r="F3" i="446"/>
  <c r="J21" i="445"/>
  <c r="K21" i="445" s="1"/>
  <c r="L21" i="445" s="1"/>
  <c r="M21" i="445" s="1"/>
  <c r="N21" i="445" s="1"/>
  <c r="O21" i="445" s="1"/>
  <c r="P21" i="445" s="1"/>
  <c r="Q21" i="445" s="1"/>
  <c r="R21" i="445" s="1"/>
  <c r="S21" i="445" s="1"/>
  <c r="T21" i="445" s="1"/>
  <c r="U21" i="445" s="1"/>
  <c r="V21" i="445" s="1"/>
  <c r="W21" i="445" s="1"/>
  <c r="X21" i="445" s="1"/>
  <c r="Y21" i="445" s="1"/>
  <c r="Z21" i="445" s="1"/>
  <c r="AA21" i="445" s="1"/>
  <c r="AB21" i="445" s="1"/>
  <c r="AC21" i="445" s="1"/>
  <c r="F17" i="445"/>
  <c r="F10" i="445"/>
  <c r="J14" i="445" s="1"/>
  <c r="K14" i="445" s="1"/>
  <c r="L14" i="445" s="1"/>
  <c r="M14" i="445" s="1"/>
  <c r="N14" i="445" s="1"/>
  <c r="O14" i="445" s="1"/>
  <c r="P14" i="445" s="1"/>
  <c r="Q14" i="445" s="1"/>
  <c r="R14" i="445" s="1"/>
  <c r="S14" i="445" s="1"/>
  <c r="T14" i="445" s="1"/>
  <c r="U14" i="445" s="1"/>
  <c r="V14" i="445" s="1"/>
  <c r="W14" i="445" s="1"/>
  <c r="X14" i="445" s="1"/>
  <c r="Y14" i="445" s="1"/>
  <c r="Z14" i="445" s="1"/>
  <c r="AA14" i="445" s="1"/>
  <c r="AB14" i="445" s="1"/>
  <c r="AC14" i="445" s="1"/>
  <c r="F3" i="445"/>
  <c r="J7" i="445" s="1"/>
  <c r="K7" i="445" s="1"/>
  <c r="L7" i="445" s="1"/>
  <c r="M7" i="445" s="1"/>
  <c r="N7" i="445" s="1"/>
  <c r="O7" i="445" s="1"/>
  <c r="P7" i="445" s="1"/>
  <c r="Q7" i="445" s="1"/>
  <c r="R7" i="445" s="1"/>
  <c r="S7" i="445" s="1"/>
  <c r="T7" i="445" s="1"/>
  <c r="U7" i="445" s="1"/>
  <c r="V7" i="445" s="1"/>
  <c r="W7" i="445" s="1"/>
  <c r="X7" i="445" s="1"/>
  <c r="Y7" i="445" s="1"/>
  <c r="Z7" i="445" s="1"/>
  <c r="AA7" i="445" s="1"/>
  <c r="AB7" i="445" s="1"/>
  <c r="AC7" i="445" s="1"/>
  <c r="G3" i="446"/>
  <c r="G3" i="447"/>
  <c r="G10" i="445"/>
  <c r="G3" i="445"/>
  <c r="G17" i="445"/>
  <c r="G10" i="446"/>
  <c r="G17" i="446"/>
  <c r="F24" i="443" l="1"/>
  <c r="J28" i="443" s="1"/>
  <c r="K28" i="443" s="1"/>
  <c r="L28" i="443" s="1"/>
  <c r="M28" i="443" s="1"/>
  <c r="N28" i="443" s="1"/>
  <c r="O28" i="443" s="1"/>
  <c r="P28" i="443" s="1"/>
  <c r="Q28" i="443" s="1"/>
  <c r="R28" i="443" s="1"/>
  <c r="S28" i="443" s="1"/>
  <c r="T28" i="443" s="1"/>
  <c r="U28" i="443" s="1"/>
  <c r="V28" i="443" s="1"/>
  <c r="W28" i="443" s="1"/>
  <c r="X28" i="443" s="1"/>
  <c r="Y28" i="443" s="1"/>
  <c r="Z28" i="443" s="1"/>
  <c r="AA28" i="443" s="1"/>
  <c r="AB28" i="443" s="1"/>
  <c r="AC28" i="443" s="1"/>
  <c r="F17" i="443"/>
  <c r="J21" i="443" s="1"/>
  <c r="K21" i="443" s="1"/>
  <c r="L21" i="443" s="1"/>
  <c r="M21" i="443" s="1"/>
  <c r="N21" i="443" s="1"/>
  <c r="O21" i="443" s="1"/>
  <c r="P21" i="443" s="1"/>
  <c r="Q21" i="443" s="1"/>
  <c r="R21" i="443" s="1"/>
  <c r="S21" i="443" s="1"/>
  <c r="T21" i="443" s="1"/>
  <c r="U21" i="443" s="1"/>
  <c r="V21" i="443" s="1"/>
  <c r="W21" i="443" s="1"/>
  <c r="X21" i="443" s="1"/>
  <c r="Y21" i="443" s="1"/>
  <c r="Z21" i="443" s="1"/>
  <c r="AA21" i="443" s="1"/>
  <c r="AB21" i="443" s="1"/>
  <c r="AC21" i="443" s="1"/>
  <c r="F10" i="443"/>
  <c r="J14" i="443" s="1"/>
  <c r="K14" i="443" s="1"/>
  <c r="L14" i="443" s="1"/>
  <c r="M14" i="443" s="1"/>
  <c r="N14" i="443" s="1"/>
  <c r="O14" i="443" s="1"/>
  <c r="P14" i="443" s="1"/>
  <c r="Q14" i="443" s="1"/>
  <c r="R14" i="443" s="1"/>
  <c r="S14" i="443" s="1"/>
  <c r="T14" i="443" s="1"/>
  <c r="U14" i="443" s="1"/>
  <c r="V14" i="443" s="1"/>
  <c r="W14" i="443" s="1"/>
  <c r="X14" i="443" s="1"/>
  <c r="Y14" i="443" s="1"/>
  <c r="Z14" i="443" s="1"/>
  <c r="AA14" i="443" s="1"/>
  <c r="AB14" i="443" s="1"/>
  <c r="AC14" i="443" s="1"/>
  <c r="F3" i="443"/>
  <c r="J7" i="443" s="1"/>
  <c r="K7" i="443" s="1"/>
  <c r="L7" i="443" s="1"/>
  <c r="M7" i="443" s="1"/>
  <c r="N7" i="443" s="1"/>
  <c r="O7" i="443" s="1"/>
  <c r="P7" i="443" s="1"/>
  <c r="Q7" i="443" s="1"/>
  <c r="R7" i="443" s="1"/>
  <c r="S7" i="443" s="1"/>
  <c r="T7" i="443" s="1"/>
  <c r="U7" i="443" s="1"/>
  <c r="V7" i="443" s="1"/>
  <c r="W7" i="443" s="1"/>
  <c r="X7" i="443" s="1"/>
  <c r="Y7" i="443" s="1"/>
  <c r="Z7" i="443" s="1"/>
  <c r="AA7" i="443" s="1"/>
  <c r="AB7" i="443" s="1"/>
  <c r="AC7" i="443" s="1"/>
  <c r="G24" i="443"/>
  <c r="G10" i="443"/>
  <c r="G17" i="443"/>
  <c r="F24" i="442" l="1"/>
  <c r="J28" i="442" s="1"/>
  <c r="K28" i="442" s="1"/>
  <c r="L28" i="442" s="1"/>
  <c r="M28" i="442" s="1"/>
  <c r="N28" i="442" s="1"/>
  <c r="O28" i="442" s="1"/>
  <c r="P28" i="442" s="1"/>
  <c r="Q28" i="442" s="1"/>
  <c r="R28" i="442" s="1"/>
  <c r="S28" i="442" s="1"/>
  <c r="T28" i="442" s="1"/>
  <c r="U28" i="442" s="1"/>
  <c r="V28" i="442" s="1"/>
  <c r="W28" i="442" s="1"/>
  <c r="X28" i="442" s="1"/>
  <c r="Y28" i="442" s="1"/>
  <c r="Z28" i="442" s="1"/>
  <c r="AA28" i="442" s="1"/>
  <c r="AB28" i="442" s="1"/>
  <c r="AC28" i="442" s="1"/>
  <c r="F17" i="442"/>
  <c r="J21" i="442" s="1"/>
  <c r="K21" i="442" s="1"/>
  <c r="L21" i="442" s="1"/>
  <c r="M21" i="442" s="1"/>
  <c r="N21" i="442" s="1"/>
  <c r="O21" i="442" s="1"/>
  <c r="P21" i="442" s="1"/>
  <c r="Q21" i="442" s="1"/>
  <c r="R21" i="442" s="1"/>
  <c r="S21" i="442" s="1"/>
  <c r="T21" i="442" s="1"/>
  <c r="U21" i="442" s="1"/>
  <c r="V21" i="442" s="1"/>
  <c r="W21" i="442" s="1"/>
  <c r="X21" i="442" s="1"/>
  <c r="Y21" i="442" s="1"/>
  <c r="Z21" i="442" s="1"/>
  <c r="AA21" i="442" s="1"/>
  <c r="AB21" i="442" s="1"/>
  <c r="AC21" i="442" s="1"/>
  <c r="F10" i="442"/>
  <c r="J14" i="442" s="1"/>
  <c r="K14" i="442" s="1"/>
  <c r="L14" i="442" s="1"/>
  <c r="M14" i="442" s="1"/>
  <c r="N14" i="442" s="1"/>
  <c r="O14" i="442" s="1"/>
  <c r="P14" i="442" s="1"/>
  <c r="Q14" i="442" s="1"/>
  <c r="R14" i="442" s="1"/>
  <c r="S14" i="442" s="1"/>
  <c r="T14" i="442" s="1"/>
  <c r="U14" i="442" s="1"/>
  <c r="V14" i="442" s="1"/>
  <c r="W14" i="442" s="1"/>
  <c r="X14" i="442" s="1"/>
  <c r="Y14" i="442" s="1"/>
  <c r="Z14" i="442" s="1"/>
  <c r="AA14" i="442" s="1"/>
  <c r="AB14" i="442" s="1"/>
  <c r="AC14" i="442" s="1"/>
  <c r="F3" i="442"/>
  <c r="J7" i="442" s="1"/>
  <c r="K7" i="442" s="1"/>
  <c r="L7" i="442" s="1"/>
  <c r="M7" i="442" s="1"/>
  <c r="N7" i="442" s="1"/>
  <c r="O7" i="442" s="1"/>
  <c r="P7" i="442" s="1"/>
  <c r="Q7" i="442" s="1"/>
  <c r="R7" i="442" s="1"/>
  <c r="S7" i="442" s="1"/>
  <c r="T7" i="442" s="1"/>
  <c r="U7" i="442" s="1"/>
  <c r="V7" i="442" s="1"/>
  <c r="W7" i="442" s="1"/>
  <c r="X7" i="442" s="1"/>
  <c r="Y7" i="442" s="1"/>
  <c r="Z7" i="442" s="1"/>
  <c r="AA7" i="442" s="1"/>
  <c r="AB7" i="442" s="1"/>
  <c r="AC7" i="442" s="1"/>
  <c r="G17" i="442"/>
  <c r="G3" i="443"/>
  <c r="G10" i="442"/>
  <c r="G24" i="442"/>
  <c r="J28" i="441" l="1"/>
  <c r="K28" i="441" s="1"/>
  <c r="L28" i="441" s="1"/>
  <c r="M28" i="441" s="1"/>
  <c r="N28" i="441" s="1"/>
  <c r="O28" i="441" s="1"/>
  <c r="P28" i="441" s="1"/>
  <c r="Q28" i="441" s="1"/>
  <c r="R28" i="441" s="1"/>
  <c r="S28" i="441" s="1"/>
  <c r="T28" i="441" s="1"/>
  <c r="U28" i="441" s="1"/>
  <c r="V28" i="441" s="1"/>
  <c r="W28" i="441" s="1"/>
  <c r="X28" i="441" s="1"/>
  <c r="Y28" i="441" s="1"/>
  <c r="Z28" i="441" s="1"/>
  <c r="AA28" i="441" s="1"/>
  <c r="AB28" i="441" s="1"/>
  <c r="AC28" i="441" s="1"/>
  <c r="F24" i="441"/>
  <c r="J21" i="441"/>
  <c r="K21" i="441" s="1"/>
  <c r="L21" i="441" s="1"/>
  <c r="M21" i="441" s="1"/>
  <c r="N21" i="441" s="1"/>
  <c r="O21" i="441" s="1"/>
  <c r="P21" i="441" s="1"/>
  <c r="Q21" i="441" s="1"/>
  <c r="R21" i="441" s="1"/>
  <c r="S21" i="441" s="1"/>
  <c r="T21" i="441" s="1"/>
  <c r="U21" i="441" s="1"/>
  <c r="V21" i="441" s="1"/>
  <c r="W21" i="441" s="1"/>
  <c r="X21" i="441" s="1"/>
  <c r="Y21" i="441" s="1"/>
  <c r="Z21" i="441" s="1"/>
  <c r="AA21" i="441" s="1"/>
  <c r="AB21" i="441" s="1"/>
  <c r="AC21" i="441" s="1"/>
  <c r="F17" i="441"/>
  <c r="J14" i="441"/>
  <c r="K14" i="441" s="1"/>
  <c r="L14" i="441" s="1"/>
  <c r="M14" i="441" s="1"/>
  <c r="N14" i="441" s="1"/>
  <c r="O14" i="441" s="1"/>
  <c r="P14" i="441" s="1"/>
  <c r="Q14" i="441" s="1"/>
  <c r="R14" i="441" s="1"/>
  <c r="S14" i="441" s="1"/>
  <c r="T14" i="441" s="1"/>
  <c r="U14" i="441" s="1"/>
  <c r="V14" i="441" s="1"/>
  <c r="W14" i="441" s="1"/>
  <c r="X14" i="441" s="1"/>
  <c r="Y14" i="441" s="1"/>
  <c r="Z14" i="441" s="1"/>
  <c r="AA14" i="441" s="1"/>
  <c r="AB14" i="441" s="1"/>
  <c r="AC14" i="441" s="1"/>
  <c r="F10" i="441"/>
  <c r="F3" i="441"/>
  <c r="J7" i="441" s="1"/>
  <c r="K7" i="441" s="1"/>
  <c r="L7" i="441" s="1"/>
  <c r="M7" i="441" s="1"/>
  <c r="N7" i="441" s="1"/>
  <c r="O7" i="441" s="1"/>
  <c r="P7" i="441" s="1"/>
  <c r="Q7" i="441" s="1"/>
  <c r="R7" i="441" s="1"/>
  <c r="S7" i="441" s="1"/>
  <c r="T7" i="441" s="1"/>
  <c r="U7" i="441" s="1"/>
  <c r="V7" i="441" s="1"/>
  <c r="W7" i="441" s="1"/>
  <c r="X7" i="441" s="1"/>
  <c r="Y7" i="441" s="1"/>
  <c r="Z7" i="441" s="1"/>
  <c r="AA7" i="441" s="1"/>
  <c r="AB7" i="441" s="1"/>
  <c r="AC7" i="441" s="1"/>
  <c r="G24" i="441"/>
  <c r="G10" i="441"/>
  <c r="G3" i="442"/>
  <c r="G17" i="441"/>
  <c r="J21" i="440" l="1"/>
  <c r="K21" i="440" s="1"/>
  <c r="L21" i="440" s="1"/>
  <c r="M21" i="440" s="1"/>
  <c r="N21" i="440" s="1"/>
  <c r="O21" i="440" s="1"/>
  <c r="P21" i="440" s="1"/>
  <c r="Q21" i="440" s="1"/>
  <c r="R21" i="440" s="1"/>
  <c r="S21" i="440" s="1"/>
  <c r="T21" i="440" s="1"/>
  <c r="U21" i="440" s="1"/>
  <c r="V21" i="440" s="1"/>
  <c r="W21" i="440" s="1"/>
  <c r="X21" i="440" s="1"/>
  <c r="Y21" i="440" s="1"/>
  <c r="Z21" i="440" s="1"/>
  <c r="AA21" i="440" s="1"/>
  <c r="AB21" i="440" s="1"/>
  <c r="AC21" i="440" s="1"/>
  <c r="F17" i="440"/>
  <c r="F10" i="440"/>
  <c r="J14" i="440" s="1"/>
  <c r="K14" i="440" s="1"/>
  <c r="L14" i="440" s="1"/>
  <c r="M14" i="440" s="1"/>
  <c r="N14" i="440" s="1"/>
  <c r="O14" i="440" s="1"/>
  <c r="P14" i="440" s="1"/>
  <c r="Q14" i="440" s="1"/>
  <c r="R14" i="440" s="1"/>
  <c r="S14" i="440" s="1"/>
  <c r="T14" i="440" s="1"/>
  <c r="U14" i="440" s="1"/>
  <c r="V14" i="440" s="1"/>
  <c r="W14" i="440" s="1"/>
  <c r="X14" i="440" s="1"/>
  <c r="Y14" i="440" s="1"/>
  <c r="Z14" i="440" s="1"/>
  <c r="AA14" i="440" s="1"/>
  <c r="AB14" i="440" s="1"/>
  <c r="AC14" i="440" s="1"/>
  <c r="F3" i="440"/>
  <c r="J7" i="440" s="1"/>
  <c r="K7" i="440" s="1"/>
  <c r="L7" i="440" s="1"/>
  <c r="M7" i="440" s="1"/>
  <c r="N7" i="440" s="1"/>
  <c r="O7" i="440" s="1"/>
  <c r="P7" i="440" s="1"/>
  <c r="Q7" i="440" s="1"/>
  <c r="R7" i="440" s="1"/>
  <c r="S7" i="440" s="1"/>
  <c r="T7" i="440" s="1"/>
  <c r="U7" i="440" s="1"/>
  <c r="V7" i="440" s="1"/>
  <c r="W7" i="440" s="1"/>
  <c r="X7" i="440" s="1"/>
  <c r="Y7" i="440" s="1"/>
  <c r="Z7" i="440" s="1"/>
  <c r="AA7" i="440" s="1"/>
  <c r="AB7" i="440" s="1"/>
  <c r="AC7" i="440" s="1"/>
  <c r="G10" i="440"/>
  <c r="G3" i="441"/>
  <c r="G17" i="440"/>
  <c r="J21" i="439" l="1"/>
  <c r="K21" i="439" s="1"/>
  <c r="L21" i="439" s="1"/>
  <c r="M21" i="439" s="1"/>
  <c r="N21" i="439" s="1"/>
  <c r="O21" i="439" s="1"/>
  <c r="P21" i="439" s="1"/>
  <c r="Q21" i="439" s="1"/>
  <c r="R21" i="439" s="1"/>
  <c r="S21" i="439" s="1"/>
  <c r="T21" i="439" s="1"/>
  <c r="U21" i="439" s="1"/>
  <c r="V21" i="439" s="1"/>
  <c r="W21" i="439" s="1"/>
  <c r="X21" i="439" s="1"/>
  <c r="Y21" i="439" s="1"/>
  <c r="Z21" i="439" s="1"/>
  <c r="AA21" i="439" s="1"/>
  <c r="AB21" i="439" s="1"/>
  <c r="AC21" i="439" s="1"/>
  <c r="F17" i="439"/>
  <c r="F10" i="439"/>
  <c r="J14" i="439" s="1"/>
  <c r="K14" i="439" s="1"/>
  <c r="L14" i="439" s="1"/>
  <c r="M14" i="439" s="1"/>
  <c r="N14" i="439" s="1"/>
  <c r="O14" i="439" s="1"/>
  <c r="P14" i="439" s="1"/>
  <c r="Q14" i="439" s="1"/>
  <c r="R14" i="439" s="1"/>
  <c r="S14" i="439" s="1"/>
  <c r="T14" i="439" s="1"/>
  <c r="U14" i="439" s="1"/>
  <c r="V14" i="439" s="1"/>
  <c r="W14" i="439" s="1"/>
  <c r="X14" i="439" s="1"/>
  <c r="Y14" i="439" s="1"/>
  <c r="Z14" i="439" s="1"/>
  <c r="AA14" i="439" s="1"/>
  <c r="AB14" i="439" s="1"/>
  <c r="AC14" i="439" s="1"/>
  <c r="F3" i="439"/>
  <c r="J7" i="439" s="1"/>
  <c r="K7" i="439" s="1"/>
  <c r="L7" i="439" s="1"/>
  <c r="M7" i="439" s="1"/>
  <c r="N7" i="439" s="1"/>
  <c r="O7" i="439" s="1"/>
  <c r="P7" i="439" s="1"/>
  <c r="Q7" i="439" s="1"/>
  <c r="R7" i="439" s="1"/>
  <c r="S7" i="439" s="1"/>
  <c r="T7" i="439" s="1"/>
  <c r="U7" i="439" s="1"/>
  <c r="V7" i="439" s="1"/>
  <c r="W7" i="439" s="1"/>
  <c r="X7" i="439" s="1"/>
  <c r="Y7" i="439" s="1"/>
  <c r="Z7" i="439" s="1"/>
  <c r="AA7" i="439" s="1"/>
  <c r="AB7" i="439" s="1"/>
  <c r="AC7" i="439" s="1"/>
  <c r="G10" i="439"/>
  <c r="G3" i="440"/>
  <c r="G17" i="439"/>
  <c r="R20" i="437" l="1"/>
  <c r="R13" i="437"/>
  <c r="G3" i="439"/>
  <c r="F17" i="437" l="1"/>
  <c r="J21" i="437" s="1"/>
  <c r="K21" i="437" s="1"/>
  <c r="L21" i="437" s="1"/>
  <c r="M21" i="437" s="1"/>
  <c r="N21" i="437" s="1"/>
  <c r="O21" i="437" s="1"/>
  <c r="P21" i="437" s="1"/>
  <c r="Q21" i="437" s="1"/>
  <c r="R21" i="437" s="1"/>
  <c r="S21" i="437" s="1"/>
  <c r="T21" i="437" s="1"/>
  <c r="U21" i="437" s="1"/>
  <c r="V21" i="437" s="1"/>
  <c r="W21" i="437" s="1"/>
  <c r="X21" i="437" s="1"/>
  <c r="Y21" i="437" s="1"/>
  <c r="Z21" i="437" s="1"/>
  <c r="AA21" i="437" s="1"/>
  <c r="AB21" i="437" s="1"/>
  <c r="AC21" i="437" s="1"/>
  <c r="F10" i="437"/>
  <c r="J14" i="437" s="1"/>
  <c r="K14" i="437" s="1"/>
  <c r="L14" i="437" s="1"/>
  <c r="M14" i="437" s="1"/>
  <c r="N14" i="437" s="1"/>
  <c r="O14" i="437" s="1"/>
  <c r="P14" i="437" s="1"/>
  <c r="Q14" i="437" s="1"/>
  <c r="R14" i="437" s="1"/>
  <c r="S14" i="437" s="1"/>
  <c r="T14" i="437" s="1"/>
  <c r="U14" i="437" s="1"/>
  <c r="V14" i="437" s="1"/>
  <c r="W14" i="437" s="1"/>
  <c r="X14" i="437" s="1"/>
  <c r="Y14" i="437" s="1"/>
  <c r="Z14" i="437" s="1"/>
  <c r="AA14" i="437" s="1"/>
  <c r="AB14" i="437" s="1"/>
  <c r="AC14" i="437" s="1"/>
  <c r="F3" i="437"/>
  <c r="J7" i="437" s="1"/>
  <c r="K7" i="437" s="1"/>
  <c r="L7" i="437" s="1"/>
  <c r="M7" i="437" s="1"/>
  <c r="N7" i="437" s="1"/>
  <c r="O7" i="437" s="1"/>
  <c r="P7" i="437" s="1"/>
  <c r="Q7" i="437" s="1"/>
  <c r="R7" i="437" s="1"/>
  <c r="S7" i="437" s="1"/>
  <c r="T7" i="437" s="1"/>
  <c r="U7" i="437" s="1"/>
  <c r="V7" i="437" s="1"/>
  <c r="W7" i="437" s="1"/>
  <c r="X7" i="437" s="1"/>
  <c r="Y7" i="437" s="1"/>
  <c r="Z7" i="437" s="1"/>
  <c r="AA7" i="437" s="1"/>
  <c r="AB7" i="437" s="1"/>
  <c r="AC7" i="437" s="1"/>
  <c r="G10" i="437"/>
  <c r="G17" i="437"/>
  <c r="F17" i="436" l="1"/>
  <c r="J21" i="436" s="1"/>
  <c r="K21" i="436" s="1"/>
  <c r="L21" i="436" s="1"/>
  <c r="M21" i="436" s="1"/>
  <c r="N21" i="436" s="1"/>
  <c r="O21" i="436" s="1"/>
  <c r="P21" i="436" s="1"/>
  <c r="Q21" i="436" s="1"/>
  <c r="R21" i="436" s="1"/>
  <c r="S21" i="436" s="1"/>
  <c r="T21" i="436" s="1"/>
  <c r="U21" i="436" s="1"/>
  <c r="V21" i="436" s="1"/>
  <c r="W21" i="436" s="1"/>
  <c r="X21" i="436" s="1"/>
  <c r="Y21" i="436" s="1"/>
  <c r="Z21" i="436" s="1"/>
  <c r="AA21" i="436" s="1"/>
  <c r="AB21" i="436" s="1"/>
  <c r="AC21" i="436" s="1"/>
  <c r="F10" i="436"/>
  <c r="J14" i="436" s="1"/>
  <c r="K14" i="436" s="1"/>
  <c r="L14" i="436" s="1"/>
  <c r="M14" i="436" s="1"/>
  <c r="N14" i="436" s="1"/>
  <c r="O14" i="436" s="1"/>
  <c r="P14" i="436" s="1"/>
  <c r="Q14" i="436" s="1"/>
  <c r="R14" i="436" s="1"/>
  <c r="S14" i="436" s="1"/>
  <c r="T14" i="436" s="1"/>
  <c r="U14" i="436" s="1"/>
  <c r="V14" i="436" s="1"/>
  <c r="W14" i="436" s="1"/>
  <c r="X14" i="436" s="1"/>
  <c r="Y14" i="436" s="1"/>
  <c r="Z14" i="436" s="1"/>
  <c r="AA14" i="436" s="1"/>
  <c r="AB14" i="436" s="1"/>
  <c r="AC14" i="436" s="1"/>
  <c r="F3" i="436"/>
  <c r="J7" i="436" s="1"/>
  <c r="K7" i="436" s="1"/>
  <c r="L7" i="436" s="1"/>
  <c r="M7" i="436" s="1"/>
  <c r="N7" i="436" s="1"/>
  <c r="O7" i="436" s="1"/>
  <c r="P7" i="436" s="1"/>
  <c r="Q7" i="436" s="1"/>
  <c r="R7" i="436" s="1"/>
  <c r="S7" i="436" s="1"/>
  <c r="T7" i="436" s="1"/>
  <c r="U7" i="436" s="1"/>
  <c r="V7" i="436" s="1"/>
  <c r="W7" i="436" s="1"/>
  <c r="X7" i="436" s="1"/>
  <c r="Y7" i="436" s="1"/>
  <c r="Z7" i="436" s="1"/>
  <c r="AA7" i="436" s="1"/>
  <c r="AB7" i="436" s="1"/>
  <c r="AC7" i="436" s="1"/>
  <c r="G3" i="437"/>
  <c r="G10" i="436"/>
  <c r="G17" i="436"/>
  <c r="F17" i="435" l="1"/>
  <c r="J21" i="435" s="1"/>
  <c r="K21" i="435" s="1"/>
  <c r="L21" i="435" s="1"/>
  <c r="M21" i="435" s="1"/>
  <c r="N21" i="435" s="1"/>
  <c r="O21" i="435" s="1"/>
  <c r="P21" i="435" s="1"/>
  <c r="Q21" i="435" s="1"/>
  <c r="R21" i="435" s="1"/>
  <c r="S21" i="435" s="1"/>
  <c r="T21" i="435" s="1"/>
  <c r="U21" i="435" s="1"/>
  <c r="V21" i="435" s="1"/>
  <c r="W21" i="435" s="1"/>
  <c r="X21" i="435" s="1"/>
  <c r="Y21" i="435" s="1"/>
  <c r="Z21" i="435" s="1"/>
  <c r="AA21" i="435" s="1"/>
  <c r="AB21" i="435" s="1"/>
  <c r="AC21" i="435" s="1"/>
  <c r="J14" i="435"/>
  <c r="K14" i="435" s="1"/>
  <c r="L14" i="435" s="1"/>
  <c r="M14" i="435" s="1"/>
  <c r="N14" i="435" s="1"/>
  <c r="O14" i="435" s="1"/>
  <c r="P14" i="435" s="1"/>
  <c r="Q14" i="435" s="1"/>
  <c r="R14" i="435" s="1"/>
  <c r="S14" i="435" s="1"/>
  <c r="T14" i="435" s="1"/>
  <c r="U14" i="435" s="1"/>
  <c r="V14" i="435" s="1"/>
  <c r="W14" i="435" s="1"/>
  <c r="X14" i="435" s="1"/>
  <c r="Y14" i="435" s="1"/>
  <c r="Z14" i="435" s="1"/>
  <c r="AA14" i="435" s="1"/>
  <c r="AB14" i="435" s="1"/>
  <c r="AC14" i="435" s="1"/>
  <c r="F10" i="435"/>
  <c r="F3" i="435"/>
  <c r="J7" i="435" s="1"/>
  <c r="K7" i="435" s="1"/>
  <c r="L7" i="435" s="1"/>
  <c r="M7" i="435" s="1"/>
  <c r="N7" i="435" s="1"/>
  <c r="O7" i="435" s="1"/>
  <c r="P7" i="435" s="1"/>
  <c r="Q7" i="435" s="1"/>
  <c r="R7" i="435" s="1"/>
  <c r="S7" i="435" s="1"/>
  <c r="T7" i="435" s="1"/>
  <c r="U7" i="435" s="1"/>
  <c r="V7" i="435" s="1"/>
  <c r="W7" i="435" s="1"/>
  <c r="X7" i="435" s="1"/>
  <c r="Y7" i="435" s="1"/>
  <c r="Z7" i="435" s="1"/>
  <c r="AA7" i="435" s="1"/>
  <c r="AB7" i="435" s="1"/>
  <c r="AC7" i="435" s="1"/>
  <c r="G3" i="436"/>
  <c r="G10" i="435"/>
  <c r="G17" i="435"/>
  <c r="F17" i="434" l="1"/>
  <c r="J21" i="434" s="1"/>
  <c r="K21" i="434" s="1"/>
  <c r="L21" i="434" s="1"/>
  <c r="M21" i="434" s="1"/>
  <c r="N21" i="434" s="1"/>
  <c r="O21" i="434" s="1"/>
  <c r="P21" i="434" s="1"/>
  <c r="Q21" i="434" s="1"/>
  <c r="R21" i="434" s="1"/>
  <c r="S21" i="434" s="1"/>
  <c r="T21" i="434" s="1"/>
  <c r="U21" i="434" s="1"/>
  <c r="V21" i="434" s="1"/>
  <c r="W21" i="434" s="1"/>
  <c r="X21" i="434" s="1"/>
  <c r="Y21" i="434" s="1"/>
  <c r="Z21" i="434" s="1"/>
  <c r="AA21" i="434" s="1"/>
  <c r="AB21" i="434" s="1"/>
  <c r="AC21" i="434" s="1"/>
  <c r="F10" i="434"/>
  <c r="J14" i="434" s="1"/>
  <c r="K14" i="434" s="1"/>
  <c r="L14" i="434" s="1"/>
  <c r="M14" i="434" s="1"/>
  <c r="N14" i="434" s="1"/>
  <c r="O14" i="434" s="1"/>
  <c r="P14" i="434" s="1"/>
  <c r="Q14" i="434" s="1"/>
  <c r="R14" i="434" s="1"/>
  <c r="S14" i="434" s="1"/>
  <c r="T14" i="434" s="1"/>
  <c r="U14" i="434" s="1"/>
  <c r="V14" i="434" s="1"/>
  <c r="W14" i="434" s="1"/>
  <c r="X14" i="434" s="1"/>
  <c r="Y14" i="434" s="1"/>
  <c r="Z14" i="434" s="1"/>
  <c r="AA14" i="434" s="1"/>
  <c r="AB14" i="434" s="1"/>
  <c r="AC14" i="434" s="1"/>
  <c r="F3" i="434"/>
  <c r="J7" i="434" s="1"/>
  <c r="K7" i="434" s="1"/>
  <c r="L7" i="434" s="1"/>
  <c r="M7" i="434" s="1"/>
  <c r="N7" i="434" s="1"/>
  <c r="O7" i="434" s="1"/>
  <c r="P7" i="434" s="1"/>
  <c r="Q7" i="434" s="1"/>
  <c r="R7" i="434" s="1"/>
  <c r="S7" i="434" s="1"/>
  <c r="T7" i="434" s="1"/>
  <c r="U7" i="434" s="1"/>
  <c r="V7" i="434" s="1"/>
  <c r="W7" i="434" s="1"/>
  <c r="X7" i="434" s="1"/>
  <c r="Y7" i="434" s="1"/>
  <c r="Z7" i="434" s="1"/>
  <c r="AA7" i="434" s="1"/>
  <c r="AB7" i="434" s="1"/>
  <c r="AC7" i="434" s="1"/>
  <c r="G3" i="435"/>
  <c r="G17" i="434"/>
  <c r="G10" i="434"/>
  <c r="F17" i="433" l="1"/>
  <c r="J21" i="433" s="1"/>
  <c r="K21" i="433" s="1"/>
  <c r="L21" i="433" s="1"/>
  <c r="M21" i="433" s="1"/>
  <c r="N21" i="433" s="1"/>
  <c r="O21" i="433" s="1"/>
  <c r="P21" i="433" s="1"/>
  <c r="Q21" i="433" s="1"/>
  <c r="R21" i="433" s="1"/>
  <c r="S21" i="433" s="1"/>
  <c r="T21" i="433" s="1"/>
  <c r="U21" i="433" s="1"/>
  <c r="V21" i="433" s="1"/>
  <c r="W21" i="433" s="1"/>
  <c r="X21" i="433" s="1"/>
  <c r="Y21" i="433" s="1"/>
  <c r="Z21" i="433" s="1"/>
  <c r="AA21" i="433" s="1"/>
  <c r="AB21" i="433" s="1"/>
  <c r="AC21" i="433" s="1"/>
  <c r="F10" i="433"/>
  <c r="J14" i="433" s="1"/>
  <c r="K14" i="433" s="1"/>
  <c r="L14" i="433" s="1"/>
  <c r="M14" i="433" s="1"/>
  <c r="N14" i="433" s="1"/>
  <c r="O14" i="433" s="1"/>
  <c r="P14" i="433" s="1"/>
  <c r="Q14" i="433" s="1"/>
  <c r="R14" i="433" s="1"/>
  <c r="S14" i="433" s="1"/>
  <c r="T14" i="433" s="1"/>
  <c r="U14" i="433" s="1"/>
  <c r="V14" i="433" s="1"/>
  <c r="W14" i="433" s="1"/>
  <c r="X14" i="433" s="1"/>
  <c r="Y14" i="433" s="1"/>
  <c r="Z14" i="433" s="1"/>
  <c r="AA14" i="433" s="1"/>
  <c r="AB14" i="433" s="1"/>
  <c r="AC14" i="433" s="1"/>
  <c r="F3" i="433"/>
  <c r="J7" i="433" s="1"/>
  <c r="K7" i="433" s="1"/>
  <c r="L7" i="433" s="1"/>
  <c r="M7" i="433" s="1"/>
  <c r="N7" i="433" s="1"/>
  <c r="O7" i="433" s="1"/>
  <c r="P7" i="433" s="1"/>
  <c r="Q7" i="433" s="1"/>
  <c r="R7" i="433" s="1"/>
  <c r="S7" i="433" s="1"/>
  <c r="T7" i="433" s="1"/>
  <c r="U7" i="433" s="1"/>
  <c r="V7" i="433" s="1"/>
  <c r="W7" i="433" s="1"/>
  <c r="X7" i="433" s="1"/>
  <c r="Y7" i="433" s="1"/>
  <c r="Z7" i="433" s="1"/>
  <c r="AA7" i="433" s="1"/>
  <c r="AB7" i="433" s="1"/>
  <c r="AC7" i="433" s="1"/>
  <c r="G17" i="433"/>
  <c r="G3" i="434"/>
  <c r="G10" i="433"/>
  <c r="F17" i="432" l="1"/>
  <c r="J21" i="432" s="1"/>
  <c r="K21" i="432" s="1"/>
  <c r="L21" i="432" s="1"/>
  <c r="M21" i="432" s="1"/>
  <c r="N21" i="432" s="1"/>
  <c r="O21" i="432" s="1"/>
  <c r="P21" i="432" s="1"/>
  <c r="Q21" i="432" s="1"/>
  <c r="R21" i="432" s="1"/>
  <c r="S21" i="432" s="1"/>
  <c r="T21" i="432" s="1"/>
  <c r="U21" i="432" s="1"/>
  <c r="V21" i="432" s="1"/>
  <c r="W21" i="432" s="1"/>
  <c r="X21" i="432" s="1"/>
  <c r="Y21" i="432" s="1"/>
  <c r="Z21" i="432" s="1"/>
  <c r="AA21" i="432" s="1"/>
  <c r="AB21" i="432" s="1"/>
  <c r="AC21" i="432" s="1"/>
  <c r="F10" i="432"/>
  <c r="J14" i="432" s="1"/>
  <c r="K14" i="432" s="1"/>
  <c r="L14" i="432" s="1"/>
  <c r="M14" i="432" s="1"/>
  <c r="N14" i="432" s="1"/>
  <c r="O14" i="432" s="1"/>
  <c r="P14" i="432" s="1"/>
  <c r="Q14" i="432" s="1"/>
  <c r="R14" i="432" s="1"/>
  <c r="S14" i="432" s="1"/>
  <c r="T14" i="432" s="1"/>
  <c r="U14" i="432" s="1"/>
  <c r="V14" i="432" s="1"/>
  <c r="W14" i="432" s="1"/>
  <c r="X14" i="432" s="1"/>
  <c r="Y14" i="432" s="1"/>
  <c r="Z14" i="432" s="1"/>
  <c r="AA14" i="432" s="1"/>
  <c r="AB14" i="432" s="1"/>
  <c r="AC14" i="432" s="1"/>
  <c r="F3" i="432"/>
  <c r="J7" i="432" s="1"/>
  <c r="K7" i="432" s="1"/>
  <c r="L7" i="432" s="1"/>
  <c r="M7" i="432" s="1"/>
  <c r="N7" i="432" s="1"/>
  <c r="O7" i="432" s="1"/>
  <c r="P7" i="432" s="1"/>
  <c r="Q7" i="432" s="1"/>
  <c r="R7" i="432" s="1"/>
  <c r="S7" i="432" s="1"/>
  <c r="T7" i="432" s="1"/>
  <c r="U7" i="432" s="1"/>
  <c r="V7" i="432" s="1"/>
  <c r="W7" i="432" s="1"/>
  <c r="X7" i="432" s="1"/>
  <c r="Y7" i="432" s="1"/>
  <c r="Z7" i="432" s="1"/>
  <c r="AA7" i="432" s="1"/>
  <c r="AB7" i="432" s="1"/>
  <c r="AC7" i="432" s="1"/>
  <c r="G17" i="432"/>
  <c r="G10" i="432"/>
  <c r="G3" i="433"/>
  <c r="F17" i="430" l="1"/>
  <c r="J21" i="430" s="1"/>
  <c r="K21" i="430" s="1"/>
  <c r="L21" i="430" s="1"/>
  <c r="M21" i="430" s="1"/>
  <c r="N21" i="430" s="1"/>
  <c r="O21" i="430" s="1"/>
  <c r="P21" i="430" s="1"/>
  <c r="Q21" i="430" s="1"/>
  <c r="R21" i="430" s="1"/>
  <c r="S21" i="430" s="1"/>
  <c r="T21" i="430" s="1"/>
  <c r="U21" i="430" s="1"/>
  <c r="V21" i="430" s="1"/>
  <c r="W21" i="430" s="1"/>
  <c r="X21" i="430" s="1"/>
  <c r="Y21" i="430" s="1"/>
  <c r="Z21" i="430" s="1"/>
  <c r="AA21" i="430" s="1"/>
  <c r="AB21" i="430" s="1"/>
  <c r="AC21" i="430" s="1"/>
  <c r="F10" i="430"/>
  <c r="J14" i="430" s="1"/>
  <c r="K14" i="430" s="1"/>
  <c r="L14" i="430" s="1"/>
  <c r="M14" i="430" s="1"/>
  <c r="N14" i="430" s="1"/>
  <c r="O14" i="430" s="1"/>
  <c r="P14" i="430" s="1"/>
  <c r="Q14" i="430" s="1"/>
  <c r="R14" i="430" s="1"/>
  <c r="S14" i="430" s="1"/>
  <c r="T14" i="430" s="1"/>
  <c r="U14" i="430" s="1"/>
  <c r="V14" i="430" s="1"/>
  <c r="W14" i="430" s="1"/>
  <c r="X14" i="430" s="1"/>
  <c r="Y14" i="430" s="1"/>
  <c r="Z14" i="430" s="1"/>
  <c r="AA14" i="430" s="1"/>
  <c r="AB14" i="430" s="1"/>
  <c r="AC14" i="430" s="1"/>
  <c r="F3" i="430"/>
  <c r="J7" i="430" s="1"/>
  <c r="K7" i="430" s="1"/>
  <c r="L7" i="430" s="1"/>
  <c r="M7" i="430" s="1"/>
  <c r="N7" i="430" s="1"/>
  <c r="O7" i="430" s="1"/>
  <c r="P7" i="430" s="1"/>
  <c r="Q7" i="430" s="1"/>
  <c r="R7" i="430" s="1"/>
  <c r="S7" i="430" s="1"/>
  <c r="T7" i="430" s="1"/>
  <c r="U7" i="430" s="1"/>
  <c r="V7" i="430" s="1"/>
  <c r="W7" i="430" s="1"/>
  <c r="X7" i="430" s="1"/>
  <c r="Y7" i="430" s="1"/>
  <c r="Z7" i="430" s="1"/>
  <c r="AA7" i="430" s="1"/>
  <c r="AB7" i="430" s="1"/>
  <c r="AC7" i="430" s="1"/>
  <c r="G3" i="432"/>
  <c r="G17" i="430"/>
  <c r="G10" i="430"/>
  <c r="F17" i="429" l="1"/>
  <c r="J21" i="429" s="1"/>
  <c r="K21" i="429" s="1"/>
  <c r="L21" i="429" s="1"/>
  <c r="M21" i="429" s="1"/>
  <c r="N21" i="429" s="1"/>
  <c r="O21" i="429" s="1"/>
  <c r="P21" i="429" s="1"/>
  <c r="Q21" i="429" s="1"/>
  <c r="R21" i="429" s="1"/>
  <c r="S21" i="429" s="1"/>
  <c r="T21" i="429" s="1"/>
  <c r="U21" i="429" s="1"/>
  <c r="V21" i="429" s="1"/>
  <c r="W21" i="429" s="1"/>
  <c r="X21" i="429" s="1"/>
  <c r="Y21" i="429" s="1"/>
  <c r="Z21" i="429" s="1"/>
  <c r="AA21" i="429" s="1"/>
  <c r="AB21" i="429" s="1"/>
  <c r="AC21" i="429" s="1"/>
  <c r="F10" i="429"/>
  <c r="J14" i="429" s="1"/>
  <c r="K14" i="429" s="1"/>
  <c r="L14" i="429" s="1"/>
  <c r="M14" i="429" s="1"/>
  <c r="N14" i="429" s="1"/>
  <c r="O14" i="429" s="1"/>
  <c r="P14" i="429" s="1"/>
  <c r="Q14" i="429" s="1"/>
  <c r="R14" i="429" s="1"/>
  <c r="S14" i="429" s="1"/>
  <c r="T14" i="429" s="1"/>
  <c r="U14" i="429" s="1"/>
  <c r="V14" i="429" s="1"/>
  <c r="W14" i="429" s="1"/>
  <c r="X14" i="429" s="1"/>
  <c r="Y14" i="429" s="1"/>
  <c r="Z14" i="429" s="1"/>
  <c r="AA14" i="429" s="1"/>
  <c r="AB14" i="429" s="1"/>
  <c r="AC14" i="429" s="1"/>
  <c r="F3" i="429"/>
  <c r="J7" i="429" s="1"/>
  <c r="K7" i="429" s="1"/>
  <c r="L7" i="429" s="1"/>
  <c r="M7" i="429" s="1"/>
  <c r="N7" i="429" s="1"/>
  <c r="O7" i="429" s="1"/>
  <c r="P7" i="429" s="1"/>
  <c r="Q7" i="429" s="1"/>
  <c r="R7" i="429" s="1"/>
  <c r="S7" i="429" s="1"/>
  <c r="T7" i="429" s="1"/>
  <c r="U7" i="429" s="1"/>
  <c r="V7" i="429" s="1"/>
  <c r="W7" i="429" s="1"/>
  <c r="X7" i="429" s="1"/>
  <c r="Y7" i="429" s="1"/>
  <c r="Z7" i="429" s="1"/>
  <c r="AA7" i="429" s="1"/>
  <c r="AB7" i="429" s="1"/>
  <c r="AC7" i="429" s="1"/>
  <c r="G17" i="429"/>
  <c r="G3" i="430"/>
  <c r="G10" i="429"/>
  <c r="F17" i="428" l="1"/>
  <c r="J21" i="428" s="1"/>
  <c r="K21" i="428" s="1"/>
  <c r="L21" i="428" s="1"/>
  <c r="M21" i="428" s="1"/>
  <c r="N21" i="428" s="1"/>
  <c r="O21" i="428" s="1"/>
  <c r="P21" i="428" s="1"/>
  <c r="Q21" i="428" s="1"/>
  <c r="R21" i="428" s="1"/>
  <c r="S21" i="428" s="1"/>
  <c r="T21" i="428" s="1"/>
  <c r="U21" i="428" s="1"/>
  <c r="V21" i="428" s="1"/>
  <c r="W21" i="428" s="1"/>
  <c r="X21" i="428" s="1"/>
  <c r="Y21" i="428" s="1"/>
  <c r="Z21" i="428" s="1"/>
  <c r="AA21" i="428" s="1"/>
  <c r="AB21" i="428" s="1"/>
  <c r="AC21" i="428" s="1"/>
  <c r="J14" i="428"/>
  <c r="K14" i="428" s="1"/>
  <c r="L14" i="428" s="1"/>
  <c r="M14" i="428" s="1"/>
  <c r="N14" i="428" s="1"/>
  <c r="O14" i="428" s="1"/>
  <c r="P14" i="428" s="1"/>
  <c r="Q14" i="428" s="1"/>
  <c r="R14" i="428" s="1"/>
  <c r="S14" i="428" s="1"/>
  <c r="T14" i="428" s="1"/>
  <c r="U14" i="428" s="1"/>
  <c r="V14" i="428" s="1"/>
  <c r="W14" i="428" s="1"/>
  <c r="X14" i="428" s="1"/>
  <c r="Y14" i="428" s="1"/>
  <c r="Z14" i="428" s="1"/>
  <c r="AA14" i="428" s="1"/>
  <c r="AB14" i="428" s="1"/>
  <c r="AC14" i="428" s="1"/>
  <c r="F10" i="428"/>
  <c r="F3" i="428"/>
  <c r="J7" i="428" s="1"/>
  <c r="K7" i="428" s="1"/>
  <c r="L7" i="428" s="1"/>
  <c r="M7" i="428" s="1"/>
  <c r="N7" i="428" s="1"/>
  <c r="O7" i="428" s="1"/>
  <c r="P7" i="428" s="1"/>
  <c r="Q7" i="428" s="1"/>
  <c r="R7" i="428" s="1"/>
  <c r="S7" i="428" s="1"/>
  <c r="T7" i="428" s="1"/>
  <c r="U7" i="428" s="1"/>
  <c r="V7" i="428" s="1"/>
  <c r="W7" i="428" s="1"/>
  <c r="X7" i="428" s="1"/>
  <c r="Y7" i="428" s="1"/>
  <c r="Z7" i="428" s="1"/>
  <c r="AA7" i="428" s="1"/>
  <c r="AB7" i="428" s="1"/>
  <c r="AC7" i="428" s="1"/>
  <c r="G3" i="429"/>
  <c r="G17" i="428"/>
  <c r="G10" i="428"/>
  <c r="F17" i="427" l="1"/>
  <c r="J21" i="427" s="1"/>
  <c r="K21" i="427" s="1"/>
  <c r="L21" i="427" s="1"/>
  <c r="M21" i="427" s="1"/>
  <c r="N21" i="427" s="1"/>
  <c r="O21" i="427" s="1"/>
  <c r="P21" i="427" s="1"/>
  <c r="Q21" i="427" s="1"/>
  <c r="R21" i="427" s="1"/>
  <c r="S21" i="427" s="1"/>
  <c r="T21" i="427" s="1"/>
  <c r="U21" i="427" s="1"/>
  <c r="V21" i="427" s="1"/>
  <c r="W21" i="427" s="1"/>
  <c r="X21" i="427" s="1"/>
  <c r="Y21" i="427" s="1"/>
  <c r="Z21" i="427" s="1"/>
  <c r="AA21" i="427" s="1"/>
  <c r="AB21" i="427" s="1"/>
  <c r="AC21" i="427" s="1"/>
  <c r="F10" i="427"/>
  <c r="J14" i="427" s="1"/>
  <c r="K14" i="427" s="1"/>
  <c r="L14" i="427" s="1"/>
  <c r="M14" i="427" s="1"/>
  <c r="N14" i="427" s="1"/>
  <c r="O14" i="427" s="1"/>
  <c r="P14" i="427" s="1"/>
  <c r="Q14" i="427" s="1"/>
  <c r="R14" i="427" s="1"/>
  <c r="S14" i="427" s="1"/>
  <c r="T14" i="427" s="1"/>
  <c r="U14" i="427" s="1"/>
  <c r="V14" i="427" s="1"/>
  <c r="W14" i="427" s="1"/>
  <c r="X14" i="427" s="1"/>
  <c r="Y14" i="427" s="1"/>
  <c r="Z14" i="427" s="1"/>
  <c r="AA14" i="427" s="1"/>
  <c r="AB14" i="427" s="1"/>
  <c r="AC14" i="427" s="1"/>
  <c r="F3" i="427"/>
  <c r="J7" i="427" s="1"/>
  <c r="K7" i="427" s="1"/>
  <c r="L7" i="427" s="1"/>
  <c r="M7" i="427" s="1"/>
  <c r="N7" i="427" s="1"/>
  <c r="O7" i="427" s="1"/>
  <c r="P7" i="427" s="1"/>
  <c r="Q7" i="427" s="1"/>
  <c r="R7" i="427" s="1"/>
  <c r="S7" i="427" s="1"/>
  <c r="T7" i="427" s="1"/>
  <c r="U7" i="427" s="1"/>
  <c r="V7" i="427" s="1"/>
  <c r="W7" i="427" s="1"/>
  <c r="X7" i="427" s="1"/>
  <c r="Y7" i="427" s="1"/>
  <c r="Z7" i="427" s="1"/>
  <c r="AA7" i="427" s="1"/>
  <c r="AB7" i="427" s="1"/>
  <c r="AC7" i="427" s="1"/>
  <c r="G3" i="428"/>
  <c r="G17" i="427"/>
  <c r="G10" i="427"/>
  <c r="F17" i="426" l="1"/>
  <c r="J21" i="426" s="1"/>
  <c r="K21" i="426" s="1"/>
  <c r="L21" i="426" s="1"/>
  <c r="M21" i="426" s="1"/>
  <c r="N21" i="426" s="1"/>
  <c r="O21" i="426" s="1"/>
  <c r="P21" i="426" s="1"/>
  <c r="Q21" i="426" s="1"/>
  <c r="R21" i="426" s="1"/>
  <c r="S21" i="426" s="1"/>
  <c r="T21" i="426" s="1"/>
  <c r="U21" i="426" s="1"/>
  <c r="V21" i="426" s="1"/>
  <c r="W21" i="426" s="1"/>
  <c r="X21" i="426" s="1"/>
  <c r="Y21" i="426" s="1"/>
  <c r="Z21" i="426" s="1"/>
  <c r="AA21" i="426" s="1"/>
  <c r="AB21" i="426" s="1"/>
  <c r="AC21" i="426" s="1"/>
  <c r="F10" i="426"/>
  <c r="J14" i="426" s="1"/>
  <c r="K14" i="426" s="1"/>
  <c r="L14" i="426" s="1"/>
  <c r="M14" i="426" s="1"/>
  <c r="N14" i="426" s="1"/>
  <c r="O14" i="426" s="1"/>
  <c r="P14" i="426" s="1"/>
  <c r="Q14" i="426" s="1"/>
  <c r="R14" i="426" s="1"/>
  <c r="S14" i="426" s="1"/>
  <c r="T14" i="426" s="1"/>
  <c r="U14" i="426" s="1"/>
  <c r="V14" i="426" s="1"/>
  <c r="W14" i="426" s="1"/>
  <c r="X14" i="426" s="1"/>
  <c r="Y14" i="426" s="1"/>
  <c r="Z14" i="426" s="1"/>
  <c r="AA14" i="426" s="1"/>
  <c r="AB14" i="426" s="1"/>
  <c r="AC14" i="426" s="1"/>
  <c r="F3" i="426"/>
  <c r="J7" i="426" s="1"/>
  <c r="K7" i="426" s="1"/>
  <c r="L7" i="426" s="1"/>
  <c r="M7" i="426" s="1"/>
  <c r="N7" i="426" s="1"/>
  <c r="O7" i="426" s="1"/>
  <c r="P7" i="426" s="1"/>
  <c r="Q7" i="426" s="1"/>
  <c r="R7" i="426" s="1"/>
  <c r="S7" i="426" s="1"/>
  <c r="T7" i="426" s="1"/>
  <c r="U7" i="426" s="1"/>
  <c r="V7" i="426" s="1"/>
  <c r="W7" i="426" s="1"/>
  <c r="X7" i="426" s="1"/>
  <c r="Y7" i="426" s="1"/>
  <c r="Z7" i="426" s="1"/>
  <c r="AA7" i="426" s="1"/>
  <c r="AB7" i="426" s="1"/>
  <c r="AC7" i="426" s="1"/>
  <c r="G17" i="426"/>
  <c r="G10" i="426"/>
  <c r="G3" i="427"/>
  <c r="F17" i="425" l="1"/>
  <c r="J21" i="425" s="1"/>
  <c r="K21" i="425" s="1"/>
  <c r="L21" i="425" s="1"/>
  <c r="M21" i="425" s="1"/>
  <c r="N21" i="425" s="1"/>
  <c r="O21" i="425" s="1"/>
  <c r="P21" i="425" s="1"/>
  <c r="Q21" i="425" s="1"/>
  <c r="R21" i="425" s="1"/>
  <c r="S21" i="425" s="1"/>
  <c r="T21" i="425" s="1"/>
  <c r="U21" i="425" s="1"/>
  <c r="V21" i="425" s="1"/>
  <c r="W21" i="425" s="1"/>
  <c r="X21" i="425" s="1"/>
  <c r="Y21" i="425" s="1"/>
  <c r="Z21" i="425" s="1"/>
  <c r="AA21" i="425" s="1"/>
  <c r="AB21" i="425" s="1"/>
  <c r="AC21" i="425" s="1"/>
  <c r="F10" i="425"/>
  <c r="J14" i="425" s="1"/>
  <c r="K14" i="425" s="1"/>
  <c r="L14" i="425" s="1"/>
  <c r="M14" i="425" s="1"/>
  <c r="N14" i="425" s="1"/>
  <c r="O14" i="425" s="1"/>
  <c r="P14" i="425" s="1"/>
  <c r="Q14" i="425" s="1"/>
  <c r="R14" i="425" s="1"/>
  <c r="S14" i="425" s="1"/>
  <c r="T14" i="425" s="1"/>
  <c r="U14" i="425" s="1"/>
  <c r="V14" i="425" s="1"/>
  <c r="W14" i="425" s="1"/>
  <c r="X14" i="425" s="1"/>
  <c r="Y14" i="425" s="1"/>
  <c r="Z14" i="425" s="1"/>
  <c r="AA14" i="425" s="1"/>
  <c r="AB14" i="425" s="1"/>
  <c r="AC14" i="425" s="1"/>
  <c r="F3" i="425"/>
  <c r="J7" i="425" s="1"/>
  <c r="K7" i="425" s="1"/>
  <c r="L7" i="425" s="1"/>
  <c r="M7" i="425" s="1"/>
  <c r="N7" i="425" s="1"/>
  <c r="O7" i="425" s="1"/>
  <c r="P7" i="425" s="1"/>
  <c r="Q7" i="425" s="1"/>
  <c r="R7" i="425" s="1"/>
  <c r="S7" i="425" s="1"/>
  <c r="T7" i="425" s="1"/>
  <c r="U7" i="425" s="1"/>
  <c r="V7" i="425" s="1"/>
  <c r="W7" i="425" s="1"/>
  <c r="X7" i="425" s="1"/>
  <c r="Y7" i="425" s="1"/>
  <c r="Z7" i="425" s="1"/>
  <c r="AA7" i="425" s="1"/>
  <c r="AB7" i="425" s="1"/>
  <c r="AC7" i="425" s="1"/>
  <c r="G10" i="425"/>
  <c r="G17" i="425"/>
  <c r="G3" i="426"/>
  <c r="F17" i="424" l="1"/>
  <c r="J21" i="424" s="1"/>
  <c r="K21" i="424" s="1"/>
  <c r="L21" i="424" s="1"/>
  <c r="M21" i="424" s="1"/>
  <c r="N21" i="424" s="1"/>
  <c r="O21" i="424" s="1"/>
  <c r="P21" i="424" s="1"/>
  <c r="Q21" i="424" s="1"/>
  <c r="R21" i="424" s="1"/>
  <c r="S21" i="424" s="1"/>
  <c r="T21" i="424" s="1"/>
  <c r="U21" i="424" s="1"/>
  <c r="V21" i="424" s="1"/>
  <c r="W21" i="424" s="1"/>
  <c r="X21" i="424" s="1"/>
  <c r="Y21" i="424" s="1"/>
  <c r="Z21" i="424" s="1"/>
  <c r="AA21" i="424" s="1"/>
  <c r="AB21" i="424" s="1"/>
  <c r="AC21" i="424" s="1"/>
  <c r="F10" i="424"/>
  <c r="J14" i="424" s="1"/>
  <c r="K14" i="424" s="1"/>
  <c r="L14" i="424" s="1"/>
  <c r="M14" i="424" s="1"/>
  <c r="N14" i="424" s="1"/>
  <c r="O14" i="424" s="1"/>
  <c r="P14" i="424" s="1"/>
  <c r="Q14" i="424" s="1"/>
  <c r="R14" i="424" s="1"/>
  <c r="S14" i="424" s="1"/>
  <c r="T14" i="424" s="1"/>
  <c r="U14" i="424" s="1"/>
  <c r="V14" i="424" s="1"/>
  <c r="W14" i="424" s="1"/>
  <c r="X14" i="424" s="1"/>
  <c r="Y14" i="424" s="1"/>
  <c r="Z14" i="424" s="1"/>
  <c r="AA14" i="424" s="1"/>
  <c r="AB14" i="424" s="1"/>
  <c r="AC14" i="424" s="1"/>
  <c r="F3" i="424"/>
  <c r="J7" i="424" s="1"/>
  <c r="K7" i="424" s="1"/>
  <c r="L7" i="424" s="1"/>
  <c r="M7" i="424" s="1"/>
  <c r="N7" i="424" s="1"/>
  <c r="O7" i="424" s="1"/>
  <c r="P7" i="424" s="1"/>
  <c r="Q7" i="424" s="1"/>
  <c r="R7" i="424" s="1"/>
  <c r="S7" i="424" s="1"/>
  <c r="T7" i="424" s="1"/>
  <c r="U7" i="424" s="1"/>
  <c r="V7" i="424" s="1"/>
  <c r="W7" i="424" s="1"/>
  <c r="X7" i="424" s="1"/>
  <c r="Y7" i="424" s="1"/>
  <c r="Z7" i="424" s="1"/>
  <c r="AA7" i="424" s="1"/>
  <c r="AB7" i="424" s="1"/>
  <c r="AC7" i="424" s="1"/>
  <c r="G3" i="425"/>
  <c r="G17" i="424"/>
  <c r="G10" i="424"/>
  <c r="F17" i="423" l="1"/>
  <c r="J21" i="423" s="1"/>
  <c r="K21" i="423" s="1"/>
  <c r="L21" i="423" s="1"/>
  <c r="M21" i="423" s="1"/>
  <c r="N21" i="423" s="1"/>
  <c r="O21" i="423" s="1"/>
  <c r="P21" i="423" s="1"/>
  <c r="Q21" i="423" s="1"/>
  <c r="R21" i="423" s="1"/>
  <c r="S21" i="423" s="1"/>
  <c r="T21" i="423" s="1"/>
  <c r="U21" i="423" s="1"/>
  <c r="V21" i="423" s="1"/>
  <c r="W21" i="423" s="1"/>
  <c r="X21" i="423" s="1"/>
  <c r="Y21" i="423" s="1"/>
  <c r="Z21" i="423" s="1"/>
  <c r="AA21" i="423" s="1"/>
  <c r="AB21" i="423" s="1"/>
  <c r="AC21" i="423" s="1"/>
  <c r="F10" i="423"/>
  <c r="J14" i="423" s="1"/>
  <c r="K14" i="423" s="1"/>
  <c r="L14" i="423" s="1"/>
  <c r="M14" i="423" s="1"/>
  <c r="N14" i="423" s="1"/>
  <c r="O14" i="423" s="1"/>
  <c r="P14" i="423" s="1"/>
  <c r="Q14" i="423" s="1"/>
  <c r="R14" i="423" s="1"/>
  <c r="S14" i="423" s="1"/>
  <c r="T14" i="423" s="1"/>
  <c r="U14" i="423" s="1"/>
  <c r="V14" i="423" s="1"/>
  <c r="W14" i="423" s="1"/>
  <c r="X14" i="423" s="1"/>
  <c r="Y14" i="423" s="1"/>
  <c r="Z14" i="423" s="1"/>
  <c r="AA14" i="423" s="1"/>
  <c r="AB14" i="423" s="1"/>
  <c r="AC14" i="423" s="1"/>
  <c r="F3" i="423"/>
  <c r="J7" i="423" s="1"/>
  <c r="K7" i="423" s="1"/>
  <c r="L7" i="423" s="1"/>
  <c r="M7" i="423" s="1"/>
  <c r="N7" i="423" s="1"/>
  <c r="O7" i="423" s="1"/>
  <c r="P7" i="423" s="1"/>
  <c r="Q7" i="423" s="1"/>
  <c r="R7" i="423" s="1"/>
  <c r="S7" i="423" s="1"/>
  <c r="T7" i="423" s="1"/>
  <c r="U7" i="423" s="1"/>
  <c r="V7" i="423" s="1"/>
  <c r="W7" i="423" s="1"/>
  <c r="X7" i="423" s="1"/>
  <c r="Y7" i="423" s="1"/>
  <c r="Z7" i="423" s="1"/>
  <c r="AA7" i="423" s="1"/>
  <c r="AB7" i="423" s="1"/>
  <c r="AC7" i="423" s="1"/>
  <c r="G10" i="423"/>
  <c r="G3" i="423"/>
  <c r="G3" i="424"/>
  <c r="G17" i="423"/>
  <c r="F17" i="422" l="1"/>
  <c r="J21" i="422" s="1"/>
  <c r="K21" i="422" s="1"/>
  <c r="L21" i="422" s="1"/>
  <c r="M21" i="422" s="1"/>
  <c r="N21" i="422" s="1"/>
  <c r="O21" i="422" s="1"/>
  <c r="P21" i="422" s="1"/>
  <c r="Q21" i="422" s="1"/>
  <c r="R21" i="422" s="1"/>
  <c r="S21" i="422" s="1"/>
  <c r="T21" i="422" s="1"/>
  <c r="U21" i="422" s="1"/>
  <c r="V21" i="422" s="1"/>
  <c r="W21" i="422" s="1"/>
  <c r="X21" i="422" s="1"/>
  <c r="Y21" i="422" s="1"/>
  <c r="Z21" i="422" s="1"/>
  <c r="AA21" i="422" s="1"/>
  <c r="AB21" i="422" s="1"/>
  <c r="AC21" i="422" s="1"/>
  <c r="F10" i="422"/>
  <c r="J14" i="422" s="1"/>
  <c r="K14" i="422" s="1"/>
  <c r="L14" i="422" s="1"/>
  <c r="M14" i="422" s="1"/>
  <c r="N14" i="422" s="1"/>
  <c r="O14" i="422" s="1"/>
  <c r="P14" i="422" s="1"/>
  <c r="Q14" i="422" s="1"/>
  <c r="R14" i="422" s="1"/>
  <c r="S14" i="422" s="1"/>
  <c r="T14" i="422" s="1"/>
  <c r="U14" i="422" s="1"/>
  <c r="V14" i="422" s="1"/>
  <c r="W14" i="422" s="1"/>
  <c r="X14" i="422" s="1"/>
  <c r="Y14" i="422" s="1"/>
  <c r="Z14" i="422" s="1"/>
  <c r="AA14" i="422" s="1"/>
  <c r="AB14" i="422" s="1"/>
  <c r="AC14" i="422" s="1"/>
  <c r="F3" i="422"/>
  <c r="J7" i="422" s="1"/>
  <c r="K7" i="422" s="1"/>
  <c r="L7" i="422" s="1"/>
  <c r="M7" i="422" s="1"/>
  <c r="N7" i="422" s="1"/>
  <c r="O7" i="422" s="1"/>
  <c r="P7" i="422" s="1"/>
  <c r="Q7" i="422" s="1"/>
  <c r="R7" i="422" s="1"/>
  <c r="S7" i="422" s="1"/>
  <c r="T7" i="422" s="1"/>
  <c r="U7" i="422" s="1"/>
  <c r="V7" i="422" s="1"/>
  <c r="W7" i="422" s="1"/>
  <c r="X7" i="422" s="1"/>
  <c r="Y7" i="422" s="1"/>
  <c r="Z7" i="422" s="1"/>
  <c r="AA7" i="422" s="1"/>
  <c r="AB7" i="422" s="1"/>
  <c r="AC7" i="422" s="1"/>
  <c r="G17" i="422"/>
  <c r="G10" i="422"/>
  <c r="H22" i="421" l="1"/>
  <c r="F17" i="421"/>
  <c r="J21" i="421" s="1"/>
  <c r="K21" i="421" s="1"/>
  <c r="L21" i="421" s="1"/>
  <c r="M21" i="421" s="1"/>
  <c r="N21" i="421" s="1"/>
  <c r="O21" i="421" s="1"/>
  <c r="P21" i="421" s="1"/>
  <c r="Q21" i="421" s="1"/>
  <c r="R21" i="421" s="1"/>
  <c r="S21" i="421" s="1"/>
  <c r="T21" i="421" s="1"/>
  <c r="U21" i="421" s="1"/>
  <c r="V21" i="421" s="1"/>
  <c r="W21" i="421" s="1"/>
  <c r="X21" i="421" s="1"/>
  <c r="Y21" i="421" s="1"/>
  <c r="Z21" i="421" s="1"/>
  <c r="AA21" i="421" s="1"/>
  <c r="AB21" i="421" s="1"/>
  <c r="AC21" i="421" s="1"/>
  <c r="F10" i="421"/>
  <c r="J14" i="421" s="1"/>
  <c r="K14" i="421" s="1"/>
  <c r="L14" i="421" s="1"/>
  <c r="M14" i="421" s="1"/>
  <c r="N14" i="421" s="1"/>
  <c r="O14" i="421" s="1"/>
  <c r="P14" i="421" s="1"/>
  <c r="Q14" i="421" s="1"/>
  <c r="R14" i="421" s="1"/>
  <c r="S14" i="421" s="1"/>
  <c r="T14" i="421" s="1"/>
  <c r="U14" i="421" s="1"/>
  <c r="V14" i="421" s="1"/>
  <c r="W14" i="421" s="1"/>
  <c r="X14" i="421" s="1"/>
  <c r="Y14" i="421" s="1"/>
  <c r="Z14" i="421" s="1"/>
  <c r="AA14" i="421" s="1"/>
  <c r="AB14" i="421" s="1"/>
  <c r="AC14" i="421" s="1"/>
  <c r="F3" i="421"/>
  <c r="J7" i="421" s="1"/>
  <c r="K7" i="421" s="1"/>
  <c r="L7" i="421" s="1"/>
  <c r="M7" i="421" s="1"/>
  <c r="N7" i="421" s="1"/>
  <c r="O7" i="421" s="1"/>
  <c r="P7" i="421" s="1"/>
  <c r="Q7" i="421" s="1"/>
  <c r="R7" i="421" s="1"/>
  <c r="S7" i="421" s="1"/>
  <c r="T7" i="421" s="1"/>
  <c r="U7" i="421" s="1"/>
  <c r="V7" i="421" s="1"/>
  <c r="W7" i="421" s="1"/>
  <c r="X7" i="421" s="1"/>
  <c r="Y7" i="421" s="1"/>
  <c r="Z7" i="421" s="1"/>
  <c r="AA7" i="421" s="1"/>
  <c r="AB7" i="421" s="1"/>
  <c r="AC7" i="421" s="1"/>
  <c r="G17" i="421"/>
  <c r="G3" i="421"/>
  <c r="G3" i="422"/>
  <c r="G10" i="421"/>
  <c r="F17" i="420" l="1"/>
  <c r="J21" i="420" s="1"/>
  <c r="K21" i="420" s="1"/>
  <c r="L21" i="420" s="1"/>
  <c r="M21" i="420" s="1"/>
  <c r="N21" i="420" s="1"/>
  <c r="O21" i="420" s="1"/>
  <c r="P21" i="420" s="1"/>
  <c r="Q21" i="420" s="1"/>
  <c r="R21" i="420" s="1"/>
  <c r="S21" i="420" s="1"/>
  <c r="T21" i="420" s="1"/>
  <c r="U21" i="420" s="1"/>
  <c r="V21" i="420" s="1"/>
  <c r="W21" i="420" s="1"/>
  <c r="X21" i="420" s="1"/>
  <c r="Y21" i="420" s="1"/>
  <c r="Z21" i="420" s="1"/>
  <c r="AA21" i="420" s="1"/>
  <c r="AB21" i="420" s="1"/>
  <c r="AC21" i="420" s="1"/>
  <c r="J14" i="420"/>
  <c r="K14" i="420" s="1"/>
  <c r="L14" i="420" s="1"/>
  <c r="M14" i="420" s="1"/>
  <c r="N14" i="420" s="1"/>
  <c r="O14" i="420" s="1"/>
  <c r="P14" i="420" s="1"/>
  <c r="Q14" i="420" s="1"/>
  <c r="R14" i="420" s="1"/>
  <c r="S14" i="420" s="1"/>
  <c r="T14" i="420" s="1"/>
  <c r="U14" i="420" s="1"/>
  <c r="V14" i="420" s="1"/>
  <c r="W14" i="420" s="1"/>
  <c r="X14" i="420" s="1"/>
  <c r="Y14" i="420" s="1"/>
  <c r="Z14" i="420" s="1"/>
  <c r="AA14" i="420" s="1"/>
  <c r="AB14" i="420" s="1"/>
  <c r="AC14" i="420" s="1"/>
  <c r="F10" i="420"/>
  <c r="F3" i="420"/>
  <c r="J7" i="420" s="1"/>
  <c r="K7" i="420" s="1"/>
  <c r="L7" i="420" s="1"/>
  <c r="M7" i="420" s="1"/>
  <c r="N7" i="420" s="1"/>
  <c r="O7" i="420" s="1"/>
  <c r="P7" i="420" s="1"/>
  <c r="Q7" i="420" s="1"/>
  <c r="R7" i="420" s="1"/>
  <c r="S7" i="420" s="1"/>
  <c r="T7" i="420" s="1"/>
  <c r="U7" i="420" s="1"/>
  <c r="V7" i="420" s="1"/>
  <c r="W7" i="420" s="1"/>
  <c r="X7" i="420" s="1"/>
  <c r="Y7" i="420" s="1"/>
  <c r="Z7" i="420" s="1"/>
  <c r="AA7" i="420" s="1"/>
  <c r="AB7" i="420" s="1"/>
  <c r="AC7" i="420" s="1"/>
  <c r="G10" i="420"/>
  <c r="G17" i="420"/>
  <c r="F17" i="419" l="1"/>
  <c r="J21" i="419" s="1"/>
  <c r="K21" i="419" s="1"/>
  <c r="L21" i="419" s="1"/>
  <c r="M21" i="419" s="1"/>
  <c r="N21" i="419" s="1"/>
  <c r="O21" i="419" s="1"/>
  <c r="P21" i="419" s="1"/>
  <c r="Q21" i="419" s="1"/>
  <c r="R21" i="419" s="1"/>
  <c r="S21" i="419" s="1"/>
  <c r="T21" i="419" s="1"/>
  <c r="U21" i="419" s="1"/>
  <c r="V21" i="419" s="1"/>
  <c r="W21" i="419" s="1"/>
  <c r="X21" i="419" s="1"/>
  <c r="Y21" i="419" s="1"/>
  <c r="Z21" i="419" s="1"/>
  <c r="AA21" i="419" s="1"/>
  <c r="AB21" i="419" s="1"/>
  <c r="AC21" i="419" s="1"/>
  <c r="F10" i="419"/>
  <c r="J14" i="419" s="1"/>
  <c r="K14" i="419" s="1"/>
  <c r="L14" i="419" s="1"/>
  <c r="M14" i="419" s="1"/>
  <c r="N14" i="419" s="1"/>
  <c r="O14" i="419" s="1"/>
  <c r="P14" i="419" s="1"/>
  <c r="Q14" i="419" s="1"/>
  <c r="R14" i="419" s="1"/>
  <c r="S14" i="419" s="1"/>
  <c r="T14" i="419" s="1"/>
  <c r="U14" i="419" s="1"/>
  <c r="V14" i="419" s="1"/>
  <c r="W14" i="419" s="1"/>
  <c r="X14" i="419" s="1"/>
  <c r="Y14" i="419" s="1"/>
  <c r="Z14" i="419" s="1"/>
  <c r="AA14" i="419" s="1"/>
  <c r="AB14" i="419" s="1"/>
  <c r="AC14" i="419" s="1"/>
  <c r="J7" i="419"/>
  <c r="K7" i="419" s="1"/>
  <c r="L7" i="419" s="1"/>
  <c r="M7" i="419" s="1"/>
  <c r="N7" i="419" s="1"/>
  <c r="O7" i="419" s="1"/>
  <c r="P7" i="419" s="1"/>
  <c r="Q7" i="419" s="1"/>
  <c r="R7" i="419" s="1"/>
  <c r="S7" i="419" s="1"/>
  <c r="T7" i="419" s="1"/>
  <c r="U7" i="419" s="1"/>
  <c r="V7" i="419" s="1"/>
  <c r="W7" i="419" s="1"/>
  <c r="X7" i="419" s="1"/>
  <c r="Y7" i="419" s="1"/>
  <c r="Z7" i="419" s="1"/>
  <c r="AA7" i="419" s="1"/>
  <c r="AB7" i="419" s="1"/>
  <c r="AC7" i="419" s="1"/>
  <c r="F3" i="419"/>
  <c r="G17" i="419"/>
  <c r="G10" i="419"/>
  <c r="G3" i="420"/>
  <c r="F17" i="418" l="1"/>
  <c r="J21" i="418" s="1"/>
  <c r="K21" i="418" s="1"/>
  <c r="L21" i="418" s="1"/>
  <c r="M21" i="418" s="1"/>
  <c r="N21" i="418" s="1"/>
  <c r="O21" i="418" s="1"/>
  <c r="P21" i="418" s="1"/>
  <c r="Q21" i="418" s="1"/>
  <c r="R21" i="418" s="1"/>
  <c r="S21" i="418" s="1"/>
  <c r="T21" i="418" s="1"/>
  <c r="U21" i="418" s="1"/>
  <c r="V21" i="418" s="1"/>
  <c r="W21" i="418" s="1"/>
  <c r="X21" i="418" s="1"/>
  <c r="Y21" i="418" s="1"/>
  <c r="Z21" i="418" s="1"/>
  <c r="AA21" i="418" s="1"/>
  <c r="AB21" i="418" s="1"/>
  <c r="AC21" i="418" s="1"/>
  <c r="F10" i="418"/>
  <c r="J14" i="418" s="1"/>
  <c r="K14" i="418" s="1"/>
  <c r="L14" i="418" s="1"/>
  <c r="M14" i="418" s="1"/>
  <c r="N14" i="418" s="1"/>
  <c r="O14" i="418" s="1"/>
  <c r="P14" i="418" s="1"/>
  <c r="Q14" i="418" s="1"/>
  <c r="R14" i="418" s="1"/>
  <c r="S14" i="418" s="1"/>
  <c r="T14" i="418" s="1"/>
  <c r="U14" i="418" s="1"/>
  <c r="V14" i="418" s="1"/>
  <c r="W14" i="418" s="1"/>
  <c r="X14" i="418" s="1"/>
  <c r="Y14" i="418" s="1"/>
  <c r="Z14" i="418" s="1"/>
  <c r="AA14" i="418" s="1"/>
  <c r="AB14" i="418" s="1"/>
  <c r="AC14" i="418" s="1"/>
  <c r="F3" i="418"/>
  <c r="J7" i="418" s="1"/>
  <c r="K7" i="418" s="1"/>
  <c r="L7" i="418" s="1"/>
  <c r="M7" i="418" s="1"/>
  <c r="N7" i="418" s="1"/>
  <c r="O7" i="418" s="1"/>
  <c r="P7" i="418" s="1"/>
  <c r="Q7" i="418" s="1"/>
  <c r="R7" i="418" s="1"/>
  <c r="S7" i="418" s="1"/>
  <c r="T7" i="418" s="1"/>
  <c r="U7" i="418" s="1"/>
  <c r="V7" i="418" s="1"/>
  <c r="W7" i="418" s="1"/>
  <c r="X7" i="418" s="1"/>
  <c r="Y7" i="418" s="1"/>
  <c r="Z7" i="418" s="1"/>
  <c r="AA7" i="418" s="1"/>
  <c r="AB7" i="418" s="1"/>
  <c r="AC7" i="418" s="1"/>
  <c r="G3" i="419"/>
  <c r="G10" i="418"/>
  <c r="G17" i="418"/>
  <c r="F17" i="417" l="1"/>
  <c r="J21" i="417" s="1"/>
  <c r="K21" i="417" s="1"/>
  <c r="L21" i="417" s="1"/>
  <c r="M21" i="417" s="1"/>
  <c r="N21" i="417" s="1"/>
  <c r="O21" i="417" s="1"/>
  <c r="P21" i="417" s="1"/>
  <c r="Q21" i="417" s="1"/>
  <c r="R21" i="417" s="1"/>
  <c r="S21" i="417" s="1"/>
  <c r="T21" i="417" s="1"/>
  <c r="U21" i="417" s="1"/>
  <c r="V21" i="417" s="1"/>
  <c r="W21" i="417" s="1"/>
  <c r="X21" i="417" s="1"/>
  <c r="Y21" i="417" s="1"/>
  <c r="Z21" i="417" s="1"/>
  <c r="AA21" i="417" s="1"/>
  <c r="AB21" i="417" s="1"/>
  <c r="AC21" i="417" s="1"/>
  <c r="F10" i="417"/>
  <c r="J14" i="417" s="1"/>
  <c r="K14" i="417" s="1"/>
  <c r="L14" i="417" s="1"/>
  <c r="M14" i="417" s="1"/>
  <c r="N14" i="417" s="1"/>
  <c r="O14" i="417" s="1"/>
  <c r="P14" i="417" s="1"/>
  <c r="Q14" i="417" s="1"/>
  <c r="R14" i="417" s="1"/>
  <c r="S14" i="417" s="1"/>
  <c r="T14" i="417" s="1"/>
  <c r="U14" i="417" s="1"/>
  <c r="V14" i="417" s="1"/>
  <c r="W14" i="417" s="1"/>
  <c r="X14" i="417" s="1"/>
  <c r="Y14" i="417" s="1"/>
  <c r="Z14" i="417" s="1"/>
  <c r="AA14" i="417" s="1"/>
  <c r="AB14" i="417" s="1"/>
  <c r="AC14" i="417" s="1"/>
  <c r="F3" i="417"/>
  <c r="J7" i="417" s="1"/>
  <c r="K7" i="417" s="1"/>
  <c r="L7" i="417" s="1"/>
  <c r="M7" i="417" s="1"/>
  <c r="N7" i="417" s="1"/>
  <c r="O7" i="417" s="1"/>
  <c r="P7" i="417" s="1"/>
  <c r="Q7" i="417" s="1"/>
  <c r="R7" i="417" s="1"/>
  <c r="S7" i="417" s="1"/>
  <c r="T7" i="417" s="1"/>
  <c r="U7" i="417" s="1"/>
  <c r="V7" i="417" s="1"/>
  <c r="W7" i="417" s="1"/>
  <c r="X7" i="417" s="1"/>
  <c r="Y7" i="417" s="1"/>
  <c r="Z7" i="417" s="1"/>
  <c r="AA7" i="417" s="1"/>
  <c r="AB7" i="417" s="1"/>
  <c r="AC7" i="417" s="1"/>
  <c r="G10" i="417"/>
  <c r="G3" i="418"/>
  <c r="G17" i="417"/>
  <c r="F17" i="416" l="1"/>
  <c r="J21" i="416" s="1"/>
  <c r="K21" i="416" s="1"/>
  <c r="L21" i="416" s="1"/>
  <c r="M21" i="416" s="1"/>
  <c r="N21" i="416" s="1"/>
  <c r="O21" i="416" s="1"/>
  <c r="P21" i="416" s="1"/>
  <c r="Q21" i="416" s="1"/>
  <c r="R21" i="416" s="1"/>
  <c r="S21" i="416" s="1"/>
  <c r="T21" i="416" s="1"/>
  <c r="U21" i="416" s="1"/>
  <c r="V21" i="416" s="1"/>
  <c r="W21" i="416" s="1"/>
  <c r="X21" i="416" s="1"/>
  <c r="Y21" i="416" s="1"/>
  <c r="Z21" i="416" s="1"/>
  <c r="AA21" i="416" s="1"/>
  <c r="AB21" i="416" s="1"/>
  <c r="AC21" i="416" s="1"/>
  <c r="F10" i="416"/>
  <c r="J14" i="416" s="1"/>
  <c r="K14" i="416" s="1"/>
  <c r="L14" i="416" s="1"/>
  <c r="M14" i="416" s="1"/>
  <c r="N14" i="416" s="1"/>
  <c r="O14" i="416" s="1"/>
  <c r="P14" i="416" s="1"/>
  <c r="Q14" i="416" s="1"/>
  <c r="R14" i="416" s="1"/>
  <c r="S14" i="416" s="1"/>
  <c r="T14" i="416" s="1"/>
  <c r="U14" i="416" s="1"/>
  <c r="V14" i="416" s="1"/>
  <c r="W14" i="416" s="1"/>
  <c r="X14" i="416" s="1"/>
  <c r="Y14" i="416" s="1"/>
  <c r="Z14" i="416" s="1"/>
  <c r="AA14" i="416" s="1"/>
  <c r="AB14" i="416" s="1"/>
  <c r="AC14" i="416" s="1"/>
  <c r="F3" i="416"/>
  <c r="J7" i="416" s="1"/>
  <c r="K7" i="416" s="1"/>
  <c r="L7" i="416" s="1"/>
  <c r="M7" i="416" s="1"/>
  <c r="N7" i="416" s="1"/>
  <c r="O7" i="416" s="1"/>
  <c r="P7" i="416" s="1"/>
  <c r="Q7" i="416" s="1"/>
  <c r="R7" i="416" s="1"/>
  <c r="S7" i="416" s="1"/>
  <c r="T7" i="416" s="1"/>
  <c r="U7" i="416" s="1"/>
  <c r="V7" i="416" s="1"/>
  <c r="W7" i="416" s="1"/>
  <c r="X7" i="416" s="1"/>
  <c r="Y7" i="416" s="1"/>
  <c r="Z7" i="416" s="1"/>
  <c r="AA7" i="416" s="1"/>
  <c r="AB7" i="416" s="1"/>
  <c r="AC7" i="416" s="1"/>
  <c r="G10" i="416"/>
  <c r="G17" i="416"/>
  <c r="G3" i="417"/>
  <c r="F17" i="415" l="1"/>
  <c r="J21" i="415" s="1"/>
  <c r="K21" i="415" s="1"/>
  <c r="L21" i="415" s="1"/>
  <c r="M21" i="415" s="1"/>
  <c r="N21" i="415" s="1"/>
  <c r="O21" i="415" s="1"/>
  <c r="P21" i="415" s="1"/>
  <c r="Q21" i="415" s="1"/>
  <c r="R21" i="415" s="1"/>
  <c r="S21" i="415" s="1"/>
  <c r="T21" i="415" s="1"/>
  <c r="U21" i="415" s="1"/>
  <c r="V21" i="415" s="1"/>
  <c r="W21" i="415" s="1"/>
  <c r="X21" i="415" s="1"/>
  <c r="Y21" i="415" s="1"/>
  <c r="Z21" i="415" s="1"/>
  <c r="AA21" i="415" s="1"/>
  <c r="AB21" i="415" s="1"/>
  <c r="AC21" i="415" s="1"/>
  <c r="F10" i="415"/>
  <c r="J14" i="415" s="1"/>
  <c r="K14" i="415" s="1"/>
  <c r="L14" i="415" s="1"/>
  <c r="M14" i="415" s="1"/>
  <c r="N14" i="415" s="1"/>
  <c r="O14" i="415" s="1"/>
  <c r="P14" i="415" s="1"/>
  <c r="Q14" i="415" s="1"/>
  <c r="R14" i="415" s="1"/>
  <c r="S14" i="415" s="1"/>
  <c r="T14" i="415" s="1"/>
  <c r="U14" i="415" s="1"/>
  <c r="V14" i="415" s="1"/>
  <c r="W14" i="415" s="1"/>
  <c r="X14" i="415" s="1"/>
  <c r="Y14" i="415" s="1"/>
  <c r="Z14" i="415" s="1"/>
  <c r="AA14" i="415" s="1"/>
  <c r="AB14" i="415" s="1"/>
  <c r="AC14" i="415" s="1"/>
  <c r="F3" i="415"/>
  <c r="J7" i="415" s="1"/>
  <c r="K7" i="415" s="1"/>
  <c r="L7" i="415" s="1"/>
  <c r="M7" i="415" s="1"/>
  <c r="N7" i="415" s="1"/>
  <c r="O7" i="415" s="1"/>
  <c r="P7" i="415" s="1"/>
  <c r="Q7" i="415" s="1"/>
  <c r="R7" i="415" s="1"/>
  <c r="S7" i="415" s="1"/>
  <c r="T7" i="415" s="1"/>
  <c r="U7" i="415" s="1"/>
  <c r="V7" i="415" s="1"/>
  <c r="W7" i="415" s="1"/>
  <c r="X7" i="415" s="1"/>
  <c r="Y7" i="415" s="1"/>
  <c r="Z7" i="415" s="1"/>
  <c r="AA7" i="415" s="1"/>
  <c r="AB7" i="415" s="1"/>
  <c r="AC7" i="415" s="1"/>
  <c r="G17" i="415"/>
  <c r="G10" i="415"/>
  <c r="G3" i="416"/>
  <c r="G3" i="415"/>
  <c r="F17" i="414" l="1"/>
  <c r="J21" i="414" s="1"/>
  <c r="K21" i="414" s="1"/>
  <c r="L21" i="414" s="1"/>
  <c r="M21" i="414" s="1"/>
  <c r="N21" i="414" s="1"/>
  <c r="O21" i="414" s="1"/>
  <c r="P21" i="414" s="1"/>
  <c r="Q21" i="414" s="1"/>
  <c r="R21" i="414" s="1"/>
  <c r="S21" i="414" s="1"/>
  <c r="T21" i="414" s="1"/>
  <c r="U21" i="414" s="1"/>
  <c r="V21" i="414" s="1"/>
  <c r="W21" i="414" s="1"/>
  <c r="X21" i="414" s="1"/>
  <c r="Y21" i="414" s="1"/>
  <c r="Z21" i="414" s="1"/>
  <c r="AA21" i="414" s="1"/>
  <c r="AB21" i="414" s="1"/>
  <c r="AC21" i="414" s="1"/>
  <c r="F10" i="414"/>
  <c r="J14" i="414" s="1"/>
  <c r="K14" i="414" s="1"/>
  <c r="L14" i="414" s="1"/>
  <c r="M14" i="414" s="1"/>
  <c r="N14" i="414" s="1"/>
  <c r="O14" i="414" s="1"/>
  <c r="P14" i="414" s="1"/>
  <c r="Q14" i="414" s="1"/>
  <c r="R14" i="414" s="1"/>
  <c r="S14" i="414" s="1"/>
  <c r="T14" i="414" s="1"/>
  <c r="U14" i="414" s="1"/>
  <c r="V14" i="414" s="1"/>
  <c r="W14" i="414" s="1"/>
  <c r="X14" i="414" s="1"/>
  <c r="Y14" i="414" s="1"/>
  <c r="Z14" i="414" s="1"/>
  <c r="AA14" i="414" s="1"/>
  <c r="AB14" i="414" s="1"/>
  <c r="AC14" i="414" s="1"/>
  <c r="F3" i="414"/>
  <c r="J7" i="414" s="1"/>
  <c r="K7" i="414" s="1"/>
  <c r="L7" i="414" s="1"/>
  <c r="M7" i="414" s="1"/>
  <c r="N7" i="414" s="1"/>
  <c r="O7" i="414" s="1"/>
  <c r="P7" i="414" s="1"/>
  <c r="Q7" i="414" s="1"/>
  <c r="R7" i="414" s="1"/>
  <c r="S7" i="414" s="1"/>
  <c r="T7" i="414" s="1"/>
  <c r="U7" i="414" s="1"/>
  <c r="V7" i="414" s="1"/>
  <c r="W7" i="414" s="1"/>
  <c r="X7" i="414" s="1"/>
  <c r="Y7" i="414" s="1"/>
  <c r="Z7" i="414" s="1"/>
  <c r="AA7" i="414" s="1"/>
  <c r="AB7" i="414" s="1"/>
  <c r="AC7" i="414" s="1"/>
  <c r="G10" i="414"/>
  <c r="G17" i="414"/>
  <c r="F17" i="413" l="1"/>
  <c r="J21" i="413" s="1"/>
  <c r="K21" i="413" s="1"/>
  <c r="L21" i="413" s="1"/>
  <c r="M21" i="413" s="1"/>
  <c r="N21" i="413" s="1"/>
  <c r="O21" i="413" s="1"/>
  <c r="P21" i="413" s="1"/>
  <c r="Q21" i="413" s="1"/>
  <c r="R21" i="413" s="1"/>
  <c r="S21" i="413" s="1"/>
  <c r="T21" i="413" s="1"/>
  <c r="U21" i="413" s="1"/>
  <c r="V21" i="413" s="1"/>
  <c r="W21" i="413" s="1"/>
  <c r="X21" i="413" s="1"/>
  <c r="Y21" i="413" s="1"/>
  <c r="Z21" i="413" s="1"/>
  <c r="AA21" i="413" s="1"/>
  <c r="AB21" i="413" s="1"/>
  <c r="AC21" i="413" s="1"/>
  <c r="F10" i="413"/>
  <c r="J14" i="413" s="1"/>
  <c r="K14" i="413" s="1"/>
  <c r="L14" i="413" s="1"/>
  <c r="M14" i="413" s="1"/>
  <c r="N14" i="413" s="1"/>
  <c r="O14" i="413" s="1"/>
  <c r="P14" i="413" s="1"/>
  <c r="Q14" i="413" s="1"/>
  <c r="R14" i="413" s="1"/>
  <c r="S14" i="413" s="1"/>
  <c r="T14" i="413" s="1"/>
  <c r="U14" i="413" s="1"/>
  <c r="V14" i="413" s="1"/>
  <c r="W14" i="413" s="1"/>
  <c r="X14" i="413" s="1"/>
  <c r="Y14" i="413" s="1"/>
  <c r="Z14" i="413" s="1"/>
  <c r="AA14" i="413" s="1"/>
  <c r="AB14" i="413" s="1"/>
  <c r="AC14" i="413" s="1"/>
  <c r="F3" i="413"/>
  <c r="J7" i="413" s="1"/>
  <c r="K7" i="413" s="1"/>
  <c r="L7" i="413" s="1"/>
  <c r="M7" i="413" s="1"/>
  <c r="N7" i="413" s="1"/>
  <c r="O7" i="413" s="1"/>
  <c r="P7" i="413" s="1"/>
  <c r="Q7" i="413" s="1"/>
  <c r="R7" i="413" s="1"/>
  <c r="S7" i="413" s="1"/>
  <c r="T7" i="413" s="1"/>
  <c r="U7" i="413" s="1"/>
  <c r="V7" i="413" s="1"/>
  <c r="W7" i="413" s="1"/>
  <c r="X7" i="413" s="1"/>
  <c r="Y7" i="413" s="1"/>
  <c r="Z7" i="413" s="1"/>
  <c r="AA7" i="413" s="1"/>
  <c r="AB7" i="413" s="1"/>
  <c r="AC7" i="413" s="1"/>
  <c r="G3" i="414"/>
  <c r="G17" i="413"/>
  <c r="G10" i="413"/>
  <c r="F17" i="412" l="1"/>
  <c r="J21" i="412" s="1"/>
  <c r="K21" i="412" s="1"/>
  <c r="L21" i="412" s="1"/>
  <c r="M21" i="412" s="1"/>
  <c r="N21" i="412" s="1"/>
  <c r="O21" i="412" s="1"/>
  <c r="P21" i="412" s="1"/>
  <c r="Q21" i="412" s="1"/>
  <c r="R21" i="412" s="1"/>
  <c r="S21" i="412" s="1"/>
  <c r="T21" i="412" s="1"/>
  <c r="U21" i="412" s="1"/>
  <c r="V21" i="412" s="1"/>
  <c r="W21" i="412" s="1"/>
  <c r="X21" i="412" s="1"/>
  <c r="Y21" i="412" s="1"/>
  <c r="Z21" i="412" s="1"/>
  <c r="AA21" i="412" s="1"/>
  <c r="AB21" i="412" s="1"/>
  <c r="AC21" i="412" s="1"/>
  <c r="F10" i="412"/>
  <c r="J14" i="412" s="1"/>
  <c r="K14" i="412" s="1"/>
  <c r="L14" i="412" s="1"/>
  <c r="M14" i="412" s="1"/>
  <c r="N14" i="412" s="1"/>
  <c r="O14" i="412" s="1"/>
  <c r="P14" i="412" s="1"/>
  <c r="Q14" i="412" s="1"/>
  <c r="R14" i="412" s="1"/>
  <c r="S14" i="412" s="1"/>
  <c r="T14" i="412" s="1"/>
  <c r="U14" i="412" s="1"/>
  <c r="V14" i="412" s="1"/>
  <c r="W14" i="412" s="1"/>
  <c r="X14" i="412" s="1"/>
  <c r="Y14" i="412" s="1"/>
  <c r="Z14" i="412" s="1"/>
  <c r="AA14" i="412" s="1"/>
  <c r="AB14" i="412" s="1"/>
  <c r="AC14" i="412" s="1"/>
  <c r="F3" i="412"/>
  <c r="J7" i="412" s="1"/>
  <c r="K7" i="412" s="1"/>
  <c r="L7" i="412" s="1"/>
  <c r="M7" i="412" s="1"/>
  <c r="N7" i="412" s="1"/>
  <c r="O7" i="412" s="1"/>
  <c r="P7" i="412" s="1"/>
  <c r="Q7" i="412" s="1"/>
  <c r="R7" i="412" s="1"/>
  <c r="S7" i="412" s="1"/>
  <c r="T7" i="412" s="1"/>
  <c r="U7" i="412" s="1"/>
  <c r="V7" i="412" s="1"/>
  <c r="W7" i="412" s="1"/>
  <c r="X7" i="412" s="1"/>
  <c r="Y7" i="412" s="1"/>
  <c r="Z7" i="412" s="1"/>
  <c r="AA7" i="412" s="1"/>
  <c r="AB7" i="412" s="1"/>
  <c r="AC7" i="412" s="1"/>
  <c r="G3" i="413"/>
  <c r="G10" i="412"/>
  <c r="G17" i="412"/>
  <c r="R12" i="410" l="1"/>
  <c r="G3" i="412"/>
  <c r="F17" i="410" l="1"/>
  <c r="J21" i="410" s="1"/>
  <c r="K21" i="410" s="1"/>
  <c r="L21" i="410" s="1"/>
  <c r="M21" i="410" s="1"/>
  <c r="N21" i="410" s="1"/>
  <c r="O21" i="410" s="1"/>
  <c r="P21" i="410" s="1"/>
  <c r="Q21" i="410" s="1"/>
  <c r="R21" i="410" s="1"/>
  <c r="S21" i="410" s="1"/>
  <c r="T21" i="410" s="1"/>
  <c r="U21" i="410" s="1"/>
  <c r="V21" i="410" s="1"/>
  <c r="W21" i="410" s="1"/>
  <c r="X21" i="410" s="1"/>
  <c r="Y21" i="410" s="1"/>
  <c r="Z21" i="410" s="1"/>
  <c r="AA21" i="410" s="1"/>
  <c r="AB21" i="410" s="1"/>
  <c r="AC21" i="410" s="1"/>
  <c r="F10" i="410"/>
  <c r="J14" i="410" s="1"/>
  <c r="K14" i="410" s="1"/>
  <c r="L14" i="410" s="1"/>
  <c r="M14" i="410" s="1"/>
  <c r="N14" i="410" s="1"/>
  <c r="O14" i="410" s="1"/>
  <c r="P14" i="410" s="1"/>
  <c r="Q14" i="410" s="1"/>
  <c r="R14" i="410" s="1"/>
  <c r="S14" i="410" s="1"/>
  <c r="T14" i="410" s="1"/>
  <c r="U14" i="410" s="1"/>
  <c r="V14" i="410" s="1"/>
  <c r="W14" i="410" s="1"/>
  <c r="X14" i="410" s="1"/>
  <c r="Y14" i="410" s="1"/>
  <c r="Z14" i="410" s="1"/>
  <c r="AA14" i="410" s="1"/>
  <c r="AB14" i="410" s="1"/>
  <c r="AC14" i="410" s="1"/>
  <c r="F3" i="410"/>
  <c r="J7" i="410" s="1"/>
  <c r="K7" i="410" s="1"/>
  <c r="L7" i="410" s="1"/>
  <c r="M7" i="410" s="1"/>
  <c r="N7" i="410" s="1"/>
  <c r="O7" i="410" s="1"/>
  <c r="P7" i="410" s="1"/>
  <c r="Q7" i="410" s="1"/>
  <c r="R7" i="410" s="1"/>
  <c r="S7" i="410" s="1"/>
  <c r="T7" i="410" s="1"/>
  <c r="U7" i="410" s="1"/>
  <c r="V7" i="410" s="1"/>
  <c r="W7" i="410" s="1"/>
  <c r="X7" i="410" s="1"/>
  <c r="Y7" i="410" s="1"/>
  <c r="Z7" i="410" s="1"/>
  <c r="AA7" i="410" s="1"/>
  <c r="AB7" i="410" s="1"/>
  <c r="AC7" i="410" s="1"/>
  <c r="G17" i="410"/>
  <c r="G10" i="410"/>
  <c r="F17" i="409" l="1"/>
  <c r="J21" i="409" s="1"/>
  <c r="K21" i="409" s="1"/>
  <c r="L21" i="409" s="1"/>
  <c r="M21" i="409" s="1"/>
  <c r="N21" i="409" s="1"/>
  <c r="O21" i="409" s="1"/>
  <c r="P21" i="409" s="1"/>
  <c r="Q21" i="409" s="1"/>
  <c r="R21" i="409" s="1"/>
  <c r="S21" i="409" s="1"/>
  <c r="T21" i="409" s="1"/>
  <c r="U21" i="409" s="1"/>
  <c r="V21" i="409" s="1"/>
  <c r="W21" i="409" s="1"/>
  <c r="X21" i="409" s="1"/>
  <c r="Y21" i="409" s="1"/>
  <c r="Z21" i="409" s="1"/>
  <c r="AA21" i="409" s="1"/>
  <c r="AB21" i="409" s="1"/>
  <c r="AC21" i="409" s="1"/>
  <c r="F10" i="409"/>
  <c r="J14" i="409" s="1"/>
  <c r="K14" i="409" s="1"/>
  <c r="L14" i="409" s="1"/>
  <c r="M14" i="409" s="1"/>
  <c r="N14" i="409" s="1"/>
  <c r="O14" i="409" s="1"/>
  <c r="P14" i="409" s="1"/>
  <c r="Q14" i="409" s="1"/>
  <c r="R14" i="409" s="1"/>
  <c r="S14" i="409" s="1"/>
  <c r="T14" i="409" s="1"/>
  <c r="U14" i="409" s="1"/>
  <c r="V14" i="409" s="1"/>
  <c r="W14" i="409" s="1"/>
  <c r="X14" i="409" s="1"/>
  <c r="Y14" i="409" s="1"/>
  <c r="Z14" i="409" s="1"/>
  <c r="AA14" i="409" s="1"/>
  <c r="AB14" i="409" s="1"/>
  <c r="AC14" i="409" s="1"/>
  <c r="F3" i="409"/>
  <c r="J7" i="409" s="1"/>
  <c r="K7" i="409" s="1"/>
  <c r="L7" i="409" s="1"/>
  <c r="M7" i="409" s="1"/>
  <c r="N7" i="409" s="1"/>
  <c r="O7" i="409" s="1"/>
  <c r="P7" i="409" s="1"/>
  <c r="Q7" i="409" s="1"/>
  <c r="R7" i="409" s="1"/>
  <c r="S7" i="409" s="1"/>
  <c r="T7" i="409" s="1"/>
  <c r="U7" i="409" s="1"/>
  <c r="V7" i="409" s="1"/>
  <c r="W7" i="409" s="1"/>
  <c r="X7" i="409" s="1"/>
  <c r="Y7" i="409" s="1"/>
  <c r="Z7" i="409" s="1"/>
  <c r="AA7" i="409" s="1"/>
  <c r="AB7" i="409" s="1"/>
  <c r="AC7" i="409" s="1"/>
  <c r="G17" i="409"/>
  <c r="G10" i="409"/>
  <c r="G3" i="410"/>
  <c r="F17" i="408" l="1"/>
  <c r="J21" i="408" s="1"/>
  <c r="K21" i="408" s="1"/>
  <c r="L21" i="408" s="1"/>
  <c r="M21" i="408" s="1"/>
  <c r="N21" i="408" s="1"/>
  <c r="O21" i="408" s="1"/>
  <c r="P21" i="408" s="1"/>
  <c r="Q21" i="408" s="1"/>
  <c r="R21" i="408" s="1"/>
  <c r="S21" i="408" s="1"/>
  <c r="T21" i="408" s="1"/>
  <c r="U21" i="408" s="1"/>
  <c r="V21" i="408" s="1"/>
  <c r="W21" i="408" s="1"/>
  <c r="X21" i="408" s="1"/>
  <c r="Y21" i="408" s="1"/>
  <c r="Z21" i="408" s="1"/>
  <c r="AA21" i="408" s="1"/>
  <c r="AB21" i="408" s="1"/>
  <c r="AC21" i="408" s="1"/>
  <c r="F10" i="408"/>
  <c r="J14" i="408" s="1"/>
  <c r="K14" i="408" s="1"/>
  <c r="L14" i="408" s="1"/>
  <c r="M14" i="408" s="1"/>
  <c r="N14" i="408" s="1"/>
  <c r="O14" i="408" s="1"/>
  <c r="P14" i="408" s="1"/>
  <c r="Q14" i="408" s="1"/>
  <c r="R14" i="408" s="1"/>
  <c r="S14" i="408" s="1"/>
  <c r="T14" i="408" s="1"/>
  <c r="U14" i="408" s="1"/>
  <c r="V14" i="408" s="1"/>
  <c r="W14" i="408" s="1"/>
  <c r="X14" i="408" s="1"/>
  <c r="Y14" i="408" s="1"/>
  <c r="Z14" i="408" s="1"/>
  <c r="AA14" i="408" s="1"/>
  <c r="AB14" i="408" s="1"/>
  <c r="AC14" i="408" s="1"/>
  <c r="F3" i="408"/>
  <c r="J7" i="408" s="1"/>
  <c r="K7" i="408" s="1"/>
  <c r="L7" i="408" s="1"/>
  <c r="M7" i="408" s="1"/>
  <c r="N7" i="408" s="1"/>
  <c r="O7" i="408" s="1"/>
  <c r="P7" i="408" s="1"/>
  <c r="Q7" i="408" s="1"/>
  <c r="R7" i="408" s="1"/>
  <c r="S7" i="408" s="1"/>
  <c r="T7" i="408" s="1"/>
  <c r="U7" i="408" s="1"/>
  <c r="V7" i="408" s="1"/>
  <c r="W7" i="408" s="1"/>
  <c r="X7" i="408" s="1"/>
  <c r="Y7" i="408" s="1"/>
  <c r="Z7" i="408" s="1"/>
  <c r="AA7" i="408" s="1"/>
  <c r="AB7" i="408" s="1"/>
  <c r="AC7" i="408" s="1"/>
  <c r="G17" i="408"/>
  <c r="G3" i="409"/>
  <c r="G10" i="408"/>
  <c r="F17" i="407" l="1"/>
  <c r="J21" i="407" s="1"/>
  <c r="K21" i="407" s="1"/>
  <c r="L21" i="407" s="1"/>
  <c r="M21" i="407" s="1"/>
  <c r="N21" i="407" s="1"/>
  <c r="O21" i="407" s="1"/>
  <c r="P21" i="407" s="1"/>
  <c r="Q21" i="407" s="1"/>
  <c r="R21" i="407" s="1"/>
  <c r="S21" i="407" s="1"/>
  <c r="T21" i="407" s="1"/>
  <c r="U21" i="407" s="1"/>
  <c r="V21" i="407" s="1"/>
  <c r="W21" i="407" s="1"/>
  <c r="X21" i="407" s="1"/>
  <c r="Y21" i="407" s="1"/>
  <c r="Z21" i="407" s="1"/>
  <c r="AA21" i="407" s="1"/>
  <c r="AB21" i="407" s="1"/>
  <c r="AC21" i="407" s="1"/>
  <c r="F10" i="407"/>
  <c r="J14" i="407" s="1"/>
  <c r="K14" i="407" s="1"/>
  <c r="L14" i="407" s="1"/>
  <c r="M14" i="407" s="1"/>
  <c r="N14" i="407" s="1"/>
  <c r="O14" i="407" s="1"/>
  <c r="P14" i="407" s="1"/>
  <c r="Q14" i="407" s="1"/>
  <c r="R14" i="407" s="1"/>
  <c r="S14" i="407" s="1"/>
  <c r="T14" i="407" s="1"/>
  <c r="U14" i="407" s="1"/>
  <c r="V14" i="407" s="1"/>
  <c r="W14" i="407" s="1"/>
  <c r="X14" i="407" s="1"/>
  <c r="Y14" i="407" s="1"/>
  <c r="Z14" i="407" s="1"/>
  <c r="AA14" i="407" s="1"/>
  <c r="AB14" i="407" s="1"/>
  <c r="AC14" i="407" s="1"/>
  <c r="J7" i="407"/>
  <c r="K7" i="407" s="1"/>
  <c r="L7" i="407" s="1"/>
  <c r="M7" i="407" s="1"/>
  <c r="N7" i="407" s="1"/>
  <c r="O7" i="407" s="1"/>
  <c r="P7" i="407" s="1"/>
  <c r="Q7" i="407" s="1"/>
  <c r="R7" i="407" s="1"/>
  <c r="S7" i="407" s="1"/>
  <c r="T7" i="407" s="1"/>
  <c r="U7" i="407" s="1"/>
  <c r="V7" i="407" s="1"/>
  <c r="W7" i="407" s="1"/>
  <c r="X7" i="407" s="1"/>
  <c r="Y7" i="407" s="1"/>
  <c r="Z7" i="407" s="1"/>
  <c r="AA7" i="407" s="1"/>
  <c r="AB7" i="407" s="1"/>
  <c r="AC7" i="407" s="1"/>
  <c r="F3" i="407"/>
  <c r="G3" i="408"/>
  <c r="G10" i="407"/>
  <c r="G17" i="407"/>
  <c r="F17" i="406" l="1"/>
  <c r="J21" i="406" s="1"/>
  <c r="K21" i="406" s="1"/>
  <c r="L21" i="406" s="1"/>
  <c r="M21" i="406" s="1"/>
  <c r="N21" i="406" s="1"/>
  <c r="O21" i="406" s="1"/>
  <c r="P21" i="406" s="1"/>
  <c r="Q21" i="406" s="1"/>
  <c r="R21" i="406" s="1"/>
  <c r="S21" i="406" s="1"/>
  <c r="T21" i="406" s="1"/>
  <c r="U21" i="406" s="1"/>
  <c r="V21" i="406" s="1"/>
  <c r="W21" i="406" s="1"/>
  <c r="X21" i="406" s="1"/>
  <c r="Y21" i="406" s="1"/>
  <c r="Z21" i="406" s="1"/>
  <c r="AA21" i="406" s="1"/>
  <c r="AB21" i="406" s="1"/>
  <c r="AC21" i="406" s="1"/>
  <c r="F10" i="406"/>
  <c r="J14" i="406" s="1"/>
  <c r="K14" i="406" s="1"/>
  <c r="L14" i="406" s="1"/>
  <c r="M14" i="406" s="1"/>
  <c r="N14" i="406" s="1"/>
  <c r="O14" i="406" s="1"/>
  <c r="P14" i="406" s="1"/>
  <c r="Q14" i="406" s="1"/>
  <c r="R14" i="406" s="1"/>
  <c r="S14" i="406" s="1"/>
  <c r="T14" i="406" s="1"/>
  <c r="U14" i="406" s="1"/>
  <c r="V14" i="406" s="1"/>
  <c r="W14" i="406" s="1"/>
  <c r="X14" i="406" s="1"/>
  <c r="Y14" i="406" s="1"/>
  <c r="Z14" i="406" s="1"/>
  <c r="AA14" i="406" s="1"/>
  <c r="AB14" i="406" s="1"/>
  <c r="AC14" i="406" s="1"/>
  <c r="F3" i="406"/>
  <c r="J7" i="406" s="1"/>
  <c r="K7" i="406" s="1"/>
  <c r="L7" i="406" s="1"/>
  <c r="M7" i="406" s="1"/>
  <c r="N7" i="406" s="1"/>
  <c r="O7" i="406" s="1"/>
  <c r="P7" i="406" s="1"/>
  <c r="Q7" i="406" s="1"/>
  <c r="R7" i="406" s="1"/>
  <c r="S7" i="406" s="1"/>
  <c r="T7" i="406" s="1"/>
  <c r="U7" i="406" s="1"/>
  <c r="V7" i="406" s="1"/>
  <c r="W7" i="406" s="1"/>
  <c r="X7" i="406" s="1"/>
  <c r="Y7" i="406" s="1"/>
  <c r="Z7" i="406" s="1"/>
  <c r="AA7" i="406" s="1"/>
  <c r="AB7" i="406" s="1"/>
  <c r="AC7" i="406" s="1"/>
  <c r="G3" i="407"/>
  <c r="G10" i="406"/>
  <c r="G17" i="406"/>
  <c r="F17" i="405" l="1"/>
  <c r="J21" i="405" s="1"/>
  <c r="K21" i="405" s="1"/>
  <c r="L21" i="405" s="1"/>
  <c r="M21" i="405" s="1"/>
  <c r="N21" i="405" s="1"/>
  <c r="O21" i="405" s="1"/>
  <c r="P21" i="405" s="1"/>
  <c r="Q21" i="405" s="1"/>
  <c r="R21" i="405" s="1"/>
  <c r="S21" i="405" s="1"/>
  <c r="T21" i="405" s="1"/>
  <c r="U21" i="405" s="1"/>
  <c r="V21" i="405" s="1"/>
  <c r="W21" i="405" s="1"/>
  <c r="X21" i="405" s="1"/>
  <c r="Y21" i="405" s="1"/>
  <c r="Z21" i="405" s="1"/>
  <c r="AA21" i="405" s="1"/>
  <c r="AB21" i="405" s="1"/>
  <c r="AC21" i="405" s="1"/>
  <c r="J14" i="405"/>
  <c r="K14" i="405" s="1"/>
  <c r="L14" i="405" s="1"/>
  <c r="M14" i="405" s="1"/>
  <c r="N14" i="405" s="1"/>
  <c r="O14" i="405" s="1"/>
  <c r="P14" i="405" s="1"/>
  <c r="Q14" i="405" s="1"/>
  <c r="R14" i="405" s="1"/>
  <c r="S14" i="405" s="1"/>
  <c r="T14" i="405" s="1"/>
  <c r="U14" i="405" s="1"/>
  <c r="V14" i="405" s="1"/>
  <c r="W14" i="405" s="1"/>
  <c r="X14" i="405" s="1"/>
  <c r="Y14" i="405" s="1"/>
  <c r="Z14" i="405" s="1"/>
  <c r="AA14" i="405" s="1"/>
  <c r="AB14" i="405" s="1"/>
  <c r="AC14" i="405" s="1"/>
  <c r="F10" i="405"/>
  <c r="F3" i="405"/>
  <c r="J7" i="405" s="1"/>
  <c r="K7" i="405" s="1"/>
  <c r="L7" i="405" s="1"/>
  <c r="M7" i="405" s="1"/>
  <c r="N7" i="405" s="1"/>
  <c r="O7" i="405" s="1"/>
  <c r="P7" i="405" s="1"/>
  <c r="Q7" i="405" s="1"/>
  <c r="R7" i="405" s="1"/>
  <c r="S7" i="405" s="1"/>
  <c r="T7" i="405" s="1"/>
  <c r="U7" i="405" s="1"/>
  <c r="V7" i="405" s="1"/>
  <c r="W7" i="405" s="1"/>
  <c r="X7" i="405" s="1"/>
  <c r="Y7" i="405" s="1"/>
  <c r="Z7" i="405" s="1"/>
  <c r="AA7" i="405" s="1"/>
  <c r="AB7" i="405" s="1"/>
  <c r="AC7" i="405" s="1"/>
  <c r="G17" i="405"/>
  <c r="G3" i="406"/>
  <c r="G10" i="405"/>
  <c r="F17" i="404" l="1"/>
  <c r="J21" i="404" s="1"/>
  <c r="K21" i="404" s="1"/>
  <c r="L21" i="404" s="1"/>
  <c r="M21" i="404" s="1"/>
  <c r="N21" i="404" s="1"/>
  <c r="O21" i="404" s="1"/>
  <c r="P21" i="404" s="1"/>
  <c r="Q21" i="404" s="1"/>
  <c r="R21" i="404" s="1"/>
  <c r="S21" i="404" s="1"/>
  <c r="T21" i="404" s="1"/>
  <c r="U21" i="404" s="1"/>
  <c r="V21" i="404" s="1"/>
  <c r="W21" i="404" s="1"/>
  <c r="X21" i="404" s="1"/>
  <c r="Y21" i="404" s="1"/>
  <c r="Z21" i="404" s="1"/>
  <c r="AA21" i="404" s="1"/>
  <c r="AB21" i="404" s="1"/>
  <c r="AC21" i="404" s="1"/>
  <c r="F10" i="404"/>
  <c r="J14" i="404" s="1"/>
  <c r="K14" i="404" s="1"/>
  <c r="L14" i="404" s="1"/>
  <c r="M14" i="404" s="1"/>
  <c r="N14" i="404" s="1"/>
  <c r="O14" i="404" s="1"/>
  <c r="P14" i="404" s="1"/>
  <c r="Q14" i="404" s="1"/>
  <c r="R14" i="404" s="1"/>
  <c r="S14" i="404" s="1"/>
  <c r="T14" i="404" s="1"/>
  <c r="U14" i="404" s="1"/>
  <c r="V14" i="404" s="1"/>
  <c r="W14" i="404" s="1"/>
  <c r="X14" i="404" s="1"/>
  <c r="Y14" i="404" s="1"/>
  <c r="Z14" i="404" s="1"/>
  <c r="AA14" i="404" s="1"/>
  <c r="AB14" i="404" s="1"/>
  <c r="AC14" i="404" s="1"/>
  <c r="F3" i="404"/>
  <c r="J7" i="404" s="1"/>
  <c r="K7" i="404" s="1"/>
  <c r="L7" i="404" s="1"/>
  <c r="M7" i="404" s="1"/>
  <c r="N7" i="404" s="1"/>
  <c r="O7" i="404" s="1"/>
  <c r="P7" i="404" s="1"/>
  <c r="Q7" i="404" s="1"/>
  <c r="R7" i="404" s="1"/>
  <c r="S7" i="404" s="1"/>
  <c r="T7" i="404" s="1"/>
  <c r="U7" i="404" s="1"/>
  <c r="V7" i="404" s="1"/>
  <c r="W7" i="404" s="1"/>
  <c r="X7" i="404" s="1"/>
  <c r="Y7" i="404" s="1"/>
  <c r="Z7" i="404" s="1"/>
  <c r="AA7" i="404" s="1"/>
  <c r="AB7" i="404" s="1"/>
  <c r="AC7" i="404" s="1"/>
  <c r="G3" i="405"/>
  <c r="G17" i="404"/>
  <c r="G10" i="404"/>
  <c r="F17" i="403" l="1"/>
  <c r="J21" i="403" s="1"/>
  <c r="K21" i="403" s="1"/>
  <c r="L21" i="403" s="1"/>
  <c r="M21" i="403" s="1"/>
  <c r="N21" i="403" s="1"/>
  <c r="O21" i="403" s="1"/>
  <c r="P21" i="403" s="1"/>
  <c r="Q21" i="403" s="1"/>
  <c r="R21" i="403" s="1"/>
  <c r="S21" i="403" s="1"/>
  <c r="T21" i="403" s="1"/>
  <c r="U21" i="403" s="1"/>
  <c r="V21" i="403" s="1"/>
  <c r="W21" i="403" s="1"/>
  <c r="X21" i="403" s="1"/>
  <c r="Y21" i="403" s="1"/>
  <c r="Z21" i="403" s="1"/>
  <c r="AA21" i="403" s="1"/>
  <c r="AB21" i="403" s="1"/>
  <c r="AC21" i="403" s="1"/>
  <c r="F10" i="403"/>
  <c r="J14" i="403" s="1"/>
  <c r="K14" i="403" s="1"/>
  <c r="L14" i="403" s="1"/>
  <c r="M14" i="403" s="1"/>
  <c r="N14" i="403" s="1"/>
  <c r="O14" i="403" s="1"/>
  <c r="P14" i="403" s="1"/>
  <c r="Q14" i="403" s="1"/>
  <c r="R14" i="403" s="1"/>
  <c r="S14" i="403" s="1"/>
  <c r="T14" i="403" s="1"/>
  <c r="U14" i="403" s="1"/>
  <c r="V14" i="403" s="1"/>
  <c r="W14" i="403" s="1"/>
  <c r="X14" i="403" s="1"/>
  <c r="Y14" i="403" s="1"/>
  <c r="Z14" i="403" s="1"/>
  <c r="AA14" i="403" s="1"/>
  <c r="AB14" i="403" s="1"/>
  <c r="AC14" i="403" s="1"/>
  <c r="F3" i="403"/>
  <c r="J7" i="403" s="1"/>
  <c r="K7" i="403" s="1"/>
  <c r="L7" i="403" s="1"/>
  <c r="M7" i="403" s="1"/>
  <c r="N7" i="403" s="1"/>
  <c r="O7" i="403" s="1"/>
  <c r="P7" i="403" s="1"/>
  <c r="Q7" i="403" s="1"/>
  <c r="R7" i="403" s="1"/>
  <c r="S7" i="403" s="1"/>
  <c r="T7" i="403" s="1"/>
  <c r="U7" i="403" s="1"/>
  <c r="V7" i="403" s="1"/>
  <c r="W7" i="403" s="1"/>
  <c r="X7" i="403" s="1"/>
  <c r="Y7" i="403" s="1"/>
  <c r="Z7" i="403" s="1"/>
  <c r="AA7" i="403" s="1"/>
  <c r="AB7" i="403" s="1"/>
  <c r="AC7" i="403" s="1"/>
  <c r="G3" i="403"/>
  <c r="G17" i="403"/>
  <c r="G10" i="403"/>
  <c r="G3" i="404"/>
  <c r="F17" i="402" l="1"/>
  <c r="J21" i="402" s="1"/>
  <c r="K21" i="402" s="1"/>
  <c r="L21" i="402" s="1"/>
  <c r="M21" i="402" s="1"/>
  <c r="N21" i="402" s="1"/>
  <c r="O21" i="402" s="1"/>
  <c r="P21" i="402" s="1"/>
  <c r="Q21" i="402" s="1"/>
  <c r="R21" i="402" s="1"/>
  <c r="S21" i="402" s="1"/>
  <c r="T21" i="402" s="1"/>
  <c r="U21" i="402" s="1"/>
  <c r="V21" i="402" s="1"/>
  <c r="W21" i="402" s="1"/>
  <c r="X21" i="402" s="1"/>
  <c r="Y21" i="402" s="1"/>
  <c r="Z21" i="402" s="1"/>
  <c r="AA21" i="402" s="1"/>
  <c r="AB21" i="402" s="1"/>
  <c r="AC21" i="402" s="1"/>
  <c r="F10" i="402"/>
  <c r="J14" i="402" s="1"/>
  <c r="K14" i="402" s="1"/>
  <c r="L14" i="402" s="1"/>
  <c r="M14" i="402" s="1"/>
  <c r="N14" i="402" s="1"/>
  <c r="O14" i="402" s="1"/>
  <c r="P14" i="402" s="1"/>
  <c r="Q14" i="402" s="1"/>
  <c r="R14" i="402" s="1"/>
  <c r="S14" i="402" s="1"/>
  <c r="T14" i="402" s="1"/>
  <c r="U14" i="402" s="1"/>
  <c r="V14" i="402" s="1"/>
  <c r="W14" i="402" s="1"/>
  <c r="X14" i="402" s="1"/>
  <c r="Y14" i="402" s="1"/>
  <c r="Z14" i="402" s="1"/>
  <c r="AA14" i="402" s="1"/>
  <c r="AB14" i="402" s="1"/>
  <c r="AC14" i="402" s="1"/>
  <c r="F3" i="402"/>
  <c r="J7" i="402" s="1"/>
  <c r="K7" i="402" s="1"/>
  <c r="L7" i="402" s="1"/>
  <c r="M7" i="402" s="1"/>
  <c r="N7" i="402" s="1"/>
  <c r="O7" i="402" s="1"/>
  <c r="P7" i="402" s="1"/>
  <c r="Q7" i="402" s="1"/>
  <c r="R7" i="402" s="1"/>
  <c r="S7" i="402" s="1"/>
  <c r="T7" i="402" s="1"/>
  <c r="U7" i="402" s="1"/>
  <c r="V7" i="402" s="1"/>
  <c r="W7" i="402" s="1"/>
  <c r="X7" i="402" s="1"/>
  <c r="Y7" i="402" s="1"/>
  <c r="Z7" i="402" s="1"/>
  <c r="AA7" i="402" s="1"/>
  <c r="AB7" i="402" s="1"/>
  <c r="AC7" i="402" s="1"/>
  <c r="G10" i="402"/>
  <c r="G17" i="402"/>
  <c r="F17" i="401" l="1"/>
  <c r="J21" i="401" s="1"/>
  <c r="K21" i="401" s="1"/>
  <c r="L21" i="401" s="1"/>
  <c r="M21" i="401" s="1"/>
  <c r="N21" i="401" s="1"/>
  <c r="O21" i="401" s="1"/>
  <c r="P21" i="401" s="1"/>
  <c r="Q21" i="401" s="1"/>
  <c r="R21" i="401" s="1"/>
  <c r="S21" i="401" s="1"/>
  <c r="T21" i="401" s="1"/>
  <c r="U21" i="401" s="1"/>
  <c r="V21" i="401" s="1"/>
  <c r="W21" i="401" s="1"/>
  <c r="X21" i="401" s="1"/>
  <c r="Y21" i="401" s="1"/>
  <c r="Z21" i="401" s="1"/>
  <c r="AA21" i="401" s="1"/>
  <c r="AB21" i="401" s="1"/>
  <c r="AC21" i="401" s="1"/>
  <c r="F10" i="401"/>
  <c r="J14" i="401" s="1"/>
  <c r="K14" i="401" s="1"/>
  <c r="L14" i="401" s="1"/>
  <c r="M14" i="401" s="1"/>
  <c r="N14" i="401" s="1"/>
  <c r="O14" i="401" s="1"/>
  <c r="P14" i="401" s="1"/>
  <c r="Q14" i="401" s="1"/>
  <c r="R14" i="401" s="1"/>
  <c r="S14" i="401" s="1"/>
  <c r="T14" i="401" s="1"/>
  <c r="U14" i="401" s="1"/>
  <c r="V14" i="401" s="1"/>
  <c r="W14" i="401" s="1"/>
  <c r="X14" i="401" s="1"/>
  <c r="Y14" i="401" s="1"/>
  <c r="Z14" i="401" s="1"/>
  <c r="AA14" i="401" s="1"/>
  <c r="AB14" i="401" s="1"/>
  <c r="AC14" i="401" s="1"/>
  <c r="F3" i="401"/>
  <c r="J7" i="401" s="1"/>
  <c r="K7" i="401" s="1"/>
  <c r="L7" i="401" s="1"/>
  <c r="M7" i="401" s="1"/>
  <c r="N7" i="401" s="1"/>
  <c r="O7" i="401" s="1"/>
  <c r="P7" i="401" s="1"/>
  <c r="Q7" i="401" s="1"/>
  <c r="R7" i="401" s="1"/>
  <c r="S7" i="401" s="1"/>
  <c r="T7" i="401" s="1"/>
  <c r="U7" i="401" s="1"/>
  <c r="V7" i="401" s="1"/>
  <c r="W7" i="401" s="1"/>
  <c r="X7" i="401" s="1"/>
  <c r="Y7" i="401" s="1"/>
  <c r="Z7" i="401" s="1"/>
  <c r="AA7" i="401" s="1"/>
  <c r="AB7" i="401" s="1"/>
  <c r="AC7" i="401" s="1"/>
  <c r="G3" i="402"/>
  <c r="G3" i="401"/>
  <c r="G17" i="401"/>
  <c r="G10" i="401"/>
  <c r="F17" i="377" l="1"/>
  <c r="J21" i="377" s="1"/>
  <c r="K21" i="377" s="1"/>
  <c r="L21" i="377" s="1"/>
  <c r="M21" i="377" s="1"/>
  <c r="N21" i="377" s="1"/>
  <c r="O21" i="377" s="1"/>
  <c r="P21" i="377" s="1"/>
  <c r="Q21" i="377" s="1"/>
  <c r="R21" i="377" s="1"/>
  <c r="S21" i="377" s="1"/>
  <c r="T21" i="377" s="1"/>
  <c r="U21" i="377" s="1"/>
  <c r="V21" i="377" s="1"/>
  <c r="W21" i="377" s="1"/>
  <c r="X21" i="377" s="1"/>
  <c r="Y21" i="377" s="1"/>
  <c r="Z21" i="377" s="1"/>
  <c r="AA21" i="377" s="1"/>
  <c r="AB21" i="377" s="1"/>
  <c r="AC21" i="377" s="1"/>
  <c r="F10" i="377"/>
  <c r="J14" i="377" s="1"/>
  <c r="K14" i="377" s="1"/>
  <c r="L14" i="377" s="1"/>
  <c r="M14" i="377" s="1"/>
  <c r="N14" i="377" s="1"/>
  <c r="O14" i="377" s="1"/>
  <c r="P14" i="377" s="1"/>
  <c r="Q14" i="377" s="1"/>
  <c r="R14" i="377" s="1"/>
  <c r="S14" i="377" s="1"/>
  <c r="T14" i="377" s="1"/>
  <c r="U14" i="377" s="1"/>
  <c r="V14" i="377" s="1"/>
  <c r="W14" i="377" s="1"/>
  <c r="X14" i="377" s="1"/>
  <c r="Y14" i="377" s="1"/>
  <c r="Z14" i="377" s="1"/>
  <c r="AA14" i="377" s="1"/>
  <c r="AB14" i="377" s="1"/>
  <c r="AC14" i="377" s="1"/>
  <c r="F3" i="377"/>
  <c r="J7" i="377" s="1"/>
  <c r="K7" i="377" s="1"/>
  <c r="L7" i="377" s="1"/>
  <c r="M7" i="377" s="1"/>
  <c r="N7" i="377" s="1"/>
  <c r="O7" i="377" s="1"/>
  <c r="P7" i="377" s="1"/>
  <c r="Q7" i="377" s="1"/>
  <c r="R7" i="377" s="1"/>
  <c r="S7" i="377" s="1"/>
  <c r="T7" i="377" s="1"/>
  <c r="U7" i="377" s="1"/>
  <c r="V7" i="377" s="1"/>
  <c r="W7" i="377" s="1"/>
  <c r="X7" i="377" s="1"/>
  <c r="Y7" i="377" s="1"/>
  <c r="Z7" i="377" s="1"/>
  <c r="AA7" i="377" s="1"/>
  <c r="AB7" i="377" s="1"/>
  <c r="AC7" i="377" s="1"/>
  <c r="G10" i="377"/>
  <c r="G17" i="377"/>
  <c r="G3" i="377"/>
  <c r="F17" i="373" l="1"/>
  <c r="J21" i="373" s="1"/>
  <c r="K21" i="373" s="1"/>
  <c r="L21" i="373" s="1"/>
  <c r="M21" i="373" s="1"/>
  <c r="N21" i="373" s="1"/>
  <c r="O21" i="373" s="1"/>
  <c r="P21" i="373" s="1"/>
  <c r="Q21" i="373" s="1"/>
  <c r="R21" i="373" s="1"/>
  <c r="S21" i="373" s="1"/>
  <c r="T21" i="373" s="1"/>
  <c r="U21" i="373" s="1"/>
  <c r="V21" i="373" s="1"/>
  <c r="W21" i="373" s="1"/>
  <c r="X21" i="373" s="1"/>
  <c r="Y21" i="373" s="1"/>
  <c r="Z21" i="373" s="1"/>
  <c r="AA21" i="373" s="1"/>
  <c r="AB21" i="373" s="1"/>
  <c r="AC21" i="373" s="1"/>
  <c r="F10" i="373"/>
  <c r="J14" i="373" s="1"/>
  <c r="K14" i="373" s="1"/>
  <c r="L14" i="373" s="1"/>
  <c r="M14" i="373" s="1"/>
  <c r="N14" i="373" s="1"/>
  <c r="O14" i="373" s="1"/>
  <c r="P14" i="373" s="1"/>
  <c r="Q14" i="373" s="1"/>
  <c r="R14" i="373" s="1"/>
  <c r="S14" i="373" s="1"/>
  <c r="T14" i="373" s="1"/>
  <c r="U14" i="373" s="1"/>
  <c r="V14" i="373" s="1"/>
  <c r="W14" i="373" s="1"/>
  <c r="X14" i="373" s="1"/>
  <c r="Y14" i="373" s="1"/>
  <c r="Z14" i="373" s="1"/>
  <c r="AA14" i="373" s="1"/>
  <c r="AB14" i="373" s="1"/>
  <c r="AC14" i="373" s="1"/>
  <c r="F3" i="373"/>
  <c r="J7" i="373" s="1"/>
  <c r="K7" i="373" s="1"/>
  <c r="L7" i="373" s="1"/>
  <c r="M7" i="373" s="1"/>
  <c r="N7" i="373" s="1"/>
  <c r="O7" i="373" s="1"/>
  <c r="P7" i="373" s="1"/>
  <c r="Q7" i="373" s="1"/>
  <c r="R7" i="373" s="1"/>
  <c r="S7" i="373" s="1"/>
  <c r="T7" i="373" s="1"/>
  <c r="U7" i="373" s="1"/>
  <c r="V7" i="373" s="1"/>
  <c r="W7" i="373" s="1"/>
  <c r="X7" i="373" s="1"/>
  <c r="Y7" i="373" s="1"/>
  <c r="Z7" i="373" s="1"/>
  <c r="AA7" i="373" s="1"/>
  <c r="AB7" i="373" s="1"/>
  <c r="AC7" i="373" s="1"/>
  <c r="G17" i="373"/>
  <c r="G10" i="373"/>
  <c r="F17" i="372" l="1"/>
  <c r="J21" i="372" s="1"/>
  <c r="K21" i="372" s="1"/>
  <c r="L21" i="372" s="1"/>
  <c r="M21" i="372" s="1"/>
  <c r="N21" i="372" s="1"/>
  <c r="O21" i="372" s="1"/>
  <c r="P21" i="372" s="1"/>
  <c r="Q21" i="372" s="1"/>
  <c r="R21" i="372" s="1"/>
  <c r="S21" i="372" s="1"/>
  <c r="T21" i="372" s="1"/>
  <c r="U21" i="372" s="1"/>
  <c r="V21" i="372" s="1"/>
  <c r="W21" i="372" s="1"/>
  <c r="X21" i="372" s="1"/>
  <c r="Y21" i="372" s="1"/>
  <c r="Z21" i="372" s="1"/>
  <c r="AA21" i="372" s="1"/>
  <c r="AB21" i="372" s="1"/>
  <c r="AC21" i="372" s="1"/>
  <c r="F10" i="372"/>
  <c r="J14" i="372" s="1"/>
  <c r="K14" i="372" s="1"/>
  <c r="L14" i="372" s="1"/>
  <c r="M14" i="372" s="1"/>
  <c r="N14" i="372" s="1"/>
  <c r="O14" i="372" s="1"/>
  <c r="P14" i="372" s="1"/>
  <c r="Q14" i="372" s="1"/>
  <c r="R14" i="372" s="1"/>
  <c r="S14" i="372" s="1"/>
  <c r="T14" i="372" s="1"/>
  <c r="U14" i="372" s="1"/>
  <c r="V14" i="372" s="1"/>
  <c r="W14" i="372" s="1"/>
  <c r="X14" i="372" s="1"/>
  <c r="Y14" i="372" s="1"/>
  <c r="Z14" i="372" s="1"/>
  <c r="AA14" i="372" s="1"/>
  <c r="AB14" i="372" s="1"/>
  <c r="AC14" i="372" s="1"/>
  <c r="F3" i="372"/>
  <c r="J7" i="372" s="1"/>
  <c r="K7" i="372" s="1"/>
  <c r="L7" i="372" s="1"/>
  <c r="M7" i="372" s="1"/>
  <c r="N7" i="372" s="1"/>
  <c r="O7" i="372" s="1"/>
  <c r="P7" i="372" s="1"/>
  <c r="Q7" i="372" s="1"/>
  <c r="R7" i="372" s="1"/>
  <c r="S7" i="372" s="1"/>
  <c r="T7" i="372" s="1"/>
  <c r="U7" i="372" s="1"/>
  <c r="V7" i="372" s="1"/>
  <c r="W7" i="372" s="1"/>
  <c r="X7" i="372" s="1"/>
  <c r="Y7" i="372" s="1"/>
  <c r="Z7" i="372" s="1"/>
  <c r="AA7" i="372" s="1"/>
  <c r="AB7" i="372" s="1"/>
  <c r="AC7" i="372" s="1"/>
  <c r="G3" i="373"/>
  <c r="G3" i="372"/>
  <c r="G10" i="372"/>
  <c r="G17" i="372"/>
  <c r="F17" i="320" l="1"/>
  <c r="J21" i="320" s="1"/>
  <c r="K21" i="320" s="1"/>
  <c r="L21" i="320" s="1"/>
  <c r="M21" i="320" s="1"/>
  <c r="N21" i="320" s="1"/>
  <c r="O21" i="320" s="1"/>
  <c r="P21" i="320" s="1"/>
  <c r="Q21" i="320" s="1"/>
  <c r="R21" i="320" s="1"/>
  <c r="S21" i="320" s="1"/>
  <c r="T21" i="320" s="1"/>
  <c r="U21" i="320" s="1"/>
  <c r="V21" i="320" s="1"/>
  <c r="W21" i="320" s="1"/>
  <c r="X21" i="320" s="1"/>
  <c r="Y21" i="320" s="1"/>
  <c r="Z21" i="320" s="1"/>
  <c r="AA21" i="320" s="1"/>
  <c r="AB21" i="320" s="1"/>
  <c r="AC21" i="320" s="1"/>
  <c r="J14" i="320"/>
  <c r="K14" i="320" s="1"/>
  <c r="L14" i="320" s="1"/>
  <c r="M14" i="320" s="1"/>
  <c r="N14" i="320" s="1"/>
  <c r="O14" i="320" s="1"/>
  <c r="P14" i="320" s="1"/>
  <c r="Q14" i="320" s="1"/>
  <c r="R14" i="320" s="1"/>
  <c r="S14" i="320" s="1"/>
  <c r="T14" i="320" s="1"/>
  <c r="U14" i="320" s="1"/>
  <c r="V14" i="320" s="1"/>
  <c r="W14" i="320" s="1"/>
  <c r="X14" i="320" s="1"/>
  <c r="Y14" i="320" s="1"/>
  <c r="Z14" i="320" s="1"/>
  <c r="AA14" i="320" s="1"/>
  <c r="AB14" i="320" s="1"/>
  <c r="AC14" i="320" s="1"/>
  <c r="F10" i="320"/>
  <c r="F3" i="320"/>
  <c r="J7" i="320" s="1"/>
  <c r="K7" i="320" s="1"/>
  <c r="L7" i="320" s="1"/>
  <c r="M7" i="320" s="1"/>
  <c r="N7" i="320" s="1"/>
  <c r="O7" i="320" s="1"/>
  <c r="P7" i="320" s="1"/>
  <c r="Q7" i="320" s="1"/>
  <c r="R7" i="320" s="1"/>
  <c r="S7" i="320" s="1"/>
  <c r="T7" i="320" s="1"/>
  <c r="U7" i="320" s="1"/>
  <c r="V7" i="320" s="1"/>
  <c r="W7" i="320" s="1"/>
  <c r="X7" i="320" s="1"/>
  <c r="Y7" i="320" s="1"/>
  <c r="Z7" i="320" s="1"/>
  <c r="AA7" i="320" s="1"/>
  <c r="AB7" i="320" s="1"/>
  <c r="AC7" i="320" s="1"/>
  <c r="G10" i="320"/>
  <c r="G17" i="320"/>
  <c r="F17" i="274" l="1"/>
  <c r="J21" i="274" s="1"/>
  <c r="K21" i="274" s="1"/>
  <c r="L21" i="274" s="1"/>
  <c r="M21" i="274" s="1"/>
  <c r="N21" i="274" s="1"/>
  <c r="O21" i="274" s="1"/>
  <c r="P21" i="274" s="1"/>
  <c r="Q21" i="274" s="1"/>
  <c r="R21" i="274" s="1"/>
  <c r="S21" i="274" s="1"/>
  <c r="T21" i="274" s="1"/>
  <c r="U21" i="274" s="1"/>
  <c r="V21" i="274" s="1"/>
  <c r="W21" i="274" s="1"/>
  <c r="X21" i="274" s="1"/>
  <c r="Y21" i="274" s="1"/>
  <c r="Z21" i="274" s="1"/>
  <c r="AA21" i="274" s="1"/>
  <c r="AB21" i="274" s="1"/>
  <c r="AC21" i="274" s="1"/>
  <c r="F10" i="274"/>
  <c r="J14" i="274" s="1"/>
  <c r="K14" i="274" s="1"/>
  <c r="L14" i="274" s="1"/>
  <c r="M14" i="274" s="1"/>
  <c r="N14" i="274" s="1"/>
  <c r="O14" i="274" s="1"/>
  <c r="P14" i="274" s="1"/>
  <c r="Q14" i="274" s="1"/>
  <c r="R14" i="274" s="1"/>
  <c r="S14" i="274" s="1"/>
  <c r="T14" i="274" s="1"/>
  <c r="U14" i="274" s="1"/>
  <c r="V14" i="274" s="1"/>
  <c r="W14" i="274" s="1"/>
  <c r="X14" i="274" s="1"/>
  <c r="Y14" i="274" s="1"/>
  <c r="Z14" i="274" s="1"/>
  <c r="AA14" i="274" s="1"/>
  <c r="AB14" i="274" s="1"/>
  <c r="AC14" i="274" s="1"/>
  <c r="J7" i="274"/>
  <c r="K7" i="274" s="1"/>
  <c r="L7" i="274" s="1"/>
  <c r="M7" i="274" s="1"/>
  <c r="N7" i="274" s="1"/>
  <c r="O7" i="274" s="1"/>
  <c r="P7" i="274" s="1"/>
  <c r="Q7" i="274" s="1"/>
  <c r="R7" i="274" s="1"/>
  <c r="S7" i="274" s="1"/>
  <c r="T7" i="274" s="1"/>
  <c r="U7" i="274" s="1"/>
  <c r="V7" i="274" s="1"/>
  <c r="W7" i="274" s="1"/>
  <c r="X7" i="274" s="1"/>
  <c r="Y7" i="274" s="1"/>
  <c r="Z7" i="274" s="1"/>
  <c r="AA7" i="274" s="1"/>
  <c r="AB7" i="274" s="1"/>
  <c r="AC7" i="274" s="1"/>
  <c r="F3" i="274"/>
  <c r="G3" i="274"/>
  <c r="G3" i="320"/>
  <c r="G10" i="274"/>
  <c r="G17" i="274"/>
  <c r="F17" i="250" l="1"/>
  <c r="J21" i="250" s="1"/>
  <c r="K21" i="250" s="1"/>
  <c r="L21" i="250" s="1"/>
  <c r="M21" i="250" s="1"/>
  <c r="N21" i="250" s="1"/>
  <c r="O21" i="250" s="1"/>
  <c r="P21" i="250" s="1"/>
  <c r="Q21" i="250" s="1"/>
  <c r="R21" i="250" s="1"/>
  <c r="S21" i="250" s="1"/>
  <c r="T21" i="250" s="1"/>
  <c r="U21" i="250" s="1"/>
  <c r="V21" i="250" s="1"/>
  <c r="W21" i="250" s="1"/>
  <c r="X21" i="250" s="1"/>
  <c r="Y21" i="250" s="1"/>
  <c r="Z21" i="250" s="1"/>
  <c r="AA21" i="250" s="1"/>
  <c r="AB21" i="250" s="1"/>
  <c r="AC21" i="250" s="1"/>
  <c r="F10" i="250"/>
  <c r="J14" i="250" s="1"/>
  <c r="K14" i="250" s="1"/>
  <c r="L14" i="250" s="1"/>
  <c r="M14" i="250" s="1"/>
  <c r="N14" i="250" s="1"/>
  <c r="O14" i="250" s="1"/>
  <c r="P14" i="250" s="1"/>
  <c r="Q14" i="250" s="1"/>
  <c r="R14" i="250" s="1"/>
  <c r="S14" i="250" s="1"/>
  <c r="T14" i="250" s="1"/>
  <c r="U14" i="250" s="1"/>
  <c r="V14" i="250" s="1"/>
  <c r="W14" i="250" s="1"/>
  <c r="X14" i="250" s="1"/>
  <c r="Y14" i="250" s="1"/>
  <c r="Z14" i="250" s="1"/>
  <c r="AA14" i="250" s="1"/>
  <c r="AB14" i="250" s="1"/>
  <c r="AC14" i="250" s="1"/>
  <c r="F3" i="250"/>
  <c r="J7" i="250" s="1"/>
  <c r="K7" i="250" s="1"/>
  <c r="L7" i="250" s="1"/>
  <c r="M7" i="250" s="1"/>
  <c r="N7" i="250" s="1"/>
  <c r="O7" i="250" s="1"/>
  <c r="P7" i="250" s="1"/>
  <c r="Q7" i="250" s="1"/>
  <c r="R7" i="250" s="1"/>
  <c r="S7" i="250" s="1"/>
  <c r="T7" i="250" s="1"/>
  <c r="U7" i="250" s="1"/>
  <c r="V7" i="250" s="1"/>
  <c r="W7" i="250" s="1"/>
  <c r="X7" i="250" s="1"/>
  <c r="Y7" i="250" s="1"/>
  <c r="Z7" i="250" s="1"/>
  <c r="AA7" i="250" s="1"/>
  <c r="AB7" i="250" s="1"/>
  <c r="AC7" i="250" s="1"/>
  <c r="G17" i="250"/>
  <c r="G10" i="250"/>
  <c r="G3" i="250"/>
  <c r="F17" i="244" l="1"/>
  <c r="J21" i="244" s="1"/>
  <c r="K21" i="244" s="1"/>
  <c r="L21" i="244" s="1"/>
  <c r="M21" i="244" s="1"/>
  <c r="N21" i="244" s="1"/>
  <c r="O21" i="244" s="1"/>
  <c r="P21" i="244" s="1"/>
  <c r="Q21" i="244" s="1"/>
  <c r="R21" i="244" s="1"/>
  <c r="S21" i="244" s="1"/>
  <c r="T21" i="244" s="1"/>
  <c r="U21" i="244" s="1"/>
  <c r="V21" i="244" s="1"/>
  <c r="W21" i="244" s="1"/>
  <c r="X21" i="244" s="1"/>
  <c r="Y21" i="244" s="1"/>
  <c r="Z21" i="244" s="1"/>
  <c r="AA21" i="244" s="1"/>
  <c r="AB21" i="244" s="1"/>
  <c r="AC21" i="244" s="1"/>
  <c r="F10" i="244"/>
  <c r="J14" i="244" s="1"/>
  <c r="K14" i="244" s="1"/>
  <c r="L14" i="244" s="1"/>
  <c r="M14" i="244" s="1"/>
  <c r="N14" i="244" s="1"/>
  <c r="O14" i="244" s="1"/>
  <c r="P14" i="244" s="1"/>
  <c r="Q14" i="244" s="1"/>
  <c r="R14" i="244" s="1"/>
  <c r="S14" i="244" s="1"/>
  <c r="T14" i="244" s="1"/>
  <c r="U14" i="244" s="1"/>
  <c r="V14" i="244" s="1"/>
  <c r="W14" i="244" s="1"/>
  <c r="X14" i="244" s="1"/>
  <c r="Y14" i="244" s="1"/>
  <c r="Z14" i="244" s="1"/>
  <c r="AA14" i="244" s="1"/>
  <c r="AB14" i="244" s="1"/>
  <c r="AC14" i="244" s="1"/>
  <c r="J7" i="244"/>
  <c r="K7" i="244" s="1"/>
  <c r="L7" i="244" s="1"/>
  <c r="M7" i="244" s="1"/>
  <c r="N7" i="244" s="1"/>
  <c r="O7" i="244" s="1"/>
  <c r="P7" i="244" s="1"/>
  <c r="Q7" i="244" s="1"/>
  <c r="R7" i="244" s="1"/>
  <c r="S7" i="244" s="1"/>
  <c r="T7" i="244" s="1"/>
  <c r="U7" i="244" s="1"/>
  <c r="V7" i="244" s="1"/>
  <c r="W7" i="244" s="1"/>
  <c r="X7" i="244" s="1"/>
  <c r="Y7" i="244" s="1"/>
  <c r="Z7" i="244" s="1"/>
  <c r="AA7" i="244" s="1"/>
  <c r="AB7" i="244" s="1"/>
  <c r="AC7" i="244" s="1"/>
  <c r="F3" i="244"/>
  <c r="G17" i="244"/>
  <c r="G10" i="244"/>
  <c r="G3" i="244"/>
  <c r="F17" i="238" l="1"/>
  <c r="J21" i="238" s="1"/>
  <c r="K21" i="238" s="1"/>
  <c r="L21" i="238" s="1"/>
  <c r="M21" i="238" s="1"/>
  <c r="N21" i="238" s="1"/>
  <c r="O21" i="238" s="1"/>
  <c r="P21" i="238" s="1"/>
  <c r="Q21" i="238" s="1"/>
  <c r="R21" i="238" s="1"/>
  <c r="S21" i="238" s="1"/>
  <c r="T21" i="238" s="1"/>
  <c r="U21" i="238" s="1"/>
  <c r="V21" i="238" s="1"/>
  <c r="W21" i="238" s="1"/>
  <c r="X21" i="238" s="1"/>
  <c r="Y21" i="238" s="1"/>
  <c r="Z21" i="238" s="1"/>
  <c r="AA21" i="238" s="1"/>
  <c r="AB21" i="238" s="1"/>
  <c r="AC21" i="238" s="1"/>
  <c r="F10" i="238"/>
  <c r="J14" i="238" s="1"/>
  <c r="K14" i="238" s="1"/>
  <c r="L14" i="238" s="1"/>
  <c r="M14" i="238" s="1"/>
  <c r="N14" i="238" s="1"/>
  <c r="O14" i="238" s="1"/>
  <c r="P14" i="238" s="1"/>
  <c r="Q14" i="238" s="1"/>
  <c r="R14" i="238" s="1"/>
  <c r="S14" i="238" s="1"/>
  <c r="T14" i="238" s="1"/>
  <c r="U14" i="238" s="1"/>
  <c r="V14" i="238" s="1"/>
  <c r="W14" i="238" s="1"/>
  <c r="X14" i="238" s="1"/>
  <c r="Y14" i="238" s="1"/>
  <c r="Z14" i="238" s="1"/>
  <c r="AA14" i="238" s="1"/>
  <c r="AB14" i="238" s="1"/>
  <c r="AC14" i="238" s="1"/>
  <c r="J7" i="238"/>
  <c r="K7" i="238" s="1"/>
  <c r="L7" i="238" s="1"/>
  <c r="M7" i="238" s="1"/>
  <c r="N7" i="238" s="1"/>
  <c r="O7" i="238" s="1"/>
  <c r="P7" i="238" s="1"/>
  <c r="Q7" i="238" s="1"/>
  <c r="R7" i="238" s="1"/>
  <c r="S7" i="238" s="1"/>
  <c r="T7" i="238" s="1"/>
  <c r="U7" i="238" s="1"/>
  <c r="V7" i="238" s="1"/>
  <c r="W7" i="238" s="1"/>
  <c r="X7" i="238" s="1"/>
  <c r="Y7" i="238" s="1"/>
  <c r="Z7" i="238" s="1"/>
  <c r="AA7" i="238" s="1"/>
  <c r="AB7" i="238" s="1"/>
  <c r="AC7" i="238" s="1"/>
  <c r="F3" i="238"/>
  <c r="G10" i="238"/>
  <c r="G17" i="238"/>
  <c r="F17" i="236" l="1"/>
  <c r="J21" i="236" s="1"/>
  <c r="K21" i="236" s="1"/>
  <c r="L21" i="236" s="1"/>
  <c r="M21" i="236" s="1"/>
  <c r="N21" i="236" s="1"/>
  <c r="O21" i="236" s="1"/>
  <c r="P21" i="236" s="1"/>
  <c r="Q21" i="236" s="1"/>
  <c r="R21" i="236" s="1"/>
  <c r="S21" i="236" s="1"/>
  <c r="T21" i="236" s="1"/>
  <c r="U21" i="236" s="1"/>
  <c r="V21" i="236" s="1"/>
  <c r="W21" i="236" s="1"/>
  <c r="X21" i="236" s="1"/>
  <c r="Y21" i="236" s="1"/>
  <c r="Z21" i="236" s="1"/>
  <c r="AA21" i="236" s="1"/>
  <c r="AB21" i="236" s="1"/>
  <c r="AC21" i="236" s="1"/>
  <c r="F10" i="236"/>
  <c r="J14" i="236" s="1"/>
  <c r="K14" i="236" s="1"/>
  <c r="L14" i="236" s="1"/>
  <c r="M14" i="236" s="1"/>
  <c r="N14" i="236" s="1"/>
  <c r="O14" i="236" s="1"/>
  <c r="P14" i="236" s="1"/>
  <c r="Q14" i="236" s="1"/>
  <c r="R14" i="236" s="1"/>
  <c r="S14" i="236" s="1"/>
  <c r="T14" i="236" s="1"/>
  <c r="U14" i="236" s="1"/>
  <c r="V14" i="236" s="1"/>
  <c r="W14" i="236" s="1"/>
  <c r="X14" i="236" s="1"/>
  <c r="Y14" i="236" s="1"/>
  <c r="Z14" i="236" s="1"/>
  <c r="AA14" i="236" s="1"/>
  <c r="AB14" i="236" s="1"/>
  <c r="AC14" i="236" s="1"/>
  <c r="F3" i="236"/>
  <c r="J7" i="236" s="1"/>
  <c r="K7" i="236" s="1"/>
  <c r="L7" i="236" s="1"/>
  <c r="M7" i="236" s="1"/>
  <c r="N7" i="236" s="1"/>
  <c r="O7" i="236" s="1"/>
  <c r="P7" i="236" s="1"/>
  <c r="Q7" i="236" s="1"/>
  <c r="R7" i="236" s="1"/>
  <c r="S7" i="236" s="1"/>
  <c r="T7" i="236" s="1"/>
  <c r="U7" i="236" s="1"/>
  <c r="V7" i="236" s="1"/>
  <c r="W7" i="236" s="1"/>
  <c r="X7" i="236" s="1"/>
  <c r="Y7" i="236" s="1"/>
  <c r="Z7" i="236" s="1"/>
  <c r="AA7" i="236" s="1"/>
  <c r="AB7" i="236" s="1"/>
  <c r="AC7" i="236" s="1"/>
  <c r="G3" i="236"/>
  <c r="G17" i="236"/>
  <c r="G3" i="238"/>
  <c r="G10" i="236"/>
</calcChain>
</file>

<file path=xl/comments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03-06-2019 - 09-06-2019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2019-06-03 EN 0
2019-06-04 EN 0
2019-06-05 EN 0
2019-06-06 EN 0
2019-06-07 EN 0
2019-06-08 EN 0
2019-06-09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0
2019-07-25 EN 1
2019-07-26 EN 1
2019-07-27 EN 0
2019-07-28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2019-07-29 EN 1
2019-07-30 EN 2
2019-07-31 EN 2
2019-08-01 EN 2
2019-08-02 EN 2
2019-08-03 EN 0
2019-08-04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1
2019-08-08 EN 0
2019-08-09 EN 1
2019-08-10 EN 0
2019-08-11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2019-08-12 EN 2
2019-08-13 EN 2
2019-08-14 EN 2
2019-08-15 EN 1
2019-08-16 EN 3
2019-08-17 EN 0
2019-08-18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2019-08-19 EN 4
2019-08-20 EN 4
2019-08-21 EN 4
2019-08-22 EN 4
2019-08-23 EN 11
2019-08-24 EN 0
2019-08-25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2019-08-26 EN 19
2019-08-27 EN 19
2019-08-28 EN 19
2019-08-29 EN 20
2019-08-30 EN 18
2019-08-31 EN 0
2019-09-01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2019-09-02 EN 19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03-06-2019 - 09-06-2019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2019-06-03 EN 0
2019-06-04 EN 0
2019-06-05 EN 0
2019-06-06 EN 0
2019-06-07 EN 0
2019-06-08 EN 0
2019-06-09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2019-07-22 EN 3
2019-07-23 EN 2
2019-07-24 EN 0
2019-07-25 EN 2
2019-07-26 EN 2
2019-07-27 EN 0
2019-07-28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2019-07-29 EN 3
2019-07-30 EN 5
2019-07-31 EN 6
2019-08-01 EN 4
2019-08-02 EN 4
2019-08-03 EN 0
2019-08-04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2019-08-05 EN 5
2019-08-06 EN 5
2019-08-07 EN 4
2019-08-08 EN 5
2019-08-09 EN 7
2019-08-10 EN 0
2019-08-11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2019-08-12 EN 10
2019-08-13 EN 10
2019-08-14 EN 10
2019-08-15 EN 11
2019-08-16 EN 13
2019-08-17 EN 0
2019-08-18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18
2019-08-22 EN 17
2019-08-23 EN 39
2019-08-24 EN 0
2019-08-25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2019-08-26 EN 68
2019-08-27 EN 67
2019-08-28 EN 68
2019-08-29 EN 67
2019-08-30 EN 102
2019-08-31 EN 0
2019-09-01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2019-09-02 EN 149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V11" authorId="0" shapeId="0">
      <text>
        <r>
          <rPr>
            <b/>
            <sz val="9"/>
            <color indexed="81"/>
            <rFont val="Tahoma"/>
            <family val="2"/>
          </rPr>
          <t>DHRQ from 3560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03-06-2019 - 09-06-2019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2019-06-04 EN 0
2019-06-05 EN 0
2019-06-06 EN 0
2019-06-07 EN 0
2019-06-08 EN 0
2019-06-09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2019-07-22 EN 3
2019-07-23 EN 2
2019-07-24 EN 0
2019-07-25 EN 2
2019-07-26 EN 2
2019-07-27 EN 0
2019-07-28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2019-07-29 EN 3
2019-07-30 EN 5
2019-07-31 EN 6
2019-08-01 EN 4
2019-08-02 EN 4
2019-08-03 EN 0
2019-08-04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2019-08-05 EN 5
2019-08-06 EN 5
2019-08-07 EN 4
2019-08-08 EN 5
2019-08-09 EN 7
2019-08-10 EN 0
2019-08-11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2019-08-12 EN 10
2019-08-13 EN 10
2019-08-14 EN 10
2019-08-15 EN 11
2019-08-16 EN 13
2019-08-17 EN 0
2019-08-18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18
2019-08-22 EN 17
2019-08-23 EN 39
2019-08-24 EN 0
2019-08-25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2019-08-26 EN 68
2019-08-27 EN 67
2019-08-28 EN 68
2019-08-29 EN 67
2019-08-30 EN 102
2019-08-31 EN 0
2019-09-01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2019-09-02 EN 149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</commentList>
</comments>
</file>

<file path=xl/comments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03-06-2019 - 09-06-2019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2019-06-03 EN 0
2019-06-04 EN 0
2019-06-05 EN 0
2019-06-06 EN 0
2019-06-07 EN 0
2019-06-08 EN 0
2019-06-09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0
2019-07-25 EN 1
2019-07-26 EN 1
2019-07-27 EN 0
2019-07-28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2019-07-29 EN 1
2019-07-30 EN 2
2019-07-31 EN 2
2019-08-01 EN 2
2019-08-02 EN 2
2019-08-03 EN 0
2019-08-04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1
2019-08-08 EN 0
2019-08-09 EN 1
2019-08-10 EN 0
2019-08-11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2019-08-12 EN 2
2019-08-13 EN 2
2019-08-14 EN 2
2019-08-15 EN 1
2019-08-16 EN 3
2019-08-17 EN 0
2019-08-18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2019-08-19 EN 4
2019-08-20 EN 4
2019-08-21 EN 4
2019-08-22 EN 4
2019-08-23 EN 11
2019-08-24 EN 0
2019-08-25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2019-08-26 EN 19
2019-08-27 EN 19
2019-08-28 EN 19
2019-08-29 EN 20
2019-08-30 EN 18
2019-08-31 EN 0
2019-09-01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2019-09-02 EN 19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Ordre EF 2019-05-16 06:00:00 2019-07-08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Ordre AN 2019-05-22 06:00:00 2019-07-15 10:00:00
60  A004HP 01 A004HP 01 Ordre EF 2019-05-23 06:00:00 2019-07-18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Ordre EF  2019-05-16 06:00:00  2019-07-08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Ordre AN  2019-05-22 06:00:00  2019-07-15 10:00:00
60  A004HP 01  A004HP 01  Ordre EF  2019-05-23 06:00:00  2019-07-18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03-06-2019 - 09-06-2019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2019-06-03 EN 0
2019-06-04 EN 0
2019-06-05 EN 0
2019-06-06 EN 0
2019-06-07 EN 0
2019-06-08 EN 0
2019-06-09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2019-07-22 EN 3
2019-07-23 EN 2
2019-07-24 EN 0
2019-07-25 EN 2
2019-07-26 EN 2
2019-07-27 EN 0
2019-07-28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2019-07-29 EN 3
2019-07-30 EN 5
2019-07-31 EN 6
2019-08-01 EN 4
2019-08-02 EN 4
2019-08-03 EN 0
2019-08-04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2019-08-05 EN 5
2019-08-06 EN 5
2019-08-07 EN 4
2019-08-08 EN 5
2019-08-09 EN 7
2019-08-10 EN 0
2019-08-11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2019-08-12 EN 10
2019-08-13 EN 10
2019-08-14 EN 10
2019-08-15 EN 11
2019-08-16 EN 13
2019-08-17 EN 0
2019-08-18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18
2019-08-22 EN 17
2019-08-23 EN 39
2019-08-24 EN 0
2019-08-25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2019-08-26 EN 68
2019-08-27 EN 67
2019-08-28 EN 68
2019-08-29 EN 67
2019-08-30 EN 102
2019-08-31 EN 0
2019-09-01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2019-09-02 EN 149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Ordre EF 2019-05-15 06:00:00 2019-07-11 09:30:00
63  A008N4 01 A008N4 02 Ordre EF 2019-05-15 06:00:00 2019-07-11 09:30:00
63  A008N4 01 A008N4 02 Ordre EF 2019-05-15 06:00:00 2019-07-11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Ordre AN 2019-05-22 06:00:00 2019-07-15 10:00:00
63  A008N4 01 A008N4 02 Ordre AN 2019-05-22 06:00:00 2019-07-15 10:00:00
63  A008N4 01 A008N4 02 Ordre AN 2019-05-22 06:00:00 2019-07-15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Ordre EF 2019-05-23 06:00:00 2019-07-25 09:30:00
63  A008N4 01 A008N4 02 Ordre EF 2019-05-23 06:00:00 2019-07-25 09:30:00
63  A008N4 01 A008N4 02 Ordre EF 2019-05-23 06:00:00 2019-07-25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Ordre EF  2019-05-15 06:00:00  2019-07-11 09:30:00
63  A008N4 01  A008N4 02  Ordre EF  2019-05-15 06:00:00  2019-07-11 09:30:00
63  A008N4 01  A008N4 02  Ordre EF  2019-05-15 06:00:00  2019-07-11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Ordre AN  2019-05-22 06:00:00  2019-07-15 10:00:00
63  A008N4 01  A008N4 02  Ordre AN  2019-05-22 06:00:00  2019-07-15 10:00:00
63  A008N4 01  A008N4 02  Ordre AN  2019-05-22 06:00:00  2019-07-15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Ordre EF  2019-05-23 06:00:00  2019-07-25 09:30:00
63  A008N4 01  A008N4 02  Ordre EF  2019-05-23 06:00:00  2019-07-25 09:30:00
63  A008N4 01  A008N4 02  Ordre EF  2019-05-23 06:00:00  2019-07-25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03-06-2019 - 09-06-2019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2019-06-04 EN 0
2019-06-05 EN 0
2019-06-06 EN 0
2019-06-07 EN 0
2019-06-08 EN 0
2019-06-09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2019-07-22 EN 3
2019-07-23 EN 2
2019-07-24 EN 0
2019-07-25 EN 2
2019-07-26 EN 2
2019-07-27 EN 0
2019-07-28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2019-07-29 EN 3
2019-07-30 EN 5
2019-07-31 EN 6
2019-08-01 EN 4
2019-08-02 EN 4
2019-08-03 EN 0
2019-08-04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2019-08-05 EN 5
2019-08-06 EN 5
2019-08-07 EN 4
2019-08-08 EN 5
2019-08-09 EN 7
2019-08-10 EN 0
2019-08-11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2019-08-12 EN 10
2019-08-13 EN 10
2019-08-14 EN 10
2019-08-15 EN 11
2019-08-16 EN 13
2019-08-17 EN 0
2019-08-18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18
2019-08-22 EN 17
2019-08-23 EN 39
2019-08-24 EN 0
2019-08-25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2019-08-26 EN 68
2019-08-27 EN 67
2019-08-28 EN 68
2019-08-29 EN 67
2019-08-30 EN 102
2019-08-31 EN 0
2019-09-01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2019-09-02 EN 149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Ordre EF 2019-05-15 06:00:00 2019-07-11 09:30:00
63  A008N4 01 A008N4 02 Ordre EF 2019-05-15 06:00:00 2019-07-11 09:30:00
63  A008N4 01 A008N4 02 Ordre EF 2019-05-15 06:00:00 2019-07-11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Ordre AN 2019-05-22 06:00:00 2019-07-15 10:00:00
63  A008N4 01 A008N4 02 Ordre AN 2019-05-22 06:00:00 2019-07-15 10:00:00
63  A008N4 01 A008N4 02 Ordre AN 2019-05-22 06:00:00 2019-07-15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Ordre EF 2019-05-23 06:00:00 2019-07-25 09:30:00
63  A008N4 01 A008N4 02 Ordre EF 2019-05-23 06:00:00 2019-07-25 09:30:00
63  A008N4 01 A008N4 02 Ordre EF 2019-05-23 06:00:00 2019-07-25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Ordre EF  2019-05-15 06:00:00  2019-07-11 09:30:00
63  A008N4 01  A008N4 02  Ordre EF  2019-05-15 06:00:00  2019-07-11 09:30:00
63  A008N4 01  A008N4 02  Ordre EF  2019-05-15 06:00:00  2019-07-11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Ordre AN  2019-05-22 06:00:00  2019-07-15 10:00:00
63  A008N4 01  A008N4 02  Ordre AN  2019-05-22 06:00:00  2019-07-15 10:00:00
63  A008N4 01  A008N4 02  Ordre AN  2019-05-22 06:00:00  2019-07-15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Ordre EF  2019-05-23 06:00:00  2019-07-25 09:30:00
63  A008N4 01  A008N4 02  Ordre EF  2019-05-23 06:00:00  2019-07-25 09:30:00
63  A008N4 01  A008N4 02  Ordre EF  2019-05-23 06:00:00  2019-07-25 09:30:00
</t>
        </r>
      </text>
    </comment>
  </commentList>
</comments>
</file>

<file path=xl/comments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2019-07-29 EN 1
2019-07-30 EN 1
2019-07-31 EN 1
2019-08-01 EN 0
2019-08-02 EN 1
2019-08-03 EN 0
2019-08-04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2019-08-05 EN 2
2019-08-06 EN 1
2019-08-07 EN 1
2019-08-08 EN 2
2019-08-09 EN 3
2019-08-10 EN 0
2019-08-11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2019-08-12 EN 6
2019-08-13 EN 6
2019-08-14 EN 5
2019-08-15 EN 6
2019-08-16 EN 5
2019-08-17 EN 0
2019-08-18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2019-08-19 EN 3
2019-08-20 EN 3
2019-08-21 EN 3
2019-08-22 EN 4
2019-08-23 EN 2
2019-08-24 EN 0
2019-08-25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19
2019-08-31 EN 0
2019-09-01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2019-09-02 EN 42
2019-09-03 EN 43
2019-09-04 EN 42
2019-09-05 EN 42
2019-09-06 EN 52
2019-09-07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2
2019-07-25 EN 2
2019-07-26 EN 2
2019-07-27 EN 0
2019-07-28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2019-07-29 EN 5
2019-07-30 EN 7
2019-07-31 EN 5
2019-08-01 EN 2
2019-08-02 EN 3
2019-08-03 EN 0
2019-08-04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2019-08-05 EN 6
2019-08-06 EN 6
2019-08-07 EN 5
2019-08-08 EN 6
2019-08-09 EN 12
2019-08-10 EN 0
2019-08-11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2019-08-12 EN 21
2019-08-13 EN 21
2019-08-14 EN 20
2019-08-15 EN 21
2019-08-16 EN 19
2019-08-17 EN 0
2019-08-18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2019-08-19 EN 17
2019-08-20 EN 16
2019-08-21 EN 17
2019-08-22 EN 17
2019-08-23 EN 42
2019-08-24 EN 0
2019-08-25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2019-08-26 EN 74
2019-08-27 EN 75
2019-08-28 EN 74
2019-08-29 EN 74
2019-08-30 EN 109
2019-08-31 EN 0
2019-09-01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2019-09-02 EN 154
2019-09-03 EN 153
2019-09-04 EN 154
2019-09-05 EN 154
2019-09-06 EN 179
2019-09-07 EN 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2019-06-06 06:00:00 2019-08-13 10:00:00
63  A008N4 01 A008N4 02 Order EO 2019-06-06 06:00:00 2019-08-13 10:00:00
63  A008N4 01 A008N4 02 Order EO 2019-06-06 06:00:00 2019-08-13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2
2019-07-25 EN 2
2019-07-26 EN 2
2019-07-27 EN 0
2019-07-28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2019-07-29 EN 5
2019-07-30 EN 7
2019-07-31 EN 5
2019-08-01 EN 2
2019-08-02 EN 3
2019-08-03 EN 0
2019-08-04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2019-08-05 EN 6
2019-08-06 EN 6
2019-08-07 EN 5
2019-08-08 EN 6
2019-08-09 EN 12
2019-08-10 EN 0
2019-08-11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2019-08-12 EN 21
2019-08-13 EN 21
2019-08-14 EN 20
2019-08-15 EN 21
2019-08-16 EN 19
2019-08-17 EN 0
2019-08-18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2019-08-19 EN 17
2019-08-20 EN 16
2019-08-21 EN 17
2019-08-22 EN 17
2019-08-23 EN 42
2019-08-24 EN 0
2019-08-25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2019-08-26 EN 74
2019-08-27 EN 75
2019-08-28 EN 74
2019-08-29 EN 74
2019-08-30 EN 109
2019-08-31 EN 0
2019-09-01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2019-09-02 EN 154
2019-09-03 EN 153
2019-09-04 EN 154
2019-09-05 EN 154
2019-09-06 EN 179
2019-09-07 EN 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2019-06-06 06:00:00 2019-08-13 10:00:00
63  A008N4 01 A008N4 02 Order EO 2019-06-06 06:00:00 2019-08-13 10:00:00
63  A008N4 01 A008N4 02 Order EO 2019-06-06 06:00:00 2019-08-13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</commentList>
</comments>
</file>

<file path=xl/comments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2019-07-29 EN 1
2019-07-30 EN 1
2019-07-31 EN 1
2019-08-01 EN 0
2019-08-02 EN 1
2019-08-03 EN 0
2019-08-04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2019-08-05 EN 2
2019-08-06 EN 1
2019-08-07 EN 1
2019-08-08 EN 2
2019-08-09 EN 3
2019-08-10 EN 0
2019-08-11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2019-08-12 EN 6
2019-08-13 EN 6
2019-08-14 EN 5
2019-08-15 EN 6
2019-08-16 EN 5
2019-08-17 EN 0
2019-08-18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2019-08-19 EN 3
2019-08-20 EN 3
2019-08-21 EN 3
2019-08-22 EN 4
2019-08-23 EN 2
2019-08-24 EN 0
2019-08-25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19
2019-08-31 EN 0
2019-09-01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2019-09-02 EN 42
2019-09-03 EN 43
2019-09-04 EN 42
2019-09-05 EN 42
2019-09-06 EN 52
2019-09-07 EN 0
2019-09-08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2
2019-07-25 EN 2
2019-07-26 EN 2
2019-07-27 EN 0
2019-07-28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2019-07-29 EN 5
2019-07-30 EN 7
2019-07-31 EN 5
2019-08-01 EN 2
2019-08-02 EN 3
2019-08-03 EN 0
2019-08-04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2019-08-05 EN 6
2019-08-06 EN 6
2019-08-07 EN 5
2019-08-08 EN 6
2019-08-09 EN 12
2019-08-10 EN 0
2019-08-11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2019-08-12 EN 21
2019-08-13 EN 21
2019-08-14 EN 20
2019-08-15 EN 21
2019-08-16 EN 19
2019-08-17 EN 0
2019-08-18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2019-08-19 EN 17
2019-08-20 EN 16
2019-08-21 EN 17
2019-08-22 EN 17
2019-08-23 EN 42
2019-08-24 EN 0
2019-08-25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2019-08-26 EN 74
2019-08-27 EN 75
2019-08-28 EN 74
2019-08-29 EN 74
2019-08-30 EN 109
2019-08-31 EN 0
2019-09-01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2019-09-02 EN 154
2019-09-03 EN 153
2019-09-04 EN 154
2019-09-05 EN 154
2019-09-06 EN 179
2019-09-07 EN 0
2019-09-08 EN 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2019-06-06 06:00:00 2019-08-13 10:00:00
63  A008N4 01 A008N4 02 Order EO 2019-06-06 06:00:00 2019-08-13 10:00:00
63  A008N4 01 A008N4 02 Order EO 2019-06-06 06:00:00 2019-08-13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2
2019-07-25 EN 2
2019-07-26 EN 2
2019-07-27 EN 0
2019-07-28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2019-07-29 EN 5
2019-07-30 EN 7
2019-07-31 EN 5
2019-08-01 EN 2
2019-08-02 EN 3
2019-08-03 EN 0
2019-08-04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2019-08-05 EN 6
2019-08-06 EN 6
2019-08-07 EN 5
2019-08-08 EN 6
2019-08-09 EN 12
2019-08-10 EN 0
2019-08-11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2019-08-12 EN 21
2019-08-13 EN 21
2019-08-14 EN 20
2019-08-15 EN 21
2019-08-16 EN 19
2019-08-17 EN 0
2019-08-18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2019-08-19 EN 17
2019-08-20 EN 16
2019-08-21 EN 17
2019-08-22 EN 17
2019-08-23 EN 42
2019-08-24 EN 0
2019-08-25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2019-08-26 EN 74
2019-08-27 EN 75
2019-08-28 EN 74
2019-08-29 EN 74
2019-08-30 EN 109
2019-08-31 EN 0
2019-09-01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2019-09-02 EN 154
2019-09-03 EN 153
2019-09-04 EN 154
2019-09-05 EN 154
2019-09-06 EN 179
2019-09-07 EN 0
2019-09-08 EN 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2019-06-06 06:00:00 2019-08-13 10:00:00
63  A008N4 01 A008N4 02 Order EO 2019-06-06 06:00:00 2019-08-13 10:00:00
63  A008N4 01 A008N4 02 Order EO 2019-06-06 06:00:00 2019-08-13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</commentList>
</comments>
</file>

<file path=xl/comments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2019-07-29 EN 1
2019-07-30 EN 1
2019-07-31 EN 1
2019-08-01 EN 0
2019-08-02 EN 0
2019-08-03 EN 0
2019-08-04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2
2019-08-08 EN 2
2019-08-09 EN 4
2019-08-10 EN 0
2019-08-11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2019-08-12 EN 5
2019-08-13 EN 6
2019-08-14 EN 6
2019-08-15 EN 6
2019-08-16 EN 5
2019-08-17 EN 0
2019-08-18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2019-08-19 EN 3
2019-08-20 EN 3
2019-08-21 EN 3
2019-08-22 EN 3
2019-08-23 EN 3
2019-08-24 EN 0
2019-08-25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18
2019-08-31 EN 0
2019-09-01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51
2019-09-07 EN 0
2019-09-08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2019-09-09 EN 62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2019-06-10 EN 0
2019-06-11 EN 0
2019-06-12 EN 0
2019-06-13 EN 0
2019-06-14 EN 0
2019-06-15 EN 0
2019-06-16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2
2019-07-25 EN 2
2019-07-26 EN 2
2019-07-27 EN 0
2019-07-28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2019-07-29 EN 5
2019-07-30 EN 7
2019-07-31 EN 5
2019-08-01 EN 2
2019-08-02 EN 0
2019-08-03 EN 0
2019-08-04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2019-08-05 EN 0
2019-08-06 EN 4
2019-08-07 EN 9
2019-08-08 EN 10
2019-08-09 EN 15
2019-08-10 EN 0
2019-08-11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2019-08-12 EN 21
2019-08-13 EN 20
2019-08-14 EN 21
2019-08-15 EN 21
2019-08-16 EN 19
2019-08-17 EN 0
2019-08-18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2019-08-19 EN 18
2019-08-20 EN 16
2019-08-21 EN 16
2019-08-22 EN 17
2019-08-23 EN 40
2019-08-24 EN 0
2019-08-25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2019-08-26 EN 74
2019-08-27 EN 74
2019-08-28 EN 75
2019-08-29 EN 75
2019-08-30 EN 107
2019-08-31 EN 0
2019-09-01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2019-09-02 EN 153
2019-09-03 EN 153
2019-09-04 EN 154
2019-09-05 EN 154
2019-09-06 EN 178
2019-09-07 EN 0
2019-09-08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2019-09-09 EN 212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2019-06-06 06:00:00 2019-08-13 10:00:00
63  A008N4 01 A008N4 02 Order EO 2019-06-06 06:00:00 2019-08-13 10:00:00
63  A008N4 01 A008N4 02 Order EO 2019-06-06 06:00:00 2019-08-13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10-06-2019 - 16-06-2019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2019-06-11 EN 0
2019-06-12 EN 0
2019-06-13 EN 0
2019-06-14 EN 0
2019-06-15 EN 0
2019-06-16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2
2019-07-25 EN 2
2019-07-26 EN 2
2019-07-27 EN 0
2019-07-28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2019-07-29 EN 5
2019-07-30 EN 7
2019-07-31 EN 5
2019-08-01 EN 2
2019-08-02 EN 0
2019-08-03 EN 0
2019-08-04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2019-08-05 EN 0
2019-08-06 EN 4
2019-08-07 EN 9
2019-08-08 EN 10
2019-08-09 EN 15
2019-08-10 EN 0
2019-08-11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2019-08-12 EN 21
2019-08-13 EN 20
2019-08-14 EN 21
2019-08-15 EN 21
2019-08-16 EN 19
2019-08-17 EN 0
2019-08-18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2019-08-19 EN 18
2019-08-20 EN 16
2019-08-21 EN 16
2019-08-22 EN 17
2019-08-23 EN 40
2019-08-24 EN 0
2019-08-25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2019-08-26 EN 74
2019-08-27 EN 74
2019-08-28 EN 75
2019-08-29 EN 75
2019-08-30 EN 107
2019-08-31 EN 0
2019-09-01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2019-09-02 EN 153
2019-09-03 EN 153
2019-09-04 EN 154
2019-09-05 EN 154
2019-09-06 EN 178
2019-09-07 EN 0
2019-09-08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2019-09-09 EN 212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2019-06-06 06:00:00 2019-08-13 10:00:00
63  A008N4 01 A008N4 02 Order EO 2019-06-06 06:00:00 2019-08-13 10:00:00
63  A008N4 01 A008N4 02 Order EO 2019-06-06 06:00:00 2019-08-13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</commentList>
</comments>
</file>

<file path=xl/comments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2019-07-29 EN 1
2019-07-30 EN 1
2019-07-31 EN 1
2019-08-01 EN 0
2019-08-02 EN 0
2019-08-03 EN 0
2019-08-04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2
2019-08-08 EN 2
2019-08-09 EN 4
2019-08-10 EN 0
2019-08-11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2019-08-12 EN 5
2019-08-13 EN 6
2019-08-14 EN 6
2019-08-15 EN 6
2019-08-16 EN 5
2019-08-17 EN 0
2019-08-18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2019-08-19 EN 3
2019-08-20 EN 3
2019-08-21 EN 3
2019-08-22 EN 3
2019-08-23 EN 3
2019-08-24 EN 0
2019-08-25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18
2019-08-31 EN 0
2019-09-01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43
2019-09-05 EN 43
2019-09-06 EN 51
2019-09-07 EN 0
2019-09-08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2019-09-09 EN 62
2019-09-10 EN 62
2019-09-11 EN 62
2019-09-12 EN 63
2019-09-13 EN 61
2019-09-14 EN 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2
2019-07-25 EN 2
2019-07-26 EN 2
2019-07-27 EN 0
2019-07-28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2019-07-29 EN 5
2019-07-30 EN 7
2019-07-31 EN 5
2019-08-01 EN 2
2019-08-02 EN 0
2019-08-03 EN 0
2019-08-04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2019-08-05 EN 0
2019-08-06 EN 4
2019-08-07 EN 9
2019-08-08 EN 10
2019-08-09 EN 15
2019-08-10 EN 0
2019-08-11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2019-08-12 EN 21
2019-08-13 EN 21
2019-08-14 EN 21
2019-08-15 EN 20
2019-08-16 EN 19
2019-08-17 EN 0
2019-08-18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2019-08-19 EN 18
2019-08-20 EN 16
2019-08-21 EN 16
2019-08-22 EN 17
2019-08-23 EN 41
2019-08-24 EN 0
2019-08-25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2019-08-26 EN 73
2019-08-27 EN 75
2019-08-28 EN 75
2019-08-29 EN 75
2019-08-30 EN 108
2019-08-31 EN 0
2019-09-01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2019-09-02 EN 153
2019-09-03 EN 153
2019-09-04 EN 154
2019-09-05 EN 154
2019-09-06 EN 178
2019-09-07 EN 0
2019-09-08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212
2019-09-12 EN 212
2019-09-13 EN 213
2019-09-14 EN 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2019-06-06 06:00:00 2019-08-13 10:00:00
63  A008N4 01 A008N4 02 Order EO 2019-06-06 06:00:00 2019-08-13 10:00:00
63  A008N4 01 A008N4 02 Order EO 2019-06-06 06:00:00 2019-08-13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17-06-2019 - 23-06-2019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2019-06-17 EN 0
2019-06-18 EN 0
2019-06-19 EN 0
2019-06-20 EN 0
2019-06-21 EN 0
2019-06-22 EN 0
2019-06-23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2
2019-07-25 EN 2
2019-07-26 EN 2
2019-07-27 EN 0
2019-07-28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2019-07-29 EN 5
2019-07-30 EN 7
2019-07-31 EN 5
2019-08-01 EN 2
2019-08-02 EN 0
2019-08-03 EN 0
2019-08-04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2019-08-05 EN 0
2019-08-06 EN 4
2019-08-07 EN 9
2019-08-08 EN 10
2019-08-09 EN 15
2019-08-10 EN 0
2019-08-11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2019-08-12 EN 21
2019-08-13 EN 21
2019-08-14 EN 21
2019-08-15 EN 20
2019-08-16 EN 19
2019-08-17 EN 0
2019-08-18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2019-08-19 EN 18
2019-08-20 EN 16
2019-08-21 EN 16
2019-08-22 EN 17
2019-08-23 EN 41
2019-08-24 EN 0
2019-08-25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2019-08-26 EN 73
2019-08-27 EN 75
2019-08-28 EN 75
2019-08-29 EN 75
2019-08-30 EN 108
2019-08-31 EN 0
2019-09-01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2019-09-02 EN 153
2019-09-03 EN 153
2019-09-04 EN 154
2019-09-05 EN 154
2019-09-06 EN 178
2019-09-07 EN 0
2019-09-08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212
2019-09-12 EN 212
2019-09-13 EN 213
2019-09-14 EN 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2019-06-06 06:00:00 2019-08-13 10:00:00
63  A008N4 01 A008N4 02 Order EO 2019-06-06 06:00:00 2019-08-13 10:00:00
63  A008N4 01 A008N4 02 Order EO 2019-06-06 06:00:00 2019-08-13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</commentList>
</comments>
</file>

<file path=xl/comments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2019-07-29 EN 1
2019-07-30 EN 1
2019-07-31 EN 1
2019-08-01 EN 0
2019-08-02 EN 0
2019-08-03 EN 0
2019-08-04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3
2019-08-08 EN 2
2019-08-09 EN 2
2019-08-10 EN 0
2019-08-11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2019-08-12 EN 5
2019-08-13 EN 6
2019-08-14 EN 6
2019-08-15 EN 6
2019-08-16 EN 6
2019-08-17 EN 0
2019-08-18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2019-08-19 EN 3
2019-08-20 EN 3
2019-08-21 EN 3
2019-08-22 EN 3
2019-08-23 EN 4
2019-08-24 EN 0
2019-08-25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1
2019-08-31 EN 0
2019-09-01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43
2019-09-07 EN 0
2019-09-08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2019-09-09 EN 62
2019-09-10 EN 62
2019-09-11 EN 62
2019-09-12 EN 63
2019-09-13 EN 63
2019-09-14 EN 0
2019-09-15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2019-09-16 EN 58
2019-09-17 EN 59
2019-09-18 EN 58
2019-09-19 EN 59
2019-09-20 EN 0
2019-09-21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2019-06-19 06:00:00 2019-08-20 10:00:00
60  A004HP 01 A004HP 01 Order EO 2019-06-19 06:00:00 2019-08-20 10:00:00
60  A004HP 01 A004HP 01 Order EO 2019-06-19 06:00:00 2019-08-20 10:00:00
60  A004HP 01 A004HP 01 Order EO 2019-06-19 06:00:00 2019-08-20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1
2019-07-25 EN 3
2019-07-26 EN 1
2019-07-27 EN 0
2019-07-28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2019-07-29 EN 5
2019-07-30 EN 6
2019-07-31 EN 6
2019-08-01 EN 3
2019-08-02 EN 0
2019-08-03 EN 0
2019-08-04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9
2019-08-08 EN 9
2019-08-09 EN 13
2019-08-10 EN 0
2019-08-11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19
2019-08-17 EN 0
2019-08-18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16
2019-08-22 EN 16
2019-08-23 EN 26
2019-08-24 EN 0
2019-08-25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88
2019-08-31 EN 0
2019-09-01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2019-09-02 EN 153
2019-09-03 EN 152
2019-09-04 EN 154
2019-09-05 EN 154
2019-09-06 EN 163
2019-09-07 EN 0
2019-09-08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210
2019-09-11 EN 212
2019-09-12 EN 212
2019-09-13 EN 213
2019-09-14 EN 0
2019-09-15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217
2019-09-18 EN 218
2019-09-19 EN 217
2019-09-20 EN 0
2019-09-21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2019-06-19 06:00:00 2019-08-20 10:00:00
63  A008N4 01 A008N4 02 Order EO 2019-06-19 06:00:00 2019-08-20 10:00:00
63  A008N4 01 A008N4 02 Order EO 2019-06-19 06:00:00 2019-08-20 10:00:00
63  A008N4 01 A008N4 02 Order EO 2019-06-19 06:00:00 2019-08-20 10:00:00
63  A008N4 01 A008N4 02 Order EO 2019-06-19 06:00:00 2019-08-20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1
2019-07-25 EN 3
2019-07-26 EN 1
2019-07-27 EN 0
2019-07-28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2019-07-29 EN 5
2019-07-30 EN 6
2019-07-31 EN 6
2019-08-01 EN 3
2019-08-02 EN 0
2019-08-03 EN 0
2019-08-04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9
2019-08-08 EN 9
2019-08-09 EN 13
2019-08-10 EN 0
2019-08-11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19
2019-08-17 EN 0
2019-08-18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16
2019-08-22 EN 16
2019-08-23 EN 26
2019-08-24 EN 0
2019-08-25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88
2019-08-31 EN 0
2019-09-01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2019-09-02 EN 153
2019-09-03 EN 152
2019-09-04 EN 154
2019-09-05 EN 154
2019-09-06 EN 163
2019-09-07 EN 0
2019-09-08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210
2019-09-11 EN 212
2019-09-12 EN 212
2019-09-13 EN 213
2019-09-14 EN 0
2019-09-15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217
2019-09-18 EN 218
2019-09-19 EN 217
2019-09-20 EN 0
2019-09-21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2019-06-19 06:00:00 2019-08-20 10:00:00
63  A008N4 01 A008N4 02 Order EO 2019-06-19 06:00:00 2019-08-20 10:00:00
63  A008N4 01 A008N4 02 Order EO 2019-06-19 06:00:00 2019-08-20 10:00:00
63  A008N4 01 A008N4 02 Order EO 2019-06-19 06:00:00 2019-08-20 10:00:00
63  A008N4 01 A008N4 02 Order EO 2019-06-19 06:00:00 2019-08-20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</commentList>
</comments>
</file>

<file path=xl/comments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2019-07-29 EN 1
2019-07-30 EN 1
2019-07-31 EN 1
2019-08-01 EN 0
2019-08-02 EN 0
2019-08-03 EN 0
2019-08-04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3
2019-08-08 EN 2
2019-08-09 EN 2
2019-08-10 EN 0
2019-08-11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2019-08-12 EN 5
2019-08-13 EN 6
2019-08-14 EN 6
2019-08-15 EN 6
2019-08-16 EN 6
2019-08-17 EN 0
2019-08-18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2019-08-19 EN 3
2019-08-20 EN 3
2019-08-21 EN 3
2019-08-22 EN 3
2019-08-23 EN 4
2019-08-24 EN 0
2019-08-25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1
2019-08-31 EN 0
2019-09-01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43
2019-09-07 EN 0
2019-09-08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2019-09-09 EN 62
2019-09-10 EN 62
2019-09-11 EN 62
2019-09-12 EN 63
2019-09-13 EN 63
2019-09-14 EN 0
2019-09-15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2019-09-16 EN 58
2019-09-17 EN 59
2019-09-18 EN 58
2019-09-19 EN 59
2019-09-20 EN 0
2019-09-21 EN 0
2019-09-22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2019-06-19 06:00:00 2019-08-20 10:00:00
60  A004HP 01 A004HP 01 Order EO 2019-06-19 06:00:00 2019-08-20 10:00:00
60  A004HP 01 A004HP 01 Order EO 2019-06-19 06:00:00 2019-08-20 10:00:00
60  A004HP 01 A004HP 01 Order EO 2019-06-19 06:00:00 2019-08-20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1
2019-07-25 EN 3
2019-07-26 EN 1
2019-07-27 EN 0
2019-07-28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2019-07-29 EN 5
2019-07-30 EN 6
2019-07-31 EN 6
2019-08-01 EN 3
2019-08-02 EN 0
2019-08-03 EN 0
2019-08-04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9
2019-08-08 EN 9
2019-08-09 EN 13
2019-08-10 EN 0
2019-08-11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19
2019-08-17 EN 0
2019-08-18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16
2019-08-22 EN 16
2019-08-23 EN 26
2019-08-24 EN 0
2019-08-25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88
2019-08-31 EN 0
2019-09-01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2019-09-02 EN 153
2019-09-03 EN 152
2019-09-04 EN 154
2019-09-05 EN 154
2019-09-06 EN 163
2019-09-07 EN 0
2019-09-08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210
2019-09-11 EN 212
2019-09-12 EN 212
2019-09-13 EN 213
2019-09-14 EN 0
2019-09-15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217
2019-09-18 EN 218
2019-09-19 EN 217
2019-09-20 EN 0
2019-09-21 EN 0
2019-09-22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2019-06-19 06:00:00 2019-08-20 10:00:00
63  A008N4 01 A008N4 02 Order EO 2019-06-19 06:00:00 2019-08-20 10:00:00
63  A008N4 01 A008N4 02 Order EO 2019-06-19 06:00:00 2019-08-20 10:00:00
63  A008N4 01 A008N4 02 Order EO 2019-06-19 06:00:00 2019-08-20 10:00:00
63  A008N4 01 A008N4 02 Order EO 2019-06-19 06:00:00 2019-08-20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1
2019-07-25 EN 3
2019-07-26 EN 1
2019-07-27 EN 0
2019-07-28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2019-07-29 EN 5
2019-07-30 EN 6
2019-07-31 EN 6
2019-08-01 EN 3
2019-08-02 EN 0
2019-08-03 EN 0
2019-08-04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9
2019-08-08 EN 9
2019-08-09 EN 13
2019-08-10 EN 0
2019-08-11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19
2019-08-17 EN 0
2019-08-18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16
2019-08-22 EN 16
2019-08-23 EN 26
2019-08-24 EN 0
2019-08-25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88
2019-08-31 EN 0
2019-09-01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2019-09-02 EN 153
2019-09-03 EN 152
2019-09-04 EN 154
2019-09-05 EN 154
2019-09-06 EN 163
2019-09-07 EN 0
2019-09-08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210
2019-09-11 EN 212
2019-09-12 EN 212
2019-09-13 EN 213
2019-09-14 EN 0
2019-09-15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217
2019-09-18 EN 218
2019-09-19 EN 217
2019-09-20 EN 0
2019-09-21 EN 0
2019-09-22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2019-06-19 06:00:00 2019-08-20 10:00:00
63  A008N4 01 A008N4 02 Order EO 2019-06-19 06:00:00 2019-08-20 10:00:00
63  A008N4 01 A008N4 02 Order EO 2019-06-19 06:00:00 2019-08-20 10:00:00
63  A008N4 01 A008N4 02 Order EO 2019-06-19 06:00:00 2019-08-20 10:00:00
63  A008N4 01 A008N4 02 Order EO 2019-06-19 06:00:00 2019-08-20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</commentList>
</comments>
</file>

<file path=xl/comments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2019-07-29 EN 1
2019-07-30 EN 1
2019-07-31 EN 1
2019-08-01 EN 0
2019-08-02 EN 0
2019-08-03 EN 0
2019-08-04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3
2019-08-08 EN 2
2019-08-09 EN 2
2019-08-10 EN 0
2019-08-11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2019-08-12 EN 5
2019-08-13 EN 6
2019-08-14 EN 6
2019-08-15 EN 6
2019-08-16 EN 6
2019-08-17 EN 0
2019-08-18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2019-08-19 EN 3
2019-08-20 EN 3
2019-08-21 EN 3
2019-08-22 EN 3
2019-08-23 EN 4
2019-08-24 EN 0
2019-08-25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1
2019-08-31 EN 0
2019-09-01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43
2019-09-07 EN 0
2019-09-08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2019-09-09 EN 62
2019-09-10 EN 62
2019-09-11 EN 62
2019-09-12 EN 63
2019-09-13 EN 63
2019-09-14 EN 0
2019-09-15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2019-09-16 EN 58
2019-09-17 EN 59
2019-09-18 EN 58
2019-09-19 EN 59
2019-09-20 EN 0
2019-09-21 EN 0
2019-09-22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2019-09-23 EN 59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2019-06-19 06:00:00 2019-08-20 10:00:00
60  A004HP 01 A004HP 01 Order EO 2019-06-19 06:00:00 2019-08-20 10:00:00
60  A004HP 01 A004HP 01 Order EO 2019-06-19 06:00:00 2019-08-20 10:00:00
60  A004HP 01 A004HP 01 Order EO 2019-06-19 06:00:00 2019-08-20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1
2019-07-25 EN 3
2019-07-26 EN 1
2019-07-27 EN 0
2019-07-28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2019-07-29 EN 5
2019-07-30 EN 6
2019-07-31 EN 6
2019-08-01 EN 3
2019-08-02 EN 0
2019-08-03 EN 0
2019-08-04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9
2019-08-08 EN 9
2019-08-09 EN 13
2019-08-10 EN 0
2019-08-11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19
2019-08-17 EN 0
2019-08-18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16
2019-08-22 EN 16
2019-08-23 EN 26
2019-08-24 EN 0
2019-08-25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88
2019-08-31 EN 0
2019-09-01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2019-09-02 EN 153
2019-09-03 EN 152
2019-09-04 EN 154
2019-09-05 EN 154
2019-09-06 EN 163
2019-09-07 EN 0
2019-09-08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210
2019-09-11 EN 212
2019-09-12 EN 212
2019-09-13 EN 213
2019-09-14 EN 0
2019-09-15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217
2019-09-18 EN 218
2019-09-19 EN 217
2019-09-20 EN 0
2019-09-21 EN 0
2019-09-22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2019-09-23 EN 215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1
2019-07-25 EN 3
2019-07-26 EN 1
2019-07-27 EN 0
2019-07-28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2019-07-29 EN 5
2019-07-30 EN 6
2019-07-31 EN 6
2019-08-01 EN 3
2019-08-02 EN 0
2019-08-03 EN 0
2019-08-04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9
2019-08-08 EN 9
2019-08-09 EN 13
2019-08-10 EN 0
2019-08-11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19
2019-08-17 EN 0
2019-08-18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16
2019-08-22 EN 16
2019-08-23 EN 26
2019-08-24 EN 0
2019-08-25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88
2019-08-31 EN 0
2019-09-01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2019-09-02 EN 153
2019-09-03 EN 152
2019-09-04 EN 154
2019-09-05 EN 154
2019-09-06 EN 163
2019-09-07 EN 0
2019-09-08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210
2019-09-11 EN 212
2019-09-12 EN 212
2019-09-13 EN 213
2019-09-14 EN 0
2019-09-15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217
2019-09-18 EN 218
2019-09-19 EN 217
2019-09-20 EN 0
2019-09-21 EN 0
2019-09-22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2019-09-23 EN 215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</commentList>
</comments>
</file>

<file path=xl/comments1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2019-07-29 EN 1
2019-07-30 EN 1
2019-07-31 EN 1
2019-08-01 EN 0
2019-08-02 EN 0
2019-08-03 EN 0
2019-08-04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3
2019-08-08 EN 2
2019-08-09 EN 2
2019-08-10 EN 0
2019-08-11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2019-08-12 EN 5
2019-08-13 EN 6
2019-08-14 EN 6
2019-08-15 EN 6
2019-08-16 EN 6
2019-08-17 EN 0
2019-08-18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2019-08-19 EN 3
2019-08-20 EN 3
2019-08-21 EN 3
2019-08-22 EN 3
2019-08-23 EN 4
2019-08-24 EN 0
2019-08-25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1
2019-08-31 EN 0
2019-09-01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43
2019-09-07 EN 0
2019-09-08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2019-09-09 EN 62
2019-09-10 EN 62
2019-09-11 EN 62
2019-09-12 EN 63
2019-09-13 EN 63
2019-09-14 EN 0
2019-09-15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2019-09-16 EN 58
2019-09-17 EN 59
2019-09-18 EN 58
2019-09-19 EN 59
2019-09-20 EN 0
2019-09-21 EN 0
2019-09-22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2019-09-23 EN 59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2019-06-19 06:00:00 2019-08-20 10:00:00
60  A004HP 01 A004HP 01 Order EO 2019-06-19 06:00:00 2019-08-20 10:00:00
60  A004HP 01 A004HP 01 Order EO 2019-06-19 06:00:00 2019-08-20 10:00:00
60  A004HP 01 A004HP 01 Order EO 2019-06-19 06:00:00 2019-08-20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1
2019-07-25 EN 3
2019-07-26 EN 1
2019-07-27 EN 0
2019-07-28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2019-07-29 EN 5
2019-07-30 EN 6
2019-07-31 EN 6
2019-08-01 EN 3
2019-08-02 EN 0
2019-08-03 EN 0
2019-08-04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9
2019-08-08 EN 9
2019-08-09 EN 13
2019-08-10 EN 0
2019-08-11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19
2019-08-17 EN 0
2019-08-18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16
2019-08-22 EN 16
2019-08-23 EN 26
2019-08-24 EN 0
2019-08-25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88
2019-08-31 EN 0
2019-09-01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2019-09-02 EN 153
2019-09-03 EN 152
2019-09-04 EN 154
2019-09-05 EN 154
2019-09-06 EN 163
2019-09-07 EN 0
2019-09-08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210
2019-09-11 EN 212
2019-09-12 EN 212
2019-09-13 EN 213
2019-09-14 EN 0
2019-09-15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217
2019-09-18 EN 218
2019-09-19 EN 217
2019-09-20 EN 0
2019-09-21 EN 0
2019-09-22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2019-09-23 EN 215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1
2019-07-25 EN 3
2019-07-26 EN 1
2019-07-27 EN 0
2019-07-28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2019-07-29 EN 5
2019-07-30 EN 6
2019-07-31 EN 6
2019-08-01 EN 3
2019-08-02 EN 0
2019-08-03 EN 0
2019-08-04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9
2019-08-08 EN 9
2019-08-09 EN 13
2019-08-10 EN 0
2019-08-11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19
2019-08-17 EN 0
2019-08-18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16
2019-08-22 EN 16
2019-08-23 EN 26
2019-08-24 EN 0
2019-08-25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88
2019-08-31 EN 0
2019-09-01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2019-09-02 EN 153
2019-09-03 EN 152
2019-09-04 EN 154
2019-09-05 EN 154
2019-09-06 EN 163
2019-09-07 EN 0
2019-09-08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210
2019-09-11 EN 212
2019-09-12 EN 212
2019-09-13 EN 213
2019-09-14 EN 0
2019-09-15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217
2019-09-18 EN 218
2019-09-19 EN 217
2019-09-20 EN 0
2019-09-21 EN 0
2019-09-22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2019-09-23 EN 215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</commentList>
</comments>
</file>

<file path=xl/comments1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5
2019-08-02 EN 0
2019-08-03 EN 0
2019-08-04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3
2019-08-08 EN 1
2019-08-09 EN 1
2019-08-10 EN 0
2019-08-11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2019-08-12 EN 5
2019-08-13 EN 6
2019-08-14 EN 6
2019-08-15 EN 6
2019-08-16 EN 6
2019-08-17 EN 0
2019-08-18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2019-08-19 EN 3
2019-08-20 EN 3
2019-08-21 EN 3
2019-08-22 EN 3
2019-08-23 EN 4
2019-08-24 EN 0
2019-08-25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2
2019-08-31 EN 0
2019-09-01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43
2019-09-07 EN 0
2019-09-08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2019-09-09 EN 62
2019-09-10 EN 62
2019-09-11 EN 62
2019-09-12 EN 63
2019-09-13 EN 63
2019-09-14 EN 0
2019-09-15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2019-09-16 EN 58
2019-09-17 EN 59
2019-09-18 EN 58
2019-09-19 EN 59
2019-09-20 EN 0
2019-09-21 EN 0
2019-09-22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2019-09-23 EN 59
2019-09-24 EN 60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2019-06-19 06:00:00 2019-08-20 10:00:00
60  A004HP 01 A004HP 01 Order EO 2019-06-19 06:00:00 2019-08-20 10:00:00
60  A004HP 01 A004HP 01 Order EO 2019-06-19 06:00:00 2019-08-20 10:00:00
60  A004HP 01 A004HP 01 Order EO 2019-06-19 06:00:00 2019-08-20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2019-06-24 EN 0
2019-06-25 EN 0
2019-06-26 EN 0
2019-06-27 EN 0
2019-06-28 EN 0
2019-06-29 EN 0
2019-06-30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33
2019-08-01 EN 2
2019-08-02 EN 0
2019-08-03 EN 0
2019-08-04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2019-08-05 EN 0
2019-08-06 EN 9
2019-08-07 EN 7
2019-08-08 EN 1
2019-08-09 EN 4
2019-08-10 EN 0
2019-08-11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20
2019-08-17 EN 0
2019-08-18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2019-08-19 EN 18
2019-08-20 EN 16
2019-08-21 EN 16
2019-08-22 EN 17
2019-08-23 EN 27
2019-08-24 EN 0
2019-08-25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89
2019-08-31 EN 0
2019-09-01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2019-09-02 EN 152
2019-09-03 EN 154
2019-09-04 EN 153
2019-09-05 EN 154
2019-09-06 EN 164
2019-09-07 EN 0
2019-09-08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24-06-2019 - 30-06-2019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2019-06-26 EN 0
2019-06-27 EN 0
2019-06-28 EN 0
2019-06-29 EN 0
2019-06-30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33
2019-08-01 EN 2
2019-08-02 EN 0
2019-08-03 EN 0
2019-08-04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2019-08-05 EN 0
2019-08-06 EN 9
2019-08-07 EN 7
2019-08-08 EN 1
2019-08-09 EN 4
2019-08-10 EN 0
2019-08-11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20
2019-08-17 EN 0
2019-08-18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2019-08-19 EN 18
2019-08-20 EN 16
2019-08-21 EN 16
2019-08-22 EN 17
2019-08-23 EN 27
2019-08-24 EN 0
2019-08-25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89
2019-08-31 EN 0
2019-09-01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2019-09-02 EN 152
2019-09-03 EN 154
2019-09-04 EN 153
2019-09-05 EN 154
2019-09-06 EN 164
2019-09-07 EN 0
2019-09-08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</commentList>
</comments>
</file>

<file path=xl/comments1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5
2019-08-02 EN 0
2019-08-03 EN 0
2019-08-04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3
2019-08-08 EN 1
2019-08-09 EN 1
2019-08-10 EN 0
2019-08-11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2019-08-12 EN 5
2019-08-13 EN 6
2019-08-14 EN 6
2019-08-15 EN 6
2019-08-16 EN 6
2019-08-17 EN 0
2019-08-18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2019-08-19 EN 3
2019-08-20 EN 3
2019-08-21 EN 3
2019-08-22 EN 3
2019-08-23 EN 4
2019-08-24 EN 0
2019-08-25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2
2019-08-31 EN 0
2019-09-01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43
2019-09-07 EN 0
2019-09-08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2019-09-09 EN 62
2019-09-10 EN 62
2019-09-11 EN 62
2019-09-12 EN 63
2019-09-13 EN 63
2019-09-14 EN 0
2019-09-15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2019-09-16 EN 58
2019-09-17 EN 59
2019-09-18 EN 58
2019-09-19 EN 59
2019-09-20 EN 0
2019-09-21 EN 0
2019-09-22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2019-09-23 EN 59
2019-09-24 EN 60
2019-09-25 EN 59
2019-09-26 EN 60
2019-09-27 EN 59
2019-09-28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2019-06-19 06:00:00 2019-08-20 10:00:00
60  A004HP 01 A004HP 01 Order EO 2019-06-19 06:00:00 2019-08-20 10:00:00
60  A004HP 01 A004HP 01 Order EO 2019-06-19 06:00:00 2019-08-20 10:00:00
60  A004HP 01 A004HP 01 Order EO 2019-06-19 06:00:00 2019-08-20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33
2019-08-01 EN 2
2019-08-02 EN 0
2019-08-03 EN 0
2019-08-04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2019-08-05 EN 0
2019-08-06 EN 9
2019-08-07 EN 7
2019-08-08 EN 1
2019-08-09 EN 4
2019-08-10 EN 0
2019-08-11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20
2019-08-17 EN 0
2019-08-18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2019-08-19 EN 18
2019-08-20 EN 16
2019-08-21 EN 16
2019-08-22 EN 17
2019-08-23 EN 27
2019-08-24 EN 0
2019-08-25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89
2019-08-31 EN 0
2019-09-01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2019-09-02 EN 152
2019-09-03 EN 154
2019-09-04 EN 153
2019-09-05 EN 154
2019-09-06 EN 164
2019-09-07 EN 0
2019-09-08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2019-07-01 EN 0
2019-07-02 EN 0
2019-07-03 EN 0
2019-07-04 EN 0
2019-07-05 EN 0
2019-07-06 EN 0
2019-07-07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33
2019-08-01 EN 2
2019-08-02 EN 0
2019-08-03 EN 0
2019-08-04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2019-08-05 EN 0
2019-08-06 EN 9
2019-08-07 EN 7
2019-08-08 EN 1
2019-08-09 EN 4
2019-08-10 EN 0
2019-08-11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2019-08-12 EN 20
2019-08-13 EN 21
2019-08-14 EN 21
2019-08-15 EN 21
2019-08-16 EN 20
2019-08-17 EN 0
2019-08-18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2019-08-19 EN 18
2019-08-20 EN 16
2019-08-21 EN 16
2019-08-22 EN 17
2019-08-23 EN 27
2019-08-24 EN 0
2019-08-25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89
2019-08-31 EN 0
2019-09-01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2019-09-02 EN 152
2019-09-03 EN 154
2019-09-04 EN 153
2019-09-05 EN 154
2019-09-06 EN 164
2019-09-07 EN 0
2019-09-08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</commentList>
</comments>
</file>

<file path=xl/comments1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2019-07-04 EN 0
2019-07-05 EN 0
2019-07-06 EN 0
2019-07-07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4
2019-08-02 EN 0
2019-08-03 EN 0
2019-08-04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1
2019-08-10 EN 0
2019-08-11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2019-08-12 EN 1
2019-08-13 EN 2
2019-08-14 EN 6
2019-08-15 EN 7
2019-08-16 EN 1
2019-08-17 EN 0
2019-08-18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2019-08-19 EN 4
2019-08-20 EN 1
2019-08-21 EN 2
2019-08-22 EN 1
2019-08-23 EN 1
2019-08-24 EN 0
2019-08-25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2
2019-08-31 EN 0
2019-09-01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43
2019-09-07 EN 0
2019-09-08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2019-09-09 EN 62
2019-09-10 EN 62
2019-09-11 EN 62
2019-09-12 EN 63
2019-09-13 EN 63
2019-09-14 EN 0
2019-09-15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2019-09-16 EN 58
2019-09-17 EN 59
2019-09-18 EN 58
2019-09-19 EN 59
2019-09-20 EN 0
2019-09-21 EN 0
2019-09-22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2019-09-23 EN 59
2019-09-24 EN 60
2019-09-25 EN 59
2019-09-26 EN 60
2019-09-27 EN 59
2019-09-28 EN 0
2019-09-29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2019-09-30 EN 40
2019-10-01 EN 39
2019-10-02 EN 40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2019-06-19 06:00:00 2019-08-20 10:00:00
60  A004HP 01 A004HP 01 Order EO 2019-06-19 06:00:00 2019-08-20 10:00:00
60  A004HP 01 A004HP 01 Order EO 2019-06-19 06:00:00 2019-08-20 10:00:00
60  A004HP 01 A004HP 01 Order EO 2019-06-19 06:00:00 2019-08-20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2019-07-04 EN 0
2019-07-05 EN 0
2019-07-06 EN 0
2019-07-07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4
2019-08-09 EN 1
2019-08-10 EN 0
2019-08-11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2019-08-12 EN 8
2019-08-13 EN 27
2019-08-14 EN 21
2019-08-15 EN 16
2019-08-16 EN 5
2019-08-17 EN 0
2019-08-18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2019-08-19 EN 7
2019-08-20 EN 17
2019-08-21 EN 17
2019-08-22 EN 17
2019-08-23 EN 21
2019-08-24 EN 0
2019-08-25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89
2019-08-31 EN 0
2019-09-01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2019-09-02 EN 152
2019-09-03 EN 154
2019-09-04 EN 153
2019-09-05 EN 154
2019-09-06 EN 164
2019-09-07 EN 0
2019-09-08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01-07-2019 - 07-07-2019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2019-07-04 EN 0
2019-07-05 EN 0
2019-07-06 EN 0
2019-07-07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4
2019-08-09 EN 1
2019-08-10 EN 0
2019-08-11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2019-08-12 EN 8
2019-08-13 EN 27
2019-08-14 EN 21
2019-08-15 EN 16
2019-08-16 EN 5
2019-08-17 EN 0
2019-08-18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2019-08-19 EN 7
2019-08-20 EN 17
2019-08-21 EN 17
2019-08-22 EN 17
2019-08-23 EN 21
2019-08-24 EN 0
2019-08-25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89
2019-08-31 EN 0
2019-09-01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2019-09-02 EN 152
2019-09-03 EN 154
2019-09-04 EN 153
2019-09-05 EN 154
2019-09-06 EN 164
2019-09-07 EN 0
2019-09-08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</commentList>
</comments>
</file>

<file path=xl/comments1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4
2019-08-02 EN 0
2019-08-03 EN 0
2019-08-04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2019-08-12 EN 0
2019-08-13 EN 3
2019-08-14 EN 5
2019-08-15 EN 0
2019-08-16 EN 1
2019-08-17 EN 0
2019-08-18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2019-08-19 EN 4
2019-08-20 EN 1
2019-08-21 EN 2
2019-08-22 EN 1
2019-08-23 EN 1
2019-08-24 EN 0
2019-08-25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2
2019-08-31 EN 0
2019-09-01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44
2019-09-07 EN 0
2019-09-08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2019-09-09 EN 61
2019-09-10 EN 62
2019-09-11 EN 62
2019-09-12 EN 63
2019-09-13 EN 63
2019-09-14 EN 0
2019-09-15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2019-09-16 EN 59
2019-09-17 EN 58
2019-09-18 EN 58
2019-09-19 EN 59
2019-09-20 EN 0
2019-09-21 EN 0
2019-09-22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2019-09-23 EN 60
2019-09-24 EN 59
2019-09-25 EN 60
2019-09-26 EN 59
2019-09-27 EN 59
2019-09-28 EN 0
2019-09-29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2019-09-30 EN 40
2019-10-01 EN 39
2019-10-02 EN 40
2019-10-03 EN 0
2019-10-04 EN 39
2019-10-05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2019-06-19 06:00:00 2019-08-20 10:00:00
60  A004HP 01 A004HP 01 Order EO 2019-06-19 06:00:00 2019-08-20 10:00:00
60  A004HP 01 A004HP 01 Order EO 2019-06-19 06:00:00 2019-08-20 10:00:00
60  A004HP 01 A004HP 01 Order EO 2019-06-19 06:00:00 2019-08-20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2019-07-10 06:00:00 2019-09-02 10:00:00
60  A004HP 01 A004HP 01 Order FORECAST 2019-07-10 06:00:00 2019-09-02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2019-07-17 06:00:00 2019-09-09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2019-07-10 06:00:00  2019-09-02 10:00:00
60  A004HP 01  A004HP 01  Order FORECAST  2019-07-10 06:00:00  2019-09-02 10:00:00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2019-07-17 06:00:00  2019-09-09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63  A008N4 01 A008N4 02 Order FORECAST 2019-07-10 06:00:00 2019-09-02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63  A008N4 01  A008N4 02  Order FORECAST  2019-07-10 06:00:00  2019-09-02 10:00:00
</t>
        </r>
      </text>
    </comment>
  </commentList>
</comments>
</file>

<file path=xl/comments1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4
2019-08-02 EN 0
2019-08-03 EN 0
2019-08-04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2019-08-12 EN 0
2019-08-13 EN 4
2019-08-14 EN 4
2019-08-15 EN 0
2019-08-16 EN 1
2019-08-17 EN 0
2019-08-18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2019-08-19 EN 4
2019-08-20 EN 1
2019-08-21 EN 2
2019-08-22 EN 1
2019-08-23 EN 1
2019-08-24 EN 0
2019-08-25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2
2019-08-31 EN 0
2019-09-01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44
2019-09-07 EN 0
2019-09-08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2019-09-09 EN 61
2019-09-10 EN 62
2019-09-11 EN 62
2019-09-12 EN 63
2019-09-13 EN 63
2019-09-14 EN 0
2019-09-15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2019-09-16 EN 59
2019-09-17 EN 58
2019-09-18 EN 58
2019-09-19 EN 59
2019-09-20 EN 0
2019-09-21 EN 0
2019-09-22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2019-09-23 EN 60
2019-09-24 EN 59
2019-09-25 EN 60
2019-09-26 EN 59
2019-09-27 EN 59
2019-09-28 EN 0
2019-09-29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2019-09-30 EN 40
2019-10-01 EN 39
2019-10-02 EN 40
2019-10-03 EN 0
2019-10-04 EN 39
2019-10-05 EN 0
2019-10-06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2019-06-06 06:00:00 2019-08-13 10:00:00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2019-06-19 06:00:00 2019-08-20 10:00:00
60  A004HP 01 A004HP 01 Order EO 2019-06-19 06:00:00 2019-08-20 10:00:00
60  A004HP 01 A004HP 01 Order EO 2019-06-19 06:00:00 2019-08-20 10:00:00
60  A004HP 01 A004HP 01 Order EO 2019-06-19 06:00:00 2019-08-20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2019-07-10 06:00:00 2019-09-02 10:00:00
60  A004HP 01 A004HP 01 Order EO 2019-07-10 06:00:00 2019-09-02 10:00:00
60  A004HP 01 A004HP 01 Order EO 2019-07-10 06:00:00 2019-09-02 10:00:00
60  A004HP 01 A004HP 01 Order EO 2019-07-10 06:00:00 2019-09-02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2019-07-17 06:00:00 2019-09-09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2019-07-17 06:00:00  2019-09-09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2019-10-06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2019-10-06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</commentList>
</comments>
</file>

<file path=xl/comments1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4
2019-08-02 EN 0
2019-08-03 EN 0
2019-08-04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2019-08-12 EN 0
2019-08-13 EN 4
2019-08-14 EN 4
2019-08-15 EN 0
2019-08-16 EN 1
2019-08-17 EN 0
2019-08-18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2019-08-19 EN 4
2019-08-20 EN 1
2019-08-21 EN 2
2019-08-22 EN 1
2019-08-23 EN 1
2019-08-24 EN 0
2019-08-25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2
2019-08-31 EN 0
2019-09-01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44
2019-09-07 EN 0
2019-09-08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2019-09-09 EN 61
2019-09-10 EN 62
2019-09-11 EN 62
2019-09-12 EN 63
2019-09-13 EN 63
2019-09-14 EN 0
2019-09-15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2019-09-16 EN 59
2019-09-17 EN 58
2019-09-18 EN 58
2019-09-19 EN 59
2019-09-20 EN 0
2019-09-21 EN 0
2019-09-22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2019-09-23 EN 60
2019-09-24 EN 59
2019-09-25 EN 60
2019-09-26 EN 59
2019-09-27 EN 59
2019-09-28 EN 0
2019-09-29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2019-09-30 EN 40
2019-10-01 EN 39
2019-10-02 EN 40
2019-10-03 EN 0
2019-10-04 EN 39
2019-10-05 EN 0
2019-10-06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2019-10-07 EN 41
2019-10-08 EN 41
2019-10-09 EN 40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2019-05-16 06:00:00 2019-07-08 10:00:00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2019-07-17 06:00:00 2019-09-09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2019-05-16 06:00:00  2019-07-08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2019-07-17 06:00:00  2019-09-09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2019-10-06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2019-10-07 EN 204
2019-10-08 EN 205
2019-10-09 EN 204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08-07-2019 - 14-07-2019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2019-07-08 EN 0
2019-07-09 EN 0
2019-07-10 EN 0
2019-07-11 EN 0
2019-07-12 EN 0
2019-07-13 EN 0
2019-07-14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2019-10-06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2019-10-07 EN 204
2019-10-08 EN 205
2019-10-09 EN 204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2019-05-15 06:00:00 2019-07-11 09:30:00
63  A008N4 01 A008N4 02 Order EF 2019-05-15 06:00:00 2019-07-11 09:30:00
63  A008N4 01 A008N4 02 Order EF 2019-05-15 06:00:00 2019-07-11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2019-05-15 06:00:00  2019-07-11 09:30:00
63  A008N4 01  A008N4 02  Order EF  2019-05-15 06:00:00  2019-07-11 09:30:00
63  A008N4 01  A008N4 02  Order EF  2019-05-15 06:00:00  2019-07-11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</commentList>
</comments>
</file>

<file path=xl/comments1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4
2019-08-02 EN 0
2019-08-03 EN 0
2019-08-04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2019-08-12 EN 0
2019-08-13 EN 4
2019-08-14 EN 4
2019-08-15 EN 0
2019-08-16 EN 1
2019-08-17 EN 0
2019-08-18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2019-08-19 EN 4
2019-08-20 EN 1
2019-08-21 EN 2
2019-08-22 EN 1
2019-08-23 EN 1
2019-08-24 EN 0
2019-08-25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2
2019-08-31 EN 0
2019-09-01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44
2019-09-07 EN 0
2019-09-08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2019-09-09 EN 61
2019-09-10 EN 62
2019-09-11 EN 62
2019-09-12 EN 63
2019-09-13 EN 63
2019-09-14 EN 0
2019-09-15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2019-09-16 EN 59
2019-09-17 EN 58
2019-09-18 EN 58
2019-09-19 EN 59
2019-09-20 EN 0
2019-09-21 EN 0
2019-09-22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2019-09-23 EN 60
2019-09-24 EN 59
2019-09-25 EN 60
2019-09-26 EN 59
2019-09-27 EN 59
2019-09-28 EN 0
2019-09-29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2019-09-30 EN 40
2019-10-01 EN 39
2019-10-02 EN 40
2019-10-03 EN 0
2019-10-04 EN 39
2019-10-05 EN 0
2019-10-06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2019-10-07 EN 41
2019-10-08 EN 41
2019-10-09 EN 40
2019-10-10 EN 41
2019-10-11 EN 41
2019-10-12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2019-07-17 06:00:00 2019-09-09 10:00:00
60  A004HP 01 A004HP 01 Order FORECAST 2019-07-17 06:00:00 2019-09-09 10:00:00
60  A004HP 01 A004HP 01 Order FORECAST 2019-07-17 06:00:00 2019-09-09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2019-07-24 06:00:00 2019-09-16 10:00:00
60  A004HP 01 A004HP 01 Order FORECAST 2019-07-24 06:00:00 2019-09-16 10:00:00
60  A004HP 01 A004HP 01 Order FORECAST 2019-07-24 06:00:00 2019-09-16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2019-07-17 06:00:00  2019-09-09 10:00:00
60  A004HP 01  A004HP 01  Order FORECAST  2019-07-17 06:00:00  2019-09-09 10:00:00
60  A004HP 01  A004HP 01  Order FORECAST  2019-07-17 06:00:00  2019-09-09 10:00:00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2019-07-24 06:00:00  2019-09-16 10:00:00
60  A004HP 01  A004HP 01  Order FORECAST  2019-07-24 06:00:00  2019-09-16 10:00:00
60  A004HP 01  A004HP 01  Order FORECAST  2019-07-24 06:00:00  2019-09-16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2019-10-06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2019-10-07 EN 204
2019-10-08 EN 205
2019-10-09 EN 204
2019-10-10 EN 205
2019-10-11 EN 204
2019-10-12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2019-10-06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2019-10-07 EN 204
2019-10-08 EN 205
2019-10-09 EN 204
2019-10-10 EN 205
2019-10-11 EN 204
2019-10-12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63  A008N4 01 A008N4 02 Order FORECAST 2019-07-17 06:00:00 2019-09-09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63  A008N4 01  A008N4 02  Order FORECAST  2019-07-17 06:00:00  2019-09-09 10:00:00
</t>
        </r>
      </text>
    </comment>
  </commentList>
</comments>
</file>

<file path=xl/comments1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4
2019-08-02 EN 0
2019-08-03 EN 0
2019-08-04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2019-08-12 EN 0
2019-08-13 EN 4
2019-08-14 EN 4
2019-08-15 EN 0
2019-08-16 EN 1
2019-08-17 EN 0
2019-08-18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2019-08-19 EN 4
2019-08-20 EN 1
2019-08-21 EN 2
2019-08-22 EN 1
2019-08-23 EN 1
2019-08-24 EN 0
2019-08-25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2
2019-08-31 EN 0
2019-09-01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44
2019-09-07 EN 0
2019-09-08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2019-09-09 EN 61
2019-09-10 EN 62
2019-09-11 EN 62
2019-09-12 EN 63
2019-09-13 EN 63
2019-09-14 EN 0
2019-09-15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2019-09-16 EN 59
2019-09-17 EN 58
2019-09-18 EN 58
2019-09-19 EN 59
2019-09-20 EN 0
2019-09-21 EN 0
2019-09-22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2019-09-23 EN 60
2019-09-24 EN 59
2019-09-25 EN 60
2019-09-26 EN 59
2019-09-27 EN 59
2019-09-28 EN 0
2019-09-29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2019-09-30 EN 40
2019-10-01 EN 39
2019-10-02 EN 40
2019-10-03 EN 0
2019-10-04 EN 39
2019-10-05 EN 0
2019-10-06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2019-10-07 EN 41
2019-10-08 EN 41
2019-10-09 EN 40
2019-10-10 EN 41
2019-10-11 EN 41
2019-10-12 EN 0
2019-10-13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2019-07-17 06:00:00 2019-09-09 10:00:00
60  A004HP 01 A004HP 01 Order EO 2019-07-17 06:00:00 2019-09-09 10:00:00
60  A004HP 01 A004HP 01 Order EO 2019-07-17 06:00:00 2019-09-09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2019-07-24 06:00:00 2019-09-16 10:00:00
60  A004HP 01 A004HP 01 Order FORECAST 2019-07-24 06:00:00 2019-09-16 10:00:00
60  A004HP 01 A004HP 01 Order FORECAST 2019-07-24 06:00:00 2019-09-16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2019-07-24 06:00:00  2019-09-16 10:00:00
60  A004HP 01  A004HP 01  Order FORECAST  2019-07-24 06:00:00  2019-09-16 10:00:00
60  A004HP 01  A004HP 01  Order FORECAST  2019-07-24 06:00:00  2019-09-16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2019-10-06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2019-10-07 EN 204
2019-10-08 EN 205
2019-10-09 EN 204
2019-10-10 EN 205
2019-10-11 EN 204
2019-10-12 EN 0
2019-10-13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2019-10-06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2019-10-07 EN 204
2019-10-08 EN 205
2019-10-09 EN 204
2019-10-10 EN 205
2019-10-11 EN 204
2019-10-12 EN 0
2019-10-13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</commentList>
</comments>
</file>

<file path=xl/comments1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4
2019-08-02 EN 0
2019-08-03 EN 0
2019-08-04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2019-08-12 EN 0
2019-08-13 EN 4
2019-08-14 EN 4
2019-08-15 EN 0
2019-08-16 EN 1
2019-08-17 EN 0
2019-08-18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2019-08-19 EN 4
2019-08-20 EN 1
2019-08-21 EN 2
2019-08-22 EN 1
2019-08-23 EN 1
2019-08-24 EN 0
2019-08-25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1
2019-08-29 EN 1
2019-08-30 EN 2
2019-08-31 EN 0
2019-09-01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2019-09-02 EN 42
2019-09-03 EN 42
2019-09-04 EN 42
2019-09-05 EN 43
2019-09-06 EN 44
2019-09-07 EN 0
2019-09-08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2019-09-09 EN 61
2019-09-10 EN 62
2019-09-11 EN 62
2019-09-12 EN 63
2019-09-13 EN 63
2019-09-14 EN 0
2019-09-15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2019-09-16 EN 59
2019-09-17 EN 58
2019-09-18 EN 58
2019-09-19 EN 59
2019-09-20 EN 0
2019-09-21 EN 0
2019-09-22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2019-09-23 EN 60
2019-09-24 EN 59
2019-09-25 EN 60
2019-09-26 EN 59
2019-09-27 EN 59
2019-09-28 EN 0
2019-09-29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2019-09-30 EN 40
2019-10-01 EN 39
2019-10-02 EN 40
2019-10-03 EN 0
2019-10-04 EN 39
2019-10-05 EN 0
2019-10-06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2019-10-07 EN 41
2019-10-08 EN 41
2019-10-09 EN 40
2019-10-10 EN 41
2019-10-11 EN 41
2019-10-12 EN 0
2019-10-13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2019-10-14 EN 39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2019-05-22 06:00:00 2019-07-15 10:00:00
60  A004HP 01 A004HP 01 Order EF 2019-05-23 06:00:00 2019-07-18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2019-07-17 06:00:00 2019-09-09 10:00:00
60  A004HP 01 A004HP 01 Order EO 2019-07-17 06:00:00 2019-09-09 10:00:00
60  A004HP 01 A004HP 01 Order EO 2019-07-17 06:00:00 2019-09-09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2019-07-24 06:00:00 2019-09-16 10:00:00
60  A004HP 01 A004HP 01 Order FORECAST 2019-07-24 06:00:00 2019-09-16 10:00:00
60  A004HP 01 A004HP 01 Order FORECAST 2019-07-24 06:00:00 2019-09-16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2019-05-22 06:00:00  2019-07-15 10:00:00
60  A004HP 01  A004HP 01  Order EF  2019-05-23 06:00:00  2019-07-18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2019-07-24 06:00:00  2019-09-16 10:00:00
60  A004HP 01  A004HP 01  Order FORECAST  2019-07-24 06:00:00  2019-09-16 10:00:00
60  A004HP 01  A004HP 01  Order FORECAST  2019-07-24 06:00:00  2019-09-16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2019-10-06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2019-10-07 EN 204
2019-10-08 EN 205
2019-10-09 EN 204
2019-10-10 EN 205
2019-10-11 EN 204
2019-10-12 EN 0
2019-10-13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2019-10-14 EN 204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2019-07-15 EN 0
2019-07-16 EN 0
2019-07-17 EN 0
2019-07-18 EN 0
2019-07-19 EN 0
2019-07-20 EN 0
2019-07-21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19
2019-08-15 EN 0
2019-08-16 EN 1
2019-08-17 EN 0
2019-08-18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2019-08-19 EN 8
2019-08-20 EN 16
2019-08-21 EN 17
2019-08-22 EN 17
2019-08-23 EN 21
2019-08-24 EN 0
2019-08-25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2019-08-26 EN 73
2019-08-27 EN 74
2019-08-28 EN 75
2019-08-29 EN 75
2019-08-30 EN 90
2019-08-31 EN 0
2019-09-01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2019-09-02 EN 152
2019-09-03 EN 153
2019-09-04 EN 154
2019-09-05 EN 154
2019-09-06 EN 164
2019-09-07 EN 0
2019-09-08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2019-09-09 EN 213
2019-09-10 EN 211
2019-09-11 EN 211
2019-09-12 EN 212
2019-09-13 EN 213
2019-09-14 EN 0
2019-09-15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2019-09-16 EN 217
2019-09-17 EN 218
2019-09-18 EN 217
2019-09-19 EN 217
2019-09-20 EN 0
2019-09-21 EN 0
2019-09-22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2019-09-23 EN 216
2019-09-24 EN 214
2019-09-25 EN 215
2019-09-26 EN 215
2019-09-27 EN 212
2019-09-28 EN 0
2019-09-29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2019-09-30 EN 197
2019-10-01 EN 196
2019-10-02 EN 197
2019-10-03 EN 0
2019-10-04 EN 198
2019-10-05 EN 0
2019-10-06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2019-10-07 EN 204
2019-10-08 EN 205
2019-10-09 EN 204
2019-10-10 EN 205
2019-10-11 EN 204
2019-10-12 EN 0
2019-10-13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2019-10-14 EN 204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2019-05-22 06:00:00 2019-07-15 10:00:00
63  A008N4 01 A008N4 02 Order AN 2019-05-22 06:00:00 2019-07-15 10:00:00
63  A008N4 01 A008N4 02 Order AN 2019-05-22 06:00:00 2019-07-15 10:00:00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63  A008N4 01 A008N4 02 Order EO 2019-07-10 06:00:00 2019-09-02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2019-05-22 06:00:00  2019-07-15 10:00:00
63  A008N4 01  A008N4 02  Order AN  2019-05-22 06:00:00  2019-07-15 10:00:00
63  A008N4 01  A008N4 02  Order AN  2019-05-22 06:00:00  2019-07-15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</commentList>
</comments>
</file>

<file path=xl/comments2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2019-07-18 EN 0
2019-07-19 EN 0
2019-07-20 EN 0
2019-07-21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4
2019-08-02 EN 0
2019-08-03 EN 0
2019-08-04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2019-08-12 EN 0
2019-08-13 EN 3
2019-08-14 EN 5
2019-08-15 EN 3
2019-08-16 EN 1
2019-08-17 EN 0
2019-08-18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3
2019-08-22 EN 3
2019-08-23 EN 1
2019-08-24 EN 0
2019-08-25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2
2019-08-29 EN 2
2019-08-30 EN 4
2019-08-31 EN 0
2019-09-01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2019-09-02 EN 49
2019-09-03 EN 50
2019-09-04 EN 50
2019-09-05 EN 51
2019-09-06 EN 52
2019-09-07 EN 0
2019-09-08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66
2019-09-19 EN 68
2019-09-20 EN 0
2019-09-21 EN 0
2019-09-22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2019-05-23 06:00:00 2019-07-18 09:30:00
60  A004HP 01 A004HP 01 Order ST 2019-07-17 06:00:00 2019-07-18 14:16:00
60  A004HP 01 A004HP 01 Order ST 2019-07-17 06:00:00 2019-07-18 14:16:00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2019-07-17 06:00:00 2019-09-09 10:00:00
60  A004HP 01 A004HP 01 Order EO 2019-07-19 06:00:00 2019-09-09 10:00:00
60  A004HP 01 A004HP 01 Order EO 2019-07-19 06:00:00 2019-09-09 10:00:00
60  A004HP 01 A004HP 01 Order EO 2019-07-19 06:00:00 2019-09-09 10:00:00
60  A004HP 01 A004HP 01 Order EO 2019-07-19 06:00:00 2019-09-09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2019-07-24 06:00:00 2019-09-16 10:00:00
60  A004HP 01 A004HP 01 Order FORECAST 2019-07-24 06:00:00 2019-09-16 10:00:00
60  A004HP 01 A004HP 01 Order FORECAST 2019-07-24 06:00:00 2019-09-16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2019-05-23 06:00:00  2019-07-18 09:30:00
60  A004HP 01  A004HP 01  Order ST  2019-07-17 06:00:00  2019-07-18 14:16:00
60  A004HP 01  A004HP 01  Order ST  2019-07-17 06:00:00  2019-07-18 14:16:00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2019-07-24 06:00:00  2019-09-16 10:00:00
60  A004HP 01  A004HP 01  Order FORECAST  2019-07-24 06:00:00  2019-09-16 10:00:00
60  A004HP 01  A004HP 01  Order FORECAST  2019-07-24 06:00:00  2019-09-16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2019-07-18 EN 0
2019-07-19 EN 0
2019-07-20 EN 0
2019-07-21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26
2019-08-15 EN 3
2019-08-16 EN 3
2019-08-17 EN 0
2019-08-18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2019-08-19 EN 17
2019-08-20 EN 17
2019-08-21 EN 15
2019-08-22 EN 2
2019-08-23 EN 11
2019-08-24 EN 0
2019-08-25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2019-08-26 EN 58
2019-08-27 EN 63
2019-08-28 EN 60
2019-08-29 EN 57
2019-08-30 EN 83
2019-08-31 EN 0
2019-09-01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2019-09-02 EN 181
2019-09-03 EN 181
2019-09-04 EN 182
2019-09-05 EN 181
2019-09-06 EN 185
2019-09-07 EN 0
2019-09-08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2019-09-09 EN 202
2019-09-10 EN 204
2019-09-11 EN 204
2019-09-12 EN 204
2019-09-13 EN 202
2019-09-14 EN 0
2019-09-15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204
2019-09-19 EN 205
2019-09-20 EN 0
2019-09-21 EN 0
2019-09-22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204
2019-09-27 EN 205
2019-09-28 EN 0
2019-09-29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205
2019-10-03 EN 0
2019-10-04 EN 204
2019-10-05 EN 0
2019-10-06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205
2019-10-11 EN 204
2019-10-12 EN 0
2019-10-13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2019-10-14 EN 205
2019-10-15 EN 205
2019-10-16 EN 204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2019-07-17 06:00:00 2019-07-18 14:16:00
63  A008N4 01 A008N4 02 Order ST 2019-07-17 06:00:00 2019-07-18 14:16:00
63  A008N4 01 A008N4 02 Order ST 2019-07-17 06:00:00 2019-07-18 14:16:00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2019-07-17 06:00:00  2019-07-18 14:16:00
63  A008N4 01  A008N4 02  Order ST  2019-07-17 06:00:00  2019-07-18 14:16:00
63  A008N4 01  A008N4 02  Order ST  2019-07-17 06:00:00  2019-07-18 14:16:00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15-07-2019 - 21-07-2019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2019-07-18 EN 0
2019-07-19 EN 0
2019-07-20 EN 0
2019-07-21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26
2019-08-15 EN 3
2019-08-16 EN 3
2019-08-17 EN 0
2019-08-18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2019-08-19 EN 17
2019-08-20 EN 17
2019-08-21 EN 15
2019-08-22 EN 2
2019-08-23 EN 11
2019-08-24 EN 0
2019-08-25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2019-08-26 EN 58
2019-08-27 EN 63
2019-08-28 EN 60
2019-08-29 EN 57
2019-08-30 EN 83
2019-08-31 EN 0
2019-09-01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2019-09-02 EN 181
2019-09-03 EN 181
2019-09-04 EN 182
2019-09-05 EN 181
2019-09-06 EN 185
2019-09-07 EN 0
2019-09-08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2019-09-09 EN 202
2019-09-10 EN 204
2019-09-11 EN 204
2019-09-12 EN 204
2019-09-13 EN 202
2019-09-14 EN 0
2019-09-15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204
2019-09-19 EN 205
2019-09-20 EN 0
2019-09-21 EN 0
2019-09-22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204
2019-09-27 EN 205
2019-09-28 EN 0
2019-09-29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205
2019-10-03 EN 0
2019-10-04 EN 204
2019-10-05 EN 0
2019-10-06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205
2019-10-11 EN 204
2019-10-12 EN 0
2019-10-13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2019-10-14 EN 205
2019-10-15 EN 205
2019-10-16 EN 204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2019-07-17 06:00:00 2019-07-18 14:16:00
63  A008N4 01 A008N4 02 Order ST 2019-07-17 06:00:00 2019-07-18 14:16:00
63  A008N4 01 A008N4 02 Order ST 2019-07-17 06:00:00 2019-07-18 14:16:00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2019-07-17 06:00:00  2019-07-18 14:16:00
63  A008N4 01  A008N4 02  Order ST  2019-07-17 06:00:00  2019-07-18 14:16:00
63  A008N4 01  A008N4 02  Order ST  2019-07-17 06:00:00  2019-07-18 14:16:00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</commentList>
</comments>
</file>

<file path=xl/comments2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2019-07-22 EN 0
2019-07-23 EN 0
2019-07-24 EN 0
2019-07-25 EN 0
2019-07-26 EN 0
2019-07-27 EN 0
2019-07-28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3
2019-08-01 EN 4
2019-08-02 EN 0
2019-08-03 EN 0
2019-08-04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2019-08-12 EN 0
2019-08-13 EN 4
2019-08-14 EN 4
2019-08-15 EN 3
2019-08-16 EN 1
2019-08-17 EN 0
2019-08-18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3
2019-08-22 EN 3
2019-08-23 EN 1
2019-08-24 EN 0
2019-08-25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2
2019-08-29 EN 2
2019-08-30 EN 4
2019-08-31 EN 0
2019-09-01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2019-09-02 EN 49
2019-09-03 EN 50
2019-09-04 EN 50
2019-09-05 EN 51
2019-09-06 EN 52
2019-09-07 EN 0
2019-09-08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66
2019-09-19 EN 68
2019-09-20 EN 0
2019-09-21 EN 0
2019-09-22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2019-10-17 EN 37
2019-10-18 EN 37
2019-10-19 EN 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2019-07-17 06:00:00 2019-09-09 10:00:00
60  A004HP 01 A004HP 01 Order EO 2019-07-19 06:00:00 2019-09-09 10:00:00
60  A004HP 01 A004HP 01 Order EO 2019-07-19 06:00:00 2019-09-09 10:00:00
60  A004HP 01 A004HP 01 Order EO 2019-07-19 06:00:00 2019-09-09 10:00:00
60  A004HP 01 A004HP 01 Order EO 2019-07-19 06:00:00 2019-09-09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2019-07-24 06:00:00 2019-09-16 10:00:00
60  A004HP 01 A004HP 01 Order FORECAST 2019-07-24 06:00:00 2019-09-16 10:00:00
60  A004HP 01 A004HP 01 Order FORECAST 2019-07-24 06:00:00 2019-09-16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2019-07-24 06:00:00  2019-09-16 10:00:00
60  A004HP 01  A004HP 01  Order FORECAST  2019-07-24 06:00:00  2019-09-16 10:00:00
60  A004HP 01  A004HP 01  Order FORECAST  2019-07-24 06:00:00  2019-09-16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26
2019-08-15 EN 3
2019-08-16 EN 3
2019-08-17 EN 0
2019-08-18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2019-08-19 EN 17
2019-08-20 EN 17
2019-08-21 EN 15
2019-08-22 EN 2
2019-08-23 EN 11
2019-08-24 EN 0
2019-08-25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2019-08-26 EN 58
2019-08-27 EN 63
2019-08-28 EN 60
2019-08-29 EN 57
2019-08-30 EN 83
2019-08-31 EN 0
2019-09-01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2019-09-02 EN 181
2019-09-03 EN 181
2019-09-04 EN 182
2019-09-05 EN 181
2019-09-06 EN 185
2019-09-07 EN 0
2019-09-08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2019-09-09 EN 202
2019-09-10 EN 204
2019-09-11 EN 204
2019-09-12 EN 204
2019-09-13 EN 202
2019-09-14 EN 0
2019-09-15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204
2019-09-19 EN 205
2019-09-20 EN 0
2019-09-21 EN 0
2019-09-22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204
2019-09-27 EN 205
2019-09-28 EN 0
2019-09-29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205
2019-10-03 EN 0
2019-10-04 EN 204
2019-10-05 EN 0
2019-10-06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205
2019-10-11 EN 204
2019-10-12 EN 0
2019-10-13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2019-10-14 EN 205
2019-10-15 EN 205
2019-10-16 EN 204
2019-10-17 EN 205
2019-10-18 EN 204
2019-10-19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2019-07-22 EN 1
2019-07-23 EN 0
2019-07-24 EN 5
2019-07-25 EN 7
2019-07-26 EN 0
2019-07-27 EN 0
2019-07-28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2019-07-29 EN 5
2019-07-30 EN 8
2019-07-31 EN 31
2019-08-01 EN 0
2019-08-02 EN 0
2019-08-03 EN 0
2019-08-04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2019-08-05 EN 0
2019-08-06 EN 13
2019-08-07 EN 10
2019-08-08 EN 3
2019-08-09 EN 25
2019-08-10 EN 0
2019-08-11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2019-08-12 EN 22
2019-08-13 EN 26
2019-08-14 EN 26
2019-08-15 EN 3
2019-08-16 EN 3
2019-08-17 EN 0
2019-08-18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2019-08-19 EN 17
2019-08-20 EN 17
2019-08-21 EN 15
2019-08-22 EN 2
2019-08-23 EN 11
2019-08-24 EN 0
2019-08-25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2019-08-26 EN 58
2019-08-27 EN 63
2019-08-28 EN 60
2019-08-29 EN 57
2019-08-30 EN 83
2019-08-31 EN 0
2019-09-01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2019-09-02 EN 181
2019-09-03 EN 181
2019-09-04 EN 182
2019-09-05 EN 181
2019-09-06 EN 185
2019-09-07 EN 0
2019-09-08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2019-09-09 EN 202
2019-09-10 EN 204
2019-09-11 EN 204
2019-09-12 EN 204
2019-09-13 EN 202
2019-09-14 EN 0
2019-09-15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204
2019-09-19 EN 205
2019-09-20 EN 0
2019-09-21 EN 0
2019-09-22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204
2019-09-27 EN 205
2019-09-28 EN 0
2019-09-29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205
2019-10-03 EN 0
2019-10-04 EN 204
2019-10-05 EN 0
2019-10-06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205
2019-10-11 EN 204
2019-10-12 EN 0
2019-10-13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2019-10-14 EN 205
2019-10-15 EN 205
2019-10-16 EN 204
2019-10-17 EN 205
2019-10-18 EN 204
2019-10-19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2019-07-10 06:00:00 2019-09-02 10:00:00
63  A008N4 01 A008N4 02 Order EO 2019-07-10 06:00:00 2019-09-02 10:00:00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2019-07-17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</commentList>
</comments>
</file>

<file path=xl/comments2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2019-07-24 EN 0
2019-07-25 EN 0
2019-07-26 EN 0
2019-07-27 EN 0
2019-07-28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2
2019-08-01 EN 5
2019-08-02 EN 0
2019-08-03 EN 0
2019-08-04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2019-08-12 EN 0
2019-08-13 EN 3
2019-08-14 EN 5
2019-08-15 EN 3
2019-08-16 EN 1
2019-08-17 EN 0
2019-08-18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3
2019-08-22 EN 3
2019-08-23 EN 1
2019-08-24 EN 0
2019-08-25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2019-08-26 EN 1
2019-08-27 EN 1
2019-08-28 EN 2
2019-08-29 EN 2
2019-08-30 EN 4
2019-08-31 EN 0
2019-09-01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2019-09-02 EN 49
2019-09-03 EN 50
2019-09-04 EN 50
2019-09-05 EN 51
2019-09-06 EN 52
2019-09-07 EN 0
2019-09-08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66
2019-09-19 EN 68
2019-09-20 EN 0
2019-09-21 EN 0
2019-09-22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2019-10-17 EN 37
2019-10-18 EN 37
2019-10-19 EN 0
2019-10-20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2019-10-21 EN 37
2019-10-22 EN 38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2019-09-12 09:30:00
60  A004HP 01 A004HP 01 Order EF 2019-07-24 06:00:00 2019-09-12 09:30:00
60  A004HP 01 A004HP 01 Order EF 2019-07-24 06:00:00 2019-09-12 09:30:00
60  A004HP 01 A004HP 01 Order EF 2019-07-24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2019-07-19 06:00:00 2019-09-12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2019-09-12 09:30:00
60  A004HP 01  A004HP 01  Order EF  2019-07-24 06:00:00  2019-09-12 09:30:00
60  A004HP 01  A004HP 01  Order EF  2019-07-24 06:00:00  2019-09-12 09:30:00
60  A004HP 01  A004HP 01  Order EF  2019-07-24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2019-07-19 06:00:00  2019-09-12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2019-07-24 EN 0
2019-07-25 EN 7
2019-07-26 EN 0
2019-07-27 EN 0
2019-07-28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2019-07-29 EN 6
2019-07-30 EN 8
2019-07-31 EN 31
2019-08-01 EN 0
2019-08-02 EN 0
2019-08-03 EN 0
2019-08-04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2019-08-05 EN 0
2019-08-06 EN 12
2019-08-07 EN 10
2019-08-08 EN 4
2019-08-09 EN 25
2019-08-10 EN 0
2019-08-11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2019-08-12 EN 22
2019-08-13 EN 25
2019-08-14 EN 26
2019-08-15 EN 3
2019-08-16 EN 3
2019-08-17 EN 0
2019-08-18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15
2019-08-22 EN 14
2019-08-23 EN 11
2019-08-24 EN 0
2019-08-25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2019-08-26 EN 58
2019-08-27 EN 63
2019-08-28 EN 60
2019-08-29 EN 57
2019-08-30 EN 83
2019-08-31 EN 0
2019-09-01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2019-09-02 EN 181
2019-09-03 EN 181
2019-09-04 EN 182
2019-09-05 EN 181
2019-09-06 EN 185
2019-09-07 EN 0
2019-09-08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2019-09-09 EN 202
2019-09-10 EN 204
2019-09-11 EN 204
2019-09-12 EN 204
2019-09-13 EN 202
2019-09-14 EN 0
2019-09-15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204
2019-09-19 EN 205
2019-09-20 EN 0
2019-09-21 EN 0
2019-09-22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204
2019-09-27 EN 205
2019-09-28 EN 0
2019-09-29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205
2019-10-03 EN 0
2019-10-04 EN 204
2019-10-05 EN 0
2019-10-06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205
2019-10-11 EN 204
2019-10-12 EN 0
2019-10-13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2019-10-14 EN 205
2019-10-15 EN 205
2019-10-16 EN 204
2019-10-17 EN 205
2019-10-18 EN 204
2019-10-19 EN 0
2019-10-20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2019-10-21 EN 204
2019-10-22 EN 203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2019-07-24 EN 0
2019-07-25 EN 7
2019-07-26 EN 0
2019-07-27 EN 0
2019-07-28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2019-07-29 EN 6
2019-07-30 EN 8
2019-07-31 EN 31
2019-08-01 EN 0
2019-08-02 EN 0
2019-08-03 EN 0
2019-08-04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2019-08-05 EN 0
2019-08-06 EN 12
2019-08-07 EN 10
2019-08-08 EN 4
2019-08-09 EN 25
2019-08-10 EN 0
2019-08-11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2019-08-12 EN 22
2019-08-13 EN 25
2019-08-14 EN 26
2019-08-15 EN 3
2019-08-16 EN 3
2019-08-17 EN 0
2019-08-18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15
2019-08-22 EN 14
2019-08-23 EN 11
2019-08-24 EN 0
2019-08-25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2019-08-26 EN 58
2019-08-27 EN 63
2019-08-28 EN 60
2019-08-29 EN 57
2019-08-30 EN 83
2019-08-31 EN 0
2019-09-01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2019-09-02 EN 181
2019-09-03 EN 181
2019-09-04 EN 182
2019-09-05 EN 181
2019-09-06 EN 185
2019-09-07 EN 0
2019-09-08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2019-09-09 EN 202
2019-09-10 EN 204
2019-09-11 EN 204
2019-09-12 EN 204
2019-09-13 EN 202
2019-09-14 EN 0
2019-09-15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204
2019-09-19 EN 205
2019-09-20 EN 0
2019-09-21 EN 0
2019-09-22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204
2019-09-27 EN 205
2019-09-28 EN 0
2019-09-29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205
2019-10-03 EN 0
2019-10-04 EN 204
2019-10-05 EN 0
2019-10-06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205
2019-10-11 EN 204
2019-10-12 EN 0
2019-10-13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2019-10-14 EN 205
2019-10-15 EN 205
2019-10-16 EN 204
2019-10-17 EN 205
2019-10-18 EN 204
2019-10-19 EN 0
2019-10-20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2019-10-21 EN 204
2019-10-22 EN 203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</commentList>
</comments>
</file>

<file path=xl/comments2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2019-07-25 EN 0
2019-07-26 EN 0
2019-07-27 EN 0
2019-07-28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2
2019-08-01 EN 5
2019-08-02 EN 0
2019-08-03 EN 0
2019-08-04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2019-08-12 EN 0
2019-08-13 EN 3
2019-08-14 EN 5
2019-08-15 EN 3
2019-08-16 EN 1
2019-08-17 EN 0
2019-08-18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3
2019-08-22 EN 3
2019-08-23 EN 0
2019-08-24 EN 0
2019-08-25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2019-08-26 EN 2
2019-08-27 EN 4
2019-08-28 EN 1
2019-08-29 EN 3
2019-08-30 EN 24
2019-08-31 EN 0
2019-09-01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2019-09-02 EN 36
2019-09-03 EN 51
2019-09-04 EN 46
2019-09-05 EN 33
2019-09-06 EN 43
2019-09-07 EN 0
2019-09-08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67
2019-09-19 EN 67
2019-09-20 EN 0
2019-09-21 EN 0
2019-09-22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2019-10-17 EN 37
2019-10-18 EN 37
2019-10-19 EN 0
2019-10-20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2019-09-12 09:30:00
60  A004HP 01 A004HP 01 Order EF 2019-07-24 06:00:00 2019-09-12 09:30:00
60  A004HP 01 A004HP 01 Order EF 2019-07-24 06:00:00 2019-09-12 09:30:00
60  A004HP 01 A004HP 01 Order EF 2019-07-24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2019-07-19 06:00:00 2019-09-12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2019-09-12 09:30:00
60  A004HP 01  A004HP 01  Order EF  2019-07-24 06:00:00  2019-09-12 09:30:00
60  A004HP 01  A004HP 01  Order EF  2019-07-24 06:00:00  2019-09-12 09:30:00
60  A004HP 01  A004HP 01  Order EF  2019-07-24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2019-07-19 06:00:00  2019-09-12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2019-07-25 EN 0
2019-07-26 EN 0
2019-07-27 EN 0
2019-07-28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2019-07-29 EN 6
2019-07-30 EN 8
2019-07-31 EN 31
2019-08-01 EN 0
2019-08-02 EN 0
2019-08-03 EN 0
2019-08-04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2019-08-05 EN 0
2019-08-06 EN 12
2019-08-07 EN 10
2019-08-08 EN 4
2019-08-09 EN 25
2019-08-10 EN 0
2019-08-11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2019-08-12 EN 22
2019-08-13 EN 25
2019-08-14 EN 26
2019-08-15 EN 3
2019-08-16 EN 3
2019-08-17 EN 0
2019-08-18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15
2019-08-22 EN 9
2019-08-23 EN 31
2019-08-24 EN 0
2019-08-25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2019-08-26 EN 53
2019-08-27 EN 50
2019-08-28 EN 74
2019-08-29 EN 84
2019-08-30 EN 109
2019-08-31 EN 0
2019-09-01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2019-09-02 EN 151
2019-09-03 EN 151
2019-09-04 EN 151
2019-09-05 EN 151
2019-09-06 EN 160
2019-09-07 EN 0
2019-09-08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203
2019-09-12 EN 204
2019-09-13 EN 202
2019-09-14 EN 0
2019-09-15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205
2019-09-19 EN 205
2019-09-20 EN 0
2019-09-21 EN 0
2019-09-22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2019-09-23 EN 204
2019-09-24 EN 205
2019-09-25 EN 205
2019-09-26 EN 205
2019-09-27 EN 205
2019-09-28 EN 0
2019-09-29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2019-07-25 EN 0
2019-07-26 EN 0
2019-07-27 EN 0
2019-07-28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2019-07-29 EN 6
2019-07-30 EN 8
2019-07-31 EN 31
2019-08-01 EN 0
2019-08-02 EN 0
2019-08-03 EN 0
2019-08-04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2019-08-05 EN 0
2019-08-06 EN 12
2019-08-07 EN 10
2019-08-08 EN 4
2019-08-09 EN 25
2019-08-10 EN 0
2019-08-11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2019-08-12 EN 22
2019-08-13 EN 25
2019-08-14 EN 26
2019-08-15 EN 3
2019-08-16 EN 3
2019-08-17 EN 0
2019-08-18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15
2019-08-22 EN 9
2019-08-23 EN 31
2019-08-24 EN 0
2019-08-25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2019-08-26 EN 53
2019-08-27 EN 50
2019-08-28 EN 74
2019-08-29 EN 84
2019-08-30 EN 109
2019-08-31 EN 0
2019-09-01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2019-09-02 EN 151
2019-09-03 EN 151
2019-09-04 EN 151
2019-09-05 EN 151
2019-09-06 EN 160
2019-09-07 EN 0
2019-09-08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203
2019-09-12 EN 204
2019-09-13 EN 202
2019-09-14 EN 0
2019-09-15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205
2019-09-19 EN 205
2019-09-20 EN 0
2019-09-21 EN 0
2019-09-22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2019-09-23 EN 204
2019-09-24 EN 205
2019-09-25 EN 205
2019-09-26 EN 205
2019-09-27 EN 205
2019-09-28 EN 0
2019-09-29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2019-07-25 09:30:00
63  A008N4 01 A008N4 02 Order EF 2019-05-23 06:00:00 2019-07-25 09:30:00
63  A008N4 01 A008N4 02 Order EF 2019-05-23 06:00:00 2019-07-25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2019-07-25 09:30:00
63  A008N4 01  A008N4 02  Order EF  2019-05-23 06:00:00  2019-07-25 09:30:00
63  A008N4 01  A008N4 02  Order EF  2019-05-23 06:00:00  2019-07-25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</commentList>
</comments>
</file>

<file path=xl/comments2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2019-07-25 EN 0
2019-07-26 EN 0
2019-07-27 EN 0
2019-07-28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2
2019-08-01 EN 5
2019-08-02 EN 0
2019-08-03 EN 0
2019-08-04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4
2019-08-08 EN 1
2019-08-09 EN 2
2019-08-10 EN 0
2019-08-11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2019-08-12 EN 0
2019-08-13 EN 3
2019-08-14 EN 5
2019-08-15 EN 3
2019-08-16 EN 1
2019-08-17 EN 0
2019-08-18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3
2019-08-22 EN 3
2019-08-23 EN 0
2019-08-24 EN 0
2019-08-25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2019-08-26 EN 2
2019-08-27 EN 4
2019-08-28 EN 1
2019-08-29 EN 3
2019-08-30 EN 24
2019-08-31 EN 0
2019-09-01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2019-09-02 EN 36
2019-09-03 EN 51
2019-09-04 EN 46
2019-09-05 EN 33
2019-09-06 EN 43
2019-09-07 EN 0
2019-09-08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67
2019-09-19 EN 67
2019-09-20 EN 0
2019-09-21 EN 0
2019-09-22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2019-10-17 EN 37
2019-10-18 EN 37
2019-10-19 EN 0
2019-10-20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2019-09-12 09:30:00
60  A004HP 01 A004HP 01 Order EF 2019-07-24 06:00:00 2019-09-12 09:30:00
60  A004HP 01 A004HP 01 Order EF 2019-07-24 06:00:00 2019-09-12 09:30:00
60  A004HP 01 A004HP 01 Order EF 2019-07-24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2019-07-19 06:00:00 2019-09-12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2019-09-12 09:30:00
60  A004HP 01  A004HP 01  Order EF  2019-07-24 06:00:00  2019-09-12 09:30:00
60  A004HP 01  A004HP 01  Order EF  2019-07-24 06:00:00  2019-09-12 09:30:00
60  A004HP 01  A004HP 01  Order EF  2019-07-24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2019-07-19 06:00:00  2019-09-12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2019-07-25 EN 0
2019-07-26 EN 0
2019-07-27 EN 0
2019-07-28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2019-07-29 EN 6
2019-07-30 EN 8
2019-07-31 EN 31
2019-08-01 EN 0
2019-08-02 EN 0
2019-08-03 EN 0
2019-08-04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2019-08-05 EN 0
2019-08-06 EN 12
2019-08-07 EN 10
2019-08-08 EN 4
2019-08-09 EN 25
2019-08-10 EN 0
2019-08-11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2019-08-12 EN 22
2019-08-13 EN 25
2019-08-14 EN 26
2019-08-15 EN 3
2019-08-16 EN 3
2019-08-17 EN 0
2019-08-18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15
2019-08-22 EN 9
2019-08-23 EN 31
2019-08-24 EN 0
2019-08-25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2019-08-26 EN 53
2019-08-27 EN 50
2019-08-28 EN 74
2019-08-29 EN 84
2019-08-30 EN 109
2019-08-31 EN 0
2019-09-01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2019-09-02 EN 151
2019-09-03 EN 151
2019-09-04 EN 151
2019-09-05 EN 151
2019-09-06 EN 160
2019-09-07 EN 0
2019-09-08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203
2019-09-12 EN 204
2019-09-13 EN 202
2019-09-14 EN 0
2019-09-15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205
2019-09-19 EN 205
2019-09-20 EN 0
2019-09-21 EN 0
2019-09-22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2019-09-23 EN 204
2019-09-24 EN 205
2019-09-25 EN 205
2019-09-26 EN 205
2019-09-27 EN 205
2019-09-28 EN 0
2019-09-29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2019-07-29 09:30:00
63  A008N4 01 A008N4 02 Order EF 2019-05-23 06:00:00 2019-07-29 09:30:00
63  A008N4 01 A008N4 02 Order EF 2019-05-23 06:00:00 2019-07-29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2019-07-29 09:30:00
63  A008N4 01  A008N4 02  Order EF  2019-05-23 06:00:00  2019-07-29 09:30:00
63  A008N4 01  A008N4 02  Order EF  2019-05-23 06:00:00  2019-07-29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22-07-2019 - 28-07-2019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2019-07-25 EN 0
2019-07-26 EN 0
2019-07-27 EN 0
2019-07-28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2019-07-29 EN 6
2019-07-30 EN 8
2019-07-31 EN 31
2019-08-01 EN 0
2019-08-02 EN 0
2019-08-03 EN 0
2019-08-04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2019-08-05 EN 0
2019-08-06 EN 12
2019-08-07 EN 10
2019-08-08 EN 4
2019-08-09 EN 25
2019-08-10 EN 0
2019-08-11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2019-08-12 EN 22
2019-08-13 EN 25
2019-08-14 EN 26
2019-08-15 EN 3
2019-08-16 EN 3
2019-08-17 EN 0
2019-08-18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2019-08-19 EN 18
2019-08-20 EN 17
2019-08-21 EN 15
2019-08-22 EN 9
2019-08-23 EN 31
2019-08-24 EN 0
2019-08-25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2019-08-26 EN 53
2019-08-27 EN 50
2019-08-28 EN 74
2019-08-29 EN 84
2019-08-30 EN 109
2019-08-31 EN 0
2019-09-01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2019-09-02 EN 151
2019-09-03 EN 151
2019-09-04 EN 151
2019-09-05 EN 151
2019-09-06 EN 160
2019-09-07 EN 0
2019-09-08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203
2019-09-12 EN 204
2019-09-13 EN 202
2019-09-14 EN 0
2019-09-15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205
2019-09-19 EN 205
2019-09-20 EN 0
2019-09-21 EN 0
2019-09-22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2019-09-23 EN 204
2019-09-24 EN 205
2019-09-25 EN 205
2019-09-26 EN 205
2019-09-27 EN 205
2019-09-28 EN 0
2019-09-29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2019-07-29 09:30:00
63  A008N4 01 A008N4 02 Order EF 2019-05-23 06:00:00 2019-07-29 09:30:00
63  A008N4 01 A008N4 02 Order EF 2019-05-23 06:00:00 2019-07-29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63  A008N4 01 A008N4 02 Order EF 2019-06-19 06:00:00 2019-08-20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2019-07-29 09:30:00
63  A008N4 01  A008N4 02  Order EF  2019-05-23 06:00:00  2019-07-29 09:30:00
63  A008N4 01  A008N4 02  Order EF  2019-05-23 06:00:00  2019-07-29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63  A008N4 01  A008N4 02  Order EF  2019-06-19 06:00:00  2019-08-20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</commentList>
</comments>
</file>

<file path=xl/comments2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2
2019-08-01 EN 4
2019-08-02 EN 0
2019-08-03 EN 0
2019-08-04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5
2019-08-08 EN 1
2019-08-09 EN 0
2019-08-10 EN 0
2019-08-11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2019-08-12 EN 2
2019-08-13 EN 3
2019-08-14 EN 3
2019-08-15 EN 5
2019-08-16 EN 0
2019-08-17 EN 0
2019-08-18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3
2019-08-22 EN 4
2019-08-23 EN 0
2019-08-24 EN 0
2019-08-25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2019-08-26 EN 2
2019-08-27 EN 3
2019-08-28 EN 1
2019-08-29 EN 1
2019-08-30 EN 9
2019-08-31 EN 0
2019-09-01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2019-09-02 EN 35
2019-09-03 EN 51
2019-09-04 EN 41
2019-09-05 EN 61
2019-09-06 EN 27
2019-09-07 EN 0
2019-09-08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67
2019-09-19 EN 67
2019-09-20 EN 0
2019-09-21 EN 0
2019-09-22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2019-10-17 EN 37
2019-10-18 EN 37
2019-10-19 EN 0
2019-10-20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37
2019-10-25 EN 38
2019-10-26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2019-09-12 09:30:00
60  A004HP 01 A004HP 01 Order EF 2019-07-24 06:00:00 2019-09-12 09:30:00
60  A004HP 01 A004HP 01 Order EF 2019-07-24 06:00:00 2019-09-12 09:30:00
60  A004HP 01 A004HP 01 Order EF 2019-07-24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2019-07-19 06:00:00 2019-09-12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2019-07-31 06:00:00 2019-09-23 10:00:00
60  A004HP 01 A004HP 01 Order FORECAST 2019-07-31 06:00:00 2019-09-23 10:00:00
60  A004HP 01 A004HP 01 Order FORECAST 2019-07-31 06:00:00 2019-09-23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2019-08-07 06:00:00 2019-09-30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2019-09-12 09:30:00
60  A004HP 01  A004HP 01  Order EF  2019-07-24 06:00:00  2019-09-12 09:30:00
60  A004HP 01  A004HP 01  Order EF  2019-07-24 06:00:00  2019-09-12 09:30:00
60  A004HP 01  A004HP 01  Order EF  2019-07-24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2019-07-19 06:00:00  2019-09-12 09:30:00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2019-07-31 06:00:00  2019-09-23 10:00:00
60  A004HP 01  A004HP 01  Order FORECAST  2019-07-31 06:00:00  2019-09-23 10:00:00
60  A004HP 01  A004HP 01  Order FORECAST  2019-07-31 06:00:00  2019-09-23 10:00:00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2019-08-07 06:00:00  2019-09-30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2019-07-29 EN 5
2019-07-30 EN 10
2019-07-31 EN 35
2019-08-01 EN 0
2019-08-02 EN 0
2019-08-03 EN 0
2019-08-04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2019-08-05 EN 0
2019-08-06 EN 11
2019-08-07 EN 11
2019-08-08 EN 1
2019-08-09 EN 23
2019-08-10 EN 0
2019-08-11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2019-08-12 EN 24
2019-08-13 EN 24
2019-08-14 EN 27
2019-08-15 EN 4
2019-08-16 EN 3
2019-08-17 EN 0
2019-08-18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2019-08-19 EN 17
2019-08-20 EN 19
2019-08-21 EN 14
2019-08-22 EN 9
2019-08-23 EN 31
2019-08-24 EN 0
2019-08-25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2019-08-26 EN 53
2019-08-27 EN 48
2019-08-28 EN 70
2019-08-29 EN 67
2019-08-30 EN 49
2019-08-31 EN 0
2019-09-01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2019-09-02 EN 30
2019-09-03 EN 0
2019-09-04 EN 0
2019-09-05 EN 0
2019-09-06 EN 0
2019-09-07 EN 0
2019-09-08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2019-07-29 09:30:00
63  A008N4 01 A008N4 02 Order EF 2019-05-23 06:00:00 2019-07-29 09:30:00
63  A008N4 01 A008N4 02 Order EF 2019-05-23 06:00:00 2019-07-29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2019-07-31 06:00:00 2019-09-23 10:00:00
63  A008N4 01 A008N4 02 Order FORECAST 2019-07-31 06:00:00 2019-09-23 10:00:00
63  A008N4 01 A008N4 02 Order FORECAST 2019-07-31 06:00:00 2019-09-23 10:00:00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2019-08-07 06:00:00 2019-09-30 10:00:00
63  A008N4 01 A008N4 02 Order FORECAST 2019-08-07 06:00:00 2019-09-30 10:00:00
63  A008N4 01 A008N4 02 Order FORECAST 2019-08-07 06:00:00 2019-09-30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2019-07-29 09:30:00
63  A008N4 01  A008N4 02  Order EF  2019-05-23 06:00:00  2019-07-29 09:30:00
63  A008N4 01  A008N4 02  Order EF  2019-05-23 06:00:00  2019-07-29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2019-07-31 06:00:00  2019-09-23 10:00:00
63  A008N4 01  A008N4 02  Order FORECAST  2019-07-31 06:00:00  2019-09-23 10:00:00
63  A008N4 01  A008N4 02  Order FORECAST  2019-07-31 06:00:00  2019-09-23 10:00:00
</t>
        </r>
      </text>
    </comment>
    <comment ref="S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2019-08-07 06:00:00  2019-09-30 10:00:00
63  A008N4 01  A008N4 02  Order FORECAST  2019-08-07 06:00:00  2019-09-30 10:00:00
63  A008N4 01  A008N4 02  Order FORECAST  2019-08-07 06:00:00  2019-09-30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2019-07-29 EN 5
2019-07-30 EN 10
2019-07-31 EN 35
2019-08-01 EN 0
2019-08-02 EN 0
2019-08-03 EN 0
2019-08-04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2019-08-05 EN 0
2019-08-06 EN 11
2019-08-07 EN 11
2019-08-08 EN 1
2019-08-09 EN 23
2019-08-10 EN 0
2019-08-11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2019-08-12 EN 24
2019-08-13 EN 24
2019-08-14 EN 27
2019-08-15 EN 4
2019-08-16 EN 3
2019-08-17 EN 0
2019-08-18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2019-08-19 EN 17
2019-08-20 EN 19
2019-08-21 EN 14
2019-08-22 EN 9
2019-08-23 EN 31
2019-08-24 EN 0
2019-08-25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2019-08-26 EN 53
2019-08-27 EN 48
2019-08-28 EN 70
2019-08-29 EN 67
2019-08-30 EN 49
2019-08-31 EN 0
2019-09-01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2019-09-02 EN 30
2019-09-03 EN 0
2019-09-04 EN 0
2019-09-05 EN 0
2019-09-06 EN 0
2019-09-07 EN 0
2019-09-08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2019-05-23 06:00:00 2019-07-29 09:30:00
63  A008N4 01 A008N4 02 Order EF 2019-05-23 06:00:00 2019-07-29 09:30:00
63  A008N4 01 A008N4 02 Order EF 2019-05-23 06:00:00 2019-07-29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63  A008N4 01 A008N4 02 Order EF 2019-07-10 06:00:00 2019-09-05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2019-07-31 06:00:00 2019-09-23 10:00:00
63  A008N4 01 A008N4 02 Order FORECAST 2019-07-31 06:00:00 2019-09-23 10:00:00
63  A008N4 01 A008N4 02 Order FORECAST 2019-07-31 06:00:00 2019-09-23 10:00:00
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2019-08-07 06:00:00 2019-09-30 10:00:00
63  A008N4 01 A008N4 02 Order FORECAST 2019-08-07 06:00:00 2019-09-30 10:00:00
63  A008N4 01 A008N4 02 Order FORECAST 2019-08-07 06:00:00 2019-09-30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2019-05-23 06:00:00  2019-07-29 09:30:00
63  A008N4 01  A008N4 02  Order EF  2019-05-23 06:00:00  2019-07-29 09:30:00
63  A008N4 01  A008N4 02  Order EF  2019-05-23 06:00:00  2019-07-29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63  A008N4 01  A008N4 02  Order EF  2019-07-10 06:00:00  2019-09-05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2019-07-31 06:00:00  2019-09-23 10:00:00
63  A008N4 01  A008N4 02  Order FORECAST  2019-07-31 06:00:00  2019-09-23 10:00:00
63  A008N4 01  A008N4 02  Order FORECAST  2019-07-31 06:00:00  2019-09-23 10:00:00
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2019-08-07 06:00:00  2019-09-30 10:00:00
63  A008N4 01  A008N4 02  Order FORECAST  2019-08-07 06:00:00  2019-09-30 10:00:00
63  A008N4 01  A008N4 02  Order FORECAST  2019-08-07 06:00:00  2019-09-30 10:00:00
</t>
        </r>
      </text>
    </comment>
  </commentList>
</comments>
</file>

<file path=xl/comments2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2
2019-08-01 EN 4
2019-08-02 EN 0
2019-08-03 EN 0
2019-08-04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5
2019-08-08 EN 1
2019-08-09 EN 0
2019-08-10 EN 0
2019-08-11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2019-08-12 EN 2
2019-08-13 EN 3
2019-08-14 EN 3
2019-08-15 EN 5
2019-08-16 EN 0
2019-08-17 EN 0
2019-08-18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3
2019-08-22 EN 4
2019-08-23 EN 0
2019-08-24 EN 0
2019-08-25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2019-08-26 EN 2
2019-08-27 EN 3
2019-08-28 EN 1
2019-08-29 EN 1
2019-08-30 EN 9
2019-08-31 EN 0
2019-09-01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2019-09-02 EN 35
2019-09-03 EN 51
2019-09-04 EN 41
2019-09-05 EN 61
2019-09-06 EN 27
2019-09-07 EN 0
2019-09-08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67
2019-09-19 EN 67
2019-09-20 EN 0
2019-09-21 EN 0
2019-09-22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2019-10-17 EN 37
2019-10-18 EN 37
2019-10-19 EN 0
2019-10-20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37
2019-10-25 EN 38
2019-10-26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ST 2019-05-23 06:00:00 2019-07-29 16:50:00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2019-09-12 09:30:00
60  A004HP 01 A004HP 01 Order EF 2019-07-24 06:00:00 2019-09-12 09:30:00
60  A004HP 01 A004HP 01 Order EF 2019-07-24 06:00:00 2019-09-12 09:30:00
60  A004HP 01 A004HP 01 Order EF 2019-07-24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2019-07-19 06:00:00 2019-09-12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2019-07-31 06:00:00 2019-09-23 10:00:00
60  A004HP 01 A004HP 01 Order FORECAST 2019-07-31 06:00:00 2019-09-23 10:00:00
60  A004HP 01 A004HP 01 Order FORECAST 2019-07-31 06:00:00 2019-09-23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2019-08-07 06:00:00 2019-09-30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ST  2019-05-23 06:00:00  2019-07-29 16:50:00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2019-09-12 09:30:00
60  A004HP 01  A004HP 01  Order EF  2019-07-24 06:00:00  2019-09-12 09:30:00
60  A004HP 01  A004HP 01  Order EF  2019-07-24 06:00:00  2019-09-12 09:30:00
60  A004HP 01  A004HP 01  Order EF  2019-07-24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2019-07-19 06:00:00  2019-09-12 09:30:00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2019-07-31 06:00:00  2019-09-23 10:00:00
60  A004HP 01  A004HP 01  Order FORECAST  2019-07-31 06:00:00  2019-09-23 10:00:00
60  A004HP 01  A004HP 01  Order FORECAST  2019-07-31 06:00:00  2019-09-23 10:00:00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2019-08-07 06:00:00  2019-09-30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2019-07-29 EN 5
2019-07-30 EN 10
2019-07-31 EN 35
2019-08-01 EN 0
2019-08-02 EN 0
2019-08-03 EN 0
2019-08-04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2019-08-05 EN 0
2019-08-06 EN 11
2019-08-07 EN 11
2019-08-08 EN 1
2019-08-09 EN 23
2019-08-10 EN 0
2019-08-11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2019-08-12 EN 24
2019-08-13 EN 24
2019-08-14 EN 27
2019-08-15 EN 4
2019-08-16 EN 3
2019-08-17 EN 0
2019-08-18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2019-08-19 EN 17
2019-08-20 EN 19
2019-08-21 EN 14
2019-08-22 EN 9
2019-08-23 EN 31
2019-08-24 EN 0
2019-08-25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2019-08-26 EN 53
2019-08-27 EN 48
2019-08-28 EN 70
2019-08-29 EN 67
2019-08-30 EN 49
2019-08-31 EN 0
2019-09-01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2019-09-02 EN 30
2019-09-03 EN 0
2019-09-04 EN 0
2019-09-05 EN 0
2019-09-06 EN 0
2019-09-07 EN 0
2019-09-08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2019-05-23 06:00:00 2019-07-30 09:30:00
63  A008N4 01 A008N4 02 Order AS 2019-05-23 06:00:00 2019-07-30 09:30:00
63  A008N4 01 A008N4 02 Order AS 2019-05-23 06:00:00 2019-07-30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2019-07-31 06:00:00 2019-09-23 10:00:00
63  A008N4 01 A008N4 02 Order FORECAST 2019-07-31 06:00:00 2019-09-23 10:00:00
63  A008N4 01 A008N4 02 Order FORECAST 2019-07-31 06:00:00 2019-09-23 10:00:00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2019-08-07 06:00:00 2019-09-30 10:00:00
63  A008N4 01 A008N4 02 Order FORECAST 2019-08-07 06:00:00 2019-09-30 10:00:00
63  A008N4 01 A008N4 02 Order FORECAST 2019-08-07 06:00:00 2019-09-30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2019-05-23 06:00:00  2019-07-30 09:30:00
63  A008N4 01  A008N4 02  Order AS  2019-05-23 06:00:00  2019-07-30 09:30:00
63  A008N4 01  A008N4 02  Order AS  2019-05-23 06:00:00  2019-07-30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2019-07-31 06:00:00  2019-09-23 10:00:00
63  A008N4 01  A008N4 02  Order FORECAST  2019-07-31 06:00:00  2019-09-23 10:00:00
63  A008N4 01  A008N4 02  Order FORECAST  2019-07-31 06:00:00  2019-09-23 10:00:00
</t>
        </r>
      </text>
    </comment>
    <comment ref="S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2019-08-07 06:00:00  2019-09-30 10:00:00
63  A008N4 01  A008N4 02  Order FORECAST  2019-08-07 06:00:00  2019-09-30 10:00:00
63  A008N4 01  A008N4 02  Order FORECAST  2019-08-07 06:00:00  2019-09-30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2019-07-29 EN 5
2019-07-30 EN 10
2019-07-31 EN 35
2019-08-01 EN 0
2019-08-02 EN 0
2019-08-03 EN 0
2019-08-04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2019-08-05 EN 0
2019-08-06 EN 11
2019-08-07 EN 11
2019-08-08 EN 1
2019-08-09 EN 23
2019-08-10 EN 0
2019-08-11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2019-08-12 EN 24
2019-08-13 EN 24
2019-08-14 EN 27
2019-08-15 EN 4
2019-08-16 EN 3
2019-08-17 EN 0
2019-08-18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2019-08-19 EN 17
2019-08-20 EN 19
2019-08-21 EN 14
2019-08-22 EN 9
2019-08-23 EN 31
2019-08-24 EN 0
2019-08-25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2019-08-26 EN 53
2019-08-27 EN 48
2019-08-28 EN 70
2019-08-29 EN 67
2019-08-30 EN 49
2019-08-31 EN 0
2019-09-01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2019-09-02 EN 30
2019-09-03 EN 0
2019-09-04 EN 0
2019-09-05 EN 0
2019-09-06 EN 0
2019-09-07 EN 0
2019-09-08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2019-05-23 06:00:00 2019-07-30 09:30:00
63  A008N4 01 A008N4 02 Order AS 2019-05-23 06:00:00 2019-07-30 09:30:00
63  A008N4 01 A008N4 02 Order AS 2019-05-23 06:00:00 2019-07-30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2019-07-31 06:00:00 2019-09-23 10:00:00
63  A008N4 01 A008N4 02 Order FORECAST 2019-07-31 06:00:00 2019-09-23 10:00:00
63  A008N4 01 A008N4 02 Order FORECAST 2019-07-31 06:00:00 2019-09-23 10:00:00
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2019-08-07 06:00:00 2019-09-30 10:00:00
63  A008N4 01 A008N4 02 Order FORECAST 2019-08-07 06:00:00 2019-09-30 10:00:00
63  A008N4 01 A008N4 02 Order FORECAST 2019-08-07 06:00:00 2019-09-30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2019-05-23 06:00:00  2019-07-30 09:30:00
63  A008N4 01  A008N4 02  Order AS  2019-05-23 06:00:00  2019-07-30 09:30:00
63  A008N4 01  A008N4 02  Order AS  2019-05-23 06:00:00  2019-07-30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2019-07-31 06:00:00  2019-09-23 10:00:00
63  A008N4 01  A008N4 02  Order FORECAST  2019-07-31 06:00:00  2019-09-23 10:00:00
63  A008N4 01  A008N4 02  Order FORECAST  2019-07-31 06:00:00  2019-09-23 10:00:00
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2019-08-07 06:00:00  2019-09-30 10:00:00
63  A008N4 01  A008N4 02  Order FORECAST  2019-08-07 06:00:00  2019-09-30 10:00:00
63  A008N4 01  A008N4 02  Order FORECAST  2019-08-07 06:00:00  2019-09-30 10:00:00
</t>
        </r>
      </text>
    </comment>
  </commentList>
</comments>
</file>

<file path=xl/comments2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2019-07-29 EN 0
2019-07-30 EN 1
2019-07-31 EN 2
2019-08-01 EN 4
2019-08-02 EN 0
2019-08-03 EN 0
2019-08-04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2019-08-05 EN 0
2019-08-06 EN 2
2019-08-07 EN 4
2019-08-08 EN 1
2019-08-09 EN 2
2019-08-10 EN 0
2019-08-11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2019-08-12 EN 0
2019-08-13 EN 3
2019-08-14 EN 5
2019-08-15 EN 3
2019-08-16 EN 0
2019-08-17 EN 0
2019-08-18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4
2019-08-22 EN 3
2019-08-23 EN 0
2019-08-24 EN 0
2019-08-25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2019-08-26 EN 2
2019-08-27 EN 5
2019-08-28 EN 1
2019-08-29 EN 1
2019-08-30 EN 9
2019-08-31 EN 0
2019-09-01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2019-09-02 EN 35
2019-09-03 EN 51
2019-09-04 EN 41
2019-09-05 EN 61
2019-09-06 EN 27
2019-09-07 EN 0
2019-09-08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67
2019-09-19 EN 67
2019-09-20 EN 0
2019-09-21 EN 0
2019-09-22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2019-10-17 EN 37
2019-10-18 EN 37
2019-10-19 EN 0
2019-10-20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37
2019-10-25 EN 38
2019-10-26 EN 0
2019-10-27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ST 2019-05-23 06:00:00 2019-07-29 16:50:00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2019-06-06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2019-06-19 06:00:00 2019-08-29 09:30:00
60  A004HP 01 A004HP 01 Order EF 2019-07-10 06:00:00 2019-08-29 09:30:00
60  A004HP 01 A004HP 01 Order EF 2019-07-10 06:00:00 2019-08-29 09:30:00
60  A004HP 01 A004HP 01 Order EF 2019-07-10 06:00:00 2019-08-29 09:30:00
60  A004HP 01 A004HP 01 Order EF 2019-07-10 06:00:00 2019-08-29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2019-09-12 09:30:00
60  A004HP 01 A004HP 01 Order EF 2019-07-24 06:00:00 2019-09-12 09:30:00
60  A004HP 01 A004HP 01 Order EF 2019-07-24 06:00:00 2019-09-12 09:30:00
60  A004HP 01 A004HP 01 Order EF 2019-07-24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2019-07-19 06:00:00 2019-09-12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2019-07-31 06:00:00 2019-09-23 10:00:00
60  A004HP 01 A004HP 01 Order EO 2019-07-31 06:00:00 2019-09-23 10:00:00
60  A004HP 01 A004HP 01 Order EO 2019-07-31 06:00:00 2019-09-23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2019-08-07 06:00:00 2019-09-30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ST  2019-05-23 06:00:00  2019-07-29 16:50:00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2019-06-06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2019-06-19 06:00:00  2019-08-29 09:30:00
60  A004HP 01  A004HP 01  Order EF  2019-07-10 06:00:00  2019-08-29 09:30:00
60  A004HP 01  A004HP 01  Order EF  2019-07-10 06:00:00  2019-08-29 09:30:00
60  A004HP 01  A004HP 01  Order EF  2019-07-10 06:00:00  2019-08-29 09:30:00
60  A004HP 01  A004HP 01  Order EF  2019-07-10 06:00:00  2019-08-29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2019-09-12 09:30:00
60  A004HP 01  A004HP 01  Order EF  2019-07-24 06:00:00  2019-09-12 09:30:00
60  A004HP 01  A004HP 01  Order EF  2019-07-24 06:00:00  2019-09-12 09:30:00
60  A004HP 01  A004HP 01  Order EF  2019-07-24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2019-07-19 06:00:00  2019-09-12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2019-08-07 06:00:00  2019-09-30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2019-07-29 EN 0
2019-07-30 EN 9
2019-07-31 EN 32
2019-08-01 EN 0
2019-08-02 EN 0
2019-08-03 EN 0
2019-08-04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2019-08-05 EN 0
2019-08-06 EN 11
2019-08-07 EN 10
2019-08-08 EN 3
2019-08-09 EN 25
2019-08-10 EN 0
2019-08-11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2019-08-12 EN 23
2019-08-13 EN 24
2019-08-14 EN 27
2019-08-15 EN 3
2019-08-16 EN 3
2019-08-17 EN 0
2019-08-18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2019-08-19 EN 17
2019-08-20 EN 18
2019-08-21 EN 15
2019-08-22 EN 9
2019-08-23 EN 32
2019-08-24 EN 0
2019-08-25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2019-08-26 EN 52
2019-08-27 EN 49
2019-08-28 EN 70
2019-08-29 EN 67
2019-08-30 EN 49
2019-08-31 EN 0
2019-09-01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2019-09-02 EN 30
2019-09-03 EN 0
2019-09-04 EN 0
2019-09-05 EN 0
2019-09-06 EN 0
2019-09-07 EN 0
2019-09-08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2019-05-15 06:00:00 2019-07-30 11:50:00
63  A008N4 01 A008N4 02 Order ST 2019-05-15 06:00:00 2019-07-30 11:50:00
63  A008N4 01 A008N4 02 Order ST 2019-05-15 06:00:00 2019-07-30 11:50:00
63  A008N4 01 A008N4 02 Order ST 2019-05-23 06:00:00 2019-07-30 14:49:00
63  A008N4 01 A008N4 02 Order ST 2019-05-23 06:00:00 2019-07-30 14:49:00
63  A008N4 01 A008N4 02 Order ST 2019-05-23 06:00:00 2019-07-30 14:49:00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2019-08-07 06:00:00 2019-09-30 10:00:00
63  A008N4 01 A008N4 02 Order FORECAST 2019-08-07 06:00:00 2019-09-30 10:00:00
63  A008N4 01 A008N4 02 Order FORECAST 2019-08-07 06:00:00 2019-09-30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2019-05-15 06:00:00  2019-07-30 11:50:00
63  A008N4 01  A008N4 02  Order ST  2019-05-15 06:00:00  2019-07-30 11:50:00
63  A008N4 01  A008N4 02  Order ST  2019-05-15 06:00:00  2019-07-30 11:50:00
63  A008N4 01  A008N4 02  Order ST  2019-05-23 06:00:00  2019-07-30 14:49:00
63  A008N4 01  A008N4 02  Order ST  2019-05-23 06:00:00  2019-07-30 14:49:00
63  A008N4 01  A008N4 02  Order ST  2019-05-23 06:00:00  2019-07-30 14:49:00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  <comment ref="S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2019-08-07 06:00:00  2019-09-30 10:00:00
63  A008N4 01  A008N4 02  Order FORECAST  2019-08-07 06:00:00  2019-09-30 10:00:00
63  A008N4 01  A008N4 02  Order FORECAST  2019-08-07 06:00:00  2019-09-30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2019-07-29 EN 0
2019-07-30 EN 9
2019-07-31 EN 32
2019-08-01 EN 0
2019-08-02 EN 0
2019-08-03 EN 0
2019-08-04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2019-08-05 EN 0
2019-08-06 EN 11
2019-08-07 EN 10
2019-08-08 EN 3
2019-08-09 EN 25
2019-08-10 EN 0
2019-08-11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2019-08-12 EN 23
2019-08-13 EN 24
2019-08-14 EN 27
2019-08-15 EN 3
2019-08-16 EN 3
2019-08-17 EN 0
2019-08-18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2019-08-19 EN 17
2019-08-20 EN 18
2019-08-21 EN 15
2019-08-22 EN 9
2019-08-23 EN 32
2019-08-24 EN 0
2019-08-25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2019-08-26 EN 52
2019-08-27 EN 49
2019-08-28 EN 70
2019-08-29 EN 67
2019-08-30 EN 49
2019-08-31 EN 0
2019-09-01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2019-09-02 EN 30
2019-09-03 EN 0
2019-09-04 EN 0
2019-09-05 EN 0
2019-09-06 EN 0
2019-09-07 EN 0
2019-09-08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2019-05-15 06:00:00 2019-07-30 11:50:00
63  A008N4 01 A008N4 02 Order ST 2019-05-15 06:00:00 2019-07-30 11:50:00
63  A008N4 01 A008N4 02 Order ST 2019-05-15 06:00:00 2019-07-30 11:50:00
63  A008N4 01 A008N4 02 Order ST 2019-05-23 06:00:00 2019-07-30 14:49:00
63  A008N4 01 A008N4 02 Order ST 2019-05-23 06:00:00 2019-07-30 14:49:00
63  A008N4 01 A008N4 02 Order ST 2019-05-23 06:00:00 2019-07-30 14:49:00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2019-08-07 06:00:00 2019-09-30 10:00:00
63  A008N4 01 A008N4 02 Order FORECAST 2019-08-07 06:00:00 2019-09-30 10:00:00
63  A008N4 01 A008N4 02 Order FORECAST 2019-08-07 06:00:00 2019-09-30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2019-05-15 06:00:00  2019-07-30 11:50:00
63  A008N4 01  A008N4 02  Order ST  2019-05-15 06:00:00  2019-07-30 11:50:00
63  A008N4 01  A008N4 02  Order ST  2019-05-15 06:00:00  2019-07-30 11:50:00
63  A008N4 01  A008N4 02  Order ST  2019-05-23 06:00:00  2019-07-30 14:49:00
63  A008N4 01  A008N4 02  Order ST  2019-05-23 06:00:00  2019-07-30 14:49:00
63  A008N4 01  A008N4 02  Order ST  2019-05-23 06:00:00  2019-07-30 14:49:00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2019-08-07 06:00:00  2019-09-30 10:00:00
63  A008N4 01  A008N4 02  Order FORECAST  2019-08-07 06:00:00  2019-09-30 10:00:00
63  A008N4 01  A008N4 02  Order FORECAST  2019-08-07 06:00:00  2019-09-30 10:00:00
</t>
        </r>
      </text>
    </comment>
  </commentList>
</comments>
</file>

<file path=xl/comments2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2019-08-01 EN 0
2019-08-02 EN 0
2019-08-03 EN 0
2019-08-04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8
2019-08-08 EN 1
2019-08-09 EN 1
2019-08-10 EN 0
2019-08-11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2019-08-12 EN 2
2019-08-13 EN 3
2019-08-14 EN 3
2019-08-15 EN 2
2019-08-16 EN 2
2019-08-17 EN 0
2019-08-18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4
2019-08-22 EN 4
2019-08-23 EN 0
2019-08-24 EN 0
2019-08-25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2019-08-26 EN 2
2019-08-27 EN 3
2019-08-28 EN 1
2019-08-29 EN 1
2019-08-30 EN 9
2019-08-31 EN 0
2019-09-01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2019-09-02 EN 35
2019-09-03 EN 51
2019-09-04 EN 41
2019-09-05 EN 61
2019-09-06 EN 27
2019-09-07 EN 0
2019-09-08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66
2019-09-19 EN 68
2019-09-20 EN 0
2019-09-21 EN 0
2019-09-22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2019-10-17 EN 37
2019-10-18 EN 37
2019-10-19 EN 0
2019-10-20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37
2019-10-25 EN 38
2019-10-26 EN 0
2019-10-27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2019-10-28 EN 34
2019-10-29 EN 35
2019-10-30 EN 35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ST 2019-05-16 06:00:00 2019-08-01 08:30:00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2019-06-06 06:00:00 2019-08-29 09:30:00
60  A004HP 01 A004HP 01 Order DT 2019-06-19 06:00:00 2019-08-29 09:30:00
60  A004HP 01 A004HP 01 Order DT 2019-06-19 06:00:00 2019-08-29 09:30:00
60  A004HP 01 A004HP 01 Order DT 2019-06-19 06:00:00 2019-08-29 09:30:00
60  A004HP 01 A004HP 01 Order DT 2019-06-19 06:00:00 2019-08-29 09:30:00
60  A004HP 01 A004HP 01 Order DT 2019-07-10 06:00:00 2019-08-29 09:30:00
60  A004HP 01 A004HP 01 Order DT 2019-07-10 06:00:00 2019-08-29 09:30:00
60  A004HP 01 A004HP 01 Order DT 2019-07-10 06:00:00 2019-08-29 09:30:00
60  A004HP 01 A004HP 01 Order DT 2019-07-10 06:00:00 2019-08-29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2019-09-12 09:30:00
60  A004HP 01 A004HP 01 Order EF 2019-07-24 06:00:00 2019-09-12 09:30:00
60  A004HP 01 A004HP 01 Order EF 2019-07-24 06:00:00 2019-09-12 09:30:00
60  A004HP 01 A004HP 01 Order EF 2019-07-24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2019-08-14 06:00:00 2019-09-12 09:30:00
60  A004HP 01 A004HP 01 Order EF 2019-08-14 06:00:00 2019-09-12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2019-07-31 06:00:00 2019-09-23 10:00:00
60  A004HP 01 A004HP 01 Order EO 2019-07-31 06:00:00 2019-09-23 10:00:00
60  A004HP 01 A004HP 01 Order EO 2019-07-31 06:00:00 2019-09-23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2019-08-07 06:00:00 2019-09-30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ST  2019-05-16 06:00:00  2019-08-01 08:30:00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2019-06-06 06:00:00  2019-08-29 09:30:00
60  A004HP 01  A004HP 01  Order DT  2019-06-19 06:00:00  2019-08-29 09:30:00
60  A004HP 01  A004HP 01  Order DT  2019-06-19 06:00:00  2019-08-29 09:30:00
60  A004HP 01  A004HP 01  Order DT  2019-06-19 06:00:00  2019-08-29 09:30:00
60  A004HP 01  A004HP 01  Order DT  2019-06-19 06:00:00  2019-08-29 09:30:00
60  A004HP 01  A004HP 01  Order DT  2019-07-10 06:00:00  2019-08-29 09:30:00
60  A004HP 01  A004HP 01  Order DT  2019-07-10 06:00:00  2019-08-29 09:30:00
60  A004HP 01  A004HP 01  Order DT  2019-07-10 06:00:00  2019-08-29 09:30:00
60  A004HP 01  A004HP 01  Order DT  2019-07-10 06:00:00  2019-08-29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2019-09-12 09:30:00
60  A004HP 01  A004HP 01  Order EF  2019-07-24 06:00:00  2019-09-12 09:30:00
60  A004HP 01  A004HP 01  Order EF  2019-07-24 06:00:00  2019-09-12 09:30:00
60  A004HP 01  A004HP 01  Order EF  2019-07-24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2019-08-14 06:00:00  2019-09-12 09:30:00
60  A004HP 01  A004HP 01  Order EF  2019-08-14 06:00:00  2019-09-12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2019-08-07 06:00:00  2019-09-30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2019-08-01 EN 0
2019-08-02 EN 0
2019-08-03 EN 0
2019-08-04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2019-08-05 EN 0
2019-08-06 EN 26
2019-08-07 EN 11
2019-08-08 EN 3
2019-08-09 EN 19
2019-08-10 EN 0
2019-08-11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2019-08-12 EN 24
2019-08-13 EN 25
2019-08-14 EN 26
2019-08-15 EN 4
2019-08-16 EN 4
2019-08-17 EN 0
2019-08-18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2019-08-19 EN 19
2019-08-20 EN 18
2019-08-21 EN 14
2019-08-22 EN 10
2019-08-23 EN 31
2019-08-24 EN 0
2019-08-25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2019-08-26 EN 34
2019-08-27 EN 66
2019-08-28 EN 70
2019-08-29 EN 67
2019-08-30 EN 49
2019-08-31 EN 0
2019-09-01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2019-09-02 EN 30
2019-09-03 EN 0
2019-09-04 EN 0
2019-09-05 EN 0
2019-09-06 EN 0
2019-09-07 EN 0
2019-09-08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2019-08-14 06:00:00 2019-09-12 09:30:00
63  A008N4 01 A008N4 02 Order EF 2019-08-14 06:00:00 2019-09-12 09:30:00
63  A008N4 01 A008N4 02 Order EF 2019-08-14 06:00:00 2019-09-12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2019-08-14 06:00:00  2019-09-12 09:30:00
63  A008N4 01  A008N4 02  Order EF  2019-08-14 06:00:00  2019-09-12 09:30:00
63  A008N4 01  A008N4 02  Order EF  2019-08-14 06:00:00  2019-09-12 09:30:00
</t>
        </r>
      </text>
    </comment>
    <comment ref="S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29-07-2019 - 04-08-2019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2019-08-01 EN 0
2019-08-02 EN 0
2019-08-03 EN 0
2019-08-04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2019-08-05 EN 0
2019-08-06 EN 26
2019-08-07 EN 11
2019-08-08 EN 3
2019-08-09 EN 19
2019-08-10 EN 0
2019-08-11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2019-08-12 EN 24
2019-08-13 EN 25
2019-08-14 EN 26
2019-08-15 EN 4
2019-08-16 EN 4
2019-08-17 EN 0
2019-08-18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2019-08-19 EN 19
2019-08-20 EN 18
2019-08-21 EN 14
2019-08-22 EN 10
2019-08-23 EN 31
2019-08-24 EN 0
2019-08-25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2019-08-26 EN 34
2019-08-27 EN 66
2019-08-28 EN 70
2019-08-29 EN 67
2019-08-30 EN 49
2019-08-31 EN 0
2019-09-01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2019-09-02 EN 30
2019-09-03 EN 0
2019-09-04 EN 0
2019-09-05 EN 0
2019-09-06 EN 0
2019-09-07 EN 0
2019-09-08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63  A008N4 01 A008N4 02 Order EF 2019-06-19 06:00:00 2019-08-15 10:00:00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2019-08-14 06:00:00 2019-09-12 09:30:00
63  A008N4 01 A008N4 02 Order EF 2019-08-14 06:00:00 2019-09-12 09:30:00
63  A008N4 01 A008N4 02 Order EF 2019-08-14 06:00:00 2019-09-12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63  A008N4 01  A008N4 02  Order EF  2019-06-19 06:00:00  2019-08-15 10:00:00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2019-08-14 06:00:00  2019-09-12 09:30:00
63  A008N4 01  A008N4 02  Order EF  2019-08-14 06:00:00  2019-09-12 09:30:00
63  A008N4 01  A008N4 02  Order EF  2019-08-14 06:00:00  2019-09-12 09:30:00
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</t>
        </r>
      </text>
    </comment>
  </commentList>
</comments>
</file>

<file path=xl/comments2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8
2019-08-08 EN 1
2019-08-09 EN 1
2019-08-10 EN 0
2019-08-11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2019-08-12 EN 2
2019-08-13 EN 3
2019-08-14 EN 3
2019-08-15 EN 2
2019-08-16 EN 2
2019-08-17 EN 0
2019-08-18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4
2019-08-22 EN 4
2019-08-23 EN 0
2019-08-24 EN 0
2019-08-25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2019-08-26 EN 2
2019-08-27 EN 3
2019-08-28 EN 1
2019-08-29 EN 1
2019-08-30 EN 9
2019-08-31 EN 0
2019-09-01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2019-09-02 EN 35
2019-09-03 EN 51
2019-09-04 EN 41
2019-09-05 EN 61
2019-09-06 EN 27
2019-09-07 EN 0
2019-09-08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66
2019-09-19 EN 68
2019-09-20 EN 0
2019-09-21 EN 0
2019-09-22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2019-10-17 EN 37
2019-10-18 EN 37
2019-10-19 EN 0
2019-10-20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37
2019-10-25 EN 38
2019-10-26 EN 0
2019-10-27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2019-10-28 EN 34
2019-10-29 EN 35
2019-10-30 EN 35
2019-10-31 EN 0
2019-11-01 EN 35
2019-11-02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2019-06-06 06:00:00 2019-08-29 09:30:00
60  A004HP 01 A004HP 01 Order DT 2019-06-19 06:00:00 2019-08-29 09:30:00
60  A004HP 01 A004HP 01 Order DT 2019-06-19 06:00:00 2019-08-29 09:30:00
60  A004HP 01 A004HP 01 Order DT 2019-06-19 06:00:00 2019-08-29 09:30:00
60  A004HP 01 A004HP 01 Order DT 2019-06-19 06:00:00 2019-08-29 09:30:00
60  A004HP 01 A004HP 01 Order DT 2019-07-10 06:00:00 2019-08-29 09:30:00
60  A004HP 01 A004HP 01 Order DT 2019-07-10 06:00:00 2019-08-29 09:30:00
60  A004HP 01 A004HP 01 Order DT 2019-07-10 06:00:00 2019-08-29 09:30:00
60  A004HP 01 A004HP 01 Order DT 2019-07-10 06:00:00 2019-08-29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2019-09-12 09:30:00
60  A004HP 01 A004HP 01 Order EF 2019-07-24 06:00:00 2019-09-12 09:30:00
60  A004HP 01 A004HP 01 Order EF 2019-07-24 06:00:00 2019-09-12 09:30:00
60  A004HP 01 A004HP 01 Order EF 2019-07-24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2019-08-14 06:00:00 2019-09-12 09:30:00
60  A004HP 01 A004HP 01 Order EF 2019-08-14 06:00:00 2019-09-12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2019-07-31 06:00:00 2019-09-23 10:00:00
60  A004HP 01 A004HP 01 Order EO 2019-07-31 06:00:00 2019-09-23 10:00:00
60  A004HP 01 A004HP 01 Order EO 2019-07-31 06:00:00 2019-09-23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2019-08-07 06:00:00 2019-09-30 10:00:00
60  A004HP 01 A004HP 01 Order FORECAST 2019-08-07 06:00:00 2019-09-30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2019-06-06 06:00:00  2019-08-29 09:30:00
60  A004HP 01  A004HP 01  Order DT  2019-06-19 06:00:00  2019-08-29 09:30:00
60  A004HP 01  A004HP 01  Order DT  2019-06-19 06:00:00  2019-08-29 09:30:00
60  A004HP 01  A004HP 01  Order DT  2019-06-19 06:00:00  2019-08-29 09:30:00
60  A004HP 01  A004HP 01  Order DT  2019-06-19 06:00:00  2019-08-29 09:30:00
60  A004HP 01  A004HP 01  Order DT  2019-07-10 06:00:00  2019-08-29 09:30:00
60  A004HP 01  A004HP 01  Order DT  2019-07-10 06:00:00  2019-08-29 09:30:00
60  A004HP 01  A004HP 01  Order DT  2019-07-10 06:00:00  2019-08-29 09:30:00
60  A004HP 01  A004HP 01  Order DT  2019-07-10 06:00:00  2019-08-29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2019-09-12 09:30:00
60  A004HP 01  A004HP 01  Order EF  2019-07-24 06:00:00  2019-09-12 09:30:00
60  A004HP 01  A004HP 01  Order EF  2019-07-24 06:00:00  2019-09-12 09:30:00
60  A004HP 01  A004HP 01  Order EF  2019-07-24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2019-08-14 06:00:00  2019-09-12 09:30:00
60  A004HP 01  A004HP 01  Order EF  2019-08-14 06:00:00  2019-09-12 09:30:00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2019-08-07 06:00:00  2019-09-30 10:00:00
60  A004HP 01  A004HP 01  Order FORECAST  2019-08-07 06:00:00  2019-09-30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2019-08-05 EN 0
2019-08-06 EN 26
2019-08-07 EN 11
2019-08-08 EN 3
2019-08-09 EN 19
2019-08-10 EN 0
2019-08-11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2019-08-12 EN 24
2019-08-13 EN 25
2019-08-14 EN 26
2019-08-15 EN 4
2019-08-16 EN 4
2019-08-17 EN 0
2019-08-18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2019-08-19 EN 19
2019-08-20 EN 18
2019-08-21 EN 14
2019-08-22 EN 10
2019-08-23 EN 31
2019-08-24 EN 0
2019-08-25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2019-08-26 EN 34
2019-08-27 EN 66
2019-08-28 EN 70
2019-08-29 EN 67
2019-08-30 EN 49
2019-08-31 EN 0
2019-09-01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2019-09-02 EN 30
2019-09-03 EN 0
2019-09-04 EN 0
2019-09-05 EN 0
2019-09-06 EN 0
2019-09-07 EN 0
2019-09-08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2019-08-14 06:00:00 2019-09-12 09:30:00
63  A008N4 01 A008N4 02 Order EF 2019-08-14 06:00:00 2019-09-12 09:30:00
63  A008N4 01 A008N4 02 Order EF 2019-08-14 06:00:00 2019-09-12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2019-08-14 06:00:00  2019-09-12 09:30:00
63  A008N4 01  A008N4 02  Order EF  2019-08-14 06:00:00  2019-09-12 09:30:00
63  A008N4 01  A008N4 02  Order EF  2019-08-14 06:00:00  2019-09-12 09:30:00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2019-08-05 EN 0
2019-08-06 EN 26
2019-08-07 EN 11
2019-08-08 EN 3
2019-08-09 EN 19
2019-08-10 EN 0
2019-08-11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2019-08-12 EN 24
2019-08-13 EN 25
2019-08-14 EN 26
2019-08-15 EN 4
2019-08-16 EN 4
2019-08-17 EN 0
2019-08-18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2019-08-19 EN 19
2019-08-20 EN 18
2019-08-21 EN 14
2019-08-22 EN 10
2019-08-23 EN 31
2019-08-24 EN 0
2019-08-25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2019-08-26 EN 34
2019-08-27 EN 66
2019-08-28 EN 70
2019-08-29 EN 67
2019-08-30 EN 49
2019-08-31 EN 0
2019-09-01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2019-09-02 EN 30
2019-09-03 EN 0
2019-09-04 EN 0
2019-09-05 EN 0
2019-09-06 EN 0
2019-09-07 EN 0
2019-09-08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2019-06-06 06:00:00 2019-08-13 10:00:00
63  A008N4 01 A008N4 02 Order EF 2019-06-06 06:00:00 2019-08-13 10:00:00
63  A008N4 01 A008N4 02 Order EF 2019-06-06 06:00:00 2019-08-13 10:00:00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EO 2019-07-19 06:00:00 2019-09-09 10:00:00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2019-08-14 06:00:00 2019-09-12 09:30:00
63  A008N4 01 A008N4 02 Order EF 2019-08-14 06:00:00 2019-09-12 09:30:00
63  A008N4 01 A008N4 02 Order EF 2019-08-14 06:00:00 2019-09-12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63  A008N4 01 A008N4 02 Order FORECAST 2019-08-07 06:00:00 2019-09-30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2019-06-06 06:00:00  2019-08-13 10:00:00
63  A008N4 01  A008N4 02  Order EF  2019-06-06 06:00:00  2019-08-13 10:00:00
63  A008N4 01  A008N4 02  Order EF  2019-06-06 06:00:00  2019-08-13 10:00:00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2019-08-14 06:00:00  2019-09-12 09:30:00
63  A008N4 01  A008N4 02  Order EF  2019-08-14 06:00:00  2019-09-12 09:30:00
63  A008N4 01  A008N4 02  Order EF  2019-08-14 06:00:00  2019-09-12 09:30:00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63  A008N4 01  A008N4 02  Order FORECAST  2019-08-07 06:00:00  2019-09-30 10:00:00
</t>
        </r>
      </text>
    </comment>
  </commentList>
</comments>
</file>

<file path=xl/comments3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8
2019-08-08 EN 1
2019-08-09 EN 1
2019-08-10 EN 0
2019-08-11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2019-08-12 EN 2
2019-08-13 EN 3
2019-08-14 EN 3
2019-08-15 EN 2
2019-08-16 EN 2
2019-08-17 EN 0
2019-08-18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4
2019-08-22 EN 4
2019-08-23 EN 0
2019-08-24 EN 0
2019-08-25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2019-08-26 EN 2
2019-08-27 EN 3
2019-08-28 EN 1
2019-08-29 EN 1
2019-08-30 EN 9
2019-08-31 EN 0
2019-09-01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2019-09-02 EN 25
2019-09-03 EN 34
2019-09-04 EN 35
2019-09-05 EN 30
2019-09-06 EN 46
2019-09-07 EN 0
2019-09-08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2019-09-09 EN 36
2019-09-10 EN 53
2019-09-11 EN 64
2019-09-12 EN 65
2019-09-13 EN 65
2019-09-14 EN 0
2019-09-15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2019-09-16 EN 64
2019-09-17 EN 66
2019-09-18 EN 67
2019-09-19 EN 67
2019-09-20 EN 0
2019-09-21 EN 0
2019-09-22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2019-09-23 EN 67
2019-09-24 EN 71
2019-09-25 EN 73
2019-09-26 EN 72
2019-09-27 EN 73
2019-09-28 EN 0
2019-09-29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2019-09-30 EN 72
2019-10-01 EN 47
2019-10-02 EN 36
2019-10-03 EN 0
2019-10-04 EN 36
2019-10-05 EN 0
2019-10-06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2019-10-07 EN 36
2019-10-08 EN 40
2019-10-09 EN 42
2019-10-10 EN 42
2019-10-11 EN 42
2019-10-12 EN 0
2019-10-13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2019-10-14 EN 42
2019-10-15 EN 38
2019-10-16 EN 38
2019-10-17 EN 37
2019-10-18 EN 37
2019-10-19 EN 0
2019-10-20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2019-10-21 EN 37
2019-10-22 EN 37
2019-10-23 EN 38
2019-10-24 EN 37
2019-10-25 EN 38
2019-10-26 EN 0
2019-10-27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2019-10-28 EN 36
2019-10-29 EN 34
2019-10-30 EN 34
2019-10-31 EN 0
2019-11-01 EN 33
2019-11-02 EN 0
2019-11-03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2019-11-04 EN 35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2019-06-06 06:00:00 2019-08-29 09:30:00
60  A004HP 01 A004HP 01 Order DT 2019-06-19 06:00:00 2019-08-29 09:30:00
60  A004HP 01 A004HP 01 Order DT 2019-06-19 06:00:00 2019-08-29 09:30:00
60  A004HP 01 A004HP 01 Order DT 2019-06-19 06:00:00 2019-08-29 09:30:00
60  A004HP 01 A004HP 01 Order DT 2019-06-19 06:00:00 2019-08-29 09:30:00
60  A004HP 01 A004HP 01 Order DT 2019-07-10 06:00:00 2019-08-29 09:30:00
60  A004HP 01 A004HP 01 Order DT 2019-07-10 06:00:00 2019-08-29 09:30:00
60  A004HP 01 A004HP 01 Order DT 2019-07-10 06:00:00 2019-08-29 09:30:00
60  A004HP 01 A004HP 01 Order DT 2019-07-10 06:00:00 2019-08-29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2019-09-12 09:30:00
60  A004HP 01 A004HP 01 Order EF 2019-07-24 06:00:00 2019-09-12 09:30:00
60  A004HP 01 A004HP 01 Order EF 2019-07-24 06:00:00 2019-09-12 09:30:00
60  A004HP 01 A004HP 01 Order EF 2019-07-24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2019-08-14 06:00:00 2019-09-12 09:30:00
60  A004HP 01 A004HP 01 Order EF 2019-08-14 06:00:00 2019-09-12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2019-07-31 06:00:00 2019-09-23 10:00:00
60  A004HP 01 A004HP 01 Order EO 2019-07-31 06:00:00 2019-09-23 10:00:00
60  A004HP 01 A004HP 01 Order EO 2019-07-31 06:00:00 2019-09-23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2019-08-07 06:00:00 2019-09-30 10:00:00
60  A004HP 01 A004HP 01 Order EO 2019-08-07 06:00:00 2019-09-30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2019-06-06 06:00:00  2019-08-29 09:30:00
60  A004HP 01  A004HP 01  Order DT  2019-06-19 06:00:00  2019-08-29 09:30:00
60  A004HP 01  A004HP 01  Order DT  2019-06-19 06:00:00  2019-08-29 09:30:00
60  A004HP 01  A004HP 01  Order DT  2019-06-19 06:00:00  2019-08-29 09:30:00
60  A004HP 01  A004HP 01  Order DT  2019-06-19 06:00:00  2019-08-29 09:30:00
60  A004HP 01  A004HP 01  Order DT  2019-07-10 06:00:00  2019-08-29 09:30:00
60  A004HP 01  A004HP 01  Order DT  2019-07-10 06:00:00  2019-08-29 09:30:00
60  A004HP 01  A004HP 01  Order DT  2019-07-10 06:00:00  2019-08-29 09:30:00
60  A004HP 01  A004HP 01  Order DT  2019-07-10 06:00:00  2019-08-29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2019-09-12 09:30:00
60  A004HP 01  A004HP 01  Order EF  2019-07-24 06:00:00  2019-09-12 09:30:00
60  A004HP 01  A004HP 01  Order EF  2019-07-24 06:00:00  2019-09-12 09:30:00
60  A004HP 01  A004HP 01  Order EF  2019-07-24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2019-08-14 06:00:00  2019-09-12 09:30:00
60  A004HP 01  A004HP 01  Order EF  2019-08-14 06:00:00  2019-09-12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2019-08-05 EN 0
2019-08-06 EN 26
2019-08-07 EN 11
2019-08-08 EN 3
2019-08-09 EN 19
2019-08-10 EN 0
2019-08-11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2019-08-12 EN 24
2019-08-13 EN 25
2019-08-14 EN 26
2019-08-15 EN 4
2019-08-16 EN 4
2019-08-17 EN 0
2019-08-18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2019-08-19 EN 19
2019-08-20 EN 18
2019-08-21 EN 14
2019-08-22 EN 10
2019-08-23 EN 31
2019-08-24 EN 0
2019-08-25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2019-08-26 EN 34
2019-08-27 EN 66
2019-08-28 EN 70
2019-08-29 EN 67
2019-08-30 EN 49
2019-08-31 EN 0
2019-09-01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2019-09-02 EN 28
2019-09-03 EN 2
2019-09-04 EN 0
2019-09-05 EN 0
2019-09-06 EN 0
2019-09-07 EN 0
2019-09-08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2019-11-04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2019-06-06 06:00:00 2019-08-05 18:16:00
63  A008N4 01 A008N4 02 Order ST 2019-06-06 06:00:00 2019-08-05 18:16:00
63  A008N4 01 A008N4 02 Order ST 2019-06-06 06:00:00 2019-08-05 18:16:00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2019-08-14 06:00:00 2019-09-12 09:30:00
63  A008N4 01 A008N4 02 Order EF 2019-08-14 06:00:00 2019-09-12 09:30:00
63  A008N4 01 A008N4 02 Order EF 2019-08-14 06:00:00 2019-09-12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2019-06-06 06:00:00  2019-08-05 18:16:00
63  A008N4 01  A008N4 02  Order ST  2019-06-06 06:00:00  2019-08-05 18:16:00
63  A008N4 01  A008N4 02  Order ST  2019-06-06 06:00:00  2019-08-05 18:16:00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2019-08-14 06:00:00  2019-09-12 09:30:00
63  A008N4 01  A008N4 02  Order EF  2019-08-14 06:00:00  2019-09-12 09:30:00
63  A008N4 01  A008N4 02  Order EF  2019-08-14 06:00:00  2019-09-12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2019-08-05 EN 0
2019-08-06 EN 26
2019-08-07 EN 11
2019-08-08 EN 3
2019-08-09 EN 19
2019-08-10 EN 0
2019-08-11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2019-08-12 EN 24
2019-08-13 EN 25
2019-08-14 EN 26
2019-08-15 EN 4
2019-08-16 EN 4
2019-08-17 EN 0
2019-08-18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2019-08-19 EN 19
2019-08-20 EN 18
2019-08-21 EN 14
2019-08-22 EN 10
2019-08-23 EN 31
2019-08-24 EN 0
2019-08-25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2019-08-26 EN 34
2019-08-27 EN 66
2019-08-28 EN 70
2019-08-29 EN 67
2019-08-30 EN 49
2019-08-31 EN 0
2019-09-01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2019-09-02 EN 28
2019-09-03 EN 2
2019-09-04 EN 0
2019-09-05 EN 0
2019-09-06 EN 0
2019-09-07 EN 0
2019-09-08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2019-11-04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2019-06-06 06:00:00 2019-08-05 18:16:00
63  A008N4 01 A008N4 02 Order ST 2019-06-06 06:00:00 2019-08-05 18:16:00
63  A008N4 01 A008N4 02 Order ST 2019-06-06 06:00:00 2019-08-05 18:16:00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2019-08-14 06:00:00 2019-09-12 09:30:00
63  A008N4 01 A008N4 02 Order EF 2019-08-14 06:00:00 2019-09-12 09:30:00
63  A008N4 01 A008N4 02 Order EF 2019-08-14 06:00:00 2019-09-12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2019-06-06 06:00:00  2019-08-05 18:16:00
63  A008N4 01  A008N4 02  Order ST  2019-06-06 06:00:00  2019-08-05 18:16:00
63  A008N4 01  A008N4 02  Order ST  2019-06-06 06:00:00  2019-08-05 18:16:00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2019-08-14 06:00:00  2019-09-12 09:30:00
63  A008N4 01  A008N4 02  Order EF  2019-08-14 06:00:00  2019-09-12 09:30:00
63  A008N4 01  A008N4 02  Order EF  2019-08-14 06:00:00  2019-09-12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</commentList>
</comments>
</file>

<file path=xl/comments3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2019-08-05 EN 0
2019-08-06 EN 1
2019-08-07 EN 8
2019-08-08 EN 1
2019-08-09 EN 1
2019-08-10 EN 0
2019-08-11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2019-08-12 EN 2
2019-08-13 EN 3
2019-08-14 EN 3
2019-08-15 EN 2
2019-08-16 EN 2
2019-08-17 EN 0
2019-08-18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4
2019-08-22 EN 4
2019-08-23 EN 0
2019-08-24 EN 0
2019-08-25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2019-08-26 EN 2
2019-08-27 EN 3
2019-08-28 EN 1
2019-08-29 EN 1
2019-08-30 EN 9
2019-08-31 EN 0
2019-09-01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2019-09-02 EN 25
2019-09-03 EN 34
2019-09-04 EN 35
2019-09-05 EN 30
2019-09-06 EN 46
2019-09-07 EN 0
2019-09-08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2019-09-09 EN 36
2019-09-10 EN 53
2019-09-11 EN 64
2019-09-12 EN 65
2019-09-13 EN 65
2019-09-14 EN 0
2019-09-15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2019-09-16 EN 64
2019-09-17 EN 66
2019-09-18 EN 67
2019-09-19 EN 67
2019-09-20 EN 0
2019-09-21 EN 0
2019-09-22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2019-09-23 EN 67
2019-09-24 EN 71
2019-09-25 EN 73
2019-09-26 EN 72
2019-09-27 EN 73
2019-09-28 EN 0
2019-09-29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2019-09-30 EN 72
2019-10-01 EN 47
2019-10-02 EN 36
2019-10-03 EN 0
2019-10-04 EN 36
2019-10-05 EN 0
2019-10-06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2019-10-07 EN 36
2019-10-08 EN 40
2019-10-09 EN 42
2019-10-10 EN 42
2019-10-11 EN 42
2019-10-12 EN 0
2019-10-13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2019-10-14 EN 42
2019-10-15 EN 38
2019-10-16 EN 38
2019-10-17 EN 37
2019-10-18 EN 37
2019-10-19 EN 0
2019-10-20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2019-10-21 EN 37
2019-10-22 EN 37
2019-10-23 EN 38
2019-10-24 EN 37
2019-10-25 EN 38
2019-10-26 EN 0
2019-10-27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2019-10-28 EN 36
2019-10-29 EN 34
2019-10-30 EN 34
2019-10-31 EN 0
2019-11-01 EN 33
2019-11-02 EN 0
2019-11-03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2019-11-04 EN 35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2019-06-06 06:00:00 2019-08-29 09:30:00
60  A004HP 01 A004HP 01 Order DT 2019-06-19 06:00:00 2019-08-29 09:30:00
60  A004HP 01 A004HP 01 Order DT 2019-06-19 06:00:00 2019-08-29 09:30:00
60  A004HP 01 A004HP 01 Order DT 2019-06-19 06:00:00 2019-08-29 09:30:00
60  A004HP 01 A004HP 01 Order DT 2019-06-19 06:00:00 2019-08-29 09:30:00
60  A004HP 01 A004HP 01 Order DT 2019-07-10 06:00:00 2019-08-29 09:30:00
60  A004HP 01 A004HP 01 Order DT 2019-07-10 06:00:00 2019-08-29 09:30:00
60  A004HP 01 A004HP 01 Order DT 2019-07-10 06:00:00 2019-08-29 09:30:00
60  A004HP 01 A004HP 01 Order DT 2019-07-10 06:00:00 2019-08-29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2019-09-12 09:30:00
60  A004HP 01 A004HP 01 Order EF 2019-07-24 06:00:00 2019-09-12 09:30:00
60  A004HP 01 A004HP 01 Order EF 2019-07-24 06:00:00 2019-09-12 09:30:00
60  A004HP 01 A004HP 01 Order EF 2019-07-24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2019-07-19 06:00:00 2019-09-12 09:30:00
60  A004HP 01 A004HP 01 Order EF 2019-08-14 06:00:00 2019-09-12 09:30:00
60  A004HP 01 A004HP 01 Order EF 2019-08-14 06:00:00 2019-09-12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2019-07-31 06:00:00 2019-09-23 10:00:00
60  A004HP 01 A004HP 01 Order EO 2019-07-31 06:00:00 2019-09-23 10:00:00
60  A004HP 01 A004HP 01 Order EO 2019-07-31 06:00:00 2019-09-23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2019-08-07 06:00:00 2019-09-30 10:00:00
60  A004HP 01 A004HP 01 Order EO 2019-08-07 06:00:00 2019-09-30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2019-06-06 06:00:00  2019-08-29 09:30:00
60  A004HP 01  A004HP 01  Order DT  2019-06-19 06:00:00  2019-08-29 09:30:00
60  A004HP 01  A004HP 01  Order DT  2019-06-19 06:00:00  2019-08-29 09:30:00
60  A004HP 01  A004HP 01  Order DT  2019-06-19 06:00:00  2019-08-29 09:30:00
60  A004HP 01  A004HP 01  Order DT  2019-06-19 06:00:00  2019-08-29 09:30:00
60  A004HP 01  A004HP 01  Order DT  2019-07-10 06:00:00  2019-08-29 09:30:00
60  A004HP 01  A004HP 01  Order DT  2019-07-10 06:00:00  2019-08-29 09:30:00
60  A004HP 01  A004HP 01  Order DT  2019-07-10 06:00:00  2019-08-29 09:30:00
60  A004HP 01  A004HP 01  Order DT  2019-07-10 06:00:00  2019-08-29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2019-09-12 09:30:00
60  A004HP 01  A004HP 01  Order EF  2019-07-24 06:00:00  2019-09-12 09:30:00
60  A004HP 01  A004HP 01  Order EF  2019-07-24 06:00:00  2019-09-12 09:30:00
60  A004HP 01  A004HP 01  Order EF  2019-07-24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2019-07-19 06:00:00  2019-09-12 09:30:00
60  A004HP 01  A004HP 01  Order EF  2019-08-14 06:00:00  2019-09-12 09:30:00
60  A004HP 01  A004HP 01  Order EF  2019-08-14 06:00:00  2019-09-12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2019-08-05 EN 0
2019-08-06 EN 26
2019-08-07 EN 11
2019-08-08 EN 3
2019-08-09 EN 19
2019-08-10 EN 0
2019-08-11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2019-08-12 EN 24
2019-08-13 EN 25
2019-08-14 EN 26
2019-08-15 EN 4
2019-08-16 EN 4
2019-08-17 EN 0
2019-08-18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2019-08-19 EN 19
2019-08-20 EN 18
2019-08-21 EN 14
2019-08-22 EN 10
2019-08-23 EN 31
2019-08-24 EN 0
2019-08-25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2019-08-26 EN 34
2019-08-27 EN 66
2019-08-28 EN 70
2019-08-29 EN 67
2019-08-30 EN 49
2019-08-31 EN 0
2019-09-01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2019-09-02 EN 28
2019-09-03 EN 2
2019-09-04 EN 0
2019-09-05 EN 0
2019-09-06 EN 0
2019-09-07 EN 0
2019-09-08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2019-11-04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2019-06-06 06:00:00 2019-08-05 18:16:00
63  A008N4 01 A008N4 02 Order ST 2019-06-06 06:00:00 2019-08-05 18:16:00
63  A008N4 01 A008N4 02 Order ST 2019-06-06 06:00:00 2019-08-05 18:16:00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2019-08-14 06:00:00 2019-09-12 09:30:00
63  A008N4 01 A008N4 02 Order EF 2019-08-14 06:00:00 2019-09-12 09:30:00
63  A008N4 01 A008N4 02 Order EF 2019-08-14 06:00:00 2019-09-12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2019-06-06 06:00:00  2019-08-05 18:16:00
63  A008N4 01  A008N4 02  Order ST  2019-06-06 06:00:00  2019-08-05 18:16:00
63  A008N4 01  A008N4 02  Order ST  2019-06-06 06:00:00  2019-08-05 18:16:00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2019-08-14 06:00:00  2019-09-12 09:30:00
63  A008N4 01  A008N4 02  Order EF  2019-08-14 06:00:00  2019-09-12 09:30:00
63  A008N4 01  A008N4 02  Order EF  2019-08-14 06:00:00  2019-09-12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2019-08-05 EN 0
2019-08-06 EN 26
2019-08-07 EN 11
2019-08-08 EN 3
2019-08-09 EN 19
2019-08-10 EN 0
2019-08-11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2019-08-12 EN 24
2019-08-13 EN 25
2019-08-14 EN 26
2019-08-15 EN 4
2019-08-16 EN 4
2019-08-17 EN 0
2019-08-18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2019-08-19 EN 19
2019-08-20 EN 18
2019-08-21 EN 14
2019-08-22 EN 10
2019-08-23 EN 31
2019-08-24 EN 0
2019-08-25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2019-08-26 EN 34
2019-08-27 EN 66
2019-08-28 EN 70
2019-08-29 EN 67
2019-08-30 EN 49
2019-08-31 EN 0
2019-09-01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2019-09-02 EN 28
2019-09-03 EN 2
2019-09-04 EN 0
2019-09-05 EN 0
2019-09-06 EN 0
2019-09-07 EN 0
2019-09-08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2019-09-09 EN 0
2019-09-10 EN 0
2019-09-11 EN 0
2019-09-12 EN 0
2019-09-13 EN 0
2019-09-14 EN 0
2019-09-15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0
2019-09-19 EN 0
2019-09-20 EN 0
2019-09-21 EN 0
2019-09-22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2019-09-23 EN 0
2019-09-24 EN 0
2019-09-25 EN 0
2019-09-26 EN 0
2019-09-27 EN 0
2019-09-28 EN 0
2019-09-29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2019-11-04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2019-06-06 06:00:00 2019-08-05 18:16:00
63  A008N4 01 A008N4 02 Order ST 2019-06-06 06:00:00 2019-08-05 18:16:00
63  A008N4 01 A008N4 02 Order ST 2019-06-06 06:00:00 2019-08-05 18:16:00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63  A008N4 01 A008N4 02 Order DT 2019-06-19 06:00:00 2019-08-15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63  A008N4 01 A008N4 02 Order DT 2019-07-10 06:00:00 2019-09-05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2019-07-10 06:00:00 2019-09-12 09:30:00
63  A008N4 01 A008N4 02 Order EF 2019-07-10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2019-08-14 06:00:00 2019-09-12 09:30:00
63  A008N4 01 A008N4 02 Order EF 2019-08-14 06:00:00 2019-09-12 09:30:00
63  A008N4 01 A008N4 02 Order EF 2019-08-14 06:00:00 2019-09-12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2019-06-06 06:00:00  2019-08-05 18:16:00
63  A008N4 01  A008N4 02  Order ST  2019-06-06 06:00:00  2019-08-05 18:16:00
63  A008N4 01  A008N4 02  Order ST  2019-06-06 06:00:00  2019-08-05 18:16:00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63  A008N4 01  A008N4 02  Order DT  2019-06-19 06:00:00  2019-08-15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63  A008N4 01  A008N4 02  Order DT  2019-07-10 06:00:00  2019-09-05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2019-07-10 06:00:00  2019-09-12 09:30:00
63  A008N4 01  A008N4 02  Order EF  2019-07-10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2019-08-14 06:00:00  2019-09-12 09:30:00
63  A008N4 01  A008N4 02  Order EF  2019-08-14 06:00:00  2019-09-12 09:30:00
63  A008N4 01  A008N4 02  Order EF  2019-08-14 06:00:00  2019-09-12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</commentList>
</comments>
</file>

<file path=xl/comments3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2019-08-07 EN 0
2019-08-08 EN 2
2019-08-09 EN 0
2019-08-10 EN 0
2019-08-11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2019-08-12 EN 2
2019-08-13 EN 3
2019-08-14 EN 3
2019-08-15 EN 4
2019-08-16 EN 1
2019-08-17 EN 0
2019-08-18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3
2019-08-22 EN 4
2019-08-23 EN 0
2019-08-24 EN 0
2019-08-25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2019-08-26 EN 2
2019-08-27 EN 2
2019-08-28 EN 2
2019-08-29 EN 35
2019-08-30 EN 30
2019-08-31 EN 0
2019-09-01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2019-09-02 EN 23
2019-09-03 EN 47
2019-09-04 EN 34
2019-09-05 EN 40
2019-09-06 EN 20
2019-09-07 EN 0
2019-09-08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67
2019-09-19 EN 67
2019-09-20 EN 0
2019-09-21 EN 0
2019-09-22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2019-10-14 EN 37
2019-10-15 EN 38
2019-10-16 EN 37
2019-10-17 EN 37
2019-10-18 EN 37
2019-10-19 EN 0
2019-10-20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37
2019-10-25 EN 38
2019-10-26 EN 0
2019-10-27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2019-10-28 EN 35
2019-10-29 EN 34
2019-10-30 EN 35
2019-10-31 EN 0
2019-11-01 EN 35
2019-11-02 EN 0
2019-11-03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2019-11-04 EN 37
2019-11-05 EN 37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2019-06-06 06:00:00 2019-08-27 09:30:00
60  A004HP 01 A004HP 01 Order DT 2019-06-19 06:00:00 2019-08-27 09:30:00
60  A004HP 01 A004HP 01 Order DT 2019-06-19 06:00:00 2019-08-27 09:30:00
60  A004HP 01 A004HP 01 Order DT 2019-06-19 06:00:00 2019-08-27 09:30:00
60  A004HP 01 A004HP 01 Order DT 2019-06-19 06:00:00 2019-08-27 09:30:00
60  A004HP 01 A004HP 01 Order DT 2019-07-10 06:00:00 2019-08-27 09:30:00
60  A004HP 01 A004HP 01 Order DT 2019-07-10 06:00:00 2019-08-27 09:30:00
60  A004HP 01 A004HP 01 Order DT 2019-07-10 06:00:00 2019-08-27 09:30:00
60  A004HP 01 A004HP 01 Order DT 2019-07-10 06:00:00 2019-08-27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2019-09-16 09:30:00
60  A004HP 01 A004HP 01 Order EF 2019-07-24 06:00:00 2019-09-16 09:30:00
60  A004HP 01 A004HP 01 Order EF 2019-07-24 06:00:00 2019-09-16 09:30:00
60  A004HP 01 A004HP 01 Order EF 2019-07-24 06:00:00 2019-09-16 09:30:00
60  A004HP 01 A004HP 01 Order EF 2019-07-19 06:00:00 2019-09-16 09:30:00
60  A004HP 01 A004HP 01 Order EF 2019-07-19 06:00:00 2019-09-16 09:30:00
60  A004HP 01 A004HP 01 Order EF 2019-07-19 06:00:00 2019-09-16 09:30:00
60  A004HP 01 A004HP 01 Order EF 2019-07-19 06:00:00 2019-09-16 09:30:00
60  A004HP 01 A004HP 01 Order EF 2019-08-14 06:00:00 2019-09-16 09:30:00
60  A004HP 01 A004HP 01 Order EF 2019-08-14 06:00:00 2019-09-16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2019-07-31 06:00:00 2019-09-23 10:00:00
60  A004HP 01 A004HP 01 Order EO 2019-07-31 06:00:00 2019-09-23 10:00:00
60  A004HP 01 A004HP 01 Order EO 2019-07-31 06:00:00 2019-09-23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2019-08-07 06:00:00 2019-09-30 10:00:00
60  A004HP 01 A004HP 01 Order EO 2019-08-07 06:00:00 2019-09-30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2019-06-06 06:00:00  2019-08-27 09:30:00
60  A004HP 01  A004HP 01  Order DT  2019-06-19 06:00:00  2019-08-27 09:30:00
60  A004HP 01  A004HP 01  Order DT  2019-06-19 06:00:00  2019-08-27 09:30:00
60  A004HP 01  A004HP 01  Order DT  2019-06-19 06:00:00  2019-08-27 09:30:00
60  A004HP 01  A004HP 01  Order DT  2019-06-19 06:00:00  2019-08-27 09:30:00
60  A004HP 01  A004HP 01  Order DT  2019-07-10 06:00:00  2019-08-27 09:30:00
60  A004HP 01  A004HP 01  Order DT  2019-07-10 06:00:00  2019-08-27 09:30:00
60  A004HP 01  A004HP 01  Order DT  2019-07-10 06:00:00  2019-08-27 09:30:00
60  A004HP 01  A004HP 01  Order DT  2019-07-10 06:00:00  2019-08-27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2019-09-16 09:30:00
60  A004HP 01  A004HP 01  Order EF  2019-07-24 06:00:00  2019-09-16 09:30:00
60  A004HP 01  A004HP 01  Order EF  2019-07-24 06:00:00  2019-09-16 09:30:00
60  A004HP 01  A004HP 01  Order EF  2019-07-24 06:00:00  2019-09-16 09:30:00
60  A004HP 01  A004HP 01  Order EF  2019-07-19 06:00:00  2019-09-16 09:30:00
60  A004HP 01  A004HP 01  Order EF  2019-07-19 06:00:00  2019-09-16 09:30:00
60  A004HP 01  A004HP 01  Order EF  2019-07-19 06:00:00  2019-09-16 09:30:00
60  A004HP 01  A004HP 01  Order EF  2019-07-19 06:00:00  2019-09-16 09:30:00
60  A004HP 01  A004HP 01  Order EF  2019-08-14 06:00:00  2019-09-16 09:30:00
60  A004HP 01  A004HP 01  Order EF  2019-08-14 06:00:00  2019-09-16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2019-08-07 EN 0
2019-08-08 EN 2
2019-08-09 EN 22
2019-08-10 EN 0
2019-08-11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2019-08-12 EN 24
2019-08-13 EN 24
2019-08-14 EN 27
2019-08-15 EN 3
2019-08-16 EN 3
2019-08-17 EN 0
2019-08-18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2019-08-19 EN 18
2019-08-20 EN 18
2019-08-21 EN 14
2019-08-22 EN 10
2019-08-23 EN 31
2019-08-24 EN 0
2019-08-25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2019-08-26 EN 53
2019-08-27 EN 34
2019-08-28 EN 12
2019-08-29 EN 67
2019-08-30 EN 108
2019-08-31 EN 0
2019-09-01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2019-09-02 EN 124
2019-09-03 EN 125
2019-09-04 EN 125
2019-09-05 EN 125
2019-09-06 EN 131
2019-09-07 EN 0
2019-09-08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204
2019-09-12 EN 203
2019-09-13 EN 203
2019-09-14 EN 0
2019-09-15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2019-09-16 EN 204
2019-09-17 EN 205
2019-09-18 EN 205
2019-09-19 EN 205
2019-09-20 EN 0
2019-09-21 EN 0
2019-09-22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2019-09-23 EN 205
2019-09-24 EN 204
2019-09-25 EN 205
2019-09-26 EN 205
2019-09-27 EN 205
2019-09-28 EN 0
2019-09-29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204
2019-10-02 EN 205
2019-10-03 EN 0
2019-10-04 EN 205
2019-10-05 EN 0
2019-10-06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204
2019-10-10 EN 205
2019-10-11 EN 205
2019-10-12 EN 0
2019-10-13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2019-10-21 EN 203
2019-10-22 EN 204
2019-10-23 EN 203
2019-10-24 EN 203
2019-10-25 EN 205
2019-10-26 EN 0
2019-10-27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2019-10-28 EN 199
2019-10-29 EN 199
2019-10-30 EN 200
2019-10-31 EN 0
2019-11-01 EN 199
2019-11-02 EN 0
2019-11-03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2019-11-04 EN 204
2019-11-05 EN 205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2019-09-09 09:30:00
63  A008N4 01 A008N4 02 Order DT 2019-07-10 06:00:00 2019-09-09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2019-08-14 06:00:00 2019-09-12 09:30:00
63  A008N4 01 A008N4 02 Order EF 2019-08-14 06:00:00 2019-09-12 09:30:00
63  A008N4 01 A008N4 02 Order EF 2019-08-14 06:00:00 2019-09-12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2019-09-09 09:30:00
63  A008N4 01  A008N4 02  Order DT  2019-07-10 06:00:00  2019-09-09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2019-08-14 06:00:00  2019-09-12 09:30:00
63  A008N4 01  A008N4 02  Order EF  2019-08-14 06:00:00  2019-09-12 09:30:00
63  A008N4 01  A008N4 02  Order EF  2019-08-14 06:00:00  2019-09-12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2019-08-07 EN 0
2019-08-08 EN 2
2019-08-09 EN 22
2019-08-10 EN 0
2019-08-11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2019-08-12 EN 24
2019-08-13 EN 24
2019-08-14 EN 27
2019-08-15 EN 3
2019-08-16 EN 3
2019-08-17 EN 0
2019-08-18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2019-08-19 EN 18
2019-08-20 EN 18
2019-08-21 EN 14
2019-08-22 EN 10
2019-08-23 EN 31
2019-08-24 EN 0
2019-08-25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2019-08-26 EN 53
2019-08-27 EN 34
2019-08-28 EN 12
2019-08-29 EN 67
2019-08-30 EN 108
2019-08-31 EN 0
2019-09-01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2019-09-02 EN 124
2019-09-03 EN 125
2019-09-04 EN 125
2019-09-05 EN 125
2019-09-06 EN 131
2019-09-07 EN 0
2019-09-08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204
2019-09-12 EN 203
2019-09-13 EN 203
2019-09-14 EN 0
2019-09-15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2019-09-16 EN 204
2019-09-17 EN 205
2019-09-18 EN 205
2019-09-19 EN 205
2019-09-20 EN 0
2019-09-21 EN 0
2019-09-22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2019-09-23 EN 205
2019-09-24 EN 204
2019-09-25 EN 205
2019-09-26 EN 205
2019-09-27 EN 205
2019-09-28 EN 0
2019-09-29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204
2019-10-02 EN 205
2019-10-03 EN 0
2019-10-04 EN 205
2019-10-05 EN 0
2019-10-06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204
2019-10-10 EN 205
2019-10-11 EN 205
2019-10-12 EN 0
2019-10-13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2019-10-21 EN 203
2019-10-22 EN 204
2019-10-23 EN 203
2019-10-24 EN 203
2019-10-25 EN 205
2019-10-26 EN 0
2019-10-27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2019-10-28 EN 199
2019-10-29 EN 199
2019-10-30 EN 200
2019-10-31 EN 0
2019-11-01 EN 199
2019-11-02 EN 0
2019-11-03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2019-11-04 EN 204
2019-11-05 EN 205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2019-09-09 09:30:00
63  A008N4 01 A008N4 02 Order DT 2019-07-10 06:00:00 2019-09-09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2019-07-17 06:00:00 2019-09-12 09:30:00
63  A008N4 01 A008N4 02 Order EF 2019-08-14 06:00:00 2019-09-12 09:30:00
63  A008N4 01 A008N4 02 Order EF 2019-08-14 06:00:00 2019-09-12 09:30:00
63  A008N4 01 A008N4 02 Order EF 2019-08-14 06:00:00 2019-09-12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2019-09-09 09:30:00
63  A008N4 01  A008N4 02  Order DT  2019-07-10 06:00:00  2019-09-09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2019-07-17 06:00:00  2019-09-12 09:30:00
63  A008N4 01  A008N4 02  Order EF  2019-08-14 06:00:00  2019-09-12 09:30:00
63  A008N4 01  A008N4 02  Order EF  2019-08-14 06:00:00  2019-09-12 09:30:00
63  A008N4 01  A008N4 02  Order EF  2019-08-14 06:00:00  2019-09-12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</commentList>
</comments>
</file>

<file path=xl/comments3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2019-08-07 EN 0
2019-08-08 EN 2
2019-08-09 EN 0
2019-08-10 EN 0
2019-08-11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2019-08-12 EN 2
2019-08-13 EN 3
2019-08-14 EN 3
2019-08-15 EN 4
2019-08-16 EN 1
2019-08-17 EN 0
2019-08-18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3
2019-08-22 EN 4
2019-08-23 EN 0
2019-08-24 EN 0
2019-08-25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2019-08-26 EN 2
2019-08-27 EN 2
2019-08-28 EN 2
2019-08-29 EN 35
2019-08-30 EN 30
2019-08-31 EN 0
2019-09-01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2019-09-02 EN 23
2019-09-03 EN 47
2019-09-04 EN 34
2019-09-05 EN 40
2019-09-06 EN 20
2019-09-07 EN 0
2019-09-08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67
2019-09-19 EN 67
2019-09-20 EN 0
2019-09-21 EN 0
2019-09-22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2019-10-14 EN 37
2019-10-15 EN 38
2019-10-16 EN 37
2019-10-17 EN 37
2019-10-18 EN 37
2019-10-19 EN 0
2019-10-20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37
2019-10-25 EN 38
2019-10-26 EN 0
2019-10-27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2019-10-28 EN 35
2019-10-29 EN 34
2019-10-30 EN 35
2019-10-31 EN 0
2019-11-01 EN 35
2019-11-02 EN 0
2019-11-03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2019-11-04 EN 37
2019-11-05 EN 37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2019-06-06 06:00:00 2019-08-27 09:30:00
60  A004HP 01 A004HP 01 Order DT 2019-06-19 06:00:00 2019-08-27 09:30:00
60  A004HP 01 A004HP 01 Order DT 2019-06-19 06:00:00 2019-08-27 09:30:00
60  A004HP 01 A004HP 01 Order DT 2019-06-19 06:00:00 2019-08-27 09:30:00
60  A004HP 01 A004HP 01 Order DT 2019-06-19 06:00:00 2019-08-27 09:30:00
60  A004HP 01 A004HP 01 Order DT 2019-07-10 06:00:00 2019-08-27 09:30:00
60  A004HP 01 A004HP 01 Order DT 2019-07-10 06:00:00 2019-08-27 09:30:00
60  A004HP 01 A004HP 01 Order DT 2019-07-10 06:00:00 2019-08-27 09:30:00
60  A004HP 01 A004HP 01 Order DT 2019-07-10 06:00:00 2019-08-27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2019-09-16 09:30:00
60  A004HP 01 A004HP 01 Order EF 2019-07-24 06:00:00 2019-09-16 09:30:00
60  A004HP 01 A004HP 01 Order EF 2019-07-24 06:00:00 2019-09-16 09:30:00
60  A004HP 01 A004HP 01 Order EF 2019-07-24 06:00:00 2019-09-16 09:30:00
60  A004HP 01 A004HP 01 Order EF 2019-07-19 06:00:00 2019-09-16 09:30:00
60  A004HP 01 A004HP 01 Order EF 2019-07-19 06:00:00 2019-09-16 09:30:00
60  A004HP 01 A004HP 01 Order EF 2019-07-19 06:00:00 2019-09-16 09:30:00
60  A004HP 01 A004HP 01 Order EF 2019-07-19 06:00:00 2019-09-16 09:30:00
60  A004HP 01 A004HP 01 Order EF 2019-08-14 06:00:00 2019-09-16 09:30:00
60  A004HP 01 A004HP 01 Order EF 2019-08-14 06:00:00 2019-09-16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2019-07-31 06:00:00 2019-09-23 10:00:00
60  A004HP 01 A004HP 01 Order EO 2019-07-31 06:00:00 2019-09-23 10:00:00
60  A004HP 01 A004HP 01 Order EO 2019-07-31 06:00:00 2019-09-23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2019-08-07 06:00:00 2019-09-30 10:00:00
60  A004HP 01 A004HP 01 Order EO 2019-08-07 06:00:00 2019-09-30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2019-06-06 06:00:00  2019-08-27 09:30:00
60  A004HP 01  A004HP 01  Order DT  2019-06-19 06:00:00  2019-08-27 09:30:00
60  A004HP 01  A004HP 01  Order DT  2019-06-19 06:00:00  2019-08-27 09:30:00
60  A004HP 01  A004HP 01  Order DT  2019-06-19 06:00:00  2019-08-27 09:30:00
60  A004HP 01  A004HP 01  Order DT  2019-06-19 06:00:00  2019-08-27 09:30:00
60  A004HP 01  A004HP 01  Order DT  2019-07-10 06:00:00  2019-08-27 09:30:00
60  A004HP 01  A004HP 01  Order DT  2019-07-10 06:00:00  2019-08-27 09:30:00
60  A004HP 01  A004HP 01  Order DT  2019-07-10 06:00:00  2019-08-27 09:30:00
60  A004HP 01  A004HP 01  Order DT  2019-07-10 06:00:00  2019-08-27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2019-09-16 09:30:00
60  A004HP 01  A004HP 01  Order EF  2019-07-24 06:00:00  2019-09-16 09:30:00
60  A004HP 01  A004HP 01  Order EF  2019-07-24 06:00:00  2019-09-16 09:30:00
60  A004HP 01  A004HP 01  Order EF  2019-07-24 06:00:00  2019-09-16 09:30:00
60  A004HP 01  A004HP 01  Order EF  2019-07-19 06:00:00  2019-09-16 09:30:00
60  A004HP 01  A004HP 01  Order EF  2019-07-19 06:00:00  2019-09-16 09:30:00
60  A004HP 01  A004HP 01  Order EF  2019-07-19 06:00:00  2019-09-16 09:30:00
60  A004HP 01  A004HP 01  Order EF  2019-07-19 06:00:00  2019-09-16 09:30:00
60  A004HP 01  A004HP 01  Order EF  2019-08-14 06:00:00  2019-09-16 09:30:00
60  A004HP 01  A004HP 01  Order EF  2019-08-14 06:00:00  2019-09-16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2019-08-07 EN 0
2019-08-08 EN 2
2019-08-09 EN 22
2019-08-10 EN 0
2019-08-11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2019-08-12 EN 24
2019-08-13 EN 24
2019-08-14 EN 27
2019-08-15 EN 3
2019-08-16 EN 3
2019-08-17 EN 0
2019-08-18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2019-08-19 EN 18
2019-08-20 EN 18
2019-08-21 EN 14
2019-08-22 EN 10
2019-08-23 EN 31
2019-08-24 EN 0
2019-08-25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2019-08-26 EN 53
2019-08-27 EN 34
2019-08-28 EN 12
2019-08-29 EN 67
2019-08-30 EN 108
2019-08-31 EN 0
2019-09-01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2019-09-02 EN 124
2019-09-03 EN 125
2019-09-04 EN 125
2019-09-05 EN 125
2019-09-06 EN 131
2019-09-07 EN 0
2019-09-08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204
2019-09-12 EN 203
2019-09-13 EN 203
2019-09-14 EN 0
2019-09-15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2019-09-16 EN 204
2019-09-17 EN 205
2019-09-18 EN 205
2019-09-19 EN 205
2019-09-20 EN 0
2019-09-21 EN 0
2019-09-22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2019-09-23 EN 205
2019-09-24 EN 204
2019-09-25 EN 205
2019-09-26 EN 205
2019-09-27 EN 205
2019-09-28 EN 0
2019-09-29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204
2019-10-02 EN 205
2019-10-03 EN 0
2019-10-04 EN 205
2019-10-05 EN 0
2019-10-06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204
2019-10-10 EN 205
2019-10-11 EN 205
2019-10-12 EN 0
2019-10-13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2019-10-21 EN 203
2019-10-22 EN 204
2019-10-23 EN 203
2019-10-24 EN 203
2019-10-25 EN 205
2019-10-26 EN 0
2019-10-27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2019-10-28 EN 199
2019-10-29 EN 199
2019-10-30 EN 200
2019-10-31 EN 0
2019-11-01 EN 199
2019-11-02 EN 0
2019-11-03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2019-11-04 EN 204
2019-11-05 EN 205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2019-09-09 09:30:00
63  A008N4 01 A008N4 02 Order DT 2019-07-10 06:00:00 2019-09-09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2019-08-14 06:00:00 2019-09-12 09:30:00
63  A008N4 01 A008N4 02 Order DT 2019-08-14 06:00:00 2019-09-12 09:30:00
63  A008N4 01 A008N4 02 Order DT 2019-08-14 06:00:00 2019-09-12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2019-09-09 09:30:00
63  A008N4 01  A008N4 02  Order DT  2019-07-10 06:00:00  2019-09-09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2019-08-14 06:00:00  2019-09-12 09:30:00
63  A008N4 01  A008N4 02  Order DT  2019-08-14 06:00:00  2019-09-12 09:30:00
63  A008N4 01  A008N4 02  Order DT  2019-08-14 06:00:00  2019-09-12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2019-08-07 EN 0
2019-08-08 EN 2
2019-08-09 EN 22
2019-08-10 EN 0
2019-08-11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2019-08-12 EN 24
2019-08-13 EN 24
2019-08-14 EN 27
2019-08-15 EN 3
2019-08-16 EN 3
2019-08-17 EN 0
2019-08-18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2019-08-19 EN 18
2019-08-20 EN 18
2019-08-21 EN 14
2019-08-22 EN 10
2019-08-23 EN 31
2019-08-24 EN 0
2019-08-25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2019-08-26 EN 53
2019-08-27 EN 34
2019-08-28 EN 12
2019-08-29 EN 67
2019-08-30 EN 108
2019-08-31 EN 0
2019-09-01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2019-09-02 EN 124
2019-09-03 EN 125
2019-09-04 EN 125
2019-09-05 EN 125
2019-09-06 EN 131
2019-09-07 EN 0
2019-09-08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204
2019-09-12 EN 203
2019-09-13 EN 203
2019-09-14 EN 0
2019-09-15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2019-09-16 EN 204
2019-09-17 EN 205
2019-09-18 EN 205
2019-09-19 EN 205
2019-09-20 EN 0
2019-09-21 EN 0
2019-09-22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2019-09-23 EN 205
2019-09-24 EN 204
2019-09-25 EN 205
2019-09-26 EN 205
2019-09-27 EN 205
2019-09-28 EN 0
2019-09-29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204
2019-10-02 EN 205
2019-10-03 EN 0
2019-10-04 EN 205
2019-10-05 EN 0
2019-10-06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204
2019-10-10 EN 205
2019-10-11 EN 205
2019-10-12 EN 0
2019-10-13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2019-10-21 EN 203
2019-10-22 EN 204
2019-10-23 EN 203
2019-10-24 EN 203
2019-10-25 EN 205
2019-10-26 EN 0
2019-10-27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2019-10-28 EN 199
2019-10-29 EN 199
2019-10-30 EN 200
2019-10-31 EN 0
2019-11-01 EN 199
2019-11-02 EN 0
2019-11-03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2019-11-04 EN 204
2019-11-05 EN 205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2019-09-09 09:30:00
63  A008N4 01 A008N4 02 Order DT 2019-07-10 06:00:00 2019-09-09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2019-08-14 06:00:00 2019-09-12 09:30:00
63  A008N4 01 A008N4 02 Order DT 2019-08-14 06:00:00 2019-09-12 09:30:00
63  A008N4 01 A008N4 02 Order DT 2019-08-14 06:00:00 2019-09-12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2019-09-09 09:30:00
63  A008N4 01  A008N4 02  Order DT  2019-07-10 06:00:00  2019-09-09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2019-08-14 06:00:00  2019-09-12 09:30:00
63  A008N4 01  A008N4 02  Order DT  2019-08-14 06:00:00  2019-09-12 09:30:00
63  A008N4 01  A008N4 02  Order DT  2019-08-14 06:00:00  2019-09-12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</commentList>
</comments>
</file>

<file path=xl/comments3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2019-08-08 EN 0
2019-08-09 EN 1
2019-08-10 EN 0
2019-08-11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2019-08-12 EN 2
2019-08-13 EN 3
2019-08-14 EN 3
2019-08-15 EN 5
2019-08-16 EN 0
2019-08-17 EN 0
2019-08-18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2019-08-19 EN 2
2019-08-20 EN 5
2019-08-21 EN 3
2019-08-22 EN 4
2019-08-23 EN 0
2019-08-24 EN 0
2019-08-25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2019-08-26 EN 2
2019-08-27 EN 3
2019-08-28 EN 3
2019-08-29 EN 35
2019-08-30 EN 30
2019-08-31 EN 0
2019-09-01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2019-09-02 EN 23
2019-09-03 EN 47
2019-09-04 EN 34
2019-09-05 EN 40
2019-09-06 EN 20
2019-09-07 EN 0
2019-09-08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65
2019-09-13 EN 64
2019-09-14 EN 0
2019-09-15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67
2019-09-19 EN 67
2019-09-20 EN 0
2019-09-21 EN 0
2019-09-22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71
2019-09-28 EN 0
2019-09-29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2019-09-30 EN 36
2019-10-01 EN 36
2019-10-02 EN 36
2019-10-03 EN 0
2019-10-04 EN 36
2019-10-05 EN 0
2019-10-06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2019-10-07 EN 42
2019-10-08 EN 42
2019-10-09 EN 42
2019-10-10 EN 42
2019-10-11 EN 42
2019-10-12 EN 0
2019-10-13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2019-10-14 EN 37
2019-10-15 EN 37
2019-10-16 EN 38
2019-10-17 EN 37
2019-10-18 EN 37
2019-10-19 EN 0
2019-10-20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37
2019-10-25 EN 38
2019-10-26 EN 0
2019-10-27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2019-10-28 EN 34
2019-10-29 EN 35
2019-10-30 EN 35
2019-10-31 EN 0
2019-11-01 EN 35
2019-11-02 EN 0
2019-11-03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2019-11-04 EN 37
2019-11-05 EN 37
2019-11-06 EN 37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2019-06-06 06:00:00 2019-08-13 10:00:00
60  A004HP 01 A004HP 01 Order AN 2019-06-06 06:00:00 2019-08-13 10:00:00
60  A004HP 01 A004HP 01 Order AN 2019-06-06 06:00:00 2019-08-13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2019-06-06 06:00:00 2019-08-27 09:30:00
60  A004HP 01 A004HP 01 Order DT 2019-06-19 06:00:00 2019-08-27 09:30:00
60  A004HP 01 A004HP 01 Order DT 2019-06-19 06:00:00 2019-08-27 09:30:00
60  A004HP 01 A004HP 01 Order DT 2019-06-19 06:00:00 2019-08-27 09:30:00
60  A004HP 01 A004HP 01 Order DT 2019-06-19 06:00:00 2019-08-27 09:30:00
60  A004HP 01 A004HP 01 Order DT 2019-07-10 06:00:00 2019-08-27 09:30:00
60  A004HP 01 A004HP 01 Order DT 2019-07-10 06:00:00 2019-08-27 09:30:00
60  A004HP 01 A004HP 01 Order DT 2019-07-10 06:00:00 2019-08-27 09:30:00
60  A004HP 01 A004HP 01 Order DT 2019-07-10 06:00:00 2019-08-27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2019-09-13 09:30:00
60  A004HP 01 A004HP 01 Order EF 2019-07-24 06:00:00 2019-09-13 09:30:00
60  A004HP 01 A004HP 01 Order EF 2019-07-24 06:00:00 2019-09-13 09:30:00
60  A004HP 01 A004HP 01 Order EF 2019-07-24 06:00:00 2019-09-13 09:30:00
60  A004HP 01 A004HP 01 Order EF 2019-07-19 06:00:00 2019-09-13 09:30:00
60  A004HP 01 A004HP 01 Order EF 2019-07-19 06:00:00 2019-09-13 09:30:00
60  A004HP 01 A004HP 01 Order EF 2019-07-19 06:00:00 2019-09-13 09:30:00
60  A004HP 01 A004HP 01 Order EF 2019-07-19 06:00:00 2019-09-13 09:30:00
60  A004HP 01 A004HP 01 Order EF 2019-08-14 06:00:00 2019-09-13 09:30:00
60  A004HP 01 A004HP 01 Order EF 2019-08-14 06:00:00 2019-09-13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2019-07-31 06:00:00 2019-09-23 10:00:00
60  A004HP 01 A004HP 01 Order EO 2019-07-31 06:00:00 2019-09-23 10:00:00
60  A004HP 01 A004HP 01 Order EO 2019-07-31 06:00:00 2019-09-23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2019-08-07 06:00:00 2019-09-30 10:00:00
60  A004HP 01 A004HP 01 Order EO 2019-08-07 06:00:00 2019-09-30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2019-08-14 06:00:00 2019-10-07 10:00:00
60  A004HP 01 A004HP 01 Order FORECAST 2019-08-14 06:00:00 2019-10-07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2019-06-06 06:00:00  2019-08-13 10:00:00
60  A004HP 01  A004HP 01  Order AN  2019-06-06 06:00:00  2019-08-13 10:00:00
60  A004HP 01  A004HP 01  Order AN  2019-06-06 06:00:00  2019-08-13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2019-06-06 06:00:00  2019-08-27 09:30:00
60  A004HP 01  A004HP 01  Order DT  2019-06-19 06:00:00  2019-08-27 09:30:00
60  A004HP 01  A004HP 01  Order DT  2019-06-19 06:00:00  2019-08-27 09:30:00
60  A004HP 01  A004HP 01  Order DT  2019-06-19 06:00:00  2019-08-27 09:30:00
60  A004HP 01  A004HP 01  Order DT  2019-06-19 06:00:00  2019-08-27 09:30:00
60  A004HP 01  A004HP 01  Order DT  2019-07-10 06:00:00  2019-08-27 09:30:00
60  A004HP 01  A004HP 01  Order DT  2019-07-10 06:00:00  2019-08-27 09:30:00
60  A004HP 01  A004HP 01  Order DT  2019-07-10 06:00:00  2019-08-27 09:30:00
60  A004HP 01  A004HP 01  Order DT  2019-07-10 06:00:00  2019-08-27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2019-09-13 09:30:00
60  A004HP 01  A004HP 01  Order EF  2019-07-24 06:00:00  2019-09-13 09:30:00
60  A004HP 01  A004HP 01  Order EF  2019-07-24 06:00:00  2019-09-13 09:30:00
60  A004HP 01  A004HP 01  Order EF  2019-07-24 06:00:00  2019-09-13 09:30:00
60  A004HP 01  A004HP 01  Order EF  2019-07-19 06:00:00  2019-09-13 09:30:00
60  A004HP 01  A004HP 01  Order EF  2019-07-19 06:00:00  2019-09-13 09:30:00
60  A004HP 01  A004HP 01  Order EF  2019-07-19 06:00:00  2019-09-13 09:30:00
60  A004HP 01  A004HP 01  Order EF  2019-07-19 06:00:00  2019-09-13 09:30:00
60  A004HP 01  A004HP 01  Order EF  2019-08-14 06:00:00  2019-09-13 09:30:00
60  A004HP 01  A004HP 01  Order EF  2019-08-14 06:00:00  2019-09-13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2019-08-14 06:00:00  2019-10-07 10:00:00
60  A004HP 01  A004HP 01  Order FORECAST  2019-08-14 06:00:00  2019-10-07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2019-08-08 EN 0
2019-08-09 EN 23
2019-08-10 EN 0
2019-08-11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2019-08-12 EN 24
2019-08-13 EN 23
2019-08-14 EN 27
2019-08-15 EN 4
2019-08-16 EN 3
2019-08-17 EN 0
2019-08-18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2019-08-19 EN 17
2019-08-20 EN 19
2019-08-21 EN 14
2019-08-22 EN 9
2019-08-23 EN 31
2019-08-24 EN 0
2019-08-25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2019-08-26 EN 53
2019-08-27 EN 51
2019-08-28 EN 83
2019-08-29 EN 67
2019-08-30 EN 107
2019-08-31 EN 0
2019-09-01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2019-09-02 EN 125
2019-09-03 EN 125
2019-09-04 EN 125
2019-09-05 EN 125
2019-09-06 EN 131
2019-09-07 EN 0
2019-09-08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203
2019-09-12 EN 204
2019-09-13 EN 202
2019-09-14 EN 0
2019-09-15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205
2019-09-19 EN 205
2019-09-20 EN 0
2019-09-21 EN 0
2019-09-22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2019-09-23 EN 204
2019-09-24 EN 205
2019-09-25 EN 205
2019-09-26 EN 205
2019-09-27 EN 205
2019-09-28 EN 0
2019-09-29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2019-10-24 EN 203
2019-10-25 EN 204
2019-10-26 EN 0
2019-10-27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2019-10-28 EN 199
2019-10-29 EN 200
2019-10-30 EN 200
2019-10-31 EN 0
2019-11-01 EN 199
2019-11-02 EN 0
2019-11-03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2019-11-04 EN 204
2019-11-05 EN 204
2019-11-06 EN 205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2019-09-09 09:30:00
63  A008N4 01 A008N4 02 Order DT 2019-07-10 06:00:00 2019-09-09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2019-08-14 06:00:00 2019-09-12 09:30:00
63  A008N4 01 A008N4 02 Order DT 2019-08-14 06:00:00 2019-09-12 09:30:00
63  A008N4 01 A008N4 02 Order DT 2019-08-14 06:00:00 2019-09-12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2019-08-14 06:00:00 2019-10-07 10:00:00
63  A008N4 01 A008N4 02 Order FORECAST 2019-08-14 06:00:00 2019-10-07 10:00:00
63  A008N4 01 A008N4 02 Order FORECAST 2019-08-14 06:00:00 2019-10-07 10:00:00
63  A008N4 01 A008N4 02 Order FORECAST 2019-08-14 06:00:00 2019-10-07 10:00:00
63  A008N4 01 A008N4 02 Order FORECAST 2019-08-14 06:00:00 2019-10-07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2019-09-09 09:30:00
63  A008N4 01  A008N4 02  Order DT  2019-07-10 06:00:00  2019-09-09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2019-08-14 06:00:00  2019-09-12 09:30:00
63  A008N4 01  A008N4 02  Order DT  2019-08-14 06:00:00  2019-09-12 09:30:00
63  A008N4 01  A008N4 02  Order DT  2019-08-14 06:00:00  2019-09-12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</t>
        </r>
      </text>
    </comment>
    <comment ref="S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2019-08-14 06:00:00  2019-10-07 10:00:00
63  A008N4 01  A008N4 02  Order FORECAST  2019-08-14 06:00:00  2019-10-07 10:00:00
63  A008N4 01  A008N4 02  Order FORECAST  2019-08-14 06:00:00  2019-10-07 10:00:00
63  A008N4 01  A008N4 02  Order FORECAST  2019-08-14 06:00:00  2019-10-07 10:00:00
63  A008N4 01  A008N4 02  Order FORECAST  2019-08-14 06:00:00  2019-10-07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05-08-2019 - 11-08-2019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12-08-2019 - 18-08-2019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2019-08-08 EN 0
2019-08-09 EN 23
2019-08-10 EN 0
2019-08-11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2019-08-12 EN 24
2019-08-13 EN 23
2019-08-14 EN 27
2019-08-15 EN 4
2019-08-16 EN 3
2019-08-17 EN 0
2019-08-18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2019-08-19 EN 17
2019-08-20 EN 19
2019-08-21 EN 14
2019-08-22 EN 9
2019-08-23 EN 31
2019-08-24 EN 0
2019-08-25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2019-08-26 EN 53
2019-08-27 EN 51
2019-08-28 EN 83
2019-08-29 EN 67
2019-08-30 EN 107
2019-08-31 EN 0
2019-09-01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2019-09-02 EN 125
2019-09-03 EN 125
2019-09-04 EN 125
2019-09-05 EN 125
2019-09-06 EN 131
2019-09-07 EN 0
2019-09-08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203
2019-09-12 EN 204
2019-09-13 EN 202
2019-09-14 EN 0
2019-09-15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205
2019-09-19 EN 205
2019-09-20 EN 0
2019-09-21 EN 0
2019-09-22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2019-09-23 EN 204
2019-09-24 EN 205
2019-09-25 EN 205
2019-09-26 EN 205
2019-09-27 EN 205
2019-09-28 EN 0
2019-09-29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2019-10-24 EN 203
2019-10-25 EN 204
2019-10-26 EN 0
2019-10-27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2019-10-28 EN 199
2019-10-29 EN 200
2019-10-30 EN 200
2019-10-31 EN 0
2019-11-01 EN 199
2019-11-02 EN 0
2019-11-03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2019-11-04 EN 204
2019-11-05 EN 204
2019-11-06 EN 205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63  A008N4 01 A008N4 02 Order AT 2019-06-19 06:00:00 2019-08-13 10:00:00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2019-09-09 09:30:00
63  A008N4 01 A008N4 02 Order DT 2019-07-10 06:00:00 2019-09-09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2019-08-14 06:00:00 2019-09-12 09:30:00
63  A008N4 01 A008N4 02 Order DT 2019-08-14 06:00:00 2019-09-12 09:30:00
63  A008N4 01 A008N4 02 Order DT 2019-08-14 06:00:00 2019-09-12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2019-07-31 06:00:00 2019-09-23 10:00:00
63  A008N4 01 A008N4 02 Order EO 2019-07-31 06:00:00 2019-09-23 10:00:00
63  A008N4 01 A008N4 02 Order EO 2019-07-31 06:00:00 2019-09-23 10:00:00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63  A008N4 01 A008N4 02 Order EO 2019-08-07 06:00:00 2019-09-30 10:00:00
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2019-08-14 06:00:00 2019-10-07 10:00:00
63  A008N4 01 A008N4 02 Order FORECAST 2019-08-14 06:00:00 2019-10-07 10:00:00
63  A008N4 01 A008N4 02 Order FORECAST 2019-08-14 06:00:00 2019-10-07 10:00:00
63  A008N4 01 A008N4 02 Order FORECAST 2019-08-14 06:00:00 2019-10-07 10:00:00
63  A008N4 01 A008N4 02 Order FORECAST 2019-08-14 06:00:00 2019-10-07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63  A008N4 01  A008N4 02  Order AT  2019-06-19 06:00:00  2019-08-13 10:00:00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2019-09-09 09:30:00
63  A008N4 01  A008N4 02  Order DT  2019-07-10 06:00:00  2019-09-09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2019-08-14 06:00:00  2019-09-12 09:30:00
63  A008N4 01  A008N4 02  Order DT  2019-08-14 06:00:00  2019-09-12 09:30:00
63  A008N4 01  A008N4 02  Order DT  2019-08-14 06:00:00  2019-09-12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2019-08-14 06:00:00  2019-10-07 10:00:00
63  A008N4 01  A008N4 02  Order FORECAST  2019-08-14 06:00:00  2019-10-07 10:00:00
63  A008N4 01  A008N4 02  Order FORECAST  2019-08-14 06:00:00  2019-10-07 10:00:00
63  A008N4 01  A008N4 02  Order FORECAST  2019-08-14 06:00:00  2019-10-07 10:00:00
63  A008N4 01  A008N4 02  Order FORECAST  2019-08-14 06:00:00  2019-10-07 10:00:00
</t>
        </r>
      </text>
    </comment>
  </commentList>
</comments>
</file>

<file path=xl/comments3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2019-08-19 EN 0
2019-08-20 EN 5
2019-08-21 EN 4
2019-08-22 EN 5
2019-08-23 EN 3
2019-08-24 EN 0
2019-08-25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2019-08-26 EN 5
2019-08-27 EN 4
2019-08-28 EN 1
2019-08-29 EN 24
2019-08-30 EN 20
2019-08-31 EN 0
2019-09-01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2019-09-02 EN 22
2019-09-03 EN 54
2019-09-04 EN 71
2019-09-05 EN 35
2019-09-06 EN 27
2019-09-07 EN 0
2019-09-08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2019-09-09 EN 61
2019-09-10 EN 64
2019-09-11 EN 65
2019-09-12 EN 65
2019-09-13 EN 64
2019-09-14 EN 0
2019-09-15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2019-09-16 EN 67
2019-09-17 EN 66
2019-09-18 EN 67
2019-09-19 EN 67
2019-09-20 EN 0
2019-09-21 EN 0
2019-09-22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2019-09-23 EN 72
2019-09-24 EN 73
2019-09-25 EN 72
2019-09-26 EN 73
2019-09-27 EN 72
2019-09-28 EN 0
2019-09-29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2019-09-30 EN 42
2019-10-01 EN 36
2019-10-02 EN 36
2019-10-03 EN 0
2019-10-04 EN 36
2019-10-05 EN 0
2019-10-06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2019-10-07 EN 41
2019-10-08 EN 42
2019-10-09 EN 42
2019-10-10 EN 42
2019-10-11 EN 42
2019-10-12 EN 0
2019-10-13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2019-10-14 EN 37
2019-10-15 EN 38
2019-10-16 EN 37
2019-10-17 EN 37
2019-10-18 EN 37
2019-10-19 EN 0
2019-10-20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38
2019-10-25 EN 37
2019-10-26 EN 0
2019-10-27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2019-10-28 EN 35
2019-10-29 EN 35
2019-10-30 EN 34
2019-10-31 EN 0
2019-11-01 EN 35
2019-11-02 EN 0
2019-11-03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2019-11-04 EN 37
2019-11-05 EN 37
2019-11-06 EN 37
2019-11-07 EN 38
2019-11-08 EN 37
2019-11-09 EN 0
2019-11-10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2019-11-11 EN 36
2019-11-12 EN 35
2019-11-13 EN 35
2019-11-14 EN 36
2019-11-15 EN 35
2019-11-16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2019-06-06 06:00:00 2019-08-27 09:30:00
60  A004HP 01 A004HP 01 Order DT 2019-06-19 06:00:00 2019-08-27 09:30:00
60  A004HP 01 A004HP 01 Order DT 2019-06-19 06:00:00 2019-08-27 09:30:00
60  A004HP 01 A004HP 01 Order DT 2019-06-19 06:00:00 2019-08-27 09:30:00
60  A004HP 01 A004HP 01 Order DT 2019-06-19 06:00:00 2019-08-27 09:30:00
60  A004HP 01 A004HP 01 Order DT 2019-07-10 06:00:00 2019-08-27 09:30:00
60  A004HP 01 A004HP 01 Order DT 2019-07-10 06:00:00 2019-08-27 09:30:00
60  A004HP 01 A004HP 01 Order DT 2019-07-10 06:00:00 2019-08-27 09:30:00
60  A004HP 01 A004HP 01 Order DT 2019-07-10 06:00:00 2019-08-27 09:30:00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2019-07-17 06:00:00 2019-09-13 09:30:00
60  A004HP 01 A004HP 01 Order EF 2019-07-24 06:00:00 2019-09-13 09:30:00
60  A004HP 01 A004HP 01 Order EF 2019-07-24 06:00:00 2019-09-13 09:30:00
60  A004HP 01 A004HP 01 Order EF 2019-07-24 06:00:00 2019-09-13 09:30:00
60  A004HP 01 A004HP 01 Order EF 2019-07-19 06:00:00 2019-09-13 09:30:00
60  A004HP 01 A004HP 01 Order EF 2019-07-19 06:00:00 2019-09-13 09:30:00
60  A004HP 01 A004HP 01 Order EF 2019-07-19 06:00:00 2019-09-13 09:30:00
60  A004HP 01 A004HP 01 Order EF 2019-07-19 06:00:00 2019-09-13 09:30:00
60  A004HP 01 A004HP 01 Order EF 2019-08-14 06:00:00 2019-09-13 09:30:00
60  A004HP 01 A004HP 01 Order EF 2019-08-14 06:00:00 2019-09-13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2019-07-31 06:00:00 2019-09-27 09:30:00
60  A004HP 01 A004HP 01 Order EF 2019-07-31 06:00:00 2019-09-27 09:30:00
60  A004HP 01 A004HP 01 Order EF 2019-07-31 06:00:00 2019-09-27 09:30:00
60  A004HP 01 A004HP 01 Order EF 2019-08-07 06:00:00 2019-09-27 09:30:00
60  A004HP 01 A004HP 01 Order EF 2019-08-07 06:00:00 2019-09-27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2019-08-14 06:00:00 2019-10-07 10:00:00
60  A004HP 01 A004HP 01 Order EO 2019-08-14 06:00:00 2019-10-07 10:00:00
60  A004HP 01 A004HP 01 Order EO 2019-08-14 06:00:00 2019-10-07 10:00:00
60  A004HP 01 A004HP 01 Order EO 2019-08-14 06:00:00 2019-10-07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2019-08-21 06:00:00 2019-10-14 10:00:00
60  A004HP 01 A004HP 01 Order FORECAST 2019-08-21 06:00:00 2019-10-14 10:00:00
60  A004HP 01 A004HP 01 Order FORECAST 2019-08-21 06:00:00 2019-10-14 10:00:00
60  A004HP 01 A004HP 01 Order FORECAST 2019-08-21 06:00:00 2019-10-14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2019-08-28 06:00:00 2019-10-21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2019-06-06 06:00:00  2019-08-27 09:30:00
60  A004HP 01  A004HP 01  Order DT  2019-06-19 06:00:00  2019-08-27 09:30:00
60  A004HP 01  A004HP 01  Order DT  2019-06-19 06:00:00  2019-08-27 09:30:00
60  A004HP 01  A004HP 01  Order DT  2019-06-19 06:00:00  2019-08-27 09:30:00
60  A004HP 01  A004HP 01  Order DT  2019-06-19 06:00:00  2019-08-27 09:30:00
60  A004HP 01  A004HP 01  Order DT  2019-07-10 06:00:00  2019-08-27 09:30:00
60  A004HP 01  A004HP 01  Order DT  2019-07-10 06:00:00  2019-08-27 09:30:00
60  A004HP 01  A004HP 01  Order DT  2019-07-10 06:00:00  2019-08-27 09:30:00
60  A004HP 01  A004HP 01  Order DT  2019-07-10 06:00:00  2019-08-27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2019-07-17 06:00:00  2019-09-13 09:30:00
60  A004HP 01  A004HP 01  Order EF  2019-07-24 06:00:00  2019-09-13 09:30:00
60  A004HP 01  A004HP 01  Order EF  2019-07-24 06:00:00  2019-09-13 09:30:00
60  A004HP 01  A004HP 01  Order EF  2019-07-24 06:00:00  2019-09-13 09:30:00
60  A004HP 01  A004HP 01  Order EF  2019-07-19 06:00:00  2019-09-13 09:30:00
60  A004HP 01  A004HP 01  Order EF  2019-07-19 06:00:00  2019-09-13 09:30:00
60  A004HP 01  A004HP 01  Order EF  2019-07-19 06:00:00  2019-09-13 09:30:00
60  A004HP 01  A004HP 01  Order EF  2019-07-19 06:00:00  2019-09-13 09:30:00
60  A004HP 01  A004HP 01  Order EF  2019-08-14 06:00:00  2019-09-13 09:30:00
60  A004HP 01  A004HP 01  Order EF  2019-08-14 06:00:00  2019-09-13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2019-07-31 06:00:00  2019-09-27 09:30:00
60  A004HP 01  A004HP 01  Order EF  2019-07-31 06:00:00  2019-09-27 09:30:00
60  A004HP 01  A004HP 01  Order EF  2019-07-31 06:00:00  2019-09-27 09:30:00
60  A004HP 01  A004HP 01  Order EF  2019-08-07 06:00:00  2019-09-27 09:30:00
60  A004HP 01  A004HP 01  Order EF  2019-08-07 06:00:00  2019-09-27 09:30:00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2019-08-21 06:00:00  2019-10-14 10:00:00
60  A004HP 01  A004HP 01  Order FORECAST  2019-08-21 06:00:00  2019-10-14 10:00:00
60  A004HP 01  A004HP 01  Order FORECAST  2019-08-21 06:00:00  2019-10-14 10:00:00
60  A004HP 01  A004HP 01  Order FORECAST  2019-08-21 06:00:00  2019-10-14 10:00:00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2019-08-28 06:00:00  2019-10-21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2019-08-19 EN 26
2019-08-20 EN 27
2019-08-21 EN 18
2019-08-22 EN 10
2019-08-23 EN 32
2019-08-24 EN 0
2019-08-25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2019-08-26 EN 50
2019-08-27 EN 68
2019-08-28 EN 80
2019-08-29 EN 80
2019-08-30 EN 32
2019-08-31 EN 0
2019-09-01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2019-09-02 EN 95
2019-09-03 EN 155
2019-09-04 EN 151
2019-09-05 EN 102
2019-09-06 EN 42
2019-09-07 EN 0
2019-09-08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2019-09-09 EN 203
2019-09-10 EN 203
2019-09-11 EN 204
2019-09-12 EN 204
2019-09-13 EN 202
2019-09-14 EN 0
2019-09-15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205
2019-09-19 EN 204
2019-09-20 EN 0
2019-09-21 EN 0
2019-09-22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205
2019-09-27 EN 204
2019-09-28 EN 0
2019-09-29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205
2019-10-03 EN 0
2019-10-04 EN 205
2019-10-05 EN 0
2019-10-06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2019-10-07 EN 204
2019-10-08 EN 205
2019-10-09 EN 205
2019-10-10 EN 205
2019-10-11 EN 205
2019-10-12 EN 0
2019-10-13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2019-10-24 EN 203
2019-10-25 EN 204
2019-10-26 EN 0
2019-10-27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2019-10-28 EN 199
2019-10-29 EN 199
2019-10-30 EN 200
2019-10-31 EN 0
2019-11-01 EN 200
2019-11-02 EN 0
2019-11-03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2019-11-04 EN 204
2019-11-05 EN 204
2019-11-06 EN 205
2019-11-07 EN 204
2019-11-08 EN 205
2019-11-09 EN 0
2019-11-10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2019-11-11 EN 204
2019-11-12 EN 206
2019-11-13 EN 204
2019-11-14 EN 206
2019-11-15 EN 205
2019-11-16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2019-09-09 09:30:00
63  A008N4 01 A008N4 02 Order DT 2019-07-10 06:00:00 2019-09-09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2019-08-14 06:00:00 2019-09-12 09:30:00
63  A008N4 01 A008N4 02 Order DT 2019-08-14 06:00:00 2019-09-12 09:30:00
63  A008N4 01 A008N4 02 Order DT 2019-08-14 06:00:00 2019-09-12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EF 2019-07-31 06:00:00 2019-10-04 09:30:00
63  A008N4 01 A008N4 02 Order EF 2019-07-31 06:00:00 2019-10-04 09:30:00
63  A008N4 01 A008N4 02 Order EF 2019-07-31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2019-09-09 09:30:00
63  A008N4 01  A008N4 02  Order DT  2019-07-10 06:00:00  2019-09-09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2019-08-14 06:00:00  2019-09-12 09:30:00
63  A008N4 01  A008N4 02  Order DT  2019-08-14 06:00:00  2019-09-12 09:30:00
63  A008N4 01  A008N4 02  Order DT  2019-08-14 06:00:00  2019-09-12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63  A008N4 01  A008N4 02  Order EF  2019-07-31 06:00:00  2019-10-04 09:30:00
63  A008N4 01  A008N4 02  Order EF  2019-07-31 06:00:00  2019-10-04 09:30:00
63  A008N4 01  A008N4 02  Order EF  2019-07-31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2019-08-19 EN 26
2019-08-20 EN 27
2019-08-21 EN 18
2019-08-22 EN 10
2019-08-23 EN 32
2019-08-24 EN 0
2019-08-25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2019-08-26 EN 50
2019-08-27 EN 68
2019-08-28 EN 80
2019-08-29 EN 80
2019-08-30 EN 32
2019-08-31 EN 0
2019-09-01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2019-09-02 EN 95
2019-09-03 EN 155
2019-09-04 EN 151
2019-09-05 EN 102
2019-09-06 EN 42
2019-09-07 EN 0
2019-09-08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2019-09-09 EN 203
2019-09-10 EN 203
2019-09-11 EN 204
2019-09-12 EN 204
2019-09-13 EN 202
2019-09-14 EN 0
2019-09-15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205
2019-09-19 EN 204
2019-09-20 EN 0
2019-09-21 EN 0
2019-09-22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205
2019-09-27 EN 204
2019-09-28 EN 0
2019-09-29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205
2019-10-03 EN 0
2019-10-04 EN 205
2019-10-05 EN 0
2019-10-06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2019-10-07 EN 204
2019-10-08 EN 205
2019-10-09 EN 205
2019-10-10 EN 205
2019-10-11 EN 205
2019-10-12 EN 0
2019-10-13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2019-10-24 EN 203
2019-10-25 EN 204
2019-10-26 EN 0
2019-10-27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2019-10-28 EN 199
2019-10-29 EN 199
2019-10-30 EN 200
2019-10-31 EN 0
2019-11-01 EN 200
2019-11-02 EN 0
2019-11-03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2019-11-04 EN 204
2019-11-05 EN 204
2019-11-06 EN 205
2019-11-07 EN 204
2019-11-08 EN 205
2019-11-09 EN 0
2019-11-10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2019-11-11 EN 204
2019-11-12 EN 206
2019-11-13 EN 204
2019-11-14 EN 206
2019-11-15 EN 205
2019-11-16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2019-09-09 09:30:00
63  A008N4 01 A008N4 02 Order DT 2019-07-10 06:00:00 2019-09-09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2019-07-17 06:00:00 2019-09-12 09:30:00
63  A008N4 01 A008N4 02 Order DT 2019-08-14 06:00:00 2019-09-12 09:30:00
63  A008N4 01 A008N4 02 Order DT 2019-08-14 06:00:00 2019-09-12 09:30:00
63  A008N4 01 A008N4 02 Order DT 2019-08-14 06:00:00 2019-09-12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63  A008N4 01 A008N4 02 Order EF 2019-07-19 06:00:00 2019-09-27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2019-10-04 09:30:00
63  A008N4 01 A008N4 02 Order EF 2019-07-31 06:00:00 2019-10-04 09:30:00
63  A008N4 01 A008N4 02 Order EF 2019-07-31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63  A008N4 01 A008N4 02 Order EF 2019-08-07 06:00:00 2019-10-04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2019-09-09 09:30:00
63  A008N4 01  A008N4 02  Order DT  2019-07-10 06:00:00  2019-09-09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2019-07-17 06:00:00  2019-09-12 09:30:00
63  A008N4 01  A008N4 02  Order DT  2019-08-14 06:00:00  2019-09-12 09:30:00
63  A008N4 01  A008N4 02  Order DT  2019-08-14 06:00:00  2019-09-12 09:30:00
63  A008N4 01  A008N4 02  Order DT  2019-08-14 06:00:00  2019-09-12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63  A008N4 01  A008N4 02  Order EF  2019-07-19 06:00:00  2019-09-27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2019-10-04 09:30:00
63  A008N4 01  A008N4 02  Order EF  2019-07-31 06:00:00  2019-10-04 09:30:00
63  A008N4 01  A008N4 02  Order EF  2019-07-31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63  A008N4 01  A008N4 02  Order EF  2019-08-07 06:00:00  2019-10-04 09:30:00
</t>
        </r>
      </text>
    </comment>
  </commentList>
</comments>
</file>

<file path=xl/comments3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2019-08-19 EN 0
2019-08-20 EN 5
2019-08-21 EN 4
2019-08-22 EN 5
2019-08-23 EN 1
2019-08-24 EN 0
2019-08-25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2019-08-26 EN 4
2019-08-27 EN 4
2019-08-28 EN 3
2019-08-29 EN 27
2019-08-30 EN 23
2019-08-31 EN 0
2019-09-01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2019-09-02 EN 16
2019-09-03 EN 33
2019-09-04 EN 72
2019-09-05 EN 32
2019-09-06 EN 26
2019-09-07 EN 0
2019-09-08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2019-09-09 EN 63
2019-09-10 EN 64
2019-09-11 EN 65
2019-09-12 EN 65
2019-09-13 EN 64
2019-09-14 EN 0
2019-09-15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2019-09-16 EN 67
2019-09-17 EN 67
2019-09-18 EN 67
2019-09-19 EN 67
2019-09-20 EN 0
2019-09-21 EN 0
2019-09-22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2019-09-23 EN 71
2019-09-24 EN 73
2019-09-25 EN 73
2019-09-26 EN 72
2019-09-27 EN 73
2019-09-28 EN 0
2019-09-29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2019-09-30 EN 39
2019-10-01 EN 36
2019-10-02 EN 36
2019-10-03 EN 0
2019-10-04 EN 36
2019-10-05 EN 0
2019-10-06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2019-10-07 EN 41
2019-10-08 EN 42
2019-10-09 EN 42
2019-10-10 EN 42
2019-10-11 EN 42
2019-10-12 EN 0
2019-10-13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2019-10-14 EN 38
2019-10-15 EN 37
2019-10-16 EN 37
2019-10-17 EN 37
2019-10-18 EN 37
2019-10-19 EN 0
2019-10-20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2019-10-21 EN 38
2019-10-22 EN 37
2019-10-23 EN 38
2019-10-24 EN 37
2019-10-25 EN 37
2019-10-26 EN 0
2019-10-27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2019-10-28 EN 35
2019-10-29 EN 35
2019-10-30 EN 35
2019-10-31 EN 0
2019-11-01 EN 34
2019-11-02 EN 0
2019-11-03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2019-11-04 EN 38
2019-11-05 EN 37
2019-11-06 EN 37
2019-11-07 EN 37
2019-11-08 EN 37
2019-11-09 EN 0
2019-11-10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2019-11-11 EN 36
2019-11-12 EN 35
2019-11-13 EN 36
2019-11-14 EN 35
2019-11-15 EN 35
2019-11-16 EN 0
2019-11-17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2019-06-06 06:00:00 2019-08-27 09:30:00
60  A004HP 01 A004HP 01 Order AT 2019-06-19 06:00:00 2019-08-27 09:30:00
60  A004HP 01 A004HP 01 Order AT 2019-06-19 06:00:00 2019-08-27 09:30:00
60  A004HP 01 A004HP 01 Order AT 2019-06-19 06:00:00 2019-08-27 09:30:00
60  A004HP 01 A004HP 01 Order AT 2019-06-19 06:00:00 2019-08-27 09:30:00
60  A004HP 01 A004HP 01 Order AT 2019-07-10 06:00:00 2019-08-27 09:30:00
60  A004HP 01 A004HP 01 Order AT 2019-07-10 06:00:00 2019-08-27 09:30:00
60  A004HP 01 A004HP 01 Order AT 2019-07-10 06:00:00 2019-08-27 09:30:00
60  A004HP 01 A004HP 01 Order AT 2019-07-10 06:00:00 2019-08-27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2019-07-17 06:00:00 2019-09-16 09:30:00
60  A004HP 01 A004HP 01 Order DT 2019-07-24 06:00:00 2019-09-16 09:30:00
60  A004HP 01 A004HP 01 Order DT 2019-07-24 06:00:00 2019-09-16 09:30:00
60  A004HP 01 A004HP 01 Order DT 2019-07-24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2019-08-14 06:00:00 2019-09-16 09:30:00
60  A004HP 01 A004HP 01 Order DT 2019-08-14 06:00:00 2019-09-16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2019-07-31 06:00:00 2019-09-27 09:30:00
60  A004HP 01 A004HP 01 Order EF 2019-07-31 06:00:00 2019-09-27 09:30:00
60  A004HP 01 A004HP 01 Order EF 2019-07-31 06:00:00 2019-09-27 09:30:00
60  A004HP 01 A004HP 01 Order EF 2019-08-07 06:00:00 2019-09-27 09:30:00
60  A004HP 01 A004HP 01 Order EF 2019-08-07 06:00:00 2019-09-27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2019-08-14 06:00:00 2019-10-07 10:00:00
60  A004HP 01 A004HP 01 Order EO 2019-08-14 06:00:00 2019-10-07 10:00:00
60  A004HP 01 A004HP 01 Order EO 2019-08-14 06:00:00 2019-10-07 10:00:00
60  A004HP 01 A004HP 01 Order EO 2019-08-14 06:00:00 2019-10-07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2019-08-21 06:00:00 2019-10-14 10:00:00
60  A004HP 01 A004HP 01 Order EO 2019-08-21 06:00:00 2019-10-14 10:00:00
60  A004HP 01 A004HP 01 Order EO 2019-08-21 06:00:00 2019-10-14 10:00:00
60  A004HP 01 A004HP 01 Order EO 2019-08-21 06:00:00 2019-10-14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2019-08-28 06:00:00 2019-10-21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2019-06-06 06:00:00  2019-08-27 09:30:00
60  A004HP 01  A004HP 01  Order AT  2019-06-19 06:00:00  2019-08-27 09:30:00
60  A004HP 01  A004HP 01  Order AT  2019-06-19 06:00:00  2019-08-27 09:30:00
60  A004HP 01  A004HP 01  Order AT  2019-06-19 06:00:00  2019-08-27 09:30:00
60  A004HP 01  A004HP 01  Order AT  2019-06-19 06:00:00  2019-08-27 09:30:00
60  A004HP 01  A004HP 01  Order AT  2019-07-10 06:00:00  2019-08-27 09:30:00
60  A004HP 01  A004HP 01  Order AT  2019-07-10 06:00:00  2019-08-27 09:30:00
60  A004HP 01  A004HP 01  Order AT  2019-07-10 06:00:00  2019-08-27 09:30:00
60  A004HP 01  A004HP 01  Order AT  2019-07-10 06:00:00  2019-08-27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2019-07-17 06:00:00  2019-09-16 09:30:00
60  A004HP 01  A004HP 01  Order DT  2019-07-24 06:00:00  2019-09-16 09:30:00
60  A004HP 01  A004HP 01  Order DT  2019-07-24 06:00:00  2019-09-16 09:30:00
60  A004HP 01  A004HP 01  Order DT  2019-07-24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2019-08-14 06:00:00  2019-09-16 09:30:00
60  A004HP 01  A004HP 01  Order DT  2019-08-14 06:00:00  2019-09-16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2019-07-31 06:00:00  2019-09-27 09:30:00
60  A004HP 01  A004HP 01  Order EF  2019-07-31 06:00:00  2019-09-27 09:30:00
60  A004HP 01  A004HP 01  Order EF  2019-07-31 06:00:00  2019-09-27 09:30:00
60  A004HP 01  A004HP 01  Order EF  2019-08-07 06:00:00  2019-09-27 09:30:00
60  A004HP 01  A004HP 01  Order EF  2019-08-07 06:00:00  2019-09-27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2019-08-28 06:00:00  2019-10-21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2019-08-19 EN 0
2019-08-20 EN 21
2019-08-21 EN 18
2019-08-22 EN 10
2019-08-23 EN 31
2019-08-24 EN 0
2019-08-25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2019-08-26 EN 48
2019-08-27 EN 71
2019-08-28 EN 80
2019-08-29 EN 80
2019-08-30 EN 51
2019-08-31 EN 0
2019-09-01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2019-09-02 EN 56
2019-09-03 EN 97
2019-09-04 EN 147
2019-09-05 EN 96
2019-09-06 EN 51
2019-09-07 EN 0
2019-09-08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204
2019-09-12 EN 204
2019-09-13 EN 202
2019-09-14 EN 0
2019-09-15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204
2019-09-19 EN 205
2019-09-20 EN 0
2019-09-21 EN 0
2019-09-22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204
2019-09-27 EN 205
2019-09-28 EN 0
2019-09-29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205
2019-10-03 EN 0
2019-10-04 EN 204
2019-10-05 EN 0
2019-10-06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205
2019-10-11 EN 204
2019-10-12 EN 0
2019-10-13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2019-10-14 EN 205
2019-10-15 EN 204
2019-10-16 EN 205
2019-10-17 EN 205
2019-10-18 EN 204
2019-10-19 EN 0
2019-10-20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2019-10-21 EN 204
2019-10-22 EN 203
2019-10-23 EN 203
2019-10-24 EN 204
2019-10-25 EN 203
2019-10-26 EN 0
2019-10-27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2019-10-28 EN 200
2019-10-29 EN 200
2019-10-30 EN 199
2019-10-31 EN 0
2019-11-01 EN 199
2019-11-02 EN 0
2019-11-03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2019-11-04 EN 205
2019-11-05 EN 204
2019-11-06 EN 205
2019-11-07 EN 204
2019-11-08 EN 204
2019-11-09 EN 0
2019-11-10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2019-11-11 EN 205
2019-11-12 EN 205
2019-11-13 EN 205
2019-11-14 EN 205
2019-11-15 EN 205
2019-11-16 EN 0
2019-11-17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2019-09-30 09:30:00
63  A008N4 01 A008N4 02 Order EF 2019-07-31 06:00:00 2019-09-30 09:30:00
63  A008N4 01 A008N4 02 Order EF 2019-07-31 06:00:00 2019-09-30 09:30:00
63  A008N4 01 A008N4 02 Order AN 2019-08-07 06:00:00 2019-09-30 10:00:00
63  A008N4 01 A008N4 02 Order AN 2019-08-07 06:00:00 2019-09-30 10:00:00
63  A008N4 01 A008N4 02 Order AN 2019-08-07 06:00:00 2019-09-30 10:00:00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2019-09-30 09:30:00
63  A008N4 01  A008N4 02  Order EF  2019-07-31 06:00:00  2019-09-30 09:30:00
63  A008N4 01  A008N4 02  Order EF  2019-07-31 06:00:00  2019-09-30 09:30:00
63  A008N4 01  A008N4 02  Order AN  2019-08-07 06:00:00  2019-09-30 10:00:00
63  A008N4 01  A008N4 02  Order AN  2019-08-07 06:00:00  2019-09-30 10:00:00
63  A008N4 01  A008N4 02  Order AN  2019-08-07 06:00:00  2019-09-30 10:00:00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2019-08-19 EN 0
2019-08-20 EN 21
2019-08-21 EN 18
2019-08-22 EN 10
2019-08-23 EN 31
2019-08-24 EN 0
2019-08-25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2019-08-26 EN 48
2019-08-27 EN 71
2019-08-28 EN 80
2019-08-29 EN 80
2019-08-30 EN 51
2019-08-31 EN 0
2019-09-01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2019-09-02 EN 56
2019-09-03 EN 97
2019-09-04 EN 147
2019-09-05 EN 96
2019-09-06 EN 51
2019-09-07 EN 0
2019-09-08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2019-09-09 EN 203
2019-09-10 EN 204
2019-09-11 EN 204
2019-09-12 EN 204
2019-09-13 EN 202
2019-09-14 EN 0
2019-09-15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2019-09-16 EN 205
2019-09-17 EN 205
2019-09-18 EN 204
2019-09-19 EN 205
2019-09-20 EN 0
2019-09-21 EN 0
2019-09-22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204
2019-09-27 EN 205
2019-09-28 EN 0
2019-09-29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205
2019-10-03 EN 0
2019-10-04 EN 204
2019-10-05 EN 0
2019-10-06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205
2019-10-11 EN 204
2019-10-12 EN 0
2019-10-13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2019-10-14 EN 205
2019-10-15 EN 204
2019-10-16 EN 205
2019-10-17 EN 205
2019-10-18 EN 204
2019-10-19 EN 0
2019-10-20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2019-10-21 EN 204
2019-10-22 EN 203
2019-10-23 EN 203
2019-10-24 EN 204
2019-10-25 EN 203
2019-10-26 EN 0
2019-10-27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2019-10-28 EN 200
2019-10-29 EN 200
2019-10-30 EN 199
2019-10-31 EN 0
2019-11-01 EN 199
2019-11-02 EN 0
2019-11-03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2019-11-04 EN 205
2019-11-05 EN 204
2019-11-06 EN 205
2019-11-07 EN 204
2019-11-08 EN 204
2019-11-09 EN 0
2019-11-10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2019-11-11 EN 205
2019-11-12 EN 205
2019-11-13 EN 205
2019-11-14 EN 205
2019-11-15 EN 205
2019-11-16 EN 0
2019-11-17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2019-09-30 09:30:00
63  A008N4 01 A008N4 02 Order EF 2019-07-31 06:00:00 2019-09-30 09:30:00
63  A008N4 01 A008N4 02 Order EF 2019-07-31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63  A008N4 01 A008N4 02 Order EO 2019-08-14 06:00:00 2019-10-07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2019-09-30 09:30:00
63  A008N4 01  A008N4 02  Order EF  2019-07-31 06:00:00  2019-09-30 09:30:00
63  A008N4 01  A008N4 02  Order EF  2019-07-31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</t>
        </r>
      </text>
    </comment>
  </commentList>
</comments>
</file>

<file path=xl/comments3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2019-08-21 EN 0
2019-08-22 EN 5
2019-08-23 EN 2
2019-08-24 EN 0
2019-08-25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2019-08-26 EN 4
2019-08-27 EN 0
2019-08-28 EN 2
2019-08-29 EN 2
2019-08-30 EN 0
2019-08-31 EN 0
2019-09-01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2019-09-02 EN 2
2019-09-03 EN 26
2019-09-04 EN 32
2019-09-05 EN 50
2019-09-06 EN 26
2019-09-07 EN 0
2019-09-08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2019-09-09 EN 44
2019-09-10 EN 65
2019-09-11 EN 64
2019-09-12 EN 65
2019-09-13 EN 65
2019-09-14 EN 0
2019-09-15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2019-09-16 EN 65
2019-09-17 EN 67
2019-09-18 EN 67
2019-09-19 EN 67
2019-09-20 EN 0
2019-09-21 EN 0
2019-09-22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2019-09-23 EN 68
2019-09-24 EN 73
2019-09-25 EN 72
2019-09-26 EN 73
2019-09-27 EN 72
2019-09-28 EN 0
2019-09-29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2019-09-30 EN 63
2019-10-01 EN 35
2019-10-02 EN 36
2019-10-03 EN 0
2019-10-04 EN 36
2019-10-05 EN 0
2019-10-06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2019-10-07 EN 38
2019-10-08 EN 42
2019-10-09 EN 42
2019-10-10 EN 42
2019-10-11 EN 42
2019-10-12 EN 0
2019-10-13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2019-10-14 EN 41
2019-10-15 EN 37
2019-10-16 EN 37
2019-10-17 EN 37
2019-10-18 EN 37
2019-10-19 EN 0
2019-10-20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38
2019-10-25 EN 37
2019-10-26 EN 0
2019-10-27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2019-10-28 EN 36
2019-10-29 EN 34
2019-10-30 EN 35
2019-10-31 EN 0
2019-11-01 EN 35
2019-11-02 EN 0
2019-11-03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2019-11-04 EN 36
2019-11-05 EN 37
2019-11-06 EN 38
2019-11-07 EN 37
2019-11-08 EN 37
2019-11-09 EN 0
2019-11-10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2019-11-11 EN 37
2019-11-12 EN 35
2019-11-13 EN 35
2019-11-14 EN 36
2019-11-15 EN 35
2019-11-16 EN 0
2019-11-17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2019-11-18 EN 35
2019-11-19 EN 34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2019-06-06 06:00:00 2019-08-27 09:30:00
60  A004HP 01 A004HP 01 Order AT 2019-06-19 06:00:00 2019-08-27 09:30:00
60  A004HP 01 A004HP 01 Order AT 2019-06-19 06:00:00 2019-08-27 09:30:00
60  A004HP 01 A004HP 01 Order AT 2019-06-19 06:00:00 2019-08-27 09:30:00
60  A004HP 01 A004HP 01 Order AT 2019-06-19 06:00:00 2019-08-27 09:30:00
60  A004HP 01 A004HP 01 Order AT 2019-07-10 06:00:00 2019-08-27 09:30:00
60  A004HP 01 A004HP 01 Order AT 2019-07-10 06:00:00 2019-08-27 09:30:00
60  A004HP 01 A004HP 01 Order AT 2019-07-10 06:00:00 2019-08-27 09:30:00
60  A004HP 01 A004HP 01 Order AT 2019-07-10 06:00:00 2019-08-27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2019-07-17 06:00:00 2019-09-16 09:30:00
60  A004HP 01 A004HP 01 Order DT 2019-07-24 06:00:00 2019-09-16 09:30:00
60  A004HP 01 A004HP 01 Order DT 2019-07-24 06:00:00 2019-09-16 09:30:00
60  A004HP 01 A004HP 01 Order DT 2019-07-24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2019-08-14 06:00:00 2019-09-16 09:30:00
60  A004HP 01 A004HP 01 Order DT 2019-08-14 06:00:00 2019-09-16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2019-07-31 06:00:00 2019-09-27 09:30:00
60  A004HP 01 A004HP 01 Order EF 2019-07-31 06:00:00 2019-09-27 09:30:00
60  A004HP 01 A004HP 01 Order EF 2019-07-31 06:00:00 2019-09-27 09:30:00
60  A004HP 01 A004HP 01 Order EF 2019-08-07 06:00:00 2019-09-27 09:30:00
60  A004HP 01 A004HP 01 Order EF 2019-08-07 06:00:00 2019-09-27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2019-08-14 06:00:00 2019-10-10 09:30:00
60  A004HP 01 A004HP 01 Order EF 2019-08-14 06:00:00 2019-10-10 09:30:00
60  A004HP 01 A004HP 01 Order EF 2019-08-14 06:00:00 2019-10-10 09:30:00
60  A004HP 01 A004HP 01 Order EF 2019-08-14 06:00:00 2019-10-10 09:30:00
60  A004HP 01 A004HP 01 Order EF 2019-08-21 06:00:00 2019-10-10 09:30:00
60  A004HP 01 A004HP 01 Order EF 2019-08-21 06:00:00 2019-10-10 09:30:00
60  A004HP 01 A004HP 01 Order EF 2019-08-21 06:00:00 2019-10-10 09:30:00
60  A004HP 01 A004HP 01 Order EF 2019-08-21 06:00:00 2019-10-10 09:30:00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2019-08-28 06:00:00 2019-10-21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2019-06-06 06:00:00  2019-08-27 09:30:00
60  A004HP 01  A004HP 01  Order AT  2019-06-19 06:00:00  2019-08-27 09:30:00
60  A004HP 01  A004HP 01  Order AT  2019-06-19 06:00:00  2019-08-27 09:30:00
60  A004HP 01  A004HP 01  Order AT  2019-06-19 06:00:00  2019-08-27 09:30:00
60  A004HP 01  A004HP 01  Order AT  2019-06-19 06:00:00  2019-08-27 09:30:00
60  A004HP 01  A004HP 01  Order AT  2019-07-10 06:00:00  2019-08-27 09:30:00
60  A004HP 01  A004HP 01  Order AT  2019-07-10 06:00:00  2019-08-27 09:30:00
60  A004HP 01  A004HP 01  Order AT  2019-07-10 06:00:00  2019-08-27 09:30:00
60  A004HP 01  A004HP 01  Order AT  2019-07-10 06:00:00  2019-08-27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2019-07-17 06:00:00  2019-09-16 09:30:00
60  A004HP 01  A004HP 01  Order DT  2019-07-24 06:00:00  2019-09-16 09:30:00
60  A004HP 01  A004HP 01  Order DT  2019-07-24 06:00:00  2019-09-16 09:30:00
60  A004HP 01  A004HP 01  Order DT  2019-07-24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2019-08-14 06:00:00  2019-09-16 09:30:00
60  A004HP 01  A004HP 01  Order DT  2019-08-14 06:00:00  2019-09-16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2019-07-31 06:00:00  2019-09-27 09:30:00
60  A004HP 01  A004HP 01  Order EF  2019-07-31 06:00:00  2019-09-27 09:30:00
60  A004HP 01  A004HP 01  Order EF  2019-07-31 06:00:00  2019-09-27 09:30:00
60  A004HP 01  A004HP 01  Order EF  2019-08-07 06:00:00  2019-09-27 09:30:00
60  A004HP 01  A004HP 01  Order EF  2019-08-07 06:00:00  2019-09-27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2019-08-14 06:00:00  2019-10-10 09:30:00
60  A004HP 01  A004HP 01  Order EF  2019-08-14 06:00:00  2019-10-10 09:30:00
60  A004HP 01  A004HP 01  Order EF  2019-08-14 06:00:00  2019-10-10 09:30:00
60  A004HP 01  A004HP 01  Order EF  2019-08-14 06:00:00  2019-10-10 09:30:00
60  A004HP 01  A004HP 01  Order EF  2019-08-21 06:00:00  2019-10-10 09:30:00
60  A004HP 01  A004HP 01  Order EF  2019-08-21 06:00:00  2019-10-10 09:30:00
60  A004HP 01  A004HP 01  Order EF  2019-08-21 06:00:00  2019-10-10 09:30:00
60  A004HP 01  A004HP 01  Order EF  2019-08-21 06:00:00  2019-10-10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2019-08-28 06:00:00  2019-10-21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2019-08-21 EN 0
2019-08-22 EN 11
2019-08-23 EN 22
2019-08-24 EN 0
2019-08-25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2019-08-26 EN 23
2019-08-27 EN 24
2019-08-28 EN 24
2019-08-29 EN 19
2019-08-30 EN 23
2019-08-31 EN 0
2019-09-01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2019-09-02 EN 78
2019-09-03 EN 78
2019-09-04 EN 95
2019-09-05 EN 141
2019-09-06 EN 88
2019-09-07 EN 0
2019-09-08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2019-09-09 EN 120
2019-09-10 EN 204
2019-09-11 EN 204
2019-09-12 EN 203
2019-09-13 EN 203
2019-09-14 EN 0
2019-09-15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2019-09-16 EN 203
2019-09-17 EN 205
2019-09-18 EN 205
2019-09-19 EN 205
2019-09-20 EN 0
2019-09-21 EN 0
2019-09-22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2019-09-23 EN 205
2019-09-24 EN 204
2019-09-25 EN 205
2019-09-26 EN 205
2019-09-27 EN 205
2019-09-28 EN 0
2019-09-29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204
2019-10-02 EN 205
2019-10-03 EN 0
2019-10-04 EN 205
2019-10-05 EN 0
2019-10-06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204
2019-10-10 EN 205
2019-10-11 EN 205
2019-10-12 EN 0
2019-10-13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2019-10-14 EN 205
2019-10-15 EN 204
2019-10-16 EN 205
2019-10-17 EN 205
2019-10-18 EN 204
2019-10-19 EN 0
2019-10-20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2019-10-21 EN 204
2019-10-22 EN 204
2019-10-23 EN 203
2019-10-24 EN 203
2019-10-25 EN 204
2019-10-26 EN 0
2019-10-27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2019-10-28 EN 198
2019-10-29 EN 199
2019-10-30 EN 199
2019-10-31 EN 0
2019-11-01 EN 200
2019-11-02 EN 0
2019-11-03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2019-11-04 EN 206
2019-11-05 EN 204
2019-11-06 EN 204
2019-11-07 EN 205
2019-11-08 EN 204
2019-11-09 EN 0
2019-11-10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2019-11-11 EN 205
2019-11-12 EN 205
2019-11-13 EN 205
2019-11-14 EN 205
2019-11-15 EN 205
2019-11-16 EN 0
2019-11-17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2019-11-18 EN 205
2019-11-19 EN 205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2019-09-30 09:30:00
63  A008N4 01 A008N4 02 Order EF 2019-07-31 06:00:00 2019-09-30 09:30:00
63  A008N4 01 A008N4 02 Order EF 2019-07-31 06:00:00 2019-09-30 09:30:00
63  A008N4 01 A008N4 02 Order AN 2019-08-07 06:00:00 2019-09-30 10:00:00
63  A008N4 01 A008N4 02 Order AN 2019-08-07 06:00:00 2019-09-30 10:00:00
63  A008N4 01 A008N4 02 Order AN 2019-08-07 06:00:00 2019-09-30 10:00:00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2019-09-30 09:30:00
63  A008N4 01  A008N4 02  Order EF  2019-07-31 06:00:00  2019-09-30 09:30:00
63  A008N4 01  A008N4 02  Order EF  2019-07-31 06:00:00  2019-09-30 09:30:00
63  A008N4 01  A008N4 02  Order AN  2019-08-07 06:00:00  2019-09-30 10:00:00
63  A008N4 01  A008N4 02  Order AN  2019-08-07 06:00:00  2019-09-30 10:00:00
63  A008N4 01  A008N4 02  Order AN  2019-08-07 06:00:00  2019-09-30 10:00:00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2019-08-21 EN 0
2019-08-22 EN 11
2019-08-23 EN 22
2019-08-24 EN 0
2019-08-25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2019-08-26 EN 23
2019-08-27 EN 24
2019-08-28 EN 24
2019-08-29 EN 19
2019-08-30 EN 23
2019-08-31 EN 0
2019-09-01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2019-09-02 EN 78
2019-09-03 EN 78
2019-09-04 EN 95
2019-09-05 EN 141
2019-09-06 EN 88
2019-09-07 EN 0
2019-09-08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2019-09-09 EN 120
2019-09-10 EN 204
2019-09-11 EN 204
2019-09-12 EN 203
2019-09-13 EN 203
2019-09-14 EN 0
2019-09-15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2019-09-16 EN 203
2019-09-17 EN 205
2019-09-18 EN 205
2019-09-19 EN 205
2019-09-20 EN 0
2019-09-21 EN 0
2019-09-22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2019-09-23 EN 205
2019-09-24 EN 204
2019-09-25 EN 205
2019-09-26 EN 205
2019-09-27 EN 205
2019-09-28 EN 0
2019-09-29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204
2019-10-02 EN 205
2019-10-03 EN 0
2019-10-04 EN 205
2019-10-05 EN 0
2019-10-06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204
2019-10-10 EN 205
2019-10-11 EN 205
2019-10-12 EN 0
2019-10-13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2019-10-14 EN 205
2019-10-15 EN 204
2019-10-16 EN 205
2019-10-17 EN 205
2019-10-18 EN 204
2019-10-19 EN 0
2019-10-20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2019-10-21 EN 204
2019-10-22 EN 204
2019-10-23 EN 203
2019-10-24 EN 203
2019-10-25 EN 204
2019-10-26 EN 0
2019-10-27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2019-10-28 EN 198
2019-10-29 EN 199
2019-10-30 EN 199
2019-10-31 EN 0
2019-11-01 EN 200
2019-11-02 EN 0
2019-11-03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2019-11-04 EN 206
2019-11-05 EN 204
2019-11-06 EN 204
2019-11-07 EN 205
2019-11-08 EN 204
2019-11-09 EN 0
2019-11-10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2019-11-11 EN 205
2019-11-12 EN 205
2019-11-13 EN 205
2019-11-14 EN 205
2019-11-15 EN 205
2019-11-16 EN 0
2019-11-17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2019-11-18 EN 205
2019-11-19 EN 205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2019-09-30 09:30:00
63  A008N4 01 A008N4 02 Order EF 2019-07-31 06:00:00 2019-09-30 09:30:00
63  A008N4 01 A008N4 02 Order EF 2019-07-31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2019-09-30 09:30:00
63  A008N4 01  A008N4 02  Order EF  2019-07-31 06:00:00  2019-09-30 09:30:00
63  A008N4 01  A008N4 02  Order EF  2019-07-31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</t>
        </r>
      </text>
    </comment>
  </commentList>
</comments>
</file>

<file path=xl/comments3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2019-08-22 EN 0
2019-08-23 EN 5
2019-08-24 EN 0
2019-08-25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2019-08-26 EN 2
2019-08-27 EN 2
2019-08-28 EN 0
2019-08-29 EN 0
2019-08-30 EN 4
2019-08-31 EN 0
2019-09-01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2019-09-02 EN 37
2019-09-03 EN 21
2019-09-04 EN 16
2019-09-05 EN 53
2019-09-06 EN 44
2019-09-07 EN 0
2019-09-08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2019-09-09 EN 65
2019-09-10 EN 64
2019-09-11 EN 65
2019-09-12 EN 64
2019-09-13 EN 66
2019-09-14 EN 0
2019-09-15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2019-09-16 EN 27
2019-09-17 EN 0
2019-09-18 EN 0
2019-09-19 EN 0
2019-09-20 EN 0
2019-09-21 EN 0
2019-09-22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2019-09-23 EN 40
2019-09-24 EN 67
2019-09-25 EN 67
2019-09-26 EN 70
2019-09-27 EN 73
2019-09-28 EN 0
2019-09-29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2019-09-30 EN 72
2019-10-01 EN 73
2019-10-02 EN 72
2019-10-03 EN 0
2019-10-04 EN 51
2019-10-05 EN 0
2019-10-06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2019-10-07 EN 36
2019-10-08 EN 36
2019-10-09 EN 36
2019-10-10 EN 40
2019-10-11 EN 42
2019-10-12 EN 0
2019-10-13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2019-10-14 EN 42
2019-10-15 EN 42
2019-10-16 EN 42
2019-10-17 EN 39
2019-10-18 EN 37
2019-10-19 EN 0
2019-10-20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2019-10-21 EN 37
2019-10-22 EN 37
2019-10-23 EN 38
2019-10-24 EN 37
2019-10-25 EN 37
2019-10-26 EN 0
2019-10-27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2019-10-28 EN 36
2019-10-29 EN 36
2019-10-30 EN 36
2019-10-31 EN 0
2019-11-01 EN 36
2019-11-02 EN 0
2019-11-03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2019-11-04 EN 36
2019-11-05 EN 36
2019-11-06 EN 36
2019-11-07 EN 36
2019-11-08 EN 38
2019-11-09 EN 0
2019-11-10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2019-11-11 EN 37
2019-11-12 EN 37
2019-11-13 EN 37
2019-11-14 EN 36
2019-11-15 EN 36
2019-11-16 EN 0
2019-11-17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2019-11-18 EN 35
2019-11-19 EN 36
2019-11-20 EN 35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2019-06-06 06:00:00 2019-08-29 09:30:00
60  A004HP 01 A004HP 01 Order AT 2019-06-19 06:00:00 2019-08-29 09:30:00
60  A004HP 01 A004HP 01 Order AT 2019-06-19 06:00:00 2019-08-29 09:30:00
60  A004HP 01 A004HP 01 Order AT 2019-06-19 06:00:00 2019-08-29 09:30:00
60  A004HP 01 A004HP 01 Order AT 2019-06-19 06:00:00 2019-08-29 09:30:00
60  A004HP 01 A004HP 01 Order AT 2019-07-10 06:00:00 2019-08-29 09:30:00
60  A004HP 01 A004HP 01 Order AT 2019-07-10 06:00:00 2019-08-29 09:30:00
60  A004HP 01 A004HP 01 Order AT 2019-07-10 06:00:00 2019-08-29 09:30:00
60  A004HP 01 A004HP 01 Order AT 2019-07-10 06:00:00 2019-08-29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2019-07-17 06:00:00 2019-09-16 09:30:00
60  A004HP 01 A004HP 01 Order DT 2019-07-24 06:00:00 2019-09-16 09:30:00
60  A004HP 01 A004HP 01 Order DT 2019-07-24 06:00:00 2019-09-16 09:30:00
60  A004HP 01 A004HP 01 Order DT 2019-07-24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2019-08-14 06:00:00 2019-09-16 09:30:00
60  A004HP 01 A004HP 01 Order DT 2019-08-14 06:00:00 2019-09-16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2019-07-31 06:00:00 2019-09-27 09:30:00
60  A004HP 01 A004HP 01 Order EF 2019-07-31 06:00:00 2019-09-27 09:30:00
60  A004HP 01 A004HP 01 Order EF 2019-07-31 06:00:00 2019-09-27 09:30:00
60  A004HP 01 A004HP 01 Order EF 2019-08-07 06:00:00 2019-09-27 09:30:00
60  A004HP 01 A004HP 01 Order EF 2019-08-07 06:00:00 2019-09-27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2019-08-14 06:00:00 2019-10-10 09:30:00
60  A004HP 01 A004HP 01 Order EF 2019-08-14 06:00:00 2019-10-10 09:30:00
60  A004HP 01 A004HP 01 Order EF 2019-08-14 06:00:00 2019-10-10 09:30:00
60  A004HP 01 A004HP 01 Order EF 2019-08-14 06:00:00 2019-10-10 09:30:00
60  A004HP 01 A004HP 01 Order EF 2019-08-21 06:00:00 2019-10-10 09:30:00
60  A004HP 01 A004HP 01 Order EF 2019-08-21 06:00:00 2019-10-10 09:30:00
60  A004HP 01 A004HP 01 Order EF 2019-08-21 06:00:00 2019-10-10 09:30:00
60  A004HP 01 A004HP 01 Order EF 2019-08-21 06:00:00 2019-10-10 09:30:00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2019-08-28 06:00:00 2019-10-21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2019-06-06 06:00:00  2019-08-29 09:30:00
60  A004HP 01  A004HP 01  Order AT  2019-06-19 06:00:00  2019-08-29 09:30:00
60  A004HP 01  A004HP 01  Order AT  2019-06-19 06:00:00  2019-08-29 09:30:00
60  A004HP 01  A004HP 01  Order AT  2019-06-19 06:00:00  2019-08-29 09:30:00
60  A004HP 01  A004HP 01  Order AT  2019-06-19 06:00:00  2019-08-29 09:30:00
60  A004HP 01  A004HP 01  Order AT  2019-07-10 06:00:00  2019-08-29 09:30:00
60  A004HP 01  A004HP 01  Order AT  2019-07-10 06:00:00  2019-08-29 09:30:00
60  A004HP 01  A004HP 01  Order AT  2019-07-10 06:00:00  2019-08-29 09:30:00
60  A004HP 01  A004HP 01  Order AT  2019-07-10 06:00:00  2019-08-29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2019-07-17 06:00:00  2019-09-16 09:30:00
60  A004HP 01  A004HP 01  Order DT  2019-07-24 06:00:00  2019-09-16 09:30:00
60  A004HP 01  A004HP 01  Order DT  2019-07-24 06:00:00  2019-09-16 09:30:00
60  A004HP 01  A004HP 01  Order DT  2019-07-24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2019-08-14 06:00:00  2019-09-16 09:30:00
60  A004HP 01  A004HP 01  Order DT  2019-08-14 06:00:00  2019-09-16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2019-07-31 06:00:00  2019-09-27 09:30:00
60  A004HP 01  A004HP 01  Order EF  2019-07-31 06:00:00  2019-09-27 09:30:00
60  A004HP 01  A004HP 01  Order EF  2019-07-31 06:00:00  2019-09-27 09:30:00
60  A004HP 01  A004HP 01  Order EF  2019-08-07 06:00:00  2019-09-27 09:30:00
60  A004HP 01  A004HP 01  Order EF  2019-08-07 06:00:00  2019-09-27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2019-08-14 06:00:00  2019-10-10 09:30:00
60  A004HP 01  A004HP 01  Order EF  2019-08-14 06:00:00  2019-10-10 09:30:00
60  A004HP 01  A004HP 01  Order EF  2019-08-14 06:00:00  2019-10-10 09:30:00
60  A004HP 01  A004HP 01  Order EF  2019-08-14 06:00:00  2019-10-10 09:30:00
60  A004HP 01  A004HP 01  Order EF  2019-08-21 06:00:00  2019-10-10 09:30:00
60  A004HP 01  A004HP 01  Order EF  2019-08-21 06:00:00  2019-10-10 09:30:00
60  A004HP 01  A004HP 01  Order EF  2019-08-21 06:00:00  2019-10-10 09:30:00
60  A004HP 01  A004HP 01  Order EF  2019-08-21 06:00:00  2019-10-10 09:30:00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2019-08-28 06:00:00  2019-10-21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2019-08-22 EN 0
2019-08-23 EN 48
2019-08-24 EN 0
2019-08-25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2019-08-26 EN 28
2019-08-27 EN 67
2019-08-28 EN 79
2019-08-29 EN 59
2019-08-30 EN 70
2019-08-31 EN 0
2019-09-01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2019-09-02 EN 72
2019-09-03 EN 46
2019-09-04 EN 225
2019-09-05 EN 227
2019-09-06 EN 150
2019-09-07 EN 0
2019-09-08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2019-09-09 EN 204
2019-09-10 EN 202
2019-09-11 EN 206
2019-09-12 EN 4
2019-09-13 EN 0
2019-09-14 EN 0
2019-09-15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200
2019-09-19 EN 205
2019-09-20 EN 0
2019-09-21 EN 0
2019-09-22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2019-09-23 EN 204
2019-09-24 EN 205
2019-09-25 EN 205
2019-09-26 EN 205
2019-09-27 EN 205
2019-09-28 EN 0
2019-09-29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2019-10-14 EN 205
2019-10-15 EN 204
2019-10-16 EN 205
2019-10-17 EN 204
2019-10-18 EN 205
2019-10-19 EN 0
2019-10-20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2019-10-21 EN 205
2019-10-22 EN 203
2019-10-23 EN 204
2019-10-24 EN 203
2019-10-25 EN 203
2019-10-26 EN 0
2019-10-27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2019-10-28 EN 197
2019-10-29 EN 199
2019-10-30 EN 200
2019-10-31 EN 0
2019-11-01 EN 199
2019-11-02 EN 0
2019-11-03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2019-11-04 EN 206
2019-11-05 EN 205
2019-11-06 EN 205
2019-11-07 EN 204
2019-11-08 EN 204
2019-11-09 EN 0
2019-11-10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2019-11-11 EN 204
2019-11-12 EN 206
2019-11-13 EN 205
2019-11-14 EN 205
2019-11-15 EN 205
2019-11-16 EN 0
2019-11-17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2019-11-18 EN 204
2019-11-19 EN 206
2019-11-20 EN 205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2019-09-30 09:30:00
63  A008N4 01 A008N4 02 Order EF 2019-07-31 06:00:00 2019-09-30 09:30:00
63  A008N4 01 A008N4 02 Order EF 2019-07-31 06:00:00 2019-09-30 09:30:00
63  A008N4 01 A008N4 02 Order AN 2019-08-07 06:00:00 2019-09-30 10:00:00
63  A008N4 01 A008N4 02 Order AN 2019-08-07 06:00:00 2019-09-30 10:00:00
63  A008N4 01 A008N4 02 Order AN 2019-08-07 06:00:00 2019-09-30 10:00:00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2019-09-30 09:30:00
63  A008N4 01  A008N4 02  Order EF  2019-07-31 06:00:00  2019-09-30 09:30:00
63  A008N4 01  A008N4 02  Order EF  2019-07-31 06:00:00  2019-09-30 09:30:00
63  A008N4 01  A008N4 02  Order AN  2019-08-07 06:00:00  2019-09-30 10:00:00
63  A008N4 01  A008N4 02  Order AN  2019-08-07 06:00:00  2019-09-30 10:00:00
63  A008N4 01  A008N4 02  Order AN  2019-08-07 06:00:00  2019-09-30 10:00:00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19-08-2019 - 25-08-2019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2019-08-22 EN 0
2019-08-23 EN 48
2019-08-24 EN 0
2019-08-25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2019-08-26 EN 28
2019-08-27 EN 67
2019-08-28 EN 79
2019-08-29 EN 59
2019-08-30 EN 70
2019-08-31 EN 0
2019-09-01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2019-09-02 EN 72
2019-09-03 EN 46
2019-09-04 EN 225
2019-09-05 EN 227
2019-09-06 EN 150
2019-09-07 EN 0
2019-09-08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2019-09-09 EN 204
2019-09-10 EN 202
2019-09-11 EN 206
2019-09-12 EN 4
2019-09-13 EN 0
2019-09-14 EN 0
2019-09-15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2019-09-16 EN 0
2019-09-17 EN 0
2019-09-18 EN 200
2019-09-19 EN 205
2019-09-20 EN 0
2019-09-21 EN 0
2019-09-22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2019-09-23 EN 204
2019-09-24 EN 205
2019-09-25 EN 205
2019-09-26 EN 205
2019-09-27 EN 205
2019-09-28 EN 0
2019-09-29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2019-10-14 EN 205
2019-10-15 EN 204
2019-10-16 EN 205
2019-10-17 EN 204
2019-10-18 EN 205
2019-10-19 EN 0
2019-10-20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2019-10-21 EN 205
2019-10-22 EN 203
2019-10-23 EN 204
2019-10-24 EN 203
2019-10-25 EN 203
2019-10-26 EN 0
2019-10-27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2019-10-28 EN 197
2019-10-29 EN 199
2019-10-30 EN 200
2019-10-31 EN 0
2019-11-01 EN 199
2019-11-02 EN 0
2019-11-03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2019-11-04 EN 206
2019-11-05 EN 205
2019-11-06 EN 205
2019-11-07 EN 204
2019-11-08 EN 204
2019-11-09 EN 0
2019-11-10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2019-11-11 EN 204
2019-11-12 EN 206
2019-11-13 EN 205
2019-11-14 EN 205
2019-11-15 EN 205
2019-11-16 EN 0
2019-11-17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2019-11-18 EN 204
2019-11-19 EN 206
2019-11-20 EN 205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2019-09-30 09:30:00
63  A008N4 01 A008N4 02 Order EF 2019-07-31 06:00:00 2019-09-30 09:30:00
63  A008N4 01 A008N4 02 Order EF 2019-07-31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63  A008N4 01 A008N4 02 Order EF 2019-08-14 06:00:00 2019-10-10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2019-09-30 09:30:00
63  A008N4 01  A008N4 02  Order EF  2019-07-31 06:00:00  2019-09-30 09:30:00
63  A008N4 01  A008N4 02  Order EF  2019-07-31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63  A008N4 01  A008N4 02  Order EF  2019-08-14 06:00:00  2019-10-10 09:30:00
</t>
        </r>
      </text>
    </comment>
  </commentList>
</comments>
</file>

<file path=xl/comments3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2019-08-26 EN 1
2019-08-27 EN 2
2019-08-28 EN 1
2019-08-29 EN 0
2019-08-30 EN 1
2019-08-31 EN 0
2019-09-01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2019-09-02 EN 13
2019-09-03 EN 36
2019-09-04 EN 18
2019-09-05 EN 22
2019-09-06 EN 30
2019-09-07 EN 0
2019-09-08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2019-09-09 EN 0
2019-09-10 EN 1
2019-09-11 EN 3
2019-09-12 EN 8
2019-09-13 EN 17
2019-09-14 EN 0
2019-09-15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2019-09-16 EN 55
2019-09-17 EN 0
2019-09-18 EN 0
2019-09-19 EN 0
2019-09-20 EN 0
2019-09-21 EN 0
2019-09-22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2019-09-23 EN 4
2019-09-24 EN 67
2019-09-25 EN 67
2019-09-26 EN 67
2019-09-27 EN 67
2019-09-28 EN 0
2019-09-29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2019-09-30 EN 73
2019-10-01 EN 72
2019-10-02 EN 73
2019-10-03 EN 0
2019-10-04 EN 72
2019-10-05 EN 0
2019-10-06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2019-10-07 EN 71
2019-10-08 EN 36
2019-10-09 EN 36
2019-10-10 EN 36
2019-10-11 EN 36
2019-10-12 EN 0
2019-10-13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2019-10-14 EN 42
2019-10-15 EN 42
2019-10-16 EN 42
2019-10-17 EN 42
2019-10-18 EN 42
2019-10-19 EN 0
2019-10-20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2019-10-21 EN 37
2019-10-22 EN 37
2019-10-23 EN 37
2019-10-24 EN 37
2019-10-25 EN 38
2019-10-26 EN 0
2019-10-27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2019-10-28 EN 36
2019-10-29 EN 36
2019-10-30 EN 36
2019-10-31 EN 0
2019-11-01 EN 36
2019-11-02 EN 0
2019-11-03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2019-11-04 EN 37
2019-11-05 EN 37
2019-11-06 EN 36
2019-11-07 EN 35
2019-11-08 EN 36
2019-11-09 EN 0
2019-11-10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2019-11-11 EN 38
2019-11-12 EN 37
2019-11-13 EN 37
2019-11-14 EN 37
2019-11-15 EN 37
2019-11-16 EN 0
2019-11-17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2019-11-18 EN 36
2019-11-19 EN 35
2019-11-20 EN 35
2019-11-21 EN 36
2019-11-22 EN 35
2019-11-23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2019-06-06 06:00:00 2019-08-29 09:30:00
60  A004HP 01 A004HP 01 Order AT 2019-06-19 06:00:00 2019-08-29 09:30:00
60  A004HP 01 A004HP 01 Order AT 2019-06-19 06:00:00 2019-08-29 09:30:00
60  A004HP 01 A004HP 01 Order AT 2019-06-19 06:00:00 2019-08-29 09:30:00
60  A004HP 01 A004HP 01 Order AT 2019-06-19 06:00:00 2019-08-29 09:30:00
60  A004HP 01 A004HP 01 Order AT 2019-07-10 06:00:00 2019-08-29 09:30:00
60  A004HP 01 A004HP 01 Order AT 2019-07-10 06:00:00 2019-08-29 09:30:00
60  A004HP 01 A004HP 01 Order AT 2019-07-10 06:00:00 2019-08-29 09:30:00
60  A004HP 01 A004HP 01 Order AT 2019-07-10 06:00:00 2019-08-29 09:30:00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2019-07-17 06:00:00 2019-09-16 09:30:00
60  A004HP 01 A004HP 01 Order DT 2019-07-24 06:00:00 2019-09-16 09:30:00
60  A004HP 01 A004HP 01 Order DT 2019-07-24 06:00:00 2019-09-16 09:30:00
60  A004HP 01 A004HP 01 Order DT 2019-07-24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2019-08-14 06:00:00 2019-09-16 09:30:00
60  A004HP 01 A004HP 01 Order DT 2019-08-14 06:00:00 2019-09-16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2019-07-31 06:00:00 2019-09-27 09:30:00
60  A004HP 01 A004HP 01 Order EF 2019-07-31 06:00:00 2019-09-27 09:30:00
60  A004HP 01 A004HP 01 Order EF 2019-07-31 06:00:00 2019-09-27 09:30:00
60  A004HP 01 A004HP 01 Order EF 2019-08-07 06:00:00 2019-09-27 09:30:00
60  A004HP 01 A004HP 01 Order EF 2019-08-07 06:00:00 2019-09-27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2019-08-14 06:00:00 2019-10-12 09:30:00
60  A004HP 01 A004HP 01 Order EF 2019-08-14 06:00:00 2019-10-12 09:30:00
60  A004HP 01 A004HP 01 Order EF 2019-08-14 06:00:00 2019-10-12 09:30:00
60  A004HP 01 A004HP 01 Order EF 2019-08-14 06:00:00 2019-10-12 09:30:00
60  A004HP 01 A004HP 01 Order EF 2019-08-21 06:00:00 2019-10-12 09:30:00
60  A004HP 01 A004HP 01 Order EF 2019-08-21 06:00:00 2019-10-12 09:30:00
60  A004HP 01 A004HP 01 Order EF 2019-08-21 06:00:00 2019-10-12 09:30:00
60  A004HP 01 A004HP 01 Order EF 2019-08-21 06:00:00 2019-10-12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2019-08-28 06:00:00 2019-10-21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2019-06-06 06:00:00  2019-08-29 09:30:00
60  A004HP 01  A004HP 01  Order AT  2019-06-19 06:00:00  2019-08-29 09:30:00
60  A004HP 01  A004HP 01  Order AT  2019-06-19 06:00:00  2019-08-29 09:30:00
60  A004HP 01  A004HP 01  Order AT  2019-06-19 06:00:00  2019-08-29 09:30:00
60  A004HP 01  A004HP 01  Order AT  2019-06-19 06:00:00  2019-08-29 09:30:00
60  A004HP 01  A004HP 01  Order AT  2019-07-10 06:00:00  2019-08-29 09:30:00
60  A004HP 01  A004HP 01  Order AT  2019-07-10 06:00:00  2019-08-29 09:30:00
60  A004HP 01  A004HP 01  Order AT  2019-07-10 06:00:00  2019-08-29 09:30:00
60  A004HP 01  A004HP 01  Order AT  2019-07-10 06:00:00  2019-08-29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2019-07-17 06:00:00  2019-09-16 09:30:00
60  A004HP 01  A004HP 01  Order DT  2019-07-24 06:00:00  2019-09-16 09:30:00
60  A004HP 01  A004HP 01  Order DT  2019-07-24 06:00:00  2019-09-16 09:30:00
60  A004HP 01  A004HP 01  Order DT  2019-07-24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2019-08-14 06:00:00  2019-09-16 09:30:00
60  A004HP 01  A004HP 01  Order DT  2019-08-14 06:00:00  2019-09-16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2019-07-31 06:00:00  2019-09-27 09:30:00
60  A004HP 01  A004HP 01  Order EF  2019-07-31 06:00:00  2019-09-27 09:30:00
60  A004HP 01  A004HP 01  Order EF  2019-07-31 06:00:00  2019-09-27 09:30:00
60  A004HP 01  A004HP 01  Order EF  2019-08-07 06:00:00  2019-09-27 09:30:00
60  A004HP 01  A004HP 01  Order EF  2019-08-07 06:00:00  2019-09-27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2019-08-14 06:00:00  2019-10-12 09:30:00
60  A004HP 01  A004HP 01  Order EF  2019-08-14 06:00:00  2019-10-12 09:30:00
60  A004HP 01  A004HP 01  Order EF  2019-08-14 06:00:00  2019-10-12 09:30:00
60  A004HP 01  A004HP 01  Order EF  2019-08-14 06:00:00  2019-10-12 09:30:00
60  A004HP 01  A004HP 01  Order EF  2019-08-21 06:00:00  2019-10-12 09:30:00
60  A004HP 01  A004HP 01  Order EF  2019-08-21 06:00:00  2019-10-12 09:30:00
60  A004HP 01  A004HP 01  Order EF  2019-08-21 06:00:00  2019-10-12 09:30:00
60  A004HP 01  A004HP 01  Order EF  2019-08-21 06:00:00  2019-10-12 09:30:00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2019-08-28 06:00:00  2019-10-21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2019-08-26 EN 18
2019-08-27 EN 24
2019-08-28 EN 26
2019-08-29 EN 25
2019-08-30 EN 78
2019-08-31 EN 0
2019-09-01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2019-09-02 EN 78
2019-09-03 EN 69
2019-09-04 EN 78
2019-09-05 EN 55
2019-09-06 EN 39
2019-09-07 EN 45
2019-09-08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2019-09-09 EN 77
2019-09-10 EN 55
2019-09-11 EN 53
2019-09-12 EN 96
2019-09-13 EN 135
2019-09-14 EN 0
2019-09-15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2019-09-16 EN 119
2019-09-17 EN 0
2019-09-18 EN 0
2019-09-19 EN 0
2019-09-20 EN 0
2019-09-21 EN 0
2019-09-22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2019-09-23 EN 83
2019-09-24 EN 205
2019-09-25 EN 204
2019-09-26 EN 205
2019-09-27 EN 205
2019-09-28 EN 0
2019-09-29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204
2019-10-03 EN 0
2019-10-04 EN 205
2019-10-05 EN 0
2019-10-06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204
2019-10-11 EN 205
2019-10-12 EN 0
2019-10-13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2019-10-14 EN 205
2019-10-15 EN 205
2019-10-16 EN 205
2019-10-17 EN 204
2019-10-18 EN 205
2019-10-19 EN 0
2019-10-20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2019-10-21 EN 205
2019-10-22 EN 204
2019-10-23 EN 205
2019-10-24 EN 205
2019-10-25 EN 204
2019-10-26 EN 0
2019-10-27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2019-10-28 EN 196
2019-10-29 EN 197
2019-10-30 EN 197
2019-10-31 EN 0
2019-11-01 EN 196
2019-11-02 EN 0
2019-11-03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2019-11-04 EN 204
2019-11-05 EN 207
2019-11-06 EN 206
2019-11-07 EN 206
2019-11-08 EN 206
2019-11-09 EN 0
2019-11-10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2019-11-11 EN 204
2019-11-12 EN 205
2019-11-13 EN 205
2019-11-14 EN 204
2019-11-15 EN 205
2019-11-16 EN 0
2019-11-17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2019-11-18 EN 204
2019-11-19 EN 206
2019-11-20 EN 205
2019-11-21 EN 204
2019-11-22 EN 206
2019-11-23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2019-09-30 09:30:00
63  A008N4 01 A008N4 02 Order EF 2019-07-31 06:00:00 2019-09-30 09:30:00
63  A008N4 01 A008N4 02 Order EF 2019-07-31 06:00:00 2019-09-30 09:30:00
63  A008N4 01 A008N4 02 Order AN 2019-08-07 06:00:00 2019-09-30 10:00:00
63  A008N4 01 A008N4 02 Order AN 2019-08-07 06:00:00 2019-09-30 10:00:00
63  A008N4 01 A008N4 02 Order AN 2019-08-07 06:00:00 2019-09-30 10:00:00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2019-09-30 09:30:00
63  A008N4 01  A008N4 02  Order EF  2019-07-31 06:00:00  2019-09-30 09:30:00
63  A008N4 01  A008N4 02  Order EF  2019-07-31 06:00:00  2019-09-30 09:30:00
63  A008N4 01  A008N4 02  Order AN  2019-08-07 06:00:00  2019-09-30 10:00:00
63  A008N4 01  A008N4 02  Order AN  2019-08-07 06:00:00  2019-09-30 10:00:00
63  A008N4 01  A008N4 02  Order AN  2019-08-07 06:00:00  2019-09-30 10:00:00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2019-08-26 EN 18
2019-08-27 EN 24
2019-08-28 EN 26
2019-08-29 EN 25
2019-08-30 EN 78
2019-08-31 EN 0
2019-09-01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2019-09-02 EN 78
2019-09-03 EN 69
2019-09-04 EN 78
2019-09-05 EN 55
2019-09-06 EN 39
2019-09-07 EN 45
2019-09-08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2019-09-09 EN 77
2019-09-10 EN 55
2019-09-11 EN 53
2019-09-12 EN 96
2019-09-13 EN 135
2019-09-14 EN 0
2019-09-15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2019-09-16 EN 119
2019-09-17 EN 0
2019-09-18 EN 0
2019-09-19 EN 0
2019-09-20 EN 0
2019-09-21 EN 0
2019-09-22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2019-09-23 EN 83
2019-09-24 EN 205
2019-09-25 EN 204
2019-09-26 EN 205
2019-09-27 EN 205
2019-09-28 EN 0
2019-09-29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204
2019-10-03 EN 0
2019-10-04 EN 205
2019-10-05 EN 0
2019-10-06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204
2019-10-11 EN 205
2019-10-12 EN 0
2019-10-13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2019-10-14 EN 205
2019-10-15 EN 205
2019-10-16 EN 205
2019-10-17 EN 204
2019-10-18 EN 205
2019-10-19 EN 0
2019-10-20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2019-10-21 EN 205
2019-10-22 EN 204
2019-10-23 EN 205
2019-10-24 EN 205
2019-10-25 EN 204
2019-10-26 EN 0
2019-10-27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2019-10-28 EN 196
2019-10-29 EN 197
2019-10-30 EN 197
2019-10-31 EN 0
2019-11-01 EN 196
2019-11-02 EN 0
2019-11-03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2019-11-04 EN 204
2019-11-05 EN 207
2019-11-06 EN 206
2019-11-07 EN 206
2019-11-08 EN 206
2019-11-09 EN 0
2019-11-10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2019-11-11 EN 204
2019-11-12 EN 205
2019-11-13 EN 205
2019-11-14 EN 204
2019-11-15 EN 205
2019-11-16 EN 0
2019-11-17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2019-11-18 EN 204
2019-11-19 EN 206
2019-11-20 EN 205
2019-11-21 EN 204
2019-11-22 EN 206
2019-11-23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63  A008N4 01 A008N4 02 Order DT 2019-07-10 06:00:00 2019-09-03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2019-09-30 09:30:00
63  A008N4 01 A008N4 02 Order EF 2019-07-31 06:00:00 2019-09-30 09:30:00
63  A008N4 01 A008N4 02 Order EF 2019-07-31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63  A008N4 01  A008N4 02  Order DT  2019-07-10 06:00:00  2019-09-03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2019-09-30 09:30:00
63  A008N4 01  A008N4 02  Order EF  2019-07-31 06:00:00  2019-09-30 09:30:00
63  A008N4 01  A008N4 02  Order EF  2019-07-31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</t>
        </r>
      </text>
    </comment>
  </commentList>
</comments>
</file>

<file path=xl/comments4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2019-08-27 EN 0
2019-08-28 EN 2
2019-08-29 EN 0
2019-08-30 EN 0
2019-08-31 EN 0
2019-09-01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2019-09-02 EN 1
2019-09-03 EN 3
2019-09-04 EN 17
2019-09-05 EN 19
2019-09-06 EN 15
2019-09-07 EN 6
2019-09-08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2019-09-09 EN 20
2019-09-10 EN 50
2019-09-11 EN 2
2019-09-12 EN 8
2019-09-13 EN 26
2019-09-14 EN 0
2019-09-15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2019-09-16 EN 71
2019-09-17 EN 67
2019-09-18 EN 67
2019-09-19 EN 67
2019-09-20 EN 0
2019-09-21 EN 0
2019-09-22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2019-09-23 EN 69
2019-09-24 EN 72
2019-09-25 EN 73
2019-09-26 EN 72
2019-09-27 EN 73
2019-09-28 EN 0
2019-09-29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2019-09-30 EN 60
2019-10-01 EN 36
2019-10-02 EN 36
2019-10-03 EN 0
2019-10-04 EN 36
2019-10-05 EN 0
2019-10-06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2019-10-07 EN 38
2019-10-08 EN 42
2019-10-09 EN 42
2019-10-10 EN 42
2019-10-11 EN 42
2019-10-12 EN 0
2019-10-13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2019-10-14 EN 40
2019-10-15 EN 37
2019-10-16 EN 37
2019-10-17 EN 37
2019-10-18 EN 38
2019-10-19 EN 0
2019-10-20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2019-10-21 EN 37
2019-10-22 EN 37
2019-10-23 EN 38
2019-10-24 EN 37
2019-10-25 EN 37
2019-10-26 EN 0
2019-10-27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2019-10-28 EN 36
2019-10-29 EN 35
2019-10-30 EN 35
2019-10-31 EN 0
2019-11-01 EN 34
2019-11-02 EN 0
2019-11-03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2019-11-04 EN 37
2019-11-05 EN 37
2019-11-06 EN 37
2019-11-07 EN 37
2019-11-08 EN 37
2019-11-09 EN 0
2019-11-10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2019-11-11 EN 37
2019-11-12 EN 35
2019-11-13 EN 36
2019-11-14 EN 35
2019-11-15 EN 35
2019-11-16 EN 0
2019-11-17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2019-11-18 EN 35
2019-11-19 EN 35
2019-11-20 EN 34
2019-11-21 EN 34
2019-11-22 EN 34
2019-11-23 EN 0
2019-11-24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2019-11-25 EN 34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2019-06-06 06:00:00 2019-08-29 09:30:00
60  A004HP 01 A004HP 01 Order AT 2019-06-19 06:00:00 2019-08-29 09:30:00
60  A004HP 01 A004HP 01 Order AT 2019-06-19 06:00:00 2019-08-29 09:30:00
60  A004HP 01 A004HP 01 Order AT 2019-06-19 06:00:00 2019-08-29 09:30:00
60  A004HP 01 A004HP 01 Order AT 2019-06-19 06:00:00 2019-08-29 09:30:00
60  A004HP 01 A004HP 01 Order AT 2019-07-10 06:00:00 2019-08-29 09:30:00
60  A004HP 01 A004HP 01 Order AT 2019-07-10 06:00:00 2019-08-29 09:30:00
60  A004HP 01 A004HP 01 Order AT 2019-07-10 06:00:00 2019-08-29 09:30:00
60  A004HP 01 A004HP 01 Order AT 2019-07-10 06:00:00 2019-08-29 09:30:00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2019-07-17 06:00:00 2019-09-16 09:30:00
60  A004HP 01 A004HP 01 Order DT 2019-07-24 06:00:00 2019-09-16 09:30:00
60  A004HP 01 A004HP 01 Order DT 2019-07-24 06:00:00 2019-09-16 09:30:00
60  A004HP 01 A004HP 01 Order DT 2019-07-24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2019-08-14 06:00:00 2019-09-16 09:30:00
60  A004HP 01 A004HP 01 Order DT 2019-08-14 06:00:00 2019-09-16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2019-07-31 06:00:00 2019-09-27 09:30:00
60  A004HP 01 A004HP 01 Order EF 2019-07-31 06:00:00 2019-09-27 09:30:00
60  A004HP 01 A004HP 01 Order EF 2019-07-31 06:00:00 2019-09-27 09:30:00
60  A004HP 01 A004HP 01 Order EF 2019-08-07 06:00:00 2019-09-27 09:30:00
60  A004HP 01 A004HP 01 Order EF 2019-08-07 06:00:00 2019-09-27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2019-08-14 06:00:00 2019-10-12 09:30:00
60  A004HP 01 A004HP 01 Order EF 2019-08-14 06:00:00 2019-10-12 09:30:00
60  A004HP 01 A004HP 01 Order EF 2019-08-14 06:00:00 2019-10-12 09:30:00
60  A004HP 01 A004HP 01 Order EF 2019-08-14 06:00:00 2019-10-12 09:30:00
60  A004HP 01 A004HP 01 Order EF 2019-08-21 06:00:00 2019-10-12 09:30:00
60  A004HP 01 A004HP 01 Order EF 2019-08-21 06:00:00 2019-10-12 09:30:00
60  A004HP 01 A004HP 01 Order EF 2019-08-21 06:00:00 2019-10-12 09:30:00
60  A004HP 01 A004HP 01 Order EF 2019-08-21 06:00:00 2019-10-12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2019-08-28 06:00:00 2019-10-21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2019-06-06 06:00:00  2019-08-29 09:30:00
60  A004HP 01  A004HP 01  Order AT  2019-06-19 06:00:00  2019-08-29 09:30:00
60  A004HP 01  A004HP 01  Order AT  2019-06-19 06:00:00  2019-08-29 09:30:00
60  A004HP 01  A004HP 01  Order AT  2019-06-19 06:00:00  2019-08-29 09:30:00
60  A004HP 01  A004HP 01  Order AT  2019-06-19 06:00:00  2019-08-29 09:30:00
60  A004HP 01  A004HP 01  Order AT  2019-07-10 06:00:00  2019-08-29 09:30:00
60  A004HP 01  A004HP 01  Order AT  2019-07-10 06:00:00  2019-08-29 09:30:00
60  A004HP 01  A004HP 01  Order AT  2019-07-10 06:00:00  2019-08-29 09:30:00
60  A004HP 01  A004HP 01  Order AT  2019-07-10 06:00:00  2019-08-29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2019-07-17 06:00:00  2019-09-16 09:30:00
60  A004HP 01  A004HP 01  Order DT  2019-07-24 06:00:00  2019-09-16 09:30:00
60  A004HP 01  A004HP 01  Order DT  2019-07-24 06:00:00  2019-09-16 09:30:00
60  A004HP 01  A004HP 01  Order DT  2019-07-24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2019-08-14 06:00:00  2019-09-16 09:30:00
60  A004HP 01  A004HP 01  Order DT  2019-08-14 06:00:00  2019-09-16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2019-07-31 06:00:00  2019-09-27 09:30:00
60  A004HP 01  A004HP 01  Order EF  2019-07-31 06:00:00  2019-09-27 09:30:00
60  A004HP 01  A004HP 01  Order EF  2019-07-31 06:00:00  2019-09-27 09:30:00
60  A004HP 01  A004HP 01  Order EF  2019-08-07 06:00:00  2019-09-27 09:30:00
60  A004HP 01  A004HP 01  Order EF  2019-08-07 06:00:00  2019-09-27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2019-08-14 06:00:00  2019-10-12 09:30:00
60  A004HP 01  A004HP 01  Order EF  2019-08-14 06:00:00  2019-10-12 09:30:00
60  A004HP 01  A004HP 01  Order EF  2019-08-14 06:00:00  2019-10-12 09:30:00
60  A004HP 01  A004HP 01  Order EF  2019-08-14 06:00:00  2019-10-12 09:30:00
60  A004HP 01  A004HP 01  Order EF  2019-08-21 06:00:00  2019-10-12 09:30:00
60  A004HP 01  A004HP 01  Order EF  2019-08-21 06:00:00  2019-10-12 09:30:00
60  A004HP 01  A004HP 01  Order EF  2019-08-21 06:00:00  2019-10-12 09:30:00
60  A004HP 01  A004HP 01  Order EF  2019-08-21 06:00:00  2019-10-12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2019-08-27 EN 0
2019-08-28 EN 27
2019-08-29 EN 24
2019-08-30 EN 38
2019-08-31 EN 0
2019-09-01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2019-09-02 EN 39
2019-09-03 EN 39
2019-09-04 EN 39
2019-09-05 EN 39
2019-09-06 EN 18
2019-09-07 EN 48
2019-09-08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2019-09-09 EN 123
2019-09-10 EN 106
2019-09-11 EN 68
2019-09-12 EN 111
2019-09-13 EN 177
2019-09-14 EN 0
2019-09-15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2019-09-16 EN 219
2019-09-17 EN 205
2019-09-18 EN 204
2019-09-19 EN 205
2019-09-20 EN 0
2019-09-21 EN 0
2019-09-22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2019-09-23 EN 204
2019-09-24 EN 205
2019-09-25 EN 205
2019-09-26 EN 205
2019-09-27 EN 205
2019-09-28 EN 0
2019-09-29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2019-10-14 EN 205
2019-10-15 EN 204
2019-10-16 EN 205
2019-10-17 EN 205
2019-10-18 EN 204
2019-10-19 EN 0
2019-10-20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2019-10-21 EN 204
2019-10-22 EN 203
2019-10-23 EN 204
2019-10-24 EN 203
2019-10-25 EN 204
2019-10-26 EN 0
2019-10-27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2019-10-28 EN 198
2019-10-29 EN 200
2019-10-30 EN 199
2019-10-31 EN 0
2019-11-01 EN 200
2019-11-02 EN 0
2019-11-03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2019-11-04 EN 205
2019-11-05 EN 204
2019-11-06 EN 205
2019-11-07 EN 204
2019-11-08 EN 204
2019-11-09 EN 0
2019-11-10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2019-11-11 EN 205
2019-11-12 EN 205
2019-11-13 EN 205
2019-11-14 EN 205
2019-11-15 EN 205
2019-11-16 EN 0
2019-11-17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2019-11-18 EN 205
2019-11-19 EN 205
2019-11-20 EN 205
2019-11-21 EN 204
2019-11-22 EN 206
2019-11-23 EN 0
2019-11-24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2019-11-25 EN 205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2019-09-30 09:30:00
63  A008N4 01 A008N4 02 Order EF 2019-07-31 06:00:00 2019-09-30 09:30:00
63  A008N4 01 A008N4 02 Order EF 2019-07-31 06:00:00 2019-09-30 09:30:00
63  A008N4 01 A008N4 02 Order AN 2019-08-07 06:00:00 2019-09-30 10:00:00
63  A008N4 01 A008N4 02 Order AN 2019-08-07 06:00:00 2019-09-30 10:00:00
63  A008N4 01 A008N4 02 Order AN 2019-08-07 06:00:00 2019-09-30 10:00:00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2019-09-30 09:30:00
63  A008N4 01  A008N4 02  Order EF  2019-07-31 06:00:00  2019-09-30 09:30:00
63  A008N4 01  A008N4 02  Order EF  2019-07-31 06:00:00  2019-09-30 09:30:00
63  A008N4 01  A008N4 02  Order AN  2019-08-07 06:00:00  2019-09-30 10:00:00
63  A008N4 01  A008N4 02  Order AN  2019-08-07 06:00:00  2019-09-30 10:00:00
63  A008N4 01  A008N4 02  Order AN  2019-08-07 06:00:00  2019-09-30 10:00:00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2019-08-27 EN 0
2019-08-28 EN 27
2019-08-29 EN 24
2019-08-30 EN 38
2019-08-31 EN 0
2019-09-01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2019-09-02 EN 39
2019-09-03 EN 39
2019-09-04 EN 39
2019-09-05 EN 39
2019-09-06 EN 18
2019-09-07 EN 48
2019-09-08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2019-09-09 EN 123
2019-09-10 EN 106
2019-09-11 EN 68
2019-09-12 EN 111
2019-09-13 EN 177
2019-09-14 EN 0
2019-09-15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2019-09-16 EN 219
2019-09-17 EN 205
2019-09-18 EN 204
2019-09-19 EN 205
2019-09-20 EN 0
2019-09-21 EN 0
2019-09-22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2019-09-23 EN 204
2019-09-24 EN 205
2019-09-25 EN 205
2019-09-26 EN 205
2019-09-27 EN 205
2019-09-28 EN 0
2019-09-29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2019-10-14 EN 205
2019-10-15 EN 204
2019-10-16 EN 205
2019-10-17 EN 205
2019-10-18 EN 204
2019-10-19 EN 0
2019-10-20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2019-10-21 EN 204
2019-10-22 EN 203
2019-10-23 EN 204
2019-10-24 EN 203
2019-10-25 EN 204
2019-10-26 EN 0
2019-10-27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2019-10-28 EN 198
2019-10-29 EN 200
2019-10-30 EN 199
2019-10-31 EN 0
2019-11-01 EN 200
2019-11-02 EN 0
2019-11-03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2019-11-04 EN 205
2019-11-05 EN 204
2019-11-06 EN 205
2019-11-07 EN 204
2019-11-08 EN 204
2019-11-09 EN 0
2019-11-10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2019-11-11 EN 205
2019-11-12 EN 205
2019-11-13 EN 205
2019-11-14 EN 205
2019-11-15 EN 205
2019-11-16 EN 0
2019-11-17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2019-11-18 EN 205
2019-11-19 EN 205
2019-11-20 EN 205
2019-11-21 EN 204
2019-11-22 EN 206
2019-11-23 EN 0
2019-11-24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2019-11-25 EN 205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2019-07-31 06:00:00 2019-09-30 09:30:00
63  A008N4 01 A008N4 02 Order EF 2019-07-31 06:00:00 2019-09-30 09:30:00
63  A008N4 01 A008N4 02 Order EF 2019-07-31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63  A008N4 01 A008N4 02 Order EF 2019-08-07 06:00:00 2019-09-30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2019-07-31 06:00:00  2019-09-30 09:30:00
63  A008N4 01  A008N4 02  Order EF  2019-07-31 06:00:00  2019-09-30 09:30:00
63  A008N4 01  A008N4 02  Order EF  2019-07-31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63  A008N4 01  A008N4 02  Order EF  2019-08-07 06:00:00  2019-09-30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</t>
        </r>
      </text>
    </comment>
  </commentList>
</comments>
</file>

<file path=xl/comments4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2019-08-28 EN 0
2019-08-29 EN 0
2019-08-30 EN 1
2019-08-31 EN 0
2019-09-01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2019-09-02 EN 0
2019-09-03 EN 4
2019-09-04 EN 17
2019-09-05 EN 19
2019-09-06 EN 14
2019-09-07 EN 7
2019-09-08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2019-09-09 EN 14
2019-09-10 EN 39
2019-09-11 EN 37
2019-09-12 EN 12
2019-09-13 EN 35
2019-09-14 EN 0
2019-09-15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2019-09-16 EN 70
2019-09-17 EN 67
2019-09-18 EN 67
2019-09-19 EN 67
2019-09-20 EN 0
2019-09-21 EN 0
2019-09-22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2019-09-23 EN 70
2019-09-24 EN 72
2019-09-25 EN 73
2019-09-26 EN 72
2019-09-27 EN 73
2019-09-28 EN 0
2019-09-29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2019-09-30 EN 53
2019-10-01 EN 36
2019-10-02 EN 36
2019-10-03 EN 0
2019-10-04 EN 36
2019-10-05 EN 0
2019-10-06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2019-10-07 EN 39
2019-10-08 EN 42
2019-10-09 EN 42
2019-10-10 EN 42
2019-10-11 EN 42
2019-10-12 EN 0
2019-10-13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2019-10-14 EN 39
2019-10-15 EN 37
2019-10-16 EN 37
2019-10-17 EN 38
2019-10-18 EN 37
2019-10-19 EN 0
2019-10-20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2019-10-21 EN 37
2019-10-22 EN 37
2019-10-23 EN 38
2019-10-24 EN 37
2019-10-25 EN 38
2019-10-26 EN 0
2019-10-27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2019-10-28 EN 35
2019-10-29 EN 35
2019-10-30 EN 34
2019-10-31 EN 0
2019-11-01 EN 35
2019-11-02 EN 0
2019-11-03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2019-11-04 EN 37
2019-11-05 EN 37
2019-11-06 EN 37
2019-11-07 EN 37
2019-11-08 EN 37
2019-11-09 EN 0
2019-11-10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2019-11-11 EN 37
2019-11-12 EN 35
2019-11-13 EN 35
2019-11-14 EN 36
2019-11-15 EN 35
2019-11-16 EN 0
2019-11-17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2019-11-18 EN 35
2019-11-19 EN 34
2019-11-20 EN 34
2019-11-21 EN 34
2019-11-22 EN 35
2019-11-23 EN 0
2019-11-24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2019-11-25 EN 34
2019-11-26 EN 35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2019-06-06 06:00:00 2019-08-30 09:30:00
60  A004HP 01 A004HP 01 Order AT 2019-06-19 06:00:00 2019-08-30 09:30:00
60  A004HP 01 A004HP 01 Order AT 2019-06-19 06:00:00 2019-08-30 09:30:00
60  A004HP 01 A004HP 01 Order AT 2019-06-19 06:00:00 2019-08-30 09:30:00
60  A004HP 01 A004HP 01 Order AT 2019-06-19 06:00:00 2019-08-30 09:30:00
60  A004HP 01 A004HP 01 Order AT 2019-07-10 06:00:00 2019-08-30 09:30:00
60  A004HP 01 A004HP 01 Order AT 2019-07-10 06:00:00 2019-08-30 09:30:00
60  A004HP 01 A004HP 01 Order AT 2019-07-10 06:00:00 2019-08-30 09:30:00
60  A004HP 01 A004HP 01 Order AT 2019-07-10 06:00:00 2019-08-30 09:30:00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2019-07-17 06:00:00 2019-09-16 09:30:00
60  A004HP 01 A004HP 01 Order DT 2019-07-24 06:00:00 2019-09-16 09:30:00
60  A004HP 01 A004HP 01 Order DT 2019-07-24 06:00:00 2019-09-16 09:30:00
60  A004HP 01 A004HP 01 Order DT 2019-07-24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2019-08-14 06:00:00 2019-09-16 09:30:00
60  A004HP 01 A004HP 01 Order DT 2019-08-14 06:00:00 2019-09-16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2019-07-31 06:00:00 2019-09-27 09:30:00
60  A004HP 01 A004HP 01 Order EF 2019-07-31 06:00:00 2019-09-27 09:30:00
60  A004HP 01 A004HP 01 Order EF 2019-07-31 06:00:00 2019-09-27 09:30:00
60  A004HP 01 A004HP 01 Order EF 2019-08-07 06:00:00 2019-09-27 09:30:00
60  A004HP 01 A004HP 01 Order EF 2019-08-07 06:00:00 2019-09-27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2019-08-14 06:00:00 2019-10-12 09:30:00
60  A004HP 01 A004HP 01 Order DT 2019-08-14 06:00:00 2019-10-12 09:30:00
60  A004HP 01 A004HP 01 Order DT 2019-08-14 06:00:00 2019-10-12 09:30:00
60  A004HP 01 A004HP 01 Order DT 2019-08-14 06:00:00 2019-10-12 09:30:00
60  A004HP 01 A004HP 01 Order DT 2019-08-21 06:00:00 2019-10-12 09:30:00
60  A004HP 01 A004HP 01 Order DT 2019-08-21 06:00:00 2019-10-12 09:30:00
60  A004HP 01 A004HP 01 Order DT 2019-08-21 06:00:00 2019-10-12 09:30:00
60  A004HP 01 A004HP 01 Order DT 2019-08-21 06:00:00 2019-10-12 09:30:00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2019-08-28 06:00:00 2019-10-21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2019-06-06 06:00:00  2019-08-30 09:30:00
60  A004HP 01  A004HP 01  Order AT  2019-06-19 06:00:00  2019-08-30 09:30:00
60  A004HP 01  A004HP 01  Order AT  2019-06-19 06:00:00  2019-08-30 09:30:00
60  A004HP 01  A004HP 01  Order AT  2019-06-19 06:00:00  2019-08-30 09:30:00
60  A004HP 01  A004HP 01  Order AT  2019-06-19 06:00:00  2019-08-30 09:30:00
60  A004HP 01  A004HP 01  Order AT  2019-07-10 06:00:00  2019-08-30 09:30:00
60  A004HP 01  A004HP 01  Order AT  2019-07-10 06:00:00  2019-08-30 09:30:00
60  A004HP 01  A004HP 01  Order AT  2019-07-10 06:00:00  2019-08-30 09:30:00
60  A004HP 01  A004HP 01  Order AT  2019-07-10 06:00:00  2019-08-30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2019-07-17 06:00:00  2019-09-16 09:30:00
60  A004HP 01  A004HP 01  Order DT  2019-07-24 06:00:00  2019-09-16 09:30:00
60  A004HP 01  A004HP 01  Order DT  2019-07-24 06:00:00  2019-09-16 09:30:00
60  A004HP 01  A004HP 01  Order DT  2019-07-24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2019-08-14 06:00:00  2019-09-16 09:30:00
60  A004HP 01  A004HP 01  Order DT  2019-08-14 06:00:00  2019-09-16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2019-07-31 06:00:00  2019-09-27 09:30:00
60  A004HP 01  A004HP 01  Order EF  2019-07-31 06:00:00  2019-09-27 09:30:00
60  A004HP 01  A004HP 01  Order EF  2019-07-31 06:00:00  2019-09-27 09:30:00
60  A004HP 01  A004HP 01  Order EF  2019-08-07 06:00:00  2019-09-27 09:30:00
60  A004HP 01  A004HP 01  Order EF  2019-08-07 06:00:00  2019-09-27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2019-08-14 06:00:00  2019-10-12 09:30:00
60  A004HP 01  A004HP 01  Order DT  2019-08-14 06:00:00  2019-10-12 09:30:00
60  A004HP 01  A004HP 01  Order DT  2019-08-14 06:00:00  2019-10-12 09:30:00
60  A004HP 01  A004HP 01  Order DT  2019-08-14 06:00:00  2019-10-12 09:30:00
60  A004HP 01  A004HP 01  Order DT  2019-08-21 06:00:00  2019-10-12 09:30:00
60  A004HP 01  A004HP 01  Order DT  2019-08-21 06:00:00  2019-10-12 09:30:00
60  A004HP 01  A004HP 01  Order DT  2019-08-21 06:00:00  2019-10-12 09:30:00
60  A004HP 01  A004HP 01  Order DT  2019-08-21 06:00:00  2019-10-12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2019-08-28 EN 0
2019-08-29 EN 24
2019-08-30 EN 39
2019-08-31 EN 0
2019-09-01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2019-09-02 EN 39
2019-09-03 EN 39
2019-09-04 EN 39
2019-09-05 EN 39
2019-09-06 EN 18
2019-09-07 EN 49
2019-09-08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2019-09-09 EN 77
2019-09-10 EN 122
2019-09-11 EN 79
2019-09-12 EN 128
2019-09-13 EN 192
2019-09-14 EN 0
2019-09-15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2019-09-16 EN 211
2019-09-17 EN 203
2019-09-18 EN 205
2019-09-19 EN 205
2019-09-20 EN 0
2019-09-21 EN 0
2019-09-22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204
2019-09-26 EN 205
2019-09-27 EN 205
2019-09-28 EN 0
2019-09-29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204
2019-10-03 EN 0
2019-10-04 EN 205
2019-10-05 EN 0
2019-10-06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204
2019-10-11 EN 205
2019-10-12 EN 0
2019-10-13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2019-10-14 EN 205
2019-10-15 EN 205
2019-10-16 EN 204
2019-10-17 EN 205
2019-10-18 EN 205
2019-10-19 EN 0
2019-10-20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2019-10-24 EN 203
2019-10-25 EN 204
2019-10-26 EN 0
2019-10-27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2019-10-28 EN 199
2019-10-29 EN 199
2019-10-30 EN 200
2019-10-31 EN 0
2019-11-01 EN 199
2019-11-02 EN 0
2019-11-03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2019-11-04 EN 205
2019-11-05 EN 204
2019-11-06 EN 205
2019-11-07 EN 204
2019-11-08 EN 205
2019-11-09 EN 0
2019-11-10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2019-11-11 EN 204
2019-11-12 EN 205
2019-11-13 EN 206
2019-11-14 EN 204
2019-11-15 EN 206
2019-11-16 EN 0
2019-11-17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2019-11-18 EN 204
2019-11-19 EN 205
2019-11-20 EN 205
2019-11-21 EN 205
2019-11-22 EN 205
2019-11-23 EN 0
2019-11-24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2019-11-25 EN 205
2019-11-26 EN 205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2019-07-31 06:00:00 2019-09-30 09:30:00
63  A008N4 01 A008N4 02 Order DT 2019-07-31 06:00:00 2019-09-30 09:30:00
63  A008N4 01 A008N4 02 Order DT 2019-07-31 06:00:00 2019-09-30 09:30:00
63  A008N4 01 A008N4 02 Order AN 2019-08-07 06:00:00 2019-09-30 10:00:00
63  A008N4 01 A008N4 02 Order AN 2019-08-07 06:00:00 2019-09-30 10:00:00
63  A008N4 01 A008N4 02 Order AN 2019-08-07 06:00:00 2019-09-30 10:00:00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2019-07-31 06:00:00  2019-09-30 09:30:00
63  A008N4 01  A008N4 02  Order DT  2019-07-31 06:00:00  2019-09-30 09:30:00
63  A008N4 01  A008N4 02  Order DT  2019-07-31 06:00:00  2019-09-30 09:30:00
63  A008N4 01  A008N4 02  Order AN  2019-08-07 06:00:00  2019-09-30 10:00:00
63  A008N4 01  A008N4 02  Order AN  2019-08-07 06:00:00  2019-09-30 10:00:00
63  A008N4 01  A008N4 02  Order AN  2019-08-07 06:00:00  2019-09-30 10:00:00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26-08-2019 - 01-09-2019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2019-08-28 EN 0
2019-08-29 EN 24
2019-08-30 EN 39
2019-08-31 EN 0
2019-09-01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2019-09-02 EN 39
2019-09-03 EN 39
2019-09-04 EN 39
2019-09-05 EN 39
2019-09-06 EN 18
2019-09-07 EN 49
2019-09-08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2019-09-09 EN 77
2019-09-10 EN 122
2019-09-11 EN 79
2019-09-12 EN 128
2019-09-13 EN 192
2019-09-14 EN 0
2019-09-15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2019-09-16 EN 211
2019-09-17 EN 203
2019-09-18 EN 205
2019-09-19 EN 205
2019-09-20 EN 0
2019-09-21 EN 0
2019-09-22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204
2019-09-26 EN 205
2019-09-27 EN 205
2019-09-28 EN 0
2019-09-29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204
2019-10-03 EN 0
2019-10-04 EN 205
2019-10-05 EN 0
2019-10-06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204
2019-10-11 EN 205
2019-10-12 EN 0
2019-10-13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2019-10-14 EN 205
2019-10-15 EN 205
2019-10-16 EN 204
2019-10-17 EN 205
2019-10-18 EN 205
2019-10-19 EN 0
2019-10-20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2019-10-24 EN 203
2019-10-25 EN 204
2019-10-26 EN 0
2019-10-27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2019-10-28 EN 199
2019-10-29 EN 199
2019-10-30 EN 200
2019-10-31 EN 0
2019-11-01 EN 199
2019-11-02 EN 0
2019-11-03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2019-11-04 EN 205
2019-11-05 EN 204
2019-11-06 EN 205
2019-11-07 EN 204
2019-11-08 EN 205
2019-11-09 EN 0
2019-11-10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2019-11-11 EN 204
2019-11-12 EN 205
2019-11-13 EN 206
2019-11-14 EN 204
2019-11-15 EN 206
2019-11-16 EN 0
2019-11-17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2019-11-18 EN 204
2019-11-19 EN 205
2019-11-20 EN 205
2019-11-21 EN 205
2019-11-22 EN 205
2019-11-23 EN 0
2019-11-24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2019-11-25 EN 205
2019-11-26 EN 205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2019-07-31 06:00:00 2019-09-30 09:30:00
63  A008N4 01 A008N4 02 Order DT 2019-07-31 06:00:00 2019-09-30 09:30:00
63  A008N4 01 A008N4 02 Order DT 2019-07-31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2019-07-31 06:00:00  2019-09-30 09:30:00
63  A008N4 01  A008N4 02  Order DT  2019-07-31 06:00:00  2019-09-30 09:30:00
63  A008N4 01  A008N4 02  Order DT  2019-07-31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</t>
        </r>
      </text>
    </comment>
  </commentList>
</comments>
</file>

<file path=xl/comments4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2019-09-02 EN 1
2019-09-03 EN 17
2019-09-04 EN 19
2019-09-05 EN 14
2019-09-06 EN 9
2019-09-07 EN 4
2019-09-08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2019-09-09 EN 24
2019-09-10 EN 23
2019-09-11 EN 21
2019-09-12 EN 41
2019-09-13 EN 42
2019-09-14 EN 0
2019-09-15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2019-09-16 EN 39
2019-09-17 EN 31
2019-09-18 EN 37
2019-09-19 EN 51
2019-09-20 EN 0
2019-09-21 EN 0
2019-09-22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2019-09-23 EN 74
2019-09-24 EN 73
2019-09-25 EN 72
2019-09-26 EN 72
2019-09-27 EN 72
2019-09-28 EN 0
2019-09-29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2019-09-30 EN 41
2019-10-01 EN 36
2019-10-02 EN 36
2019-10-03 EN 0
2019-10-04 EN 36
2019-10-05 EN 0
2019-10-06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2019-10-07 EN 41
2019-10-08 EN 42
2019-10-09 EN 42
2019-10-10 EN 42
2019-10-11 EN 42
2019-10-12 EN 0
2019-10-13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2019-10-14 EN 38
2019-10-15 EN 37
2019-10-16 EN 38
2019-10-17 EN 37
2019-10-18 EN 37
2019-10-19 EN 0
2019-10-20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2019-10-21 EN 37
2019-10-22 EN 38
2019-10-23 EN 37
2019-10-24 EN 37
2019-10-25 EN 38
2019-10-26 EN 0
2019-10-27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2019-10-28 EN 35
2019-10-29 EN 34
2019-10-30 EN 35
2019-10-31 EN 0
2019-11-01 EN 35
2019-11-02 EN 0
2019-11-03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2019-11-04 EN 37
2019-11-05 EN 37
2019-11-06 EN 37
2019-11-07 EN 37
2019-11-08 EN 37
2019-11-09 EN 0
2019-11-10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2019-11-11 EN 36
2019-11-12 EN 36
2019-11-13 EN 35
2019-11-14 EN 35
2019-11-15 EN 36
2019-11-16 EN 0
2019-11-17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2019-11-18 EN 34
2019-11-19 EN 34
2019-11-20 EN 34
2019-11-21 EN 35
2019-11-22 EN 34
2019-11-23 EN 0
2019-11-24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2019-11-25 EN 34
2019-11-26 EN 35
2019-11-27 EN 35
2019-11-28 EN 35
2019-11-29 EN 35
2019-11-30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2019-07-17 06:00:00 2019-09-16 09:30:00
60  A004HP 01 A004HP 01 Order DT 2019-07-24 06:00:00 2019-09-16 09:30:00
60  A004HP 01 A004HP 01 Order DT 2019-07-24 06:00:00 2019-09-16 09:30:00
60  A004HP 01 A004HP 01 Order DT 2019-07-24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2019-08-14 06:00:00 2019-09-16 09:30:00
60  A004HP 01 A004HP 01 Order DT 2019-08-14 06:00:00 2019-09-16 09:30:00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2019-07-31 06:00:00 2019-09-27 09:30:00
60  A004HP 01 A004HP 01 Order EF 2019-07-31 06:00:00 2019-09-27 09:30:00
60  A004HP 01 A004HP 01 Order EF 2019-07-31 06:00:00 2019-09-27 09:30:00
60  A004HP 01 A004HP 01 Order EF 2019-08-07 06:00:00 2019-09-27 09:30:00
60  A004HP 01 A004HP 01 Order EF 2019-08-07 06:00:00 2019-09-27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2019-08-14 06:00:00 2019-10-12 09:30:00
60  A004HP 01 A004HP 01 Order DT 2019-08-14 06:00:00 2019-10-12 09:30:00
60  A004HP 01 A004HP 01 Order DT 2019-08-14 06:00:00 2019-10-12 09:30:00
60  A004HP 01 A004HP 01 Order DT 2019-08-14 06:00:00 2019-10-12 09:30:00
60  A004HP 01 A004HP 01 Order DT 2019-08-21 06:00:00 2019-10-12 09:30:00
60  A004HP 01 A004HP 01 Order DT 2019-08-21 06:00:00 2019-10-12 09:30:00
60  A004HP 01 A004HP 01 Order DT 2019-08-21 06:00:00 2019-10-12 09:30:00
60  A004HP 01 A004HP 01 Order DT 2019-08-21 06:00:00 2019-10-12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2019-08-28 06:00:00 2019-10-21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2019-07-17 06:00:00  2019-09-16 09:30:00
60  A004HP 01  A004HP 01  Order DT  2019-07-24 06:00:00  2019-09-16 09:30:00
60  A004HP 01  A004HP 01  Order DT  2019-07-24 06:00:00  2019-09-16 09:30:00
60  A004HP 01  A004HP 01  Order DT  2019-07-24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2019-08-14 06:00:00  2019-09-16 09:30:00
60  A004HP 01  A004HP 01  Order DT  2019-08-14 06:00:00  2019-09-16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2019-07-31 06:00:00  2019-09-27 09:30:00
60  A004HP 01  A004HP 01  Order EF  2019-07-31 06:00:00  2019-09-27 09:30:00
60  A004HP 01  A004HP 01  Order EF  2019-07-31 06:00:00  2019-09-27 09:30:00
60  A004HP 01  A004HP 01  Order EF  2019-08-07 06:00:00  2019-09-27 09:30:00
60  A004HP 01  A004HP 01  Order EF  2019-08-07 06:00:00  2019-09-27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2019-08-14 06:00:00  2019-10-12 09:30:00
60  A004HP 01  A004HP 01  Order DT  2019-08-14 06:00:00  2019-10-12 09:30:00
60  A004HP 01  A004HP 01  Order DT  2019-08-14 06:00:00  2019-10-12 09:30:00
60  A004HP 01  A004HP 01  Order DT  2019-08-14 06:00:00  2019-10-12 09:30:00
60  A004HP 01  A004HP 01  Order DT  2019-08-21 06:00:00  2019-10-12 09:30:00
60  A004HP 01  A004HP 01  Order DT  2019-08-21 06:00:00  2019-10-12 09:30:00
60  A004HP 01  A004HP 01  Order DT  2019-08-21 06:00:00  2019-10-12 09:30:00
60  A004HP 01  A004HP 01  Order DT  2019-08-21 06:00:00  2019-10-12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2019-09-02 EN 40
2019-09-03 EN 39
2019-09-04 EN 37
2019-09-05 EN 38
2019-09-06 EN 20
2019-09-07 EN 70
2019-09-08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2019-09-09 EN 69
2019-09-10 EN 47
2019-09-11 EN 66
2019-09-12 EN 86
2019-09-13 EN 78
2019-09-14 EN 0
2019-09-15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2019-09-16 EN 96
2019-09-17 EN 96
2019-09-18 EN 96
2019-09-19 EN 112
2019-09-20 EN 0
2019-09-21 EN 0
2019-09-22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2019-09-23 EN 203
2019-09-24 EN 206
2019-09-25 EN 205
2019-09-26 EN 206
2019-09-27 EN 204
2019-09-28 EN 0
2019-09-29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2019-10-14 EN 205
2019-10-15 EN 204
2019-10-16 EN 205
2019-10-17 EN 204
2019-10-18 EN 205
2019-10-19 EN 0
2019-10-20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2019-10-24 EN 203
2019-10-25 EN 204
2019-10-26 EN 0
2019-10-27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2019-10-28 EN 200
2019-10-29 EN 199
2019-10-30 EN 200
2019-10-31 EN 0
2019-11-01 EN 199
2019-11-02 EN 0
2019-11-03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2019-11-04 EN 204
2019-11-05 EN 205
2019-11-06 EN 204
2019-11-07 EN 204
2019-11-08 EN 205
2019-11-09 EN 0
2019-11-10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2019-11-11 EN 205
2019-11-12 EN 205
2019-11-13 EN 205
2019-11-14 EN 205
2019-11-15 EN 205
2019-11-16 EN 0
2019-11-17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2019-11-18 EN 205
2019-11-19 EN 205
2019-11-20 EN 205
2019-11-21 EN 204
2019-11-22 EN 206
2019-11-23 EN 0
2019-11-24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2019-11-25 EN 204
2019-11-26 EN 205
2019-11-27 EN 205
2019-11-28 EN 205
2019-11-29 EN 205
2019-11-30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2019-07-31 06:00:00 2019-09-30 09:30:00
63  A008N4 01 A008N4 02 Order DT 2019-07-31 06:00:00 2019-09-30 09:30:00
63  A008N4 01 A008N4 02 Order DT 2019-07-31 06:00:00 2019-09-30 09:30:00
63  A008N4 01 A008N4 02 Order AN 2019-08-07 06:00:00 2019-09-30 10:00:00
63  A008N4 01 A008N4 02 Order AN 2019-08-07 06:00:00 2019-09-30 10:00:00
63  A008N4 01 A008N4 02 Order AN 2019-08-07 06:00:00 2019-09-30 10:00:00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2019-09-04 06:00:00 2019-10-12 09:30:00
63  A008N4 01 A008N4 02 Order EF 2019-09-04 06:00:00 2019-10-12 09:30:00
63  A008N4 01 A008N4 02 Order EF 2019-09-04 06:00:00 2019-10-12 09:30:00
63  A008N4 01 A008N4 02 Order EF 2019-09-04 06:00:00 2019-10-12 09:30:00
63  A008N4 01 A008N4 02 Order EF 2019-09-04 06:00:00 2019-10-12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2019-07-31 06:00:00  2019-09-30 09:30:00
63  A008N4 01  A008N4 02  Order DT  2019-07-31 06:00:00  2019-09-30 09:30:00
63  A008N4 01  A008N4 02  Order DT  2019-07-31 06:00:00  2019-09-30 09:30:00
63  A008N4 01  A008N4 02  Order AN  2019-08-07 06:00:00  2019-09-30 10:00:00
63  A008N4 01  A008N4 02  Order AN  2019-08-07 06:00:00  2019-09-30 10:00:00
63  A008N4 01  A008N4 02  Order AN  2019-08-07 06:00:00  2019-09-30 10:00:00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2019-09-04 06:00:00  2019-10-12 09:30:00
63  A008N4 01  A008N4 02  Order EF  2019-09-04 06:00:00  2019-10-12 09:30:00
63  A008N4 01  A008N4 02  Order EF  2019-09-04 06:00:00  2019-10-12 09:30:00
63  A008N4 01  A008N4 02  Order EF  2019-09-04 06:00:00  2019-10-12 09:30:00
63  A008N4 01  A008N4 02  Order EF  2019-09-04 06:00:00  2019-10-12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2019-09-02 EN 40
2019-09-03 EN 39
2019-09-04 EN 37
2019-09-05 EN 38
2019-09-06 EN 20
2019-09-07 EN 70
2019-09-08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2019-09-09 EN 69
2019-09-10 EN 47
2019-09-11 EN 66
2019-09-12 EN 86
2019-09-13 EN 78
2019-09-14 EN 0
2019-09-15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2019-09-16 EN 96
2019-09-17 EN 96
2019-09-18 EN 96
2019-09-19 EN 112
2019-09-20 EN 0
2019-09-21 EN 0
2019-09-22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2019-09-23 EN 203
2019-09-24 EN 206
2019-09-25 EN 205
2019-09-26 EN 206
2019-09-27 EN 204
2019-09-28 EN 0
2019-09-29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2019-09-30 EN 204
2019-10-01 EN 205
2019-10-02 EN 205
2019-10-03 EN 0
2019-10-04 EN 205
2019-10-05 EN 0
2019-10-06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204
2019-10-09 EN 205
2019-10-10 EN 205
2019-10-11 EN 205
2019-10-12 EN 0
2019-10-13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2019-10-14 EN 205
2019-10-15 EN 204
2019-10-16 EN 205
2019-10-17 EN 204
2019-10-18 EN 205
2019-10-19 EN 0
2019-10-20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2019-10-21 EN 203
2019-10-22 EN 203
2019-10-23 EN 204
2019-10-24 EN 203
2019-10-25 EN 204
2019-10-26 EN 0
2019-10-27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2019-10-28 EN 200
2019-10-29 EN 199
2019-10-30 EN 200
2019-10-31 EN 0
2019-11-01 EN 199
2019-11-02 EN 0
2019-11-03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2019-11-04 EN 204
2019-11-05 EN 205
2019-11-06 EN 204
2019-11-07 EN 204
2019-11-08 EN 205
2019-11-09 EN 0
2019-11-10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2019-11-11 EN 205
2019-11-12 EN 205
2019-11-13 EN 205
2019-11-14 EN 205
2019-11-15 EN 205
2019-11-16 EN 0
2019-11-17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2019-11-18 EN 205
2019-11-19 EN 205
2019-11-20 EN 205
2019-11-21 EN 204
2019-11-22 EN 206
2019-11-23 EN 0
2019-11-24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2019-11-25 EN 204
2019-11-26 EN 205
2019-11-27 EN 205
2019-11-28 EN 205
2019-11-29 EN 205
2019-11-30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63  A008N4 01 A008N4 02 Order AT 2019-07-10 06:00:00 2019-09-03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2019-07-10 06:00:00 2019-09-10 09:30:00
63  A008N4 01 A008N4 02 Order DT 2019-07-10 06:00:00 2019-09-10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2019-07-31 06:00:00 2019-09-30 09:30:00
63  A008N4 01 A008N4 02 Order DT 2019-07-31 06:00:00 2019-09-30 09:30:00
63  A008N4 01 A008N4 02 Order DT 2019-07-31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2019-09-04 06:00:00 2019-10-12 09:30:00
63  A008N4 01 A008N4 02 Order EF 2019-09-04 06:00:00 2019-10-12 09:30:00
63  A008N4 01 A008N4 02 Order EF 2019-09-04 06:00:00 2019-10-12 09:30:00
63  A008N4 01 A008N4 02 Order EF 2019-09-04 06:00:00 2019-10-12 09:30:00
63  A008N4 01 A008N4 02 Order EF 2019-09-04 06:00:00 2019-10-12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63  A008N4 01 A008N4 02 Order EO 2019-08-28 06:00:00 2019-10-21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63  A008N4 01  A008N4 02  Order AT  2019-07-10 06:00:00  2019-09-03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2019-07-10 06:00:00  2019-09-10 09:30:00
63  A008N4 01  A008N4 02  Order DT  2019-07-10 06:00:00  2019-09-10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2019-07-31 06:00:00  2019-09-30 09:30:00
63  A008N4 01  A008N4 02  Order DT  2019-07-31 06:00:00  2019-09-30 09:30:00
63  A008N4 01  A008N4 02  Order DT  2019-07-31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2019-09-04 06:00:00  2019-10-12 09:30:00
63  A008N4 01  A008N4 02  Order EF  2019-09-04 06:00:00  2019-10-12 09:30:00
63  A008N4 01  A008N4 02  Order EF  2019-09-04 06:00:00  2019-10-12 09:30:00
63  A008N4 01  A008N4 02  Order EF  2019-09-04 06:00:00  2019-10-12 09:30:00
63  A008N4 01  A008N4 02  Order EF  2019-09-04 06:00:00  2019-10-12 09:30:00
</t>
        </r>
      </text>
    </comment>
  </commentList>
</comments>
</file>

<file path=xl/comments4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2019-09-02 EN 0
2019-09-03 EN 15
2019-09-04 EN 21
2019-09-05 EN 18
2019-09-06 EN 9
2019-09-07 EN 7
2019-09-08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2019-09-09 EN 34
2019-09-10 EN 22
2019-09-11 EN 36
2019-09-12 EN 40
2019-09-13 EN 51
2019-09-14 EN 22
2019-09-15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2019-09-16 EN 72
2019-09-17 EN 53
2019-09-18 EN 35
2019-09-19 EN 39
2019-09-20 EN 0
2019-09-21 EN 0
2019-09-22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2019-09-23 EN 71
2019-09-24 EN 73
2019-09-25 EN 72
2019-09-26 EN 72
2019-09-27 EN 72
2019-09-28 EN 0
2019-09-29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2019-09-30 EN 45
2019-10-01 EN 36
2019-10-02 EN 36
2019-10-03 EN 0
2019-10-04 EN 36
2019-10-05 EN 0
2019-10-06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2019-10-07 EN 40
2019-10-08 EN 42
2019-10-09 EN 42
2019-10-10 EN 42
2019-10-11 EN 42
2019-10-12 EN 0
2019-10-13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2019-10-14 EN 39
2019-10-15 EN 37
2019-10-16 EN 37
2019-10-17 EN 37
2019-10-18 EN 37
2019-10-19 EN 0
2019-10-20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2019-10-21 EN 38
2019-10-22 EN 37
2019-10-23 EN 37
2019-10-24 EN 38
2019-10-25 EN 37
2019-10-26 EN 0
2019-10-27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2019-10-28 EN 35
2019-10-29 EN 35
2019-10-30 EN 35
2019-10-31 EN 0
2019-11-01 EN 34
2019-11-02 EN 0
2019-11-03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2019-11-04 EN 37
2019-11-05 EN 37
2019-11-06 EN 37
2019-11-07 EN 38
2019-11-08 EN 37
2019-11-09 EN 0
2019-11-10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2019-11-11 EN 36
2019-11-12 EN 35
2019-11-13 EN 35
2019-11-14 EN 36
2019-11-15 EN 35
2019-11-16 EN 0
2019-11-17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2019-11-18 EN 35
2019-11-19 EN 34
2019-11-20 EN 34
2019-11-21 EN 34
2019-11-22 EN 34
2019-11-23 EN 0
2019-11-24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2019-11-25 EN 35
2019-11-26 EN 35
2019-11-27 EN 34
2019-11-28 EN 35
2019-11-29 EN 35
2019-11-30 EN 0
2019-12-01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2019-07-17 06:00:00 2019-09-16 09:30:00
60  A004HP 01 A004HP 01 Order DT 2019-07-24 06:00:00 2019-09-16 09:30:00
60  A004HP 01 A004HP 01 Order DT 2019-07-24 06:00:00 2019-09-16 09:30:00
60  A004HP 01 A004HP 01 Order DT 2019-07-24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2019-07-19 06:00:00 2019-09-16 09:30:00
60  A004HP 01 A004HP 01 Order DT 2019-08-14 06:00:00 2019-09-16 09:30:00
60  A004HP 01 A004HP 01 Order DT 2019-08-14 06:00:00 2019-09-16 09:30:00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2019-07-31 06:00:00 2019-09-27 09:30:00
60  A004HP 01 A004HP 01 Order EF 2019-07-31 06:00:00 2019-09-27 09:30:00
60  A004HP 01 A004HP 01 Order EF 2019-07-31 06:00:00 2019-09-27 09:30:00
60  A004HP 01 A004HP 01 Order EF 2019-08-07 06:00:00 2019-09-27 09:30:00
60  A004HP 01 A004HP 01 Order EF 2019-08-07 06:00:00 2019-09-27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2019-08-14 06:00:00 2019-10-12 09:30:00
60  A004HP 01 A004HP 01 Order DT 2019-08-14 06:00:00 2019-10-12 09:30:00
60  A004HP 01 A004HP 01 Order DT 2019-08-14 06:00:00 2019-10-12 09:30:00
60  A004HP 01 A004HP 01 Order DT 2019-08-14 06:00:00 2019-10-12 09:30:00
60  A004HP 01 A004HP 01 Order DT 2019-08-21 06:00:00 2019-10-12 09:30:00
60  A004HP 01 A004HP 01 Order DT 2019-08-21 06:00:00 2019-10-12 09:30:00
60  A004HP 01 A004HP 01 Order DT 2019-08-21 06:00:00 2019-10-12 09:30:00
60  A004HP 01 A004HP 01 Order DT 2019-08-21 06:00:00 2019-10-12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2019-08-28 06:00:00 2019-10-21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2019-07-17 06:00:00  2019-09-16 09:30:00
60  A004HP 01  A004HP 01  Order DT  2019-07-24 06:00:00  2019-09-16 09:30:00
60  A004HP 01  A004HP 01  Order DT  2019-07-24 06:00:00  2019-09-16 09:30:00
60  A004HP 01  A004HP 01  Order DT  2019-07-24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2019-07-19 06:00:00  2019-09-16 09:30:00
60  A004HP 01  A004HP 01  Order DT  2019-08-14 06:00:00  2019-09-16 09:30:00
60  A004HP 01  A004HP 01  Order DT  2019-08-14 06:00:00  2019-09-16 09:30:00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2019-07-31 06:00:00  2019-09-27 09:30:00
60  A004HP 01  A004HP 01  Order EF  2019-07-31 06:00:00  2019-09-27 09:30:00
60  A004HP 01  A004HP 01  Order EF  2019-07-31 06:00:00  2019-09-27 09:30:00
60  A004HP 01  A004HP 01  Order EF  2019-08-07 06:00:00  2019-09-27 09:30:00
60  A004HP 01  A004HP 01  Order EF  2019-08-07 06:00:00  2019-09-27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2019-08-14 06:00:00  2019-10-12 09:30:00
60  A004HP 01  A004HP 01  Order DT  2019-08-14 06:00:00  2019-10-12 09:30:00
60  A004HP 01  A004HP 01  Order DT  2019-08-14 06:00:00  2019-10-12 09:30:00
60  A004HP 01  A004HP 01  Order DT  2019-08-14 06:00:00  2019-10-12 09:30:00
60  A004HP 01  A004HP 01  Order DT  2019-08-21 06:00:00  2019-10-12 09:30:00
60  A004HP 01  A004HP 01  Order DT  2019-08-21 06:00:00  2019-10-12 09:30:00
60  A004HP 01  A004HP 01  Order DT  2019-08-21 06:00:00  2019-10-12 09:30:00
60  A004HP 01  A004HP 01  Order DT  2019-08-21 06:00:00  2019-10-12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2019-09-02 EN 0
2019-09-03 EN 49
2019-09-04 EN 46
2019-09-05 EN 49
2019-09-06 EN 24
2019-09-07 EN 76
2019-09-08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2019-09-09 EN 72
2019-09-10 EN 70
2019-09-11 EN 70
2019-09-12 EN 70
2019-09-13 EN 93
2019-09-14 EN 28
2019-09-15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2019-09-16 EN 96
2019-09-17 EN 96
2019-09-18 EN 96
2019-09-19 EN 104
2019-09-20 EN 0
2019-09-21 EN 0
2019-09-22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206
2019-09-27 EN 204
2019-09-28 EN 0
2019-09-29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204
2019-10-03 EN 0
2019-10-04 EN 205
2019-10-05 EN 0
2019-10-06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204
2019-10-11 EN 205
2019-10-12 EN 0
2019-10-13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2019-10-21 EN 203
2019-10-22 EN 204
2019-10-23 EN 203
2019-10-24 EN 203
2019-10-25 EN 204
2019-10-26 EN 0
2019-10-27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2019-10-28 EN 200
2019-10-29 EN 199
2019-10-30 EN 200
2019-10-31 EN 0
2019-11-01 EN 199
2019-11-02 EN 0
2019-11-03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2019-11-04 EN 204
2019-11-05 EN 205
2019-11-06 EN 204
2019-11-07 EN 205
2019-11-08 EN 204
2019-11-09 EN 0
2019-11-10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2019-11-11 EN 205
2019-11-12 EN 205
2019-11-13 EN 205
2019-11-14 EN 205
2019-11-15 EN 205
2019-11-16 EN 0
2019-11-17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2019-11-18 EN 205
2019-11-19 EN 205
2019-11-20 EN 205
2019-11-21 EN 205
2019-11-22 EN 205
2019-11-23 EN 0
2019-11-24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2019-11-25 EN 204
2019-11-26 EN 205
2019-11-27 EN 205
2019-11-28 EN 205
2019-11-29 EN 205
2019-11-30 EN 0
2019-12-01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2019-07-10 06:00:00 2019-09-10 09:30:00
63  A008N4 01 A008N4 02 Order AT 2019-07-10 06:00:00 2019-09-10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2019-07-31 06:00:00 2019-09-30 09:30:00
63  A008N4 01 A008N4 02 Order DT 2019-07-31 06:00:00 2019-09-30 09:30:00
63  A008N4 01 A008N4 02 Order DT 2019-07-31 06:00:00 2019-09-30 09:30:00
63  A008N4 01 A008N4 02 Order AN 2019-08-07 06:00:00 2019-09-30 10:00:00
63  A008N4 01 A008N4 02 Order AN 2019-08-07 06:00:00 2019-09-30 10:00:00
63  A008N4 01 A008N4 02 Order AN 2019-08-07 06:00:00 2019-09-30 10:00:00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2019-09-04 06:00:00 2019-10-12 09:30:00
63  A008N4 01 A008N4 02 Order EF 2019-09-04 06:00:00 2019-10-12 09:30:00
63  A008N4 01 A008N4 02 Order EF 2019-09-04 06:00:00 2019-10-12 09:30:00
63  A008N4 01 A008N4 02 Order EF 2019-09-04 06:00:00 2019-10-12 09:30:00
63  A008N4 01 A008N4 02 Order EF 2019-09-04 06:00:00 2019-10-12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2019-08-28 06:00:00 2019-10-24 09:30:00
63  A008N4 01 A008N4 02 Order EF 2019-08-28 06:00:00 2019-10-24 09:30:00
63  A008N4 01 A008N4 02 Order EF 2019-08-28 06:00:00 2019-10-24 09:30:00
63  A008N4 01 A008N4 02 Order EF 2019-08-28 06:00:00 2019-10-24 09:30:00
63  A008N4 01 A008N4 02 Order EF 2019-08-28 06:00:00 2019-10-24 09:30:00
63  A008N4 01 A008N4 02 Order EF 2019-08-28 06:00:00 2019-10-24 09:30:00
63  A008N4 01 A008N4 02 Order EF 2019-08-28 06:00:00 2019-10-24 09:30:00
63  A008N4 01 A008N4 02 Order EF 2019-08-28 06:00:00 2019-10-24 09:30:00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2019-07-10 06:00:00  2019-09-10 09:30:00
63  A008N4 01  A008N4 02  Order AT  2019-07-10 06:00:00  2019-09-10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2019-07-31 06:00:00  2019-09-30 09:30:00
63  A008N4 01  A008N4 02  Order DT  2019-07-31 06:00:00  2019-09-30 09:30:00
63  A008N4 01  A008N4 02  Order DT  2019-07-31 06:00:00  2019-09-30 09:30:00
63  A008N4 01  A008N4 02  Order AN  2019-08-07 06:00:00  2019-09-30 10:00:00
63  A008N4 01  A008N4 02  Order AN  2019-08-07 06:00:00  2019-09-30 10:00:00
63  A008N4 01  A008N4 02  Order AN  2019-08-07 06:00:00  2019-09-30 10:00:00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2019-09-04 06:00:00  2019-10-12 09:30:00
63  A008N4 01  A008N4 02  Order EF  2019-09-04 06:00:00  2019-10-12 09:30:00
63  A008N4 01  A008N4 02  Order EF  2019-09-04 06:00:00  2019-10-12 09:30:00
63  A008N4 01  A008N4 02  Order EF  2019-09-04 06:00:00  2019-10-12 09:30:00
63  A008N4 01  A008N4 02  Order EF  2019-09-04 06:00:00  2019-10-12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2019-08-28 06:00:00  2019-10-24 09:30:00
63  A008N4 01  A008N4 02  Order EF  2019-08-28 06:00:00  2019-10-24 09:30:00
63  A008N4 01  A008N4 02  Order EF  2019-08-28 06:00:00  2019-10-24 09:30:00
63  A008N4 01  A008N4 02  Order EF  2019-08-28 06:00:00  2019-10-24 09:30:00
63  A008N4 01  A008N4 02  Order EF  2019-08-28 06:00:00  2019-10-24 09:30:00
63  A008N4 01  A008N4 02  Order EF  2019-08-28 06:00:00  2019-10-24 09:30:00
63  A008N4 01  A008N4 02  Order EF  2019-08-28 06:00:00  2019-10-24 09:30:00
63  A008N4 01  A008N4 02  Order EF  2019-08-28 06:00:00  2019-10-24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02-09-2019 - 08-09-2019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2019-09-02 EN 0
2019-09-03 EN 49
2019-09-04 EN 46
2019-09-05 EN 49
2019-09-06 EN 24
2019-09-07 EN 76
2019-09-08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2019-09-09 EN 72
2019-09-10 EN 70
2019-09-11 EN 70
2019-09-12 EN 70
2019-09-13 EN 93
2019-09-14 EN 28
2019-09-15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2019-09-16 EN 96
2019-09-17 EN 96
2019-09-18 EN 96
2019-09-19 EN 104
2019-09-20 EN 0
2019-09-21 EN 0
2019-09-22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2019-09-23 EN 205
2019-09-24 EN 205
2019-09-25 EN 205
2019-09-26 EN 206
2019-09-27 EN 204
2019-09-28 EN 0
2019-09-29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2019-09-30 EN 205
2019-10-01 EN 205
2019-10-02 EN 204
2019-10-03 EN 0
2019-10-04 EN 205
2019-10-05 EN 0
2019-10-06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2019-10-07 EN 205
2019-10-08 EN 205
2019-10-09 EN 205
2019-10-10 EN 204
2019-10-11 EN 205
2019-10-12 EN 0
2019-10-13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2019-10-14 EN 204
2019-10-15 EN 205
2019-10-16 EN 205
2019-10-17 EN 204
2019-10-18 EN 205
2019-10-19 EN 0
2019-10-20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2019-10-21 EN 203
2019-10-22 EN 204
2019-10-23 EN 203
2019-10-24 EN 203
2019-10-25 EN 204
2019-10-26 EN 0
2019-10-27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2019-10-28 EN 200
2019-10-29 EN 199
2019-10-30 EN 200
2019-10-31 EN 0
2019-11-01 EN 199
2019-11-02 EN 0
2019-11-03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2019-11-04 EN 204
2019-11-05 EN 205
2019-11-06 EN 204
2019-11-07 EN 205
2019-11-08 EN 204
2019-11-09 EN 0
2019-11-10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2019-11-11 EN 205
2019-11-12 EN 205
2019-11-13 EN 205
2019-11-14 EN 205
2019-11-15 EN 205
2019-11-16 EN 0
2019-11-17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2019-11-18 EN 205
2019-11-19 EN 205
2019-11-20 EN 205
2019-11-21 EN 205
2019-11-22 EN 205
2019-11-23 EN 0
2019-11-24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2019-11-25 EN 204
2019-11-26 EN 205
2019-11-27 EN 205
2019-11-28 EN 205
2019-11-29 EN 205
2019-11-30 EN 0
2019-12-01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63  A008N4 01 A008N4 02 Order ST 2019-07-10 06:00:00 2019-09-02 13:51:00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2019-07-10 06:00:00 2019-09-10 09:30:00
63  A008N4 01 A008N4 02 Order AT 2019-07-10 06:00:00 2019-09-10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2019-07-17 06:00:00 2019-09-16 09:30:00
63  A008N4 01 A008N4 02 Order DT 2019-08-14 06:00:00 2019-09-16 09:30:00
63  A008N4 01 A008N4 02 Order DT 2019-08-14 06:00:00 2019-09-16 09:30:00
63  A008N4 01 A008N4 02 Order DT 2019-08-14 06:00:00 2019-09-16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63  A008N4 01 A008N4 02 Order DT 2019-07-19 06:00:00 2019-09-23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2019-07-31 06:00:00 2019-09-30 09:30:00
63  A008N4 01 A008N4 02 Order DT 2019-07-31 06:00:00 2019-09-30 09:30:00
63  A008N4 01 A008N4 02 Order DT 2019-07-31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63  A008N4 01 A008N4 02 Order DT 2019-08-07 06:00:00 2019-09-30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2019-08-14 06:00:00 2019-10-12 09:30:00
63  A008N4 01 A008N4 02 Order EF 2019-09-04 06:00:00 2019-10-12 09:30:00
63  A008N4 01 A008N4 02 Order EF 2019-09-04 06:00:00 2019-10-12 09:30:00
63  A008N4 01 A008N4 02 Order EF 2019-09-04 06:00:00 2019-10-12 09:30:00
63  A008N4 01 A008N4 02 Order EF 2019-09-04 06:00:00 2019-10-12 09:30:00
63  A008N4 01 A008N4 02 Order EF 2019-09-04 06:00:00 2019-10-12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2019-08-28 06:00:00 2019-10-24 09:30:00
63  A008N4 01 A008N4 02 Order EF 2019-08-28 06:00:00 2019-10-24 09:30:00
63  A008N4 01 A008N4 02 Order EF 2019-08-28 06:00:00 2019-10-24 09:30:00
63  A008N4 01 A008N4 02 Order EF 2019-08-28 06:00:00 2019-10-24 09:30:00
63  A008N4 01 A008N4 02 Order EF 2019-08-28 06:00:00 2019-10-24 09:30:00
63  A008N4 01 A008N4 02 Order EF 2019-08-28 06:00:00 2019-10-24 09:30:00
63  A008N4 01 A008N4 02 Order EF 2019-08-28 06:00:00 2019-10-24 09:30:00
63  A008N4 01 A008N4 02 Order EF 2019-08-28 06:00:00 2019-10-24 09:30:00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63  A008N4 01  A008N4 02  Order ST  2019-07-10 06:00:00  2019-09-02 13:51:00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2019-07-10 06:00:00  2019-09-10 09:30:00
63  A008N4 01  A008N4 02  Order AT  2019-07-10 06:00:00  2019-09-10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2019-07-17 06:00:00  2019-09-16 09:30:00
63  A008N4 01  A008N4 02  Order DT  2019-08-14 06:00:00  2019-09-16 09:30:00
63  A008N4 01  A008N4 02  Order DT  2019-08-14 06:00:00  2019-09-16 09:30:00
63  A008N4 01  A008N4 02  Order DT  2019-08-14 06:00:00  2019-09-16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63  A008N4 01  A008N4 02  Order DT  2019-07-19 06:00:00  2019-09-23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2019-07-31 06:00:00  2019-09-30 09:30:00
63  A008N4 01  A008N4 02  Order DT  2019-07-31 06:00:00  2019-09-30 09:30:00
63  A008N4 01  A008N4 02  Order DT  2019-07-31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63  A008N4 01  A008N4 02  Order DT  2019-08-07 06:00:00  2019-09-30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2019-08-14 06:00:00  2019-10-12 09:30:00
63  A008N4 01  A008N4 02  Order EF  2019-09-04 06:00:00  2019-10-12 09:30:00
63  A008N4 01  A008N4 02  Order EF  2019-09-04 06:00:00  2019-10-12 09:30:00
63  A008N4 01  A008N4 02  Order EF  2019-09-04 06:00:00  2019-10-12 09:30:00
63  A008N4 01  A008N4 02  Order EF  2019-09-04 06:00:00  2019-10-12 09:30:00
63  A008N4 01  A008N4 02  Order EF  2019-09-04 06:00:00  2019-10-12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2019-08-28 06:00:00  2019-10-24 09:30:00
63  A008N4 01  A008N4 02  Order EF  2019-08-28 06:00:00  2019-10-24 09:30:00
63  A008N4 01  A008N4 02  Order EF  2019-08-28 06:00:00  2019-10-24 09:30:00
63  A008N4 01  A008N4 02  Order EF  2019-08-28 06:00:00  2019-10-24 09:30:00
63  A008N4 01  A008N4 02  Order EF  2019-08-28 06:00:00  2019-10-24 09:30:00
63  A008N4 01  A008N4 02  Order EF  2019-08-28 06:00:00  2019-10-24 09:30:00
63  A008N4 01  A008N4 02  Order EF  2019-08-28 06:00:00  2019-10-24 09:30:00
63  A008N4 01  A008N4 02  Order EF  2019-08-28 06:00:00  2019-10-24 09:30:00
</t>
        </r>
      </text>
    </comment>
  </commentList>
</comments>
</file>

<file path=xl/comments4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09.09.2019 EN 29
10.09.2019 EN 19
11.09.2019 EN 36
12.09.2019 EN 40
13.09.2019 EN 50
14.09.2019 EN 24
15.09.2019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16.09.2019 EN 52
17.09.2019 EN 40
18.09.2019 EN 32
19.09.2019 EN 14
20.09.2019 EN 0
21.09.2019 EN 0
22.09.2019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23.09.2019 EN 24
24.09.2019 EN 36
25.09.2019 EN 30
26.09.2019 EN 27
27.09.2019 EN 16
28.09.2019 EN 0
29.09.2019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30.09.2019 EN 18
01.10.2019 EN 21
02.10.2019 EN 22
03.10.2019 EN 0
04.10.2019 EN 22
05.10.2019 EN 0
06.10.2019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07.10.2019 EN 36
08.10.2019 EN 41
09.10.2019 EN 40
10.10.2019 EN 41
11.10.2019 EN 40
12.10.2019 EN 0
13.10.2019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14.10.2019 EN 30
15.10.2019 EN 26
16.10.2019 EN 25
17.10.2019 EN 26
18.10.2019 EN 25
19.10.2019 EN 0
20.10.2019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21.10.2019 EN 27
22.10.2019 EN 26
23.10.2019 EN 26
24.10.2019 EN 27
25.10.2019 EN 26
26.10.2019 EN 0
27.10.2019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28.10.2019 EN 27
29.10.2019 EN 27
30.10.2019 EN 27
31.10.2019 EN 0
01.11.2019 EN 28
02.11.2019 EN 0
03.11.2019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04.11.2019 EN 32
05.11.2019 EN 39
06.11.2019 EN 39
07.11.2019 EN 39
08.11.2019 EN 39
09.11.2019 EN 0
10.11.2019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11.11.2019 EN 39
12.11.2019 EN 39
13.11.2019 EN 39
14.11.2019 EN 39
15.11.2019 EN 40
16.11.2019 EN 0
17.11.2019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18.11.2019 EN 40
19.11.2019 EN 41
20.11.2019 EN 42
21.11.2019 EN 42
22.11.2019 EN 41
23.11.2019 EN 0
24.11.2019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25.11.2019 EN 42
26.11.2019 EN 42
27.11.2019 EN 42
28.11.2019 EN 41
29.11.2019 EN 42
30.11.2019 EN 0
01.12.2019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02.12.2019 EN 42
03.12.2019 EN 39
04.12.2019 EN 36
05.12.2019 EN 36
06.12.2019 EN 36
07.12.2019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17.07.2019 06:00:00 16.09.2019 09:30:00
60  A004HP 01 A004HP 01 Order AT 24.07.2019 06:00:00 16.09.2019 09:30:00
60  A004HP 01 A004HP 01 Order AT 24.07.2019 06:00:00 16.09.2019 09:30:00
60  A004HP 01 A004HP 01 Order AT 24.07.2019 06:00:00 16.09.2019 09:30:00
60  A004HP 01 A004HP 01 Order AT 19.07.2019 06:00:00 16.09.2019 09:30:00
60  A004HP 01 A004HP 01 Order AT 19.07.2019 06:00:00 16.09.2019 09:30:00
60  A004HP 01 A004HP 01 Order AT 19.07.2019 06:00:00 16.09.2019 09:30:00
60  A004HP 01 A004HP 01 Order AT 19.07.2019 06:00:00 16.09.2019 09:30:00
60  A004HP 01 A004HP 01 Order AT 14.08.2019 06:00:00 16.09.2019 09:30:00
60  A004HP 01 A004HP 01 Order AT 14.08.2019 06:00:00 16.09.2019 09:30:00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31.07.2019 06:00:00 27.09.2019 09:30:00
60  A004HP 01 A004HP 01 Order EF 31.07.2019 06:00:00 27.09.2019 09:30:00
60  A004HP 01 A004HP 01 Order EF 31.07.2019 06:00:00 27.09.2019 09:30:00
60  A004HP 01 A004HP 01 Order EF 07.08.2019 06:00:00 27.09.2019 09:30:00
60  A004HP 01 A004HP 01 Order EF 07.08.2019 06:00:00 27.09.2019 09:30:00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14.08.2019 06:00:00 12.10.2019 09:30:00
60  A004HP 01 A004HP 01 Order DT 14.08.2019 06:00:00 12.10.2019 09:30:00
60  A004HP 01 A004HP 01 Order DT 14.08.2019 06:00:00 12.10.2019 09:30:00
60  A004HP 01 A004HP 01 Order DT 14.08.2019 06:00:00 12.10.2019 09:30:00
60  A004HP 01 A004HP 01 Order DT 21.08.2019 06:00:00 12.10.2019 09:30:00
60  A004HP 01 A004HP 01 Order DT 21.08.2019 06:00:00 12.10.2019 09:30:00
60  A004HP 01 A004HP 01 Order DT 21.08.2019 06:00:00 12.10.2019 09:30:00
60  A004HP 01 A004HP 01 Order DT 21.08.2019 06:00:00 12.10.2019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28.08.2019 06:00:00 21.10.2019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17.07.2019 06:00:00  16.09.2019 09:30:00
60  A004HP 01  A004HP 01  Order AT  24.07.2019 06:00:00  16.09.2019 09:30:00
60  A004HP 01  A004HP 01  Order AT  24.07.2019 06:00:00  16.09.2019 09:30:00
60  A004HP 01  A004HP 01  Order AT  24.07.2019 06:00:00  16.09.2019 09:30:00
60  A004HP 01  A004HP 01  Order AT  19.07.2019 06:00:00  16.09.2019 09:30:00
60  A004HP 01  A004HP 01  Order AT  19.07.2019 06:00:00  16.09.2019 09:30:00
60  A004HP 01  A004HP 01  Order AT  19.07.2019 06:00:00  16.09.2019 09:30:00
60  A004HP 01  A004HP 01  Order AT  19.07.2019 06:00:00  16.09.2019 09:30:00
60  A004HP 01  A004HP 01  Order AT  14.08.2019 06:00:00  16.09.2019 09:30:00
60  A004HP 01  A004HP 01  Order AT  14.08.2019 06:00:00  16.09.2019 09:30:00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31.07.2019 06:00:00  27.09.2019 09:30:00
60  A004HP 01  A004HP 01  Order EF  31.07.2019 06:00:00  27.09.2019 09:30:00
60  A004HP 01  A004HP 01  Order EF  31.07.2019 06:00:00  27.09.2019 09:30:00
60  A004HP 01  A004HP 01  Order EF  07.08.2019 06:00:00  27.09.2019 09:30:00
60  A004HP 01  A004HP 01  Order EF  07.08.2019 06:00:00  27.09.2019 09:30:00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14.08.2019 06:00:00  12.10.2019 09:30:00
60  A004HP 01  A004HP 01  Order DT  14.08.2019 06:00:00  12.10.2019 09:30:00
60  A004HP 01  A004HP 01  Order DT  14.08.2019 06:00:00  12.10.2019 09:30:00
60  A004HP 01  A004HP 01  Order DT  14.08.2019 06:00:00  12.10.2019 09:30:00
60  A004HP 01  A004HP 01  Order DT  21.08.2019 06:00:00  12.10.2019 09:30:00
60  A004HP 01  A004HP 01  Order DT  21.08.2019 06:00:00  12.10.2019 09:30:00
60  A004HP 01  A004HP 01  Order DT  21.08.2019 06:00:00  12.10.2019 09:30:00
60  A004HP 01  A004HP 01  Order DT  21.08.2019 06:00:00  12.10.2019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09.09.2019 EN 73
10.09.2019 EN 70
11.09.2019 EN 70
12.09.2019 EN 69
13.09.2019 EN 93
14.09.2019 EN 36
15.09.2019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16.09.2019 EN 96
17.09.2019 EN 93
18.09.2019 EN 47
19.09.2019 EN 142
20.09.2019 EN 0
21.09.2019 EN 0
22.09.2019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23.09.2019 EN 132
24.09.2019 EN 133
25.09.2019 EN 133
26.09.2019 EN 133
27.09.2019 EN 129
28.09.2019 EN 0
29.09.2019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30.09.2019 EN 121
01.10.2019 EN 123
02.10.2019 EN 124
03.10.2019 EN 0
04.10.2019 EN 123
05.10.2019 EN 0
06.10.2019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07.10.2019 EN 155
08.10.2019 EN 156
09.10.2019 EN 155
10.10.2019 EN 156
11.10.2019 EN 156
12.10.2019 EN 0
13.10.2019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14.10.2019 EN 161
15.10.2019 EN 161
16.10.2019 EN 160
17.10.2019 EN 161
18.10.2019 EN 161
19.10.2019 EN 0
20.10.2019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21.10.2019 EN 161
22.10.2019 EN 161
23.10.2019 EN 161
24.10.2019 EN 161
25.10.2019 EN 164
26.10.2019 EN 0
27.10.2019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28.10.2019 EN 188
29.10.2019 EN 188
30.10.2019 EN 189
31.10.2019 EN 0
01.11.2019 EN 188
02.11.2019 EN 0
03.11.2019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04.11.2019 EN 183
05.11.2019 EN 179
06.11.2019 EN 179
07.11.2019 EN 178
08.11.2019 EN 179
09.11.2019 EN 0
10.11.2019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11.11.2019 EN 174
12.11.2019 EN 172
13.11.2019 EN 172
14.11.2019 EN 172
15.11.2019 EN 172
16.11.2019 EN 0
17.11.2019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18.11.2019 EN 177
19.11.2019 EN 179
20.11.2019 EN 179
21.11.2019 EN 179
22.11.2019 EN 179
23.11.2019 EN 0
24.11.2019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25.11.2019 EN 179
26.11.2019 EN 179
27.11.2019 EN 179
28.11.2019 EN 179
29.11.2019 EN 179
30.11.2019 EN 0
01.12.2019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02.12.2019 EN 180
03.12.2019 EN 179
04.12.2019 EN 178
05.12.2019 EN 180
06.12.2019 EN 178
07.12.2019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10.07.2019 06:00:00 10.09.2019 09:30:00
63  A008N4 01 A008N4 02 Order AT 10.07.2019 06:00:00 10.09.2019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14.08.2019 06:00:00 16.09.2019 09:30:00
63  A008N4 01 A008N4 02 Order DT 14.08.2019 06:00:00 16.09.2019 09:30:00
63  A008N4 01 A008N4 02 Order DT 14.08.2019 06:00:00 16.09.2019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AN 07.08.2019 06:00:00 30.09.2019 10:00:00
63  A008N4 01 A008N4 02 Order AN 07.08.2019 06:00:00 30.09.2019 10:00:00
63  A008N4 01 A008N4 02 Order AN 07.08.2019 06:00:00 30.09.2019 10:00:00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04.09.2019 06:00:00 12.10.2019 09:30:00
63  A008N4 01 A008N4 02 Order EF 04.09.2019 06:00:00 12.10.2019 09:30:00
63  A008N4 01 A008N4 02 Order EF 04.09.2019 06:00:00 12.10.2019 09:30:00
63  A008N4 01 A008N4 02 Order EF 04.09.2019 06:00:00 12.10.2019 09:30:00
63  A008N4 01 A008N4 02 Order EF 04.09.2019 06:00:00 12.10.2019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10.07.2019 06:00:00  10.09.2019 09:30:00
63  A008N4 01  A008N4 02  Order AT  10.07.2019 06:00:00  10.09.2019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14.08.2019 06:00:00  16.09.2019 09:30:00
63  A008N4 01  A008N4 02  Order DT  14.08.2019 06:00:00  16.09.2019 09:30:00
63  A008N4 01  A008N4 02  Order DT  14.08.2019 06:00:00  16.09.2019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AN  07.08.2019 06:00:00  30.09.2019 10:00:00
63  A008N4 01  A008N4 02  Order AN  07.08.2019 06:00:00  30.09.2019 10:00:00
63  A008N4 01  A008N4 02  Order AN  07.08.2019 06:00:00  30.09.2019 10:00:00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04.09.2019 06:00:00  12.10.2019 09:30:00
63  A008N4 01  A008N4 02  Order EF  04.09.2019 06:00:00  12.10.2019 09:30:00
63  A008N4 01  A008N4 02  Order EF  04.09.2019 06:00:00  12.10.2019 09:30:00
63  A008N4 01  A008N4 02  Order EF  04.09.2019 06:00:00  12.10.2019 09:30:00
63  A008N4 01  A008N4 02  Order EF  04.09.2019 06:00:00  12.10.2019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09.09.2019 EN 73
10.09.2019 EN 70
11.09.2019 EN 70
12.09.2019 EN 69
13.09.2019 EN 93
14.09.2019 EN 36
15.09.2019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16.09.2019 EN 96
17.09.2019 EN 93
18.09.2019 EN 47
19.09.2019 EN 142
20.09.2019 EN 0
21.09.2019 EN 0
22.09.2019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23.09.2019 EN 132
24.09.2019 EN 133
25.09.2019 EN 133
26.09.2019 EN 133
27.09.2019 EN 129
28.09.2019 EN 0
29.09.2019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30.09.2019 EN 121
01.10.2019 EN 123
02.10.2019 EN 124
03.10.2019 EN 0
04.10.2019 EN 123
05.10.2019 EN 0
06.10.2019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07.10.2019 EN 155
08.10.2019 EN 156
09.10.2019 EN 155
10.10.2019 EN 156
11.10.2019 EN 156
12.10.2019 EN 0
13.10.2019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14.10.2019 EN 161
15.10.2019 EN 161
16.10.2019 EN 160
17.10.2019 EN 161
18.10.2019 EN 161
19.10.2019 EN 0
20.10.2019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21.10.2019 EN 161
22.10.2019 EN 161
23.10.2019 EN 161
24.10.2019 EN 161
25.10.2019 EN 164
26.10.2019 EN 0
27.10.2019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28.10.2019 EN 188
29.10.2019 EN 188
30.10.2019 EN 189
31.10.2019 EN 0
01.11.2019 EN 188
02.11.2019 EN 0
03.11.2019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04.11.2019 EN 183
05.11.2019 EN 179
06.11.2019 EN 179
07.11.2019 EN 178
08.11.2019 EN 179
09.11.2019 EN 0
10.11.2019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11.11.2019 EN 174
12.11.2019 EN 172
13.11.2019 EN 172
14.11.2019 EN 172
15.11.2019 EN 172
16.11.2019 EN 0
17.11.2019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18.11.2019 EN 177
19.11.2019 EN 179
20.11.2019 EN 179
21.11.2019 EN 179
22.11.2019 EN 179
23.11.2019 EN 0
24.11.2019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25.11.2019 EN 179
26.11.2019 EN 179
27.11.2019 EN 179
28.11.2019 EN 179
29.11.2019 EN 179
30.11.2019 EN 0
01.12.2019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02.12.2019 EN 180
03.12.2019 EN 179
04.12.2019 EN 178
05.12.2019 EN 180
06.12.2019 EN 178
07.12.2019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10.07.2019 06:00:00 10.09.2019 09:30:00
63  A008N4 01 A008N4 02 Order AT 10.07.2019 06:00:00 10.09.2019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17.07.2019 06:00:00 16.09.2019 09:30:00
63  A008N4 01 A008N4 02 Order DT 14.08.2019 06:00:00 16.09.2019 09:30:00
63  A008N4 01 A008N4 02 Order DT 14.08.2019 06:00:00 16.09.2019 09:30:00
63  A008N4 01 A008N4 02 Order DT 14.08.2019 06:00:00 16.09.2019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14.08.2019 06:00:00 12.10.2019 09:30:00
63  A008N4 01 A008N4 02 Order EF 04.09.2019 06:00:00 12.10.2019 09:30:00
63  A008N4 01 A008N4 02 Order EF 04.09.2019 06:00:00 12.10.2019 09:30:00
63  A008N4 01 A008N4 02 Order EF 04.09.2019 06:00:00 12.10.2019 09:30:00
63  A008N4 01 A008N4 02 Order EF 04.09.2019 06:00:00 12.10.2019 09:30:00
63  A008N4 01 A008N4 02 Order EF 04.09.2019 06:00:00 12.10.2019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63  A008N4 01 A008N4 02 Order FORECAST 11.09.2019 06:00:00 04.11.2019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10.07.2019 06:00:00  10.09.2019 09:30:00
63  A008N4 01  A008N4 02  Order AT  10.07.2019 06:00:00  10.09.2019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17.07.2019 06:00:00  16.09.2019 09:30:00
63  A008N4 01  A008N4 02  Order DT  14.08.2019 06:00:00  16.09.2019 09:30:00
63  A008N4 01  A008N4 02  Order DT  14.08.2019 06:00:00  16.09.2019 09:30:00
63  A008N4 01  A008N4 02  Order DT  14.08.2019 06:00:00  16.09.2019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14.08.2019 06:00:00  12.10.2019 09:30:00
63  A008N4 01  A008N4 02  Order EF  04.09.2019 06:00:00  12.10.2019 09:30:00
63  A008N4 01  A008N4 02  Order EF  04.09.2019 06:00:00  12.10.2019 09:30:00
63  A008N4 01  A008N4 02  Order EF  04.09.2019 06:00:00  12.10.2019 09:30:00
63  A008N4 01  A008N4 02  Order EF  04.09.2019 06:00:00  12.10.2019 09:30:00
63  A008N4 01  A008N4 02  Order EF  04.09.2019 06:00:00  12.10.2019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63  A008N4 01  A008N4 02  Order FORECAST  11.09.2019 06:00:00  04.11.2019 10:00:00
</t>
        </r>
      </text>
    </comment>
  </commentList>
</comments>
</file>

<file path=xl/comments4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11.09.2019 EN 0
12.09.2019 EN 57
13.09.2019 EN 40
14.09.2019 EN 21
15.09.2019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16.09.2019 EN 71
17.09.2019 EN 48
18.09.2019 EN 35
19.09.2019 EN 29
20.09.2019 EN 0
21.09.2019 EN 0
22.09.2019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23.09.2019 EN 15
24.09.2019 EN 43
25.09.2019 EN 31
26.09.2019 EN 21
27.09.2019 EN 25
28.09.2019 EN 0
29.09.2019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30.09.2019 EN 29
01.10.2019 EN 41
02.10.2019 EN 25
03.10.2019 EN 0
04.10.2019 EN 35
05.10.2019 EN 0
06.10.2019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07.10.2019 EN 32
08.10.2019 EN 40
09.10.2019 EN 41
10.10.2019 EN 41
11.10.2019 EN 40
12.10.2019 EN 0
13.10.2019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14.10.2019 EN 45
15.10.2019 EN 25
16.10.2019 EN 26
17.10.2019 EN 25
18.10.2019 EN 26
19.10.2019 EN 0
20.10.2019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21.10.2019 EN 26
22.10.2019 EN 26
23.10.2019 EN 26
24.10.2019 EN 27
25.10.2019 EN 26
26.10.2019 EN 0
27.10.2019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28.10.2019 EN 26
29.10.2019 EN 27
30.10.2019 EN 27
31.10.2019 EN 0
01.11.2019 EN 28
02.11.2019 EN 0
03.11.2019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04.11.2019 EN 28
05.11.2019 EN 36
06.11.2019 EN 39
07.11.2019 EN 38
08.11.2019 EN 39
09.11.2019 EN 0
10.11.2019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11.11.2019 EN 38
12.11.2019 EN 38
13.11.2019 EN 40
14.11.2019 EN 39
15.11.2019 EN 39
16.11.2019 EN 0
17.11.2019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18.11.2019 EN 41
19.11.2019 EN 41
20.11.2019 EN 42
21.11.2019 EN 41
22.11.2019 EN 42
23.11.2019 EN 0
24.11.2019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25.11.2019 EN 42
26.11.2019 EN 41
27.11.2019 EN 42
28.11.2019 EN 42
29.11.2019 EN 42
30.11.2019 EN 0
01.12.2019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02.12.2019 EN 42
03.12.2019 EN 41
04.12.2019 EN 38
05.12.2019 EN 36
06.12.2019 EN 36
07.12.2019 EN 0
08.12.2019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09.12.2019 EN 34
10.12.2019 EN 34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17.07.2019 06:00:00 16.09.2019 09:30:00
60  A004HP 01 A004HP 01 Order AT 24.07.2019 06:00:00 16.09.2019 09:30:00
60  A004HP 01 A004HP 01 Order AT 24.07.2019 06:00:00 16.09.2019 09:30:00
60  A004HP 01 A004HP 01 Order AT 24.07.2019 06:00:00 16.09.2019 09:30:00
60  A004HP 01 A004HP 01 Order AT 19.07.2019 06:00:00 16.09.2019 09:30:00
60  A004HP 01 A004HP 01 Order AT 19.07.2019 06:00:00 16.09.2019 09:30:00
60  A004HP 01 A004HP 01 Order AT 19.07.2019 06:00:00 16.09.2019 09:30:00
60  A004HP 01 A004HP 01 Order AT 19.07.2019 06:00:00 16.09.2019 09:30:00
60  A004HP 01 A004HP 01 Order AT 14.08.2019 06:00:00 16.09.2019 09:30:00
60  A004HP 01 A004HP 01 Order AT 14.08.2019 06:00:00 16.09.2019 09:30:00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31.07.2019 06:00:00 27.09.2019 09:30:00
60  A004HP 01 A004HP 01 Order EF 31.07.2019 06:00:00 27.09.2019 09:30:00
60  A004HP 01 A004HP 01 Order EF 31.07.2019 06:00:00 27.09.2019 09:30:00
60  A004HP 01 A004HP 01 Order EF 07.08.2019 06:00:00 27.09.2019 09:30:00
60  A004HP 01 A004HP 01 Order EF 07.08.2019 06:00:00 27.09.2019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28.08.2019 06:00:00 24.10.2019 09:30:00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17.07.2019 06:00:00  16.09.2019 09:30:00
60  A004HP 01  A004HP 01  Order AT  24.07.2019 06:00:00  16.09.2019 09:30:00
60  A004HP 01  A004HP 01  Order AT  24.07.2019 06:00:00  16.09.2019 09:30:00
60  A004HP 01  A004HP 01  Order AT  24.07.2019 06:00:00  16.09.2019 09:30:00
60  A004HP 01  A004HP 01  Order AT  19.07.2019 06:00:00  16.09.2019 09:30:00
60  A004HP 01  A004HP 01  Order AT  19.07.2019 06:00:00  16.09.2019 09:30:00
60  A004HP 01  A004HP 01  Order AT  19.07.2019 06:00:00  16.09.2019 09:30:00
60  A004HP 01  A004HP 01  Order AT  19.07.2019 06:00:00  16.09.2019 09:30:00
60  A004HP 01  A004HP 01  Order AT  14.08.2019 06:00:00  16.09.2019 09:30:00
60  A004HP 01  A004HP 01  Order AT  14.08.2019 06:00:00  16.09.2019 09:30:00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31.07.2019 06:00:00  27.09.2019 09:30:00
60  A004HP 01  A004HP 01  Order EF  31.07.2019 06:00:00  27.09.2019 09:30:00
60  A004HP 01  A004HP 01  Order EF  31.07.2019 06:00:00  27.09.2019 09:30:00
60  A004HP 01  A004HP 01  Order EF  07.08.2019 06:00:00  27.09.2019 09:30:00
60  A004HP 01  A004HP 01  Order EF  07.08.2019 06:00:00  27.09.2019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28.08.2019 06:00:00  24.10.2019 09:30:00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11.09.2019 EN 0
12.09.2019 EN 78
13.09.2019 EN 92
14.09.2019 EN 34
15.09.2019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16.09.2019 EN 98
17.09.2019 EN 95
18.09.2019 EN 92
19.09.2019 EN 94
20.09.2019 EN 0
21.09.2019 EN 0
22.09.2019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23.09.2019 EN 131
24.09.2019 EN 136
25.09.2019 EN 138
26.09.2019 EN 135
27.09.2019 EN 133
28.09.2019 EN 0
29.09.2019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30.09.2019 EN 150
01.10.2019 EN 151
02.10.2019 EN 150
03.10.2019 EN 0
04.10.2019 EN 150
05.10.2019 EN 0
06.10.2019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07.10.2019 EN 174
08.10.2019 EN 156
09.10.2019 EN 156
10.10.2019 EN 156
11.10.2019 EN 156
12.10.2019 EN 0
13.10.2019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14.10.2019 EN 169
15.10.2019 EN 160
16.10.2019 EN 161
17.10.2019 EN 161
18.10.2019 EN 161
19.10.2019 EN 0
20.10.2019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21.10.2019 EN 161
22.10.2019 EN 161
23.10.2019 EN 161
24.10.2019 EN 161
25.10.2019 EN 161
26.10.2019 EN 0
27.10.2019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28.10.2019 EN 168
29.10.2019 EN 188
30.10.2019 EN 189
31.10.2019 EN 0
01.11.2019 EN 188
02.11.2019 EN 0
03.11.2019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04.11.2019 EN 194
05.11.2019 EN 179
06.11.2019 EN 179
07.11.2019 EN 178
08.11.2019 EN 179
09.11.2019 EN 0
10.11.2019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11.11.2019 EN 172
12.11.2019 EN 172
13.11.2019 EN 172
14.11.2019 EN 172
15.11.2019 EN 172
16.11.2019 EN 0
17.11.2019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18.11.2019 EN 179
19.11.2019 EN 178
20.11.2019 EN 180
21.11.2019 EN 178
22.11.2019 EN 180
23.11.2019 EN 0
24.11.2019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25.11.2019 EN 179
26.11.2019 EN 179
27.11.2019 EN 179
28.11.2019 EN 179
29.11.2019 EN 179
30.11.2019 EN 0
01.12.2019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02.12.2019 EN 179
03.12.2019 EN 179
04.12.2019 EN 179
05.12.2019 EN 179
06.12.2019 EN 179
07.12.2019 EN 0
08.12.2019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09.12.2019 EN 169
10.12.2019 EN 169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14.08.2019 06:00:00 16.09.2019 09:30:00
63  A008N4 01 A008N4 02 Order AT 14.08.2019 06:00:00 16.09.2019 09:30:00
63  A008N4 01 A008N4 02 Order AT 14.08.2019 06:00:00 16.09.2019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AN 07.08.2019 06:00:00 30.09.2019 10:00:00
63  A008N4 01 A008N4 02 Order AN 07.08.2019 06:00:00 30.09.2019 10:00:00
63  A008N4 01 A008N4 02 Order AN 07.08.2019 06:00:00 30.09.2019 10:00:00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14.08.2019 06:00:00  16.09.2019 09:30:00
63  A008N4 01  A008N4 02  Order AT  14.08.2019 06:00:00  16.09.2019 09:30:00
63  A008N4 01  A008N4 02  Order AT  14.08.2019 06:00:00  16.09.2019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AN  07.08.2019 06:00:00  30.09.2019 10:00:00
63  A008N4 01  A008N4 02  Order AN  07.08.2019 06:00:00  30.09.2019 10:00:00
63  A008N4 01  A008N4 02  Order AN  07.08.2019 06:00:00  30.09.2019 10:00:00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09-09-2019 - 15-09-2019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11.09.2019 EN 0
12.09.2019 EN 78
13.09.2019 EN 92
14.09.2019 EN 34
15.09.2019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16.09.2019 EN 98
17.09.2019 EN 95
18.09.2019 EN 92
19.09.2019 EN 94
20.09.2019 EN 0
21.09.2019 EN 0
22.09.2019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23.09.2019 EN 131
24.09.2019 EN 136
25.09.2019 EN 138
26.09.2019 EN 135
27.09.2019 EN 133
28.09.2019 EN 0
29.09.2019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30.09.2019 EN 150
01.10.2019 EN 151
02.10.2019 EN 150
03.10.2019 EN 0
04.10.2019 EN 150
05.10.2019 EN 0
06.10.2019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07.10.2019 EN 174
08.10.2019 EN 156
09.10.2019 EN 156
10.10.2019 EN 156
11.10.2019 EN 156
12.10.2019 EN 0
13.10.2019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14.10.2019 EN 169
15.10.2019 EN 160
16.10.2019 EN 161
17.10.2019 EN 161
18.10.2019 EN 161
19.10.2019 EN 0
20.10.2019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21.10.2019 EN 161
22.10.2019 EN 161
23.10.2019 EN 161
24.10.2019 EN 161
25.10.2019 EN 161
26.10.2019 EN 0
27.10.2019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28.10.2019 EN 168
29.10.2019 EN 188
30.10.2019 EN 189
31.10.2019 EN 0
01.11.2019 EN 188
02.11.2019 EN 0
03.11.2019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04.11.2019 EN 194
05.11.2019 EN 179
06.11.2019 EN 179
07.11.2019 EN 178
08.11.2019 EN 179
09.11.2019 EN 0
10.11.2019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11.11.2019 EN 172
12.11.2019 EN 172
13.11.2019 EN 172
14.11.2019 EN 172
15.11.2019 EN 172
16.11.2019 EN 0
17.11.2019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18.11.2019 EN 179
19.11.2019 EN 178
20.11.2019 EN 180
21.11.2019 EN 178
22.11.2019 EN 180
23.11.2019 EN 0
24.11.2019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25.11.2019 EN 179
26.11.2019 EN 179
27.11.2019 EN 179
28.11.2019 EN 179
29.11.2019 EN 179
30.11.2019 EN 0
01.12.2019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02.12.2019 EN 179
03.12.2019 EN 179
04.12.2019 EN 179
05.12.2019 EN 179
06.12.2019 EN 179
07.12.2019 EN 0
08.12.2019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09.12.2019 EN 169
10.12.2019 EN 169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14.08.2019 06:00:00 16.09.2019 09:30:00
63  A008N4 01 A008N4 02 Order AT 14.08.2019 06:00:00 16.09.2019 09:30:00
63  A008N4 01 A008N4 02 Order AT 14.08.2019 06:00:00 16.09.2019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63  A008N4 01 A008N4 02 Order EF 28.08.2019 06:00:00 24.10.2019 09:30:00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14.08.2019 06:00:00  16.09.2019 09:30:00
63  A008N4 01  A008N4 02  Order AT  14.08.2019 06:00:00  16.09.2019 09:30:00
63  A008N4 01  A008N4 02  Order AT  14.08.2019 06:00:00  16.09.2019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63  A008N4 01  A008N4 02  Order EF  28.08.2019 06:00:00  24.10.2019 09:30:00
</t>
        </r>
      </text>
    </comment>
  </commentList>
</comments>
</file>

<file path=xl/comments4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16.09.2019 EN 60
17.09.2019 EN 52
18.09.2019 EN 40
19.09.2019 EN 36
20.09.2019 EN 0
21.09.2019 EN 0
22.09.2019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23.09.2019 EN 15
24.09.2019 EN 35
25.09.2019 EN 37
26.09.2019 EN 21
27.09.2019 EN 31
28.09.2019 EN 10
29.09.2019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30.09.2019 EN 40
01.10.2019 EN 29
02.10.2019 EN 37
03.10.2019 EN 0
04.10.2019 EN 49
05.10.2019 EN 0
06.10.2019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07.10.2019 EN 42
08.10.2019 EN 41
09.10.2019 EN 41
10.10.2019 EN 40
11.10.2019 EN 41
12.10.2019 EN 0
13.10.2019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14.10.2019 EN 27
15.10.2019 EN 26
16.10.2019 EN 25
17.10.2019 EN 26
18.10.2019 EN 25
19.10.2019 EN 0
20.10.2019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21.10.2019 EN 27
22.10.2019 EN 26
23.10.2019 EN 27
24.10.2019 EN 26
25.10.2019 EN 26
26.10.2019 EN 0
27.10.2019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28.10.2019 EN 27
29.10.2019 EN 28
30.10.2019 EN 27
31.10.2019 EN 0
01.11.2019 EN 27
02.11.2019 EN 0
03.11.2019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04.11.2019 EN 35
05.11.2019 EN 39
06.11.2019 EN 39
07.11.2019 EN 38
08.11.2019 EN 39
09.11.2019 EN 0
10.11.2019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11.11.2019 EN 39
12.11.2019 EN 39
13.11.2019 EN 39
14.11.2019 EN 39
15.11.2019 EN 40
16.11.2019 EN 0
17.11.2019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18.11.2019 EN 41
19.11.2019 EN 42
20.11.2019 EN 41
21.11.2019 EN 42
22.11.2019 EN 42
23.11.2019 EN 0
24.11.2019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25.11.2019 EN 41
26.11.2019 EN 42
27.11.2019 EN 42
28.11.2019 EN 41
29.11.2019 EN 42
30.11.2019 EN 0
01.12.2019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02.12.2019 EN 42
03.12.2019 EN 38
04.12.2019 EN 36
05.12.2019 EN 36
06.12.2019 EN 36
07.12.2019 EN 0
08.12.2019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09.12.2019 EN 34
10.12.2019 EN 36
11.12.2019 EN 41
12.12.2019 EN 40
13.12.2019 EN 41
14.12.2019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17.07.2019 06:00:00 16.09.2019 09:30:00
60  A004HP 01 A004HP 01 Order AT 24.07.2019 06:00:00 16.09.2019 09:30:00
60  A004HP 01 A004HP 01 Order AT 24.07.2019 06:00:00 16.09.2019 09:30:00
60  A004HP 01 A004HP 01 Order AT 24.07.2019 06:00:00 16.09.2019 09:30:00
60  A004HP 01 A004HP 01 Order AT 19.07.2019 06:00:00 16.09.2019 09:30:00
60  A004HP 01 A004HP 01 Order AT 19.07.2019 06:00:00 16.09.2019 09:30:00
60  A004HP 01 A004HP 01 Order AT 19.07.2019 06:00:00 16.09.2019 09:30:00
60  A004HP 01 A004HP 01 Order AT 19.07.2019 06:00:00 16.09.2019 09:30:00
60  A004HP 01 A004HP 01 Order AT 14.08.2019 06:00:00 16.09.2019 09:30:00
60  A004HP 01 A004HP 01 Order AT 14.08.2019 06:00:00 16.09.2019 09:30:00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31.07.2019 06:00:00 27.09.2019 09:30:00
60  A004HP 01 A004HP 01 Order EF 31.07.2019 06:00:00 27.09.2019 09:30:00
60  A004HP 01 A004HP 01 Order EF 31.07.2019 06:00:00 27.09.2019 09:30:00
60  A004HP 01 A004HP 01 Order EF 07.08.2019 06:00:00 27.09.2019 09:30:00
60  A004HP 01 A004HP 01 Order EF 07.08.2019 06:00:00 27.09.2019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28.08.2019 06:00:00 28.10.2019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10.09.2019 06:00:00 08.11.2019 10:00:00
60  A004HP 01 A004HP 01 Order AN 10.09.2019 06:00:00 08.11.2019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17.09.2019 06:00:00 15.11.2019 10:00:00
60  A004HP 01 A004HP 01 Order EO 17.09.2019 06:00:00 15.11.2019 10:00:00
60  A004HP 01 A004HP 01 Order EO 17.09.2019 06:00:00 15.11.2019 10:00:00
60  A004HP 01 A004HP 01 Order EO 17.09.2019 06:00:00 15.11.2019 10:00:00
60  A004HP 01 A004HP 01 Order EO 17.09.2019 06:00:00 15.11.2019 10:00:00
60  A004HP 01 A004HP 01 Order EO 17.09.2019 06:00:00 15.11.2019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17.07.2019 06:00:00  16.09.2019 09:30:00
60  A004HP 01  A004HP 01  Order AT  24.07.2019 06:00:00  16.09.2019 09:30:00
60  A004HP 01  A004HP 01  Order AT  24.07.2019 06:00:00  16.09.2019 09:30:00
60  A004HP 01  A004HP 01  Order AT  24.07.2019 06:00:00  16.09.2019 09:30:00
60  A004HP 01  A004HP 01  Order AT  19.07.2019 06:00:00  16.09.2019 09:30:00
60  A004HP 01  A004HP 01  Order AT  19.07.2019 06:00:00  16.09.2019 09:30:00
60  A004HP 01  A004HP 01  Order AT  19.07.2019 06:00:00  16.09.2019 09:30:00
60  A004HP 01  A004HP 01  Order AT  19.07.2019 06:00:00  16.09.2019 09:30:00
60  A004HP 01  A004HP 01  Order AT  14.08.2019 06:00:00  16.09.2019 09:30:00
60  A004HP 01  A004HP 01  Order AT  14.08.2019 06:00:00  16.09.2019 09:30:00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31.07.2019 06:00:00  27.09.2019 09:30:00
60  A004HP 01  A004HP 01  Order EF  31.07.2019 06:00:00  27.09.2019 09:30:00
60  A004HP 01  A004HP 01  Order EF  31.07.2019 06:00:00  27.09.2019 09:30:00
60  A004HP 01  A004HP 01  Order EF  07.08.2019 06:00:00  27.09.2019 09:30:00
60  A004HP 01  A004HP 01  Order EF  07.08.2019 06:00:00  27.09.2019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28.08.2019 06:00:00  28.10.2019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10.09.2019 06:00:00  08.11.2019 10:00:00
60  A004HP 01  A004HP 01  Order AN  10.09.2019 06:00:00  08.11.2019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16.09.2019 EN 97
17.09.2019 EN 96
18.09.2019 EN 93
19.09.2019 EN 94
20.09.2019 EN 0
21.09.2019 EN 0
22.09.2019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23.09.2019 EN 129
24.09.2019 EN 136
25.09.2019 EN 137
26.09.2019 EN 137
27.09.2019 EN 134
28.09.2019 EN 65
29.09.2019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30.09.2019 EN 168
01.10.2019 EN 168
02.10.2019 EN 168
03.10.2019 EN 0
04.10.2019 EN 160
05.10.2019 EN 0
06.10.2019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07.10.2019 EN 156
08.10.2019 EN 156
09.10.2019 EN 156
10.10.2019 EN 155
11.10.2019 EN 152
12.10.2019 EN 0
13.10.2019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14.10.2019 EN 161
15.10.2019 EN 161
16.10.2019 EN 161
17.10.2019 EN 161
18.10.2019 EN 161
19.10.2019 EN 0
20.10.2019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21.10.2019 EN 161
22.10.2019 EN 161
23.10.2019 EN 161
24.10.2019 EN 161
25.10.2019 EN 170
26.10.2019 EN 0
27.10.2019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28.10.2019 EN 188
29.10.2019 EN 189
30.10.2019 EN 188
31.10.2019 EN 0
01.11.2019 EN 188
02.11.2019 EN 0
03.11.2019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04.11.2019 EN 181
05.11.2019 EN 178
06.11.2019 EN 179
07.11.2019 EN 178
08.11.2019 EN 179
09.11.2019 EN 0
10.11.2019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11.11.2019 EN 172
12.11.2019 EN 172
13.11.2019 EN 172
14.11.2019 EN 172
15.11.2019 EN 172
16.11.2019 EN 0
17.11.2019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18.11.2019 EN 179
19.11.2019 EN 179
20.11.2019 EN 179
21.11.2019 EN 179
22.11.2019 EN 179
23.11.2019 EN 0
24.11.2019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25.11.2019 EN 179
26.11.2019 EN 179
27.11.2019 EN 180
28.11.2019 EN 178
29.11.2019 EN 180
30.11.2019 EN 0
01.12.2019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02.12.2019 EN 179
03.12.2019 EN 179
04.12.2019 EN 179
05.12.2019 EN 178
06.12.2019 EN 180
07.12.2019 EN 0
08.12.2019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09.12.2019 EN 169
10.12.2019 EN 170
11.12.2019 EN 171
12.12.2019 EN 171
13.12.2019 EN 172
14.12.2019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14.08.2019 06:00:00 16.09.2019 09:30:00
63  A008N4 01 A008N4 02 Order AT 14.08.2019 06:00:00 16.09.2019 09:30:00
63  A008N4 01 A008N4 02 Order AT 14.08.2019 06:00:00 16.09.2019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AN 07.08.2019 06:00:00 30.09.2019 10:00:00
63  A008N4 01 A008N4 02 Order AN 07.08.2019 06:00:00 30.09.2019 10:00:00
63  A008N4 01 A008N4 02 Order AN 07.08.2019 06:00:00 30.09.2019 10:00:00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14.08.2019 06:00:00  16.09.2019 09:30:00
63  A008N4 01  A008N4 02  Order AT  14.08.2019 06:00:00  16.09.2019 09:30:00
63  A008N4 01  A008N4 02  Order AT  14.08.2019 06:00:00  16.09.2019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AN  07.08.2019 06:00:00  30.09.2019 10:00:00
63  A008N4 01  A008N4 02  Order AN  07.08.2019 06:00:00  30.09.2019 10:00:00
63  A008N4 01  A008N4 02  Order AN  07.08.2019 06:00:00  30.09.2019 10:00:00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16.09.2019 EN 97
17.09.2019 EN 96
18.09.2019 EN 93
19.09.2019 EN 94
20.09.2019 EN 0
21.09.2019 EN 0
22.09.2019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23.09.2019 EN 129
24.09.2019 EN 136
25.09.2019 EN 137
26.09.2019 EN 137
27.09.2019 EN 134
28.09.2019 EN 65
29.09.2019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30.09.2019 EN 168
01.10.2019 EN 168
02.10.2019 EN 168
03.10.2019 EN 0
04.10.2019 EN 160
05.10.2019 EN 0
06.10.2019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07.10.2019 EN 156
08.10.2019 EN 156
09.10.2019 EN 156
10.10.2019 EN 155
11.10.2019 EN 152
12.10.2019 EN 0
13.10.2019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14.10.2019 EN 161
15.10.2019 EN 161
16.10.2019 EN 161
17.10.2019 EN 161
18.10.2019 EN 161
19.10.2019 EN 0
20.10.2019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21.10.2019 EN 161
22.10.2019 EN 161
23.10.2019 EN 161
24.10.2019 EN 161
25.10.2019 EN 170
26.10.2019 EN 0
27.10.2019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28.10.2019 EN 188
29.10.2019 EN 189
30.10.2019 EN 188
31.10.2019 EN 0
01.11.2019 EN 188
02.11.2019 EN 0
03.11.2019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04.11.2019 EN 181
05.11.2019 EN 178
06.11.2019 EN 179
07.11.2019 EN 178
08.11.2019 EN 179
09.11.2019 EN 0
10.11.2019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11.11.2019 EN 172
12.11.2019 EN 172
13.11.2019 EN 172
14.11.2019 EN 172
15.11.2019 EN 172
16.11.2019 EN 0
17.11.2019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18.11.2019 EN 179
19.11.2019 EN 179
20.11.2019 EN 179
21.11.2019 EN 179
22.11.2019 EN 179
23.11.2019 EN 0
24.11.2019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25.11.2019 EN 179
26.11.2019 EN 179
27.11.2019 EN 180
28.11.2019 EN 178
29.11.2019 EN 180
30.11.2019 EN 0
01.12.2019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02.12.2019 EN 179
03.12.2019 EN 179
04.12.2019 EN 179
05.12.2019 EN 178
06.12.2019 EN 180
07.12.2019 EN 0
08.12.2019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09.12.2019 EN 169
10.12.2019 EN 170
11.12.2019 EN 171
12.12.2019 EN 171
13.12.2019 EN 172
14.12.2019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17.07.2019 06:00:00 16.09.2019 09:30:00
63  A008N4 01 A008N4 02 Order AT 14.08.2019 06:00:00 16.09.2019 09:30:00
63  A008N4 01 A008N4 02 Order AT 14.08.2019 06:00:00 16.09.2019 09:30:00
63  A008N4 01 A008N4 02 Order AT 14.08.2019 06:00:00 16.09.2019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63  A008N4 01 A008N4 02 Order DT 19.07.2019 06:00:00 23.09.2019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63  A008N4 01 A008N4 02 Order EO 11.09.2019 06:00:00 04.11.2019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17.09.2019 06:00:00 15.11.2019 10:00:00
63  A008N4 01 A008N4 02 Order EO 17.09.2019 06:00:00 15.11.2019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17.07.2019 06:00:00  16.09.2019 09:30:00
63  A008N4 01  A008N4 02  Order AT  14.08.2019 06:00:00  16.09.2019 09:30:00
63  A008N4 01  A008N4 02  Order AT  14.08.2019 06:00:00  16.09.2019 09:30:00
63  A008N4 01  A008N4 02  Order AT  14.08.2019 06:00:00  16.09.2019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63  A008N4 01  A008N4 02  Order DT  19.07.2019 06:00:00  23.09.2019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</t>
        </r>
      </text>
    </comment>
  </commentList>
</comments>
</file>

<file path=xl/comments4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18.09.2019 EN 0
19.09.2019 EN 42
20.09.2019 EN 0
21.09.2019 EN 0
22.09.2019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23.09.2019 EN 46
24.09.2019 EN 14
25.09.2019 EN 31
26.09.2019 EN 38
27.09.2019 EN 19
28.09.2019 EN 15
29.09.2019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30.09.2019 EN 30
01.10.2019 EN 47
02.10.2019 EN 66
03.10.2019 EN 0
04.10.2019 EN 59
05.10.2019 EN 0
06.10.2019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07.10.2019 EN 45
08.10.2019 EN 41
09.10.2019 EN 41
10.10.2019 EN 40
11.10.2019 EN 41
12.10.2019 EN 0
13.10.2019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14.10.2019 EN 31
15.10.2019 EN 26
16.10.2019 EN 25
17.10.2019 EN 26
18.10.2019 EN 25
19.10.2019 EN 0
20.10.2019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21.10.2019 EN 26
22.10.2019 EN 27
23.10.2019 EN 26
24.10.2019 EN 27
25.10.2019 EN 26
26.10.2019 EN 0
27.10.2019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28.10.2019 EN 27
29.10.2019 EN 27
30.10.2019 EN 27
31.10.2019 EN 0
01.11.2019 EN 28
02.11.2019 EN 0
03.11.2019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04.11.2019 EN 32
05.11.2019 EN 39
06.11.2019 EN 39
07.11.2019 EN 39
08.11.2019 EN 39
09.11.2019 EN 0
10.11.2019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11.11.2019 EN 38
12.11.2019 EN 39
13.11.2019 EN 39
14.11.2019 EN 39
15.11.2019 EN 39
16.11.2019 EN 0
17.11.2019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18.11.2019 EN 42
19.11.2019 EN 41
20.11.2019 EN 42
21.11.2019 EN 42
22.11.2019 EN 41
23.11.2019 EN 0
24.11.2019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25.11.2019 EN 42
26.11.2019 EN 41
27.11.2019 EN 42
28.11.2019 EN 42
29.11.2019 EN 42
30.11.2019 EN 0
01.12.2019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02.12.2019 EN 42
03.12.2019 EN 39
04.12.2019 EN 36
05.12.2019 EN 36
06.12.2019 EN 36
07.12.2019 EN 0
08.12.2019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09.12.2019 EN 34
10.12.2019 EN 34
11.12.2019 EN 41
12.12.2019 EN 40
13.12.2019 EN 41
14.12.2019 EN 0
15.12.2019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16.12.2019 EN 40
17.12.2019 EN 40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31.07.2019 06:00:00 27.09.2019 09:30:00
60  A004HP 01 A004HP 01 Order EF 31.07.2019 06:00:00 27.09.2019 09:30:00
60  A004HP 01 A004HP 01 Order EF 31.07.2019 06:00:00 27.09.2019 09:30:00
60  A004HP 01 A004HP 01 Order EF 07.08.2019 06:00:00 27.09.2019 09:30:00
60  A004HP 01 A004HP 01 Order EF 07.08.2019 06:00:00 27.09.2019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28.08.2019 06:00:00 28.10.2019 09:30:00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10.09.2019 06:00:00 08.11.2019 10:00:00
60  A004HP 01 A004HP 01 Order AN 10.09.2019 06:00:00 08.11.2019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17.09.2019 06:00:00 18.11.2019 06:00:00
60  A004HP 01 A004HP 01 Order EF 17.09.2019 06:00:00 18.11.2019 06:00:00
60  A004HP 01 A004HP 01 Order EF 17.09.2019 06:00:00 18.11.2019 06:00:00
60  A004HP 01 A004HP 01 Order EF 17.09.2019 06:00:00 18.11.2019 06:00:00
60  A004HP 01 A004HP 01 Order EF 17.09.2019 06:00:00 18.11.2019 06:00:00
60  A004HP 01 A004HP 01 Order EF 17.09.2019 06:00:00 18.11.2019 06:00:00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31.07.2019 06:00:00  27.09.2019 09:30:00
60  A004HP 01  A004HP 01  Order EF  31.07.2019 06:00:00  27.09.2019 09:30:00
60  A004HP 01  A004HP 01  Order EF  31.07.2019 06:00:00  27.09.2019 09:30:00
60  A004HP 01  A004HP 01  Order EF  07.08.2019 06:00:00  27.09.2019 09:30:00
60  A004HP 01  A004HP 01  Order EF  07.08.2019 06:00:00  27.09.2019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28.08.2019 06:00:00  28.10.2019 09:30:00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10.09.2019 06:00:00  08.11.2019 10:00:00
60  A004HP 01  A004HP 01  Order AN  10.09.2019 06:00:00  08.11.2019 10:00:00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17.09.2019 06:00:00  18.11.2019 06:00:00
60  A004HP 01  A004HP 01  Order EF  17.09.2019 06:00:00  18.11.2019 06:00:00
60  A004HP 01  A004HP 01  Order EF  17.09.2019 06:00:00  18.11.2019 06:00:00
60  A004HP 01  A004HP 01  Order EF  17.09.2019 06:00:00  18.11.2019 06:00:00
60  A004HP 01  A004HP 01  Order EF  17.09.2019 06:00:00  18.11.2019 06:00:00
60  A004HP 01  A004HP 01  Order EF  17.09.2019 06:00:00  18.11.2019 06:00:00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18.09.2019 EN 0
19.09.2019 EN 93
20.09.2019 EN 0
21.09.2019 EN 0
22.09.2019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23.09.2019 EN 119
24.09.2019 EN 123
25.09.2019 EN 129
26.09.2019 EN 129
27.09.2019 EN 130
28.09.2019 EN 62
29.09.2019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30.09.2019 EN 165
01.10.2019 EN 174
02.10.2019 EN 172
03.10.2019 EN 0
04.10.2019 EN 165
05.10.2019 EN 1
06.10.2019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07.10.2019 EN 155
08.10.2019 EN 156
09.10.2019 EN 156
10.10.2019 EN 156
11.10.2019 EN 155
12.10.2019 EN 0
13.10.2019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14.10.2019 EN 161
15.10.2019 EN 161
16.10.2019 EN 160
17.10.2019 EN 161
18.10.2019 EN 161
19.10.2019 EN 0
20.10.2019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21.10.2019 EN 161
22.10.2019 EN 161
23.10.2019 EN 161
24.10.2019 EN 161
25.10.2019 EN 163
26.10.2019 EN 0
27.10.2019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28.10.2019 EN 189
29.10.2019 EN 188
30.10.2019 EN 189
31.10.2019 EN 0
01.11.2019 EN 188
02.11.2019 EN 0
03.11.2019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04.11.2019 EN 184
05.11.2019 EN 178
06.11.2019 EN 179
07.11.2019 EN 178
08.11.2019 EN 179
09.11.2019 EN 0
10.11.2019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11.11.2019 EN 172
12.11.2019 EN 172
13.11.2019 EN 172
14.11.2019 EN 172
15.11.2019 EN 172
16.11.2019 EN 0
17.11.2019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18.11.2019 EN 179
19.11.2019 EN 179
20.11.2019 EN 179
21.11.2019 EN 179
22.11.2019 EN 179
23.11.2019 EN 0
24.11.2019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25.11.2019 EN 179
26.11.2019 EN 179
27.11.2019 EN 179
28.11.2019 EN 180
29.11.2019 EN 178
30.11.2019 EN 0
01.12.2019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02.12.2019 EN 180
03.12.2019 EN 178
04.12.2019 EN 180
05.12.2019 EN 179
06.12.2019 EN 178
07.12.2019 EN 0
08.12.2019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09.12.2019 EN 169
10.12.2019 EN 170
11.12.2019 EN 172
12.12.2019 EN 171
13.12.2019 EN 171
14.12.2019 EN 0
15.12.2019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16.12.2019 EN 170
17.12.2019 EN 171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AN 07.08.2019 06:00:00 30.09.2019 10:00:00
63  A008N4 01 A008N4 02 Order AN 07.08.2019 06:00:00 30.09.2019 10:00:00
63  A008N4 01 A008N4 02 Order AN 07.08.2019 06:00:00 30.09.2019 10:00:00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AN  07.08.2019 06:00:00  30.09.2019 10:00:00
63  A008N4 01  A008N4 02  Order AN  07.08.2019 06:00:00  30.09.2019 10:00:00
63  A008N4 01  A008N4 02  Order AN  07.08.2019 06:00:00  30.09.2019 10:00:00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18.09.2019 EN 0
19.09.2019 EN 93
20.09.2019 EN 0
21.09.2019 EN 0
22.09.2019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23.09.2019 EN 119
24.09.2019 EN 123
25.09.2019 EN 129
26.09.2019 EN 129
27.09.2019 EN 130
28.09.2019 EN 62
29.09.2019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30.09.2019 EN 165
01.10.2019 EN 174
02.10.2019 EN 172
03.10.2019 EN 0
04.10.2019 EN 165
05.10.2019 EN 1
06.10.2019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07.10.2019 EN 155
08.10.2019 EN 156
09.10.2019 EN 156
10.10.2019 EN 156
11.10.2019 EN 155
12.10.2019 EN 0
13.10.2019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14.10.2019 EN 161
15.10.2019 EN 161
16.10.2019 EN 160
17.10.2019 EN 161
18.10.2019 EN 161
19.10.2019 EN 0
20.10.2019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21.10.2019 EN 161
22.10.2019 EN 161
23.10.2019 EN 161
24.10.2019 EN 161
25.10.2019 EN 163
26.10.2019 EN 0
27.10.2019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28.10.2019 EN 189
29.10.2019 EN 188
30.10.2019 EN 189
31.10.2019 EN 0
01.11.2019 EN 188
02.11.2019 EN 0
03.11.2019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04.11.2019 EN 184
05.11.2019 EN 178
06.11.2019 EN 179
07.11.2019 EN 178
08.11.2019 EN 179
09.11.2019 EN 0
10.11.2019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11.11.2019 EN 172
12.11.2019 EN 172
13.11.2019 EN 172
14.11.2019 EN 172
15.11.2019 EN 172
16.11.2019 EN 0
17.11.2019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18.11.2019 EN 179
19.11.2019 EN 179
20.11.2019 EN 179
21.11.2019 EN 179
22.11.2019 EN 179
23.11.2019 EN 0
24.11.2019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25.11.2019 EN 179
26.11.2019 EN 179
27.11.2019 EN 179
28.11.2019 EN 180
29.11.2019 EN 178
30.11.2019 EN 0
01.12.2019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02.12.2019 EN 180
03.12.2019 EN 178
04.12.2019 EN 180
05.12.2019 EN 179
06.12.2019 EN 178
07.12.2019 EN 0
08.12.2019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09.12.2019 EN 169
10.12.2019 EN 170
11.12.2019 EN 172
12.12.2019 EN 171
13.12.2019 EN 171
14.12.2019 EN 0
15.12.2019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16.12.2019 EN 170
17.12.2019 EN 171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17.09.2019 06:00:00 04.11.2019 10:00:00
63  A008N4 01 A008N4 02 Order EF 17.09.2019 06:00:00 04.11.2019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17.09.2019 06:00:00  04.11.2019 10:00:00
63  A008N4 01  A008N4 02  Order EF  17.09.2019 06:00:00  04.11.2019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16-09-2019 - 22-09-2019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18.09.2019 EN 0
19.09.2019 EN 34
20.09.2019 EN 0
21.09.2019 EN 0
22.09.2019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23.09.2019 EN 27
24.09.2019 EN 48
25.09.2019 EN 36
26.09.2019 EN 43
27.09.2019 EN 24
28.09.2019 EN 16
29.09.2019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30.09.2019 EN 51
</t>
        </r>
      </text>
    </comment>
  </commentList>
</comments>
</file>

<file path=xl/comments4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23.09.2019 EN 29
24.09.2019 EN 25
25.09.2019 EN 11
26.09.2019 EN 23
27.09.2019 EN 31
28.09.2019 EN 16
29.09.2019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30.09.2019 EN 19
01.10.2019 EN 26
02.10.2019 EN 23
03.10.2019 EN 0
04.10.2019 EN 38
05.10.2019 EN 31
06.10.2019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07.10.2019 EN 98
08.10.2019 EN 55
09.10.2019 EN 57
10.10.2019 EN 33
11.10.2019 EN 50
12.10.2019 EN 0
13.10.2019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14.10.2019 EN 47
15.10.2019 EN 29
16.10.2019 EN 25
17.10.2019 EN 26
18.10.2019 EN 26
19.10.2019 EN 0
20.10.2019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21.10.2019 EN 25
22.10.2019 EN 27
23.10.2019 EN 26
24.10.2019 EN 27
25.10.2019 EN 26
26.10.2019 EN 0
27.10.2019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28.10.2019 EN 27
29.10.2019 EN 28
30.10.2019 EN 28
31.10.2019 EN 0
01.11.2019 EN 28
02.11.2019 EN 0
03.11.2019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04.11.2019 EN 28
05.11.2019 EN 36
06.11.2019 EN 39
07.11.2019 EN 39
08.11.2019 EN 39
09.11.2019 EN 0
10.11.2019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11.11.2019 EN 39
12.11.2019 EN 40
13.11.2019 EN 41
14.11.2019 EN 41
15.11.2019 EN 41
16.11.2019 EN 0
17.11.2019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18.11.2019 EN 41
19.11.2019 EN 41
20.11.2019 EN 42
21.11.2019 EN 42
22.11.2019 EN 41
23.11.2019 EN 21
24.11.2019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25.11.2019 EN 42
26.11.2019 EN 42
27.11.2019 EN 42
28.11.2019 EN 42
29.11.2019 EN 41
30.11.2019 EN 21
01.12.2019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02.12.2019 EN 42
03.12.2019 EN 36
04.12.2019 EN 36
05.12.2019 EN 37
06.12.2019 EN 36
07.12.2019 EN 18
08.12.2019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09.12.2019 EN 37
10.12.2019 EN 43
11.12.2019 EN 43
12.12.2019 EN 43
13.12.2019 EN 43
14.12.2019 EN 0
15.12.2019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16.12.2019 EN 44
17.12.2019 EN 44
18.12.2019 EN 44
19.12.2019 EN 44
20.12.2019 EN 44
21.12.2019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31.07.2019 06:00:00 27.09.2019 09:30:00
60  A004HP 01 A004HP 01 Order EF 31.07.2019 06:00:00 27.09.2019 09:30:00
60  A004HP 01 A004HP 01 Order EF 31.07.2019 06:00:00 27.09.2019 09:30:00
60  A004HP 01 A004HP 01 Order EF 07.08.2019 06:00:00 27.09.2019 09:30:00
60  A004HP 01 A004HP 01 Order EF 07.08.2019 06:00:00 27.09.2019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28.08.2019 06:00:00 28.10.2019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10.09.2019 06:00:00 08.11.2019 10:00:00
60  A004HP 01 A004HP 01 Order AN 10.09.2019 06:00:00 08.11.2019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17.09.2019 06:00:00 15.11.2019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17.09.2019 06:00:00 18.11.2019 06:00:00
60  A004HP 01 A004HP 01 Order EF 17.09.2019 06:00:00 18.11.2019 06:00:00
60  A004HP 01 A004HP 01 Order EF 17.09.2019 06:00:00 18.11.2019 06:00:00
60  A004HP 01 A004HP 01 Order EF 17.09.2019 06:00:00 18.11.2019 06:00:00
60  A004HP 01 A004HP 01 Order EF 17.09.2019 06:00:00 18.11.2019 06:00:00
60  A004HP 01 A004HP 01 Order EF 17.09.2019 06:00:00 18.11.2019 06:00:00
60  A004HP 01 A004HP 01 Order EO 24.09.2019 06:00:00 22.11.2019 10:00:00
60  A004HP 01 A004HP 01 Order EO 24.09.2019 06:00:00 22.11.2019 10:00:00
60  A004HP 01 A004HP 01 Order EO 24.09.2019 06:00:00 22.11.2019 10:00:00
60  A004HP 01 A004HP 01 Order EO 24.09.2019 06:00:00 22.11.2019 10:00:00
60  A004HP 01 A004HP 01 Order EO 24.09.2019 06:00:00 22.11.2019 10:00:00
60  A004HP 01 A004HP 01 Order EO 24.09.2019 06:00:00 22.11.2019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31.07.2019 06:00:00  27.09.2019 09:30:00
60  A004HP 01  A004HP 01  Order EF  31.07.2019 06:00:00  27.09.2019 09:30:00
60  A004HP 01  A004HP 01  Order EF  31.07.2019 06:00:00  27.09.2019 09:30:00
60  A004HP 01  A004HP 01  Order EF  07.08.2019 06:00:00  27.09.2019 09:30:00
60  A004HP 01  A004HP 01  Order EF  07.08.2019 06:00:00  27.09.2019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28.08.2019 06:00:00  28.10.2019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10.09.2019 06:00:00  08.11.2019 10:00:00
60  A004HP 01  A004HP 01  Order AN  10.09.2019 06:00:00  08.11.2019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17.09.2019 06:00:00  15.11.2019 10:00:00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17.09.2019 06:00:00  18.11.2019 06:00:00
60  A004HP 01  A004HP 01  Order EF  17.09.2019 06:00:00  18.11.2019 06:00:00
60  A004HP 01  A004HP 01  Order EF  17.09.2019 06:00:00  18.11.2019 06:00:00
60  A004HP 01  A004HP 01  Order EF  17.09.2019 06:00:00  18.11.2019 06:00:00
60  A004HP 01  A004HP 01  Order EF  17.09.2019 06:00:00  18.11.2019 06:00:00
60  A004HP 01  A004HP 01  Order EF  17.09.2019 06:00:00  18.11.2019 06:00:00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23.09.2019 EN 72
24.09.2019 EN 93
25.09.2019 EN 94
26.09.2019 EN 99
27.09.2019 EN 100
28.09.2019 EN 61
29.09.2019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30.09.2019 EN 125
01.10.2019 EN 122
02.10.2019 EN 129
03.10.2019 EN 0
04.10.2019 EN 132
05.10.2019 EN 87
06.10.2019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07.10.2019 EN 219
08.10.2019 EN 205
09.10.2019 EN 201
10.10.2019 EN 206
11.10.2019 EN 206
12.10.2019 EN 0
13.10.2019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14.10.2019 EN 197
15.10.2019 EN 161
16.10.2019 EN 161
17.10.2019 EN 161
18.10.2019 EN 161
19.10.2019 EN 0
20.10.2019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21.10.2019 EN 161
22.10.2019 EN 161
23.10.2019 EN 162
24.10.2019 EN 162
25.10.2019 EN 162
26.10.2019 EN 0
27.10.2019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28.10.2019 EN 169
29.10.2019 EN 195
30.10.2019 EN 196
31.10.2019 EN 0
01.11.2019 EN 195
02.11.2019 EN 0
03.11.2019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04.11.2019 EN 195
05.11.2019 EN 178
06.11.2019 EN 179
07.11.2019 EN 179
08.11.2019 EN 179
09.11.2019 EN 0
10.11.2019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11.11.2019 EN 179
12.11.2019 EN 179
13.11.2019 EN 180
14.11.2019 EN 179
15.11.2019 EN 179
16.11.2019 EN 0
17.11.2019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18.11.2019 EN 180
19.11.2019 EN 179
20.11.2019 EN 179
21.11.2019 EN 179
22.11.2019 EN 179
23.11.2019 EN 90
24.11.2019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25.11.2019 EN 179
26.11.2019 EN 180
27.11.2019 EN 179
28.11.2019 EN 180
29.11.2019 EN 179
30.11.2019 EN 89
01.12.2019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02.12.2019 EN 180
03.12.2019 EN 179
04.12.2019 EN 179
05.12.2019 EN 179
06.12.2019 EN 179
07.12.2019 EN 90
08.12.2019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09.12.2019 EN 180
10.12.2019 EN 182
11.12.2019 EN 182
12.12.2019 EN 181
13.12.2019 EN 183
14.12.2019 EN 0
15.12.2019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16.12.2019 EN 183
17.12.2019 EN 184
18.12.2019 EN 183
19.12.2019 EN 184
20.12.2019 EN 188
21.12.2019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AN 07.08.2019 06:00:00 30.09.2019 10:00:00
63  A008N4 01 A008N4 02 Order AN 07.08.2019 06:00:00 30.09.2019 10:00:00
63  A008N4 01 A008N4 02 Order AN 07.08.2019 06:00:00 30.09.2019 10:00:00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AN  07.08.2019 06:00:00  30.09.2019 10:00:00
63  A008N4 01  A008N4 02  Order AN  07.08.2019 06:00:00  30.09.2019 10:00:00
63  A008N4 01  A008N4 02  Order AN  07.08.2019 06:00:00  30.09.2019 10:00:00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23.09.2019 EN 72
24.09.2019 EN 93
25.09.2019 EN 94
26.09.2019 EN 99
27.09.2019 EN 100
28.09.2019 EN 61
29.09.2019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30.09.2019 EN 125
01.10.2019 EN 122
02.10.2019 EN 129
03.10.2019 EN 0
04.10.2019 EN 132
05.10.2019 EN 87
06.10.2019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07.10.2019 EN 219
08.10.2019 EN 205
09.10.2019 EN 201
10.10.2019 EN 206
11.10.2019 EN 206
12.10.2019 EN 0
13.10.2019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14.10.2019 EN 197
15.10.2019 EN 161
16.10.2019 EN 161
17.10.2019 EN 161
18.10.2019 EN 161
19.10.2019 EN 0
20.10.2019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21.10.2019 EN 161
22.10.2019 EN 161
23.10.2019 EN 162
24.10.2019 EN 162
25.10.2019 EN 162
26.10.2019 EN 0
27.10.2019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28.10.2019 EN 169
29.10.2019 EN 195
30.10.2019 EN 196
31.10.2019 EN 0
01.11.2019 EN 195
02.11.2019 EN 0
03.11.2019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04.11.2019 EN 195
05.11.2019 EN 178
06.11.2019 EN 179
07.11.2019 EN 179
08.11.2019 EN 179
09.11.2019 EN 0
10.11.2019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11.11.2019 EN 179
12.11.2019 EN 179
13.11.2019 EN 180
14.11.2019 EN 179
15.11.2019 EN 179
16.11.2019 EN 0
17.11.2019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18.11.2019 EN 180
19.11.2019 EN 179
20.11.2019 EN 179
21.11.2019 EN 179
22.11.2019 EN 179
23.11.2019 EN 90
24.11.2019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25.11.2019 EN 179
26.11.2019 EN 180
27.11.2019 EN 179
28.11.2019 EN 180
29.11.2019 EN 179
30.11.2019 EN 89
01.12.2019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02.12.2019 EN 180
03.12.2019 EN 179
04.12.2019 EN 179
05.12.2019 EN 179
06.12.2019 EN 179
07.12.2019 EN 90
08.12.2019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09.12.2019 EN 180
10.12.2019 EN 182
11.12.2019 EN 182
12.12.2019 EN 181
13.12.2019 EN 183
14.12.2019 EN 0
15.12.2019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16.12.2019 EN 183
17.12.2019 EN 184
18.12.2019 EN 183
19.12.2019 EN 184
20.12.2019 EN 188
21.12.2019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63  A008N4 01 A008N4 02 Order AT 19.07.2019 06:00:00 23.09.2019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17.09.2019 06:00:00 04.11.2019 10:00:00
63  A008N4 01 A008N4 02 Order EF 17.09.2019 06:00:00 04.11.2019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17.09.2019 06:00:00 15.11.2019 10:00:00
63  A008N4 01 A008N4 02 Order AN 17.09.2019 06:00:00 15.11.2019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63  A008N4 01  A008N4 02  Order AT  19.07.2019 06:00:00  23.09.2019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17.09.2019 06:00:00  04.11.2019 10:00:00
63  A008N4 01  A008N4 02  Order EF  17.09.2019 06:00:00  04.11.2019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17.09.2019 06:00:00  15.11.2019 10:00:00
63  A008N4 01  A008N4 02  Order AN  17.09.2019 06:00:00  15.11.2019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23.09.2019 EN 29
24.09.2019 EN 11
25.09.2019 EN 40
26.09.2019 EN 30
27.09.2019 EN 38
28.09.2019 EN 14
29.09.2019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30.09.2019 EN 22
01.10.2019 EN 33
02.10.2019 EN 42
03.10.2019 EN 0
04.10.2019 EN 47
</t>
        </r>
      </text>
    </comment>
  </commentList>
</comments>
</file>

<file path=xl/comments4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23.09.2019 EN 0
24.09.2019 EN 20
25.09.2019 EN 10
26.09.2019 EN 27
27.09.2019 EN 32
28.09.2019 EN 0
29.09.2019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30.09.2019 EN 21
01.10.2019 EN 25
02.10.2019 EN 23
03.10.2019 EN 0
04.10.2019 EN 27
05.10.2019 EN 24
06.10.2019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07.10.2019 EN 58
08.10.2019 EN 94
09.10.2019 EN 51
10.10.2019 EN 34
11.10.2019 EN 52
12.10.2019 EN 0
13.10.2019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14.10.2019 EN 42
15.10.2019 EN 25
16.10.2019 EN 26
17.10.2019 EN 26
18.10.2019 EN 25
19.10.2019 EN 0
20.10.2019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21.10.2019 EN 26
22.10.2019 EN 26
23.10.2019 EN 27
24.10.2019 EN 27
25.10.2019 EN 26
26.10.2019 EN 0
27.10.2019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28.10.2019 EN 27
29.10.2019 EN 28
30.10.2019 EN 29
31.10.2019 EN 0
01.11.2019 EN 28
02.11.2019 EN 0
03.11.2019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04.11.2019 EN 29
05.11.2019 EN 39
06.11.2019 EN 39
07.11.2019 EN 39
08.11.2019 EN 39
09.11.2019 EN 0
10.11.2019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11.11.2019 EN 39
12.11.2019 EN 41
13.11.2019 EN 41
14.11.2019 EN 40
15.11.2019 EN 41
16.11.2019 EN 0
17.11.2019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18.11.2019 EN 41
19.11.2019 EN 42
20.11.2019 EN 42
21.11.2019 EN 41
22.11.2019 EN 42
23.11.2019 EN 21
24.11.2019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25.11.2019 EN 42
26.11.2019 EN 41
27.11.2019 EN 42
28.11.2019 EN 42
29.11.2019 EN 42
30.11.2019 EN 21
01.12.2019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02.12.2019 EN 40
03.12.2019 EN 36
04.12.2019 EN 36
05.12.2019 EN 36
06.12.2019 EN 36
07.12.2019 EN 18
08.12.2019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09.12.2019 EN 40
10.12.2019 EN 43
11.12.2019 EN 43
12.12.2019 EN 43
13.12.2019 EN 43
14.12.2019 EN 0
15.12.2019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16.12.2019 EN 44
17.12.2019 EN 44
18.12.2019 EN 45
19.12.2019 EN 44
20.12.2019 EN 44
21.12.2019 EN 0
22.12.2019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31.07.2019 06:00:00 27.09.2019 09:30:00
60  A004HP 01 A004HP 01 Order EF 31.07.2019 06:00:00 27.09.2019 09:30:00
60  A004HP 01 A004HP 01 Order EF 31.07.2019 06:00:00 27.09.2019 09:30:00
60  A004HP 01 A004HP 01 Order EF 07.08.2019 06:00:00 27.09.2019 09:30:00
60  A004HP 01 A004HP 01 Order EF 07.08.2019 06:00:00 27.09.2019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28.08.2019 06:00:00 28.10.2019 09:30:00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10.09.2019 06:00:00 08.11.2019 10:00:00
60  A004HP 01 A004HP 01 Order AN 10.09.2019 06:00:00 08.11.2019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17.09.2019 06:00:00 15.11.2019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17.09.2019 06:00:00 18.11.2019 06:00:00
60  A004HP 01 A004HP 01 Order EF 17.09.2019 06:00:00 18.11.2019 06:00:00
60  A004HP 01 A004HP 01 Order EF 17.09.2019 06:00:00 18.11.2019 06:00:00
60  A004HP 01 A004HP 01 Order EF 17.09.2019 06:00:00 18.11.2019 06:00:00
60  A004HP 01 A004HP 01 Order EF 17.09.2019 06:00:00 18.11.2019 06:00:00
60  A004HP 01 A004HP 01 Order EF 17.09.2019 06:00:00 18.11.2019 06:00:00
60  A004HP 01 A004HP 01 Order EF 24.09.2019 06:00:00 23.11.2019 06:00:00
60  A004HP 01 A004HP 01 Order EF 24.09.2019 06:00:00 23.11.2019 06:00:00
60  A004HP 01 A004HP 01 Order EF 24.09.2019 06:00:00 23.11.2019 06:00:00
60  A004HP 01 A004HP 01 Order EF 24.09.2019 06:00:00 23.11.2019 06:00:00
60  A004HP 01 A004HP 01 Order EF 24.09.2019 06:00:00 23.11.2019 06:00:00
60  A004HP 01 A004HP 01 Order EF 24.09.2019 06:00:00 23.11.2019 06:00:00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31.07.2019 06:00:00  27.09.2019 09:30:00
60  A004HP 01  A004HP 01  Order EF  31.07.2019 06:00:00  27.09.2019 09:30:00
60  A004HP 01  A004HP 01  Order EF  31.07.2019 06:00:00  27.09.2019 09:30:00
60  A004HP 01  A004HP 01  Order EF  07.08.2019 06:00:00  27.09.2019 09:30:00
60  A004HP 01  A004HP 01  Order EF  07.08.2019 06:00:00  27.09.2019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28.08.2019 06:00:00  28.10.2019 09:30:00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10.09.2019 06:00:00  08.11.2019 10:00:00
60  A004HP 01  A004HP 01  Order AN  10.09.2019 06:00:00  08.11.2019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17.09.2019 06:00:00  15.11.2019 10:00:00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17.09.2019 06:00:00  18.11.2019 06:00:00
60  A004HP 01  A004HP 01  Order EF  17.09.2019 06:00:00  18.11.2019 06:00:00
60  A004HP 01  A004HP 01  Order EF  17.09.2019 06:00:00  18.11.2019 06:00:00
60  A004HP 01  A004HP 01  Order EF  17.09.2019 06:00:00  18.11.2019 06:00:00
60  A004HP 01  A004HP 01  Order EF  17.09.2019 06:00:00  18.11.2019 06:00:00
60  A004HP 01  A004HP 01  Order EF  17.09.2019 06:00:00  18.11.2019 06:00:00
60  A004HP 01  A004HP 01  Order EF  24.09.2019 06:00:00  23.11.2019 06:00:00
60  A004HP 01  A004HP 01  Order EF  24.09.2019 06:00:00  23.11.2019 06:00:00
60  A004HP 01  A004HP 01  Order EF  24.09.2019 06:00:00  23.11.2019 06:00:00
60  A004HP 01  A004HP 01  Order EF  24.09.2019 06:00:00  23.11.2019 06:00:00
60  A004HP 01  A004HP 01  Order EF  24.09.2019 06:00:00  23.11.2019 06:00:00
60  A004HP 01  A004HP 01  Order EF  24.09.2019 06:00:00  23.11.2019 06:00:00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23.09.2019 EN 0
24.09.2019 EN 98
25.09.2019 EN 94
26.09.2019 EN 99
27.09.2019 EN 99
28.09.2019 EN 1
29.09.2019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30.09.2019 EN 124
01.10.2019 EN 124
02.10.2019 EN 122
03.10.2019 EN 0
04.10.2019 EN 134
05.10.2019 EN 65
06.10.2019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07.10.2019 EN 158
08.10.2019 EN 210
09.10.2019 EN 204
10.10.2019 EN 206
11.10.2019 EN 206
12.10.2019 EN 0
13.10.2019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14.10.2019 EN 179
15.10.2019 EN 161
16.10.2019 EN 161
17.10.2019 EN 161
18.10.2019 EN 161
19.10.2019 EN 0
20.10.2019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21.10.2019 EN 161
22.10.2019 EN 162
23.10.2019 EN 162
24.10.2019 EN 162
25.10.2019 EN 161
26.10.2019 EN 0
27.10.2019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28.10.2019 EN 183
29.10.2019 EN 195
30.10.2019 EN 195
31.10.2019 EN 0
01.11.2019 EN 195
02.11.2019 EN 0
03.11.2019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04.11.2019 EN 189
05.11.2019 EN 178
06.11.2019 EN 179
07.11.2019 EN 179
08.11.2019 EN 179
09.11.2019 EN 0
10.11.2019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11.11.2019 EN 179
12.11.2019 EN 179
13.11.2019 EN 180
14.11.2019 EN 179
15.11.2019 EN 180
16.11.2019 EN 0
17.11.2019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18.11.2019 EN 179
19.11.2019 EN 179
20.11.2019 EN 179
21.11.2019 EN 180
22.11.2019 EN 179
23.11.2019 EN 89
24.11.2019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25.11.2019 EN 180
26.11.2019 EN 179
27.11.2019 EN 179
28.11.2019 EN 179
29.11.2019 EN 180
30.11.2019 EN 90
01.12.2019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02.12.2019 EN 179
03.12.2019 EN 179
04.12.2019 EN 179
05.12.2019 EN 179
06.12.2019 EN 179
07.12.2019 EN 90
08.12.2019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09.12.2019 EN 181
10.12.2019 EN 182
11.12.2019 EN 182
12.12.2019 EN 182
13.12.2019 EN 182
14.12.2019 EN 0
15.12.2019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16.12.2019 EN 184
17.12.2019 EN 184
18.12.2019 EN 183
19.12.2019 EN 184
20.12.2019 EN 198
21.12.2019 EN 0
22.12.2019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AN 07.08.2019 06:00:00 30.09.2019 10:00:00
63  A008N4 01 A008N4 02 Order AN 07.08.2019 06:00:00 30.09.2019 10:00:00
63  A008N4 01 A008N4 02 Order AN 07.08.2019 06:00:00 30.09.2019 10:00:00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AN  07.08.2019 06:00:00  30.09.2019 10:00:00
63  A008N4 01  A008N4 02  Order AN  07.08.2019 06:00:00  30.09.2019 10:00:00
63  A008N4 01  A008N4 02  Order AN  07.08.2019 06:00:00  30.09.2019 10:00:00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23.09.2019 EN 0
24.09.2019 EN 98
25.09.2019 EN 94
26.09.2019 EN 99
27.09.2019 EN 99
28.09.2019 EN 1
29.09.2019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30.09.2019 EN 124
01.10.2019 EN 124
02.10.2019 EN 122
03.10.2019 EN 0
04.10.2019 EN 134
05.10.2019 EN 65
06.10.2019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07.10.2019 EN 158
08.10.2019 EN 210
09.10.2019 EN 204
10.10.2019 EN 206
11.10.2019 EN 206
12.10.2019 EN 0
13.10.2019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14.10.2019 EN 179
15.10.2019 EN 161
16.10.2019 EN 161
17.10.2019 EN 161
18.10.2019 EN 161
19.10.2019 EN 0
20.10.2019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21.10.2019 EN 161
22.10.2019 EN 162
23.10.2019 EN 162
24.10.2019 EN 162
25.10.2019 EN 161
26.10.2019 EN 0
27.10.2019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28.10.2019 EN 183
29.10.2019 EN 195
30.10.2019 EN 195
31.10.2019 EN 0
01.11.2019 EN 195
02.11.2019 EN 0
03.11.2019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04.11.2019 EN 189
05.11.2019 EN 178
06.11.2019 EN 179
07.11.2019 EN 179
08.11.2019 EN 179
09.11.2019 EN 0
10.11.2019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11.11.2019 EN 179
12.11.2019 EN 179
13.11.2019 EN 180
14.11.2019 EN 179
15.11.2019 EN 180
16.11.2019 EN 0
17.11.2019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18.11.2019 EN 179
19.11.2019 EN 179
20.11.2019 EN 179
21.11.2019 EN 180
22.11.2019 EN 179
23.11.2019 EN 89
24.11.2019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25.11.2019 EN 180
26.11.2019 EN 179
27.11.2019 EN 179
28.11.2019 EN 179
29.11.2019 EN 180
30.11.2019 EN 90
01.12.2019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02.12.2019 EN 179
03.12.2019 EN 179
04.12.2019 EN 179
05.12.2019 EN 179
06.12.2019 EN 179
07.12.2019 EN 90
08.12.2019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09.12.2019 EN 181
10.12.2019 EN 182
11.12.2019 EN 182
12.12.2019 EN 182
13.12.2019 EN 182
14.12.2019 EN 0
15.12.2019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16.12.2019 EN 184
17.12.2019 EN 184
18.12.2019 EN 183
19.12.2019 EN 184
20.12.2019 EN 198
21.12.2019 EN 0
22.12.2019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63  A008N4 01 A008N4 02 Order ST 19.07.2019 06:00:00 23.09.2019 15:47:00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31.07.2019 06:00:00 30.09.2019 09:30:00
63  A008N4 01 A008N4 02 Order DT 31.07.2019 06:00:00 30.09.2019 09:30:00
63  A008N4 01 A008N4 02 Order DT 31.07.2019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63  A008N4 01 A008N4 02 Order DT 07.08.2019 06:00:00 30.09.2019 09:30:00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14.08.2019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63  A008N4 01 A008N4 02 Order DT 04.09.2019 06:00:00 12.10.2019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63  A008N4 01 A008N4 02 Order DT 28.08.2019 06:00:00 24.10.2019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11.09.2019 06:00:00 04.11.2019 10:00:00
63  A008N4 01 A008N4 02 Order EF 17.09.2019 06:00:00 04.11.2019 10:00:00
63  A008N4 01 A008N4 02 Order EF 17.09.2019 06:00:00 04.11.2019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17.09.2019 06:00:00 15.11.2019 10:00:00
63  A008N4 01 A008N4 02 Order AN 17.09.2019 06:00:00 15.11.2019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63  A008N4 01 A008N4 02 Order EO 24.09.2019 06:00:00 22.11.2019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63  A008N4 01  A008N4 02  Order ST  19.07.2019 06:00:00  23.09.2019 15:47:00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31.07.2019 06:00:00  30.09.2019 09:30:00
63  A008N4 01  A008N4 02  Order DT  31.07.2019 06:00:00  30.09.2019 09:30:00
63  A008N4 01  A008N4 02  Order DT  31.07.2019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63  A008N4 01  A008N4 02  Order DT  07.08.2019 06:00:00  30.09.2019 09:30:00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14.08.2019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63  A008N4 01  A008N4 02  Order DT  04.09.2019 06:00:00  12.10.2019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63  A008N4 01  A008N4 02  Order DT  28.08.2019 06:00:00  24.10.2019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11.09.2019 06:00:00  04.11.2019 10:00:00
63  A008N4 01  A008N4 02  Order EF  17.09.2019 06:00:00  04.11.2019 10:00:00
63  A008N4 01  A008N4 02  Order EF  17.09.2019 06:00:00  04.11.2019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17.09.2019 06:00:00  15.11.2019 10:00:00
63  A008N4 01  A008N4 02  Order AN  17.09.2019 06:00:00  15.11.2019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23-09-2019 - 29-09-2019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23.09.2019 EN 0
24.09.2019 EN 14
25.09.2019 EN 42
26.09.2019 EN 27
27.09.2019 EN 38
28.09.2019 EN 0
29.09.2019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30.09.2019 EN 25
01.10.2019 EN 28
02.10.2019 EN 40
03.10.2019 EN 0
04.10.2019 EN 42
05.10.2019 EN 25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12  72572G 01 72572G 01 Order EO 23.09.2019 11:10:00 02.10.2019 06:00:00
</t>
        </r>
      </text>
    </comment>
  </commentList>
</comments>
</file>

<file path=xl/comments5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A004HP 01 A004HP 01 Order EF 2019-08-28 06:00:00 2019-10-28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A004HP 01 A004HP 01 Order AN 2019-09-10 06:00:00 2019-11-08 10:00:00
600  A004HP 01 A004HP 01 Order AN 2019-09-10 06:00:00 2019-11-08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A004HP 01 A004HP 01 Order AN 2019-09-17 06:00:00 2019-11-15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A004HP 01 A004HP 01 Order EF 2019-09-17 06:00:00 2019-11-18 06:00:00
600  A004HP 01 A004HP 01 Order EF 2019-09-17 06:00:00 2019-11-18 06:00:00
600  A004HP 01 A004HP 01 Order EF 2019-09-17 06:00:00 2019-11-18 06:00:00
600  A004HP 01 A004HP 01 Order EF 2019-09-17 06:00:00 2019-11-18 06:00:00
600  A004HP 01 A004HP 01 Order EF 2019-09-17 06:00:00 2019-11-18 06:00:00
600  A004HP 01 A004HP 01 Order EF 2019-09-17 06:00:00 2019-11-18 06:00:00
600  A004HP 01 A004HP 01 Order EF 2019-09-24 06:00:00 2019-11-23 06:00:00
600  A004HP 01 A004HP 01 Order EF 2019-09-24 06:00:00 2019-11-23 06:00:00
600  A004HP 01 A004HP 01 Order EF 2019-09-24 06:00:00 2019-11-23 06:00:00
600  A004HP 01 A004HP 01 Order EF 2019-09-24 06:00:00 2019-11-23 06:00:00
600  A004HP 01 A004HP 01 Order EF 2019-09-24 06:00:00 2019-11-23 06:00:00
600  A004HP 01 A004HP 01 Order EF 2019-09-24 06:00:00 2019-11-23 06:00:00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A004HP 01  A004HP 01  Order EF  2019-08-28 06:00:00  2019-10-28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A004HP 01  A004HP 01  Order AN  2019-09-10 06:00:00  2019-11-08 10:00:00
600  A004HP 01  A004HP 01  Order AN  2019-09-10 06:00:00  2019-11-08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A004HP 01  A004HP 01  Order AN  2019-09-17 06:00:00  2019-11-15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600  A004HP 01  A004HP 01  Order EF  2019-09-17 06:00:00  2019-11-18 06:00:00
600  A004HP 01  A004HP 01  Order EF  2019-09-17 06:00:00  2019-11-18 06:00:00
600  A004HP 01  A004HP 01  Order EF  2019-09-17 06:00:00  2019-11-18 06:00:00
600  A004HP 01  A004HP 01  Order EF  2019-09-17 06:00:00  2019-11-18 06:00:00
600  A004HP 01  A004HP 01  Order EF  2019-09-17 06:00:00  2019-11-18 06:00:00
600  A004HP 01  A004HP 01  Order EF  2019-09-17 06:00:00  2019-11-18 06:00:00
600  A004HP 01  A004HP 01  Order EF  2019-09-24 06:00:00  2019-11-23 06:00:00
600  A004HP 01  A004HP 01  Order EF  2019-09-24 06:00:00  2019-11-23 06:00:00
600  A004HP 01  A004HP 01  Order EF  2019-09-24 06:00:00  2019-11-23 06:00:00
600  A004HP 01  A004HP 01  Order EF  2019-09-24 06:00:00  2019-11-23 06:00:00
600  A004HP 01  A004HP 01  Order EF  2019-09-24 06:00:00  2019-11-23 06:00:00
600  A004HP 01  A004HP 01  Order EF  2019-09-24 06:00:00  2019-11-23 06:00:00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AT 2019-07-31 06:00:00 2019-09-30 09:30:00
630  A008N4 01 A008N4 02 Order AT 2019-07-31 06:00:00 2019-09-30 09:30:00
630  A008N4 01 A008N4 02 Order AT 2019-07-31 06:00:00 2019-09-30 09:30:00
630  A008N4 01 A008N4 02 Order AN 2019-08-07 06:00:00 2019-09-30 10:00:00
630  A008N4 01 A008N4 02 Order AN 2019-08-07 06:00:00 2019-09-30 10:00:00
630  A008N4 01 A008N4 02 Order AN 2019-08-07 06:00:00 2019-09-30 10:00:00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2019-09-04 06:00:00 2019-10-12 09:30:00
630  A008N4 01 A008N4 02 Order DT 2019-09-04 06:00:00 2019-10-12 09:30:00
630  A008N4 01 A008N4 02 Order DT 2019-09-04 06:00:00 2019-10-12 09:30:00
630  A008N4 01 A008N4 02 Order DT 2019-09-04 06:00:00 2019-10-12 09:30:00
630  A008N4 01 A008N4 02 Order DT 2019-09-04 06:00:00 2019-10-12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DT 2019-08-28 06:00:00 2019-10-24 09:30:00
630  A008N4 01 A008N4 02 Order DT 2019-08-28 06:00:00 2019-10-24 09:30:00
630  A008N4 01 A008N4 02 Order DT 2019-08-28 06:00:00 2019-10-24 09:30:00
630  A008N4 01 A008N4 02 Order DT 2019-08-28 06:00:00 2019-10-24 09:30:00
630  A008N4 01 A008N4 02 Order DT 2019-08-28 06:00:00 2019-10-24 09:30:00
630  A008N4 01 A008N4 02 Order DT 2019-08-28 06:00:00 2019-10-24 09:30:00
630  A008N4 01 A008N4 02 Order DT 2019-08-28 06:00:00 2019-10-24 09:30:00
630  A008N4 01 A008N4 02 Order DT 2019-08-28 06:00:00 2019-10-24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EF 2019-09-24 06:00:00 2019-11-22 10:00:00
630  A008N4 01 A008N4 02 Order EF 2019-09-24 06:00:00 2019-11-22 10:00:00
630  A008N4 01 A008N4 02 Order EF 2019-09-24 06:00:00 2019-11-22 10:00:00
630  A008N4 01 A008N4 02 Order EF 2019-09-24 06:00:00 2019-11-22 10:00:00
630  A008N4 01 A008N4 02 Order EF 2019-09-24 06:00:00 2019-11-22 10:00:00
630  A008N4 01 A008N4 02 Order EF 2019-09-24 06:00:00 2019-11-22 10:00:00
630  A008N4 01 A008N4 02 Order EF 2019-09-24 06:00:00 2019-11-22 10:00:00
630  A008N4 01 A008N4 02 Order EF 2019-09-24 06:00:00 2019-11-22 10:00:00
630  A008N4 01 A008N4 02 Order EO 2019-09-24 06:00:00 2019-11-22 10:00:00
630  A008N4 01 A008N4 02 Order EO 2019-09-24 06:00:00 2019-11-22 10:00:00
630  A008N4 01 A008N4 02 Order EF 2019-09-24 06:00:00 2019-11-22 10:00:00
630  A008N4 01 A008N4 02 Order EO 2019-09-24 06:00:00 2019-11-22 10:00:00
630  A008N4 01 A008N4 02 Order EO 2019-09-24 06:00:00 2019-11-22 10:00:00
630  A008N4 01 A008N4 02 Order EO 2019-09-24 06:00:00 2019-11-22 10:00:00
630  A008N4 01 A008N4 02 Order EF 2019-09-24 06:00:00 2019-11-22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AT  2019-07-31 06:00:00  2019-09-30 09:30:00
630  A008N4 01  A008N4 02  Order AT  2019-07-31 06:00:00  2019-09-30 09:30:00
630  A008N4 01  A008N4 02  Order AT  2019-07-31 06:00:00  2019-09-30 09:30:00
630  A008N4 01  A008N4 02  Order AN  2019-08-07 06:00:00  2019-09-30 10:00:00
630  A008N4 01  A008N4 02  Order AN  2019-08-07 06:00:00  2019-09-30 10:00:00
630  A008N4 01  A008N4 02  Order AN  2019-08-07 06:00:00  2019-09-30 10:00:00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2019-09-04 06:00:00  2019-10-12 09:30:00
630  A008N4 01  A008N4 02  Order DT  2019-09-04 06:00:00  2019-10-12 09:30:00
630  A008N4 01  A008N4 02  Order DT  2019-09-04 06:00:00  2019-10-12 09:30:00
630  A008N4 01  A008N4 02  Order DT  2019-09-04 06:00:00  2019-10-12 09:30:00
630  A008N4 01  A008N4 02  Order DT  2019-09-04 06:00:00  2019-10-12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DT  2019-08-28 06:00:00  2019-10-24 09:30:00
630  A008N4 01  A008N4 02  Order DT  2019-08-28 06:00:00  2019-10-24 09:30:00
630  A008N4 01  A008N4 02  Order DT  2019-08-28 06:00:00  2019-10-24 09:30:00
630  A008N4 01  A008N4 02  Order DT  2019-08-28 06:00:00  2019-10-24 09:30:00
630  A008N4 01  A008N4 02  Order DT  2019-08-28 06:00:00  2019-10-24 09:30:00
630  A008N4 01  A008N4 02  Order DT  2019-08-28 06:00:00  2019-10-24 09:30:00
630  A008N4 01  A008N4 02  Order DT  2019-08-28 06:00:00  2019-10-24 09:30:00
630  A008N4 01  A008N4 02  Order DT  2019-08-28 06:00:00  2019-10-24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AT 2019-07-31 06:00:00 2019-09-30 09:30:00
630  A008N4 01 A008N4 02 Order AT 2019-07-31 06:00:00 2019-09-30 09:30:00
630  A008N4 01 A008N4 02 Order AT 2019-07-31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630  A008N4 01 A008N4 02 Order AT 2019-08-07 06:00:00 2019-09-30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2019-08-14 06:00:00 2019-10-12 09:30:00
630  A008N4 01 A008N4 02 Order DT 2019-09-04 06:00:00 2019-10-12 09:30:00
630  A008N4 01 A008N4 02 Order DT 2019-09-04 06:00:00 2019-10-12 09:30:00
630  A008N4 01 A008N4 02 Order DT 2019-09-04 06:00:00 2019-10-12 09:30:00
630  A008N4 01 A008N4 02 Order DT 2019-09-04 06:00:00 2019-10-12 09:30:00
630  A008N4 01 A008N4 02 Order DT 2019-09-04 06:00:00 2019-10-12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DT 2019-08-28 06:00:00 2019-10-24 09:30:00
630  A008N4 01 A008N4 02 Order DT 2019-08-28 06:00:00 2019-10-24 09:30:00
630  A008N4 01 A008N4 02 Order DT 2019-08-28 06:00:00 2019-10-24 09:30:00
630  A008N4 01 A008N4 02 Order DT 2019-08-28 06:00:00 2019-10-24 09:30:00
630  A008N4 01 A008N4 02 Order DT 2019-08-28 06:00:00 2019-10-24 09:30:00
630  A008N4 01 A008N4 02 Order DT 2019-08-28 06:00:00 2019-10-24 09:30:00
630  A008N4 01 A008N4 02 Order DT 2019-08-28 06:00:00 2019-10-24 09:30:00
630  A008N4 01 A008N4 02 Order DT 2019-08-28 06:00:00 2019-10-24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2019-09-11 06:00:00 2019-11-04 10:00:00
630  A008N4 01 A008N4 02 Order EF 2019-09-17 06:00:00 2019-11-04 10:00:00
630  A008N4 01 A008N4 02 Order EF 2019-09-17 06:00:00 2019-11-04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AN 2019-09-17 06:00:00 2019-11-15 10:00:00
630  A008N4 01 A008N4 02 Order AN 2019-09-17 06:00:00 2019-11-15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A008N4 02 Order EF 2019-09-24 06:00:00 2019-11-22 10:00:00
630  A008N4 01 A008N4 02 Order EO 2019-09-24 06:00:00 2019-11-22 10:00:00
630  A008N4 01 A008N4 02 Order EF 2019-09-24 06:00:00 2019-11-22 10:00:00
630  A008N4 01 A008N4 02 Order EF 2019-09-24 06:00:00 2019-11-22 10:00:00
630  A008N4 01 A008N4 02 Order EF 2019-09-24 06:00:00 2019-11-22 10:00:00
630  A008N4 01 A008N4 02 Order EF 2019-09-24 06:00:00 2019-11-22 10:00:00
630  A008N4 01 A008N4 02 Order EO 2019-09-24 06:00:00 2019-11-22 10:00:00
630  A008N4 01 A008N4 02 Order EF 2019-09-24 06:00:00 2019-11-22 10:00:00
630  A008N4 01 A008N4 02 Order EO 2019-09-24 06:00:00 2019-11-22 10:00:00
630  A008N4 01 A008N4 02 Order EO 2019-09-24 06:00:00 2019-11-22 10:00:00
630  A008N4 01 A008N4 02 Order EO 2019-09-24 06:00:00 2019-11-22 10:00:00
630  A008N4 01 A008N4 02 Order EO 2019-09-24 06:00:00 2019-11-22 10:00:00
630  A008N4 01 A008N4 02 Order EO 2019-09-24 06:00:00 2019-11-22 10:00:00
630  A008N4 01 A008N4 02 Order EO 2019-09-24 06:00:00 2019-11-22 10:00:00
630  A008N4 01 A008N4 02 Order EF 2019-09-24 06:00:00 2019-11-22 10:00:00
630  A008N4 01 A008N4 02 Order EF 2019-09-24 06:00:00 2019-11-22 10:00:00
630  A008N4 01 A008N4 02 Order EF 2019-09-24 06:00:00 2019-11-22 10:00:00
630  A008N4 01 A008N4 02 Order EF 2019-09-24 06:00:00 2019-11-22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AT  2019-07-31 06:00:00  2019-09-30 09:30:00
630  A008N4 01  A008N4 02  Order AT  2019-07-31 06:00:00  2019-09-30 09:30:00
630  A008N4 01  A008N4 02  Order AT  2019-07-31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630  A008N4 01  A008N4 02  Order AT  2019-08-07 06:00:00  2019-09-30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2019-08-14 06:00:00  2019-10-12 09:30:00
630  A008N4 01  A008N4 02  Order DT  2019-09-04 06:00:00  2019-10-12 09:30:00
630  A008N4 01  A008N4 02  Order DT  2019-09-04 06:00:00  2019-10-12 09:30:00
630  A008N4 01  A008N4 02  Order DT  2019-09-04 06:00:00  2019-10-12 09:30:00
630  A008N4 01  A008N4 02  Order DT  2019-09-04 06:00:00  2019-10-12 09:30:00
630  A008N4 01  A008N4 02  Order DT  2019-09-04 06:00:00  2019-10-12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DT  2019-08-28 06:00:00  2019-10-24 09:30:00
630  A008N4 01  A008N4 02  Order DT  2019-08-28 06:00:00  2019-10-24 09:30:00
630  A008N4 01  A008N4 02  Order DT  2019-08-28 06:00:00  2019-10-24 09:30:00
630  A008N4 01  A008N4 02  Order DT  2019-08-28 06:00:00  2019-10-24 09:30:00
630  A008N4 01  A008N4 02  Order DT  2019-08-28 06:00:00  2019-10-24 09:30:00
630  A008N4 01  A008N4 02  Order DT  2019-08-28 06:00:00  2019-10-24 09:30:00
630  A008N4 01  A008N4 02  Order DT  2019-08-28 06:00:00  2019-10-24 09:30:00
630  A008N4 01  A008N4 02  Order DT  2019-08-28 06:00:00  2019-10-24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2019-09-11 06:00:00  2019-11-04 10:00:00
630  A008N4 01  A008N4 02  Order EF  2019-09-17 06:00:00  2019-11-04 10:00:00
630  A008N4 01  A008N4 02  Order EF  2019-09-17 06:00:00  2019-11-04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AN  2019-09-17 06:00:00  2019-11-15 10:00:00
630  A008N4 01  A008N4 02  Order AN  2019-09-17 06:00:00  2019-11-15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630  A008N4 01  A008N4 02  Order EF  2019-09-24 06:00:00  2019-11-22 10:00:00
</t>
        </r>
      </text>
    </comment>
  </commentList>
</comments>
</file>

<file path=xl/comments5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2019-08-28 06:00:00 2019-10-28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2019-09-10 06:00:00 2019-11-08 10:00:00
60  A004HP 01 A004HP 01 Order AN 2019-09-10 06:00:00 2019-11-08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2019-09-17 06:00:00 2019-11-15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2019-09-17 06:00:00 2019-11-18 06:00:00
60  A004HP 01 A004HP 01 Order EF 2019-09-17 06:00:00 2019-11-18 06:00:00
60  A004HP 01 A004HP 01 Order EF 2019-09-17 06:00:00 2019-11-18 06:00:00
60  A004HP 01 A004HP 01 Order EF 2019-09-17 06:00:00 2019-11-18 06:00:00
60  A004HP 01 A004HP 01 Order EF 2019-09-17 06:00:00 2019-11-18 06:00:00
60  A004HP 01 A004HP 01 Order EF 2019-09-17 06:00:00 2019-11-18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2019-08-28 06:00:00  2019-10-28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2019-09-10 06:00:00  2019-11-08 10:00:00
60  A004HP 01  A004HP 01  Order AN  2019-09-10 06:00:00  2019-11-08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2019-09-17 06:00:00  2019-11-15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2019-09-17 06:00:00  2019-11-18 06:00:00
60  A004HP 01  A004HP 01  Order EF  2019-09-17 06:00:00  2019-11-18 06:00:00
60  A004HP 01  A004HP 01  Order EF  2019-09-17 06:00:00  2019-11-18 06:00:00
60  A004HP 01  A004HP 01  Order EF  2019-09-17 06:00:00  2019-11-18 06:00:00
60  A004HP 01  A004HP 01  Order EF  2019-09-17 06:00:00  2019-11-18 06:00:00
60  A004HP 01  A004HP 01  Order EF  2019-09-17 06:00:00  2019-11-18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2019-07-31 06:00:00 2019-09-30 09:30:00
63  A008N4 01 A008N4 02 Order AT 2019-07-31 06:00:00 2019-09-30 09:30:00
63  A008N4 01 A008N4 02 Order AT 2019-07-31 06:00:00 2019-09-30 09:30:00
63  A008N4 01 A008N4 02 Order AN 2019-08-07 06:00:00 2019-09-30 10:00:00
63  A008N4 01 A008N4 02 Order AN 2019-08-07 06:00:00 2019-09-30 10:00:00
63  A008N4 01 A008N4 02 Order AN 2019-08-07 06:00:00 2019-09-30 10:00:00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2019-09-04 06:00:00 2019-10-12 09:30:00
63  A008N4 01 A008N4 02 Order DT 2019-09-04 06:00:00 2019-10-12 09:30:00
63  A008N4 01 A008N4 02 Order DT 2019-09-04 06:00:00 2019-10-12 09:30:00
63  A008N4 01 A008N4 02 Order DT 2019-09-04 06:00:00 2019-10-12 09:30:00
63  A008N4 01 A008N4 02 Order DT 2019-09-04 06:00:00 2019-10-12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EF 2019-09-24 06:00:00 2019-11-22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2019-07-31 06:00:00  2019-09-30 09:30:00
63  A008N4 01  A008N4 02  Order AT  2019-07-31 06:00:00  2019-09-30 09:30:00
63  A008N4 01  A008N4 02  Order AT  2019-07-31 06:00:00  2019-09-30 09:30:00
63  A008N4 01  A008N4 02  Order AN  2019-08-07 06:00:00  2019-09-30 10:00:00
63  A008N4 01  A008N4 02  Order AN  2019-08-07 06:00:00  2019-09-30 10:00:00
63  A008N4 01  A008N4 02  Order AN  2019-08-07 06:00:00  2019-09-30 10:00:00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2019-09-04 06:00:00  2019-10-12 09:30:00
63  A008N4 01  A008N4 02  Order DT  2019-09-04 06:00:00  2019-10-12 09:30:00
63  A008N4 01  A008N4 02  Order DT  2019-09-04 06:00:00  2019-10-12 09:30:00
63  A008N4 01  A008N4 02  Order DT  2019-09-04 06:00:00  2019-10-12 09:30:00
63  A008N4 01  A008N4 02  Order DT  2019-09-04 06:00:00  2019-10-12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2019-07-31 06:00:00 2019-09-30 09:30:00
63  A008N4 01 A008N4 02 Order AT 2019-07-31 06:00:00 2019-09-30 09:30:00
63  A008N4 01 A008N4 02 Order AT 2019-07-31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63  A008N4 01 A008N4 02 Order AT 2019-08-07 06:00:00 2019-09-30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2019-08-14 06:00:00 2019-10-12 09:30:00
63  A008N4 01 A008N4 02 Order DT 2019-09-04 06:00:00 2019-10-12 09:30:00
63  A008N4 01 A008N4 02 Order DT 2019-09-04 06:00:00 2019-10-12 09:30:00
63  A008N4 01 A008N4 02 Order DT 2019-09-04 06:00:00 2019-10-12 09:30:00
63  A008N4 01 A008N4 02 Order DT 2019-09-04 06:00:00 2019-10-12 09:30:00
63  A008N4 01 A008N4 02 Order DT 2019-09-04 06:00:00 2019-10-12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2019-09-11 06:00:00 2019-11-04 10:00:00
63  A008N4 01 A008N4 02 Order EF 2019-09-17 06:00:00 2019-11-04 10:00:00
63  A008N4 01 A008N4 02 Order EF 2019-09-17 06:00:00 2019-11-04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2019-09-17 06:00:00 2019-11-15 10:00:00
63  A008N4 01 A008N4 02 Order AN 2019-09-17 06:00:00 2019-11-15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2019-09-24 06:00:00 2019-11-22 10:00:00
63  A008N4 01 A008N4 02 Order EO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EO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2019-07-31 06:00:00  2019-09-30 09:30:00
63  A008N4 01  A008N4 02  Order AT  2019-07-31 06:00:00  2019-09-30 09:30:00
63  A008N4 01  A008N4 02  Order AT  2019-07-31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63  A008N4 01  A008N4 02  Order AT  2019-08-07 06:00:00  2019-09-30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2019-08-14 06:00:00  2019-10-12 09:30:00
63  A008N4 01  A008N4 02  Order DT  2019-09-04 06:00:00  2019-10-12 09:30:00
63  A008N4 01  A008N4 02  Order DT  2019-09-04 06:00:00  2019-10-12 09:30:00
63  A008N4 01  A008N4 02  Order DT  2019-09-04 06:00:00  2019-10-12 09:30:00
63  A008N4 01  A008N4 02  Order DT  2019-09-04 06:00:00  2019-10-12 09:30:00
63  A008N4 01  A008N4 02  Order DT  2019-09-04 06:00:00  2019-10-12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2019-09-11 06:00:00  2019-11-04 10:00:00
63  A008N4 01  A008N4 02  Order EF  2019-09-17 06:00:00  2019-11-04 10:00:00
63  A008N4 01  A008N4 02  Order EF  2019-09-17 06:00:00  2019-11-04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2019-09-17 06:00:00  2019-11-15 10:00:00
63  A008N4 01  A008N4 02  Order AN  2019-09-17 06:00:00  2019-11-15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</t>
        </r>
      </text>
    </comment>
  </commentList>
</comments>
</file>

<file path=xl/comments5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2019-08-28 06:00:00 2019-10-28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2019-09-10 06:00:00 2019-11-08 10:00:00
60  A004HP 01 A004HP 01 Order AN 2019-09-10 06:00:00 2019-11-08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2019-09-17 06:00:00 2019-11-15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2019-08-28 06:00:00  2019-10-28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2019-09-10 06:00:00  2019-11-08 10:00:00
60  A004HP 01  A004HP 01  Order AN  2019-09-10 06:00:00  2019-11-08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2019-09-17 06:00:00  2019-11-15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AT 2019-07-31 06:00:00 2019-10-01 09:30:00
63  A008N4 01 A008N4 02 Order AT 2019-07-31 06:00:00 2019-10-01 09:30:00
63  A008N4 01 A008N4 02 Order AT 2019-07-31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EF 2019-09-24 06:00:00 2019-11-22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63  A008N4 01  A008N4 02  Order AT  2019-07-31 06:00:00  2019-10-01 09:30:00
63  A008N4 01  A008N4 02  Order AT  2019-07-31 06:00:00  2019-10-01 09:30:00
63  A008N4 01  A008N4 02  Order AT  2019-07-31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2019-07-31 06:00:00 2019-10-01 09:30:00
63  A008N4 01 A008N4 02 Order AT 2019-07-31 06:00:00 2019-10-01 09:30:00
63  A008N4 01 A008N4 02 Order AT 2019-07-31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2019-09-17 06:00:00 2019-11-04 10:00:00
63  A008N4 01 A008N4 02 Order DT 2019-09-17 06:00:00 2019-11-04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2019-09-17 06:00:00 2019-11-15 10:00:00
63  A008N4 01 A008N4 02 Order AN 2019-09-17 06:00:00 2019-11-15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2019-09-24 06:00:00 2019-11-22 10:00:00
63  A008N4 01 A008N4 02 Order EO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EO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2019-07-31 06:00:00  2019-10-01 09:30:00
63  A008N4 01  A008N4 02  Order AT  2019-07-31 06:00:00  2019-10-01 09:30:00
63  A008N4 01  A008N4 02  Order AT  2019-07-31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2019-09-17 06:00:00  2019-11-04 10:00:00
63  A008N4 01  A008N4 02  Order DT  2019-09-17 06:00:00  2019-11-04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2019-09-17 06:00:00  2019-11-15 10:00:00
63  A008N4 01  A008N4 02  Order AN  2019-09-17 06:00:00  2019-11-15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</t>
        </r>
      </text>
    </comment>
  </commentList>
</comments>
</file>

<file path=xl/sharedStrings.xml><?xml version="1.0" encoding="utf-8"?>
<sst xmlns="http://schemas.openxmlformats.org/spreadsheetml/2006/main" count="3709" uniqueCount="206">
  <si>
    <t>PLT</t>
  </si>
  <si>
    <t>PN</t>
  </si>
  <si>
    <t>Comment</t>
  </si>
  <si>
    <t>test</t>
  </si>
  <si>
    <t>Past due</t>
  </si>
  <si>
    <t>First runout</t>
  </si>
  <si>
    <t>RQM</t>
  </si>
  <si>
    <t>Ordered</t>
  </si>
  <si>
    <t>Shipped</t>
  </si>
  <si>
    <t>Manual</t>
  </si>
  <si>
    <t>Coverage</t>
  </si>
  <si>
    <t>BAL</t>
  </si>
  <si>
    <t>STOCK</t>
  </si>
  <si>
    <t>RECV</t>
  </si>
  <si>
    <t>SLOT</t>
  </si>
  <si>
    <t xml:space="preserve">BIND: </t>
  </si>
  <si>
    <t>EI</t>
  </si>
  <si>
    <t>A004HP 01</t>
  </si>
  <si>
    <t>OVZ2QR4</t>
  </si>
  <si>
    <t>OTTO ROSWITHA</t>
  </si>
  <si>
    <t>Weekly Coverage on Corail, new rep: 2019-06-05 08:14:20</t>
  </si>
  <si>
    <t>Sheet2</t>
  </si>
  <si>
    <t>A008N4 01</t>
  </si>
  <si>
    <t>ORZBH4F</t>
  </si>
  <si>
    <t>HARTL MARIO</t>
  </si>
  <si>
    <t>Weekly Coverage on Corail, new rep: 2019-06-05 10:36:53</t>
  </si>
  <si>
    <t>Sheet4</t>
  </si>
  <si>
    <t>OSZHM3J</t>
  </si>
  <si>
    <t>BREWCZYK PAULINA</t>
  </si>
  <si>
    <t>Wuhan Taiyu Automotive</t>
  </si>
  <si>
    <t>Shanghai GKN</t>
  </si>
  <si>
    <t>Weekly Coverage on Corail, new rep: 2019-06-10 14:15:49</t>
  </si>
  <si>
    <t>Sheet10</t>
  </si>
  <si>
    <t>Weekly Coverage on Corail, new rep: 2019-06-11 07:59:25</t>
  </si>
  <si>
    <t>Sheet16</t>
  </si>
  <si>
    <t>Sheet5</t>
  </si>
  <si>
    <t>Weekly Coverage on Corail, new rep: 2019-06-12 13:18:48</t>
  </si>
  <si>
    <t>Sheet14</t>
  </si>
  <si>
    <t>Weekly Coverage on Corail, new rep: 2019-06-24 12:08:43</t>
  </si>
  <si>
    <t xml:space="preserve">  </t>
  </si>
  <si>
    <t>Weekly Coverage on Corail, new rep: 2019-06-25 12:16:35</t>
  </si>
  <si>
    <t>Sheet44</t>
  </si>
  <si>
    <t>Weekly Coverage on Corail, new rep: 2019-06-26 07:38:53</t>
  </si>
  <si>
    <t xml:space="preserve">R. S.: Wuhan Taiyu Automotive Components C </t>
  </si>
  <si>
    <t>A004HP  01</t>
  </si>
  <si>
    <t>VENDOR / SELLER:     A004HP  01</t>
  </si>
  <si>
    <t xml:space="preserve">R. S.: Shanghai GKN HUAYU Driveline System </t>
  </si>
  <si>
    <t>A008N4  02</t>
  </si>
  <si>
    <t>VENDOR / SELLER:     A008N4  01</t>
  </si>
  <si>
    <t xml:space="preserve">Wuhan Taiyu Automotive Components C </t>
  </si>
  <si>
    <t xml:space="preserve">Shanghai GKN HUAYU Driveline System </t>
  </si>
  <si>
    <t>Weekly Coverage on Corail, new rep: 2019-06-26 08:58:01</t>
  </si>
  <si>
    <t>Weekly Coverage on Corail, new rep: 2019-06-27 11:13:55</t>
  </si>
  <si>
    <t>Weekly Coverage on Corail, new rep: 2019-07-01 14:07:32</t>
  </si>
  <si>
    <t>Weekly Coverage on Corail, new rep: 2019-06-17 12:13:45</t>
  </si>
  <si>
    <t>Sheet3</t>
  </si>
  <si>
    <t>Weekly Coverage on Corail, new rep: 2019-07-05 11:53:49</t>
  </si>
  <si>
    <t>Weekly Coverage on Corail, new rep: 2019-07-08 09:25:51</t>
  </si>
  <si>
    <t>Weekly Coverage on Corail, new rep: 2019-07-09 07:56:33</t>
  </si>
  <si>
    <t>Weekly Coverage on Corail, new rep: 2019-07-12 10:39:32</t>
  </si>
  <si>
    <t>Weekly Coverage on Corail, new rep: 2019-07-15 07:43:49</t>
  </si>
  <si>
    <t>;</t>
  </si>
  <si>
    <t>Weekly Coverage on Corail, new rep: 2019-07-17 10:35:34</t>
  </si>
  <si>
    <t>Weekly Coverage on Corail, new rep: 2019-07-19 07:18:55</t>
  </si>
  <si>
    <t>Weekly Coverage on Corail, new rep: 2019-07-22 08:45:55</t>
  </si>
  <si>
    <t>Weekly Coverage on Corail, new rep: 2019-07-25 08:39:33</t>
  </si>
  <si>
    <t>SUPPLIER</t>
  </si>
  <si>
    <t>CONTAINER</t>
  </si>
  <si>
    <t>PART</t>
  </si>
  <si>
    <t>QTY</t>
  </si>
  <si>
    <t xml:space="preserve">RDC </t>
  </si>
  <si>
    <t>Bremerhaven</t>
  </si>
  <si>
    <t>GKN</t>
  </si>
  <si>
    <t>MSKU5565303</t>
  </si>
  <si>
    <t>16.JL.19</t>
  </si>
  <si>
    <t>MRKU8025478</t>
  </si>
  <si>
    <t>29.JL.19</t>
  </si>
  <si>
    <t>22.JL.19</t>
  </si>
  <si>
    <t>MRKU9270700</t>
  </si>
  <si>
    <t>05.AU.19</t>
  </si>
  <si>
    <t>MSKU7154261</t>
  </si>
  <si>
    <t>28.AU.19</t>
  </si>
  <si>
    <t>WUHAN</t>
  </si>
  <si>
    <t>MSKU4319820</t>
  </si>
  <si>
    <t>15.JL.19</t>
  </si>
  <si>
    <t xml:space="preserve">MSKU5565303
</t>
  </si>
  <si>
    <t>20.AU.19</t>
  </si>
  <si>
    <t>06.AU.19</t>
  </si>
  <si>
    <t>MSKU7139544</t>
  </si>
  <si>
    <t>MRSU0024375</t>
  </si>
  <si>
    <t>Weekly Coverage on Corail, new rep: 2019-07-26 07:29:12</t>
  </si>
  <si>
    <t>Weekly Coverage on Corail, new rep: 2019-07-26 10:23:51</t>
  </si>
  <si>
    <t>Weekly Coverage on Corail, new rep: 2019-07-29 08:12:22</t>
  </si>
  <si>
    <t>Weekly Coverage on Corail, new rep: 2019-07-29 16:57:03</t>
  </si>
  <si>
    <t>Weekly Coverage on Corail, new rep: 2019-07-30 17:34:23</t>
  </si>
  <si>
    <t>Weekly Coverage on Corail, new rep: 2019-08-02 10:06:53</t>
  </si>
  <si>
    <t>AMFU3158251</t>
  </si>
  <si>
    <t>shipped 01AU</t>
  </si>
  <si>
    <t>Weekly Coverage on Corail, new rep: 2019-08-05 10:17:55</t>
  </si>
  <si>
    <t>Weekly Coverage on Corail, new rep: 2019-08-07 07:59:37</t>
  </si>
  <si>
    <t>Weekly Coverage on Corail, new rep: 2019-08-07 10:08:52</t>
  </si>
  <si>
    <t>MSKU6112425</t>
  </si>
  <si>
    <t>16SE</t>
  </si>
  <si>
    <t>16.SE</t>
  </si>
  <si>
    <t>pickup15au</t>
  </si>
  <si>
    <t>Weekly Coverage on Corail, new rep: 2019-08-08 08:32:58</t>
  </si>
  <si>
    <t>Weekly Coverage on Corail, new rep: 2019-08-08 15:55:09</t>
  </si>
  <si>
    <t>manual orders</t>
  </si>
  <si>
    <t>FORECAST</t>
  </si>
  <si>
    <t>ORDERS in transit</t>
  </si>
  <si>
    <t>02.SE</t>
  </si>
  <si>
    <t>Weekly Coverage on Corail, new rep: 2019-08-09 10:58:38</t>
  </si>
  <si>
    <t>delivered</t>
  </si>
  <si>
    <t>Li Li 李丽 &lt;lili@sds.com.cn&gt;</t>
  </si>
  <si>
    <t>Wuhan</t>
  </si>
  <si>
    <t>weijuan &lt;weijuan@huanyu.com.cn&gt;</t>
  </si>
  <si>
    <t>10.SE.19</t>
  </si>
  <si>
    <t>15.AU</t>
  </si>
  <si>
    <t>Weekly Coverage on Corail, new rep: 2019-08-19 08:03:44</t>
  </si>
  <si>
    <t>MRKU8140851</t>
  </si>
  <si>
    <t>SUDU7325096</t>
  </si>
  <si>
    <t>SUDU5417510</t>
  </si>
  <si>
    <t>30SE</t>
  </si>
  <si>
    <t>23SE</t>
  </si>
  <si>
    <t>Weekly Coverage on Corail, new rep: 2019-08-20 14:22:47</t>
  </si>
  <si>
    <t>Weekly Coverage on Corail, new rep: 2019-08-22 10:53:49</t>
  </si>
  <si>
    <t>29AU</t>
  </si>
  <si>
    <t>Weekly Coverage on Corail, new rep: 2019-08-23 08:00:00</t>
  </si>
  <si>
    <t>Product</t>
  </si>
  <si>
    <t>In progress</t>
  </si>
  <si>
    <t>Seller</t>
  </si>
  <si>
    <t>Shipper</t>
  </si>
  <si>
    <t>BL number</t>
  </si>
  <si>
    <t>SGR/Line</t>
  </si>
  <si>
    <t>Purchase Order</t>
  </si>
  <si>
    <t>Executed</t>
  </si>
  <si>
    <t>OET</t>
  </si>
  <si>
    <t>Unit transport number</t>
  </si>
  <si>
    <t>transport number</t>
  </si>
  <si>
    <t>DHXC</t>
  </si>
  <si>
    <t>DHAS</t>
  </si>
  <si>
    <t>DHRQ</t>
  </si>
  <si>
    <t>Status</t>
  </si>
  <si>
    <t>A008N4 02</t>
  </si>
  <si>
    <t>EN5/1</t>
  </si>
  <si>
    <t>1827.0</t>
  </si>
  <si>
    <t>SUDU5417510/SUDU7325</t>
  </si>
  <si>
    <t>26/09/2019 09:30</t>
  </si>
  <si>
    <t>30/09/2019 09:30</t>
  </si>
  <si>
    <t>189.0</t>
  </si>
  <si>
    <t>1260.0</t>
  </si>
  <si>
    <t>UNKNOWN</t>
  </si>
  <si>
    <t>10/10/2019 09:30</t>
  </si>
  <si>
    <t>12/10/2019 09:30</t>
  </si>
  <si>
    <t>EN5</t>
  </si>
  <si>
    <t>0.0</t>
  </si>
  <si>
    <t>315.0</t>
  </si>
  <si>
    <t>882.0</t>
  </si>
  <si>
    <t>02/09/2019 08:00</t>
  </si>
  <si>
    <t>03/09/2019 09:30</t>
  </si>
  <si>
    <t>126.0</t>
  </si>
  <si>
    <t>06/09/2019 09:30</t>
  </si>
  <si>
    <t>10/09/2019 09:30</t>
  </si>
  <si>
    <t>945.0</t>
  </si>
  <si>
    <t>12/09/2019 08:30</t>
  </si>
  <si>
    <t>16/09/2019 09:30</t>
  </si>
  <si>
    <t>20/09/2019 09:30</t>
  </si>
  <si>
    <t>23/09/2019 09:30</t>
  </si>
  <si>
    <t>12/08/2019 09:30</t>
  </si>
  <si>
    <t>13/08/2019 10:00</t>
  </si>
  <si>
    <t>Collected at supplier</t>
  </si>
  <si>
    <t>Transport left</t>
  </si>
  <si>
    <t>Arrived transport</t>
  </si>
  <si>
    <t>Weekly Coverage on Corail, new rep: 2019-08-26 07:42:55</t>
  </si>
  <si>
    <t>Weekly Coverage on Corail, new rep: 2019-08-28 09:38:09</t>
  </si>
  <si>
    <t>Weekly Coverage on Corail, new rep: 2019-08-29 07:35:43</t>
  </si>
  <si>
    <t>Weekly Coverage on Corail, new rep: 2019-09-02 08:18:05</t>
  </si>
  <si>
    <t>MRKU0876023</t>
  </si>
  <si>
    <t>07.OC</t>
  </si>
  <si>
    <t>PONU0633365</t>
  </si>
  <si>
    <t>collection 05SE</t>
  </si>
  <si>
    <t>Weekly Coverage on Corail, new rep: 2019-09-03 12:59:44</t>
  </si>
  <si>
    <t>Weekly Coverage on Corail, new rep: 09.09.2019 12:34:21</t>
  </si>
  <si>
    <t>Weekly Coverage on Corail, new rep: 12.09.2019 16:29:12</t>
  </si>
  <si>
    <t>MRKU7187704</t>
  </si>
  <si>
    <t>21.OC</t>
  </si>
  <si>
    <t>Weekly Coverage on Corail, new rep: 16.09.2019 10:18:35</t>
  </si>
  <si>
    <t>YQ00087980</t>
  </si>
  <si>
    <t>Weekly Coverage on Corail, new rep: 19.09.2019 12:13:17</t>
  </si>
  <si>
    <t xml:space="preserve">GEODIS AUTOMOTIVE EST </t>
  </si>
  <si>
    <t>OFZBP36</t>
  </si>
  <si>
    <t>SCHREIBER JORG</t>
  </si>
  <si>
    <t>72572G  01</t>
  </si>
  <si>
    <t>VENDOR / SELLER:     72572G  01</t>
  </si>
  <si>
    <t>Weekly Coverage on Corail, new rep: 23.09.2019 08:34:35</t>
  </si>
  <si>
    <t>08.OC</t>
  </si>
  <si>
    <t>Weekly Coverage on Corail, new rep: 24.09.2019 14:59:58</t>
  </si>
  <si>
    <t>MRKU9762818</t>
  </si>
  <si>
    <t>04NO</t>
  </si>
  <si>
    <t>Weekly Coverage on Corail, new rep: 2019-09-30 11:04:35</t>
  </si>
  <si>
    <t>Weekly Coverage on Corail, new rep: 2019-09-30 11:10:51</t>
  </si>
  <si>
    <t>MRKU9680860</t>
  </si>
  <si>
    <t>04.NO</t>
  </si>
  <si>
    <r>
      <t> </t>
    </r>
    <r>
      <rPr>
        <sz val="8"/>
        <color rgb="FF000000"/>
        <rFont val="Segoe UI"/>
        <family val="2"/>
      </rPr>
      <t>MRKU9680860</t>
    </r>
  </si>
  <si>
    <t>11NO</t>
  </si>
  <si>
    <t>Weekly Coverage on Corail, new rep: 2019-10-01 09:00:21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</si>
</sst>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_ ;[Red]\-0\ "/>
  </numFmts>
  <fonts count="2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charset val="238"/>
      <scheme val="minor"/>
    </font>
    <font>
      <sz val="11"/>
      <color rgb="FF1F497D"/>
      <name val="Calibri"/>
      <family val="2"/>
      <scheme val="minor"/>
    </font>
    <font>
      <sz val="9"/>
      <color theme="1"/>
      <name val="Arial"/>
      <family val="2"/>
    </font>
    <font>
      <b/>
      <i/>
      <sz val="11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i/>
      <sz val="11"/>
      <color theme="3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sz val="10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9"/>
      <color rgb="FF000000"/>
      <name val="Arial"/>
      <family val="2"/>
    </font>
    <font>
      <sz val="11"/>
      <color rgb="FF9C0006"/>
      <name val="Calibri"/>
      <family val="2"/>
      <charset val="238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8C8C8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5D6E4"/>
        <bgColor indexed="64"/>
      </patternFill>
    </fill>
    <fill>
      <patternFill patternType="solid">
        <fgColor rgb="FFFFC7CE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C9C9C9"/>
      </left>
      <right style="medium">
        <color rgb="FFC9C9C9"/>
      </right>
      <top style="medium">
        <color rgb="FFC9C9C9"/>
      </top>
      <bottom style="medium">
        <color rgb="FFC9C9C9"/>
      </bottom>
      <diagonal/>
    </border>
    <border>
      <left style="medium">
        <color rgb="FFC9C9C9"/>
      </left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 style="medium">
        <color rgb="FFC9C9C9"/>
      </right>
      <top style="medium">
        <color rgb="FFC9C9C9"/>
      </top>
      <bottom style="medium">
        <color rgb="FFC9C9C9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/>
      <top style="medium">
        <color rgb="FFC9C9C9"/>
      </top>
      <bottom/>
      <diagonal/>
    </border>
    <border>
      <left/>
      <right style="medium">
        <color rgb="FFC9C9C9"/>
      </right>
      <top style="medium">
        <color rgb="FFC9C9C9"/>
      </top>
      <bottom/>
      <diagonal/>
    </border>
    <border>
      <left/>
      <right style="medium">
        <color rgb="FFC9C9C9"/>
      </right>
      <top/>
      <bottom/>
      <diagonal/>
    </border>
    <border>
      <left style="medium">
        <color rgb="FFC9C9C9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/>
      <top/>
      <bottom style="medium">
        <color rgb="FFC9C9C9"/>
      </bottom>
      <diagonal/>
    </border>
    <border>
      <left/>
      <right style="medium">
        <color rgb="FFC9C9C9"/>
      </right>
      <top/>
      <bottom style="medium">
        <color rgb="FFC9C9C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11" fillId="7" borderId="0" applyNumberFormat="0" applyBorder="0" applyAlignment="0" applyProtection="0"/>
    <xf numFmtId="0" fontId="13" fillId="12" borderId="0" applyNumberFormat="0" applyBorder="0" applyAlignment="0" applyProtection="0"/>
    <xf numFmtId="0" fontId="22" fillId="20" borderId="0" applyNumberFormat="0" applyBorder="0" applyAlignment="0" applyProtection="0"/>
  </cellStyleXfs>
  <cellXfs count="105">
    <xf numFmtId="0" fontId="0" fillId="0" borderId="0" xfId="0"/>
    <xf numFmtId="0" fontId="3" fillId="2" borderId="0" xfId="0" applyFont="1" applyFill="1"/>
    <xf numFmtId="0" fontId="4" fillId="0" borderId="0" xfId="0" applyFont="1"/>
    <xf numFmtId="164" fontId="1" fillId="3" borderId="0" xfId="0" applyNumberFormat="1" applyFont="1" applyFill="1"/>
    <xf numFmtId="0" fontId="6" fillId="0" borderId="0" xfId="0" applyFont="1"/>
    <xf numFmtId="0" fontId="0" fillId="0" borderId="1" xfId="0" applyBorder="1"/>
    <xf numFmtId="0" fontId="3" fillId="2" borderId="2" xfId="0" applyFont="1" applyFill="1" applyBorder="1"/>
    <xf numFmtId="0" fontId="0" fillId="0" borderId="2" xfId="0" applyBorder="1"/>
    <xf numFmtId="164" fontId="1" fillId="3" borderId="2" xfId="0" applyNumberFormat="1" applyFont="1" applyFill="1" applyBorder="1"/>
    <xf numFmtId="0" fontId="0" fillId="0" borderId="3" xfId="0" applyBorder="1"/>
    <xf numFmtId="0" fontId="0" fillId="0" borderId="0" xfId="0" applyBorder="1"/>
    <xf numFmtId="0" fontId="3" fillId="2" borderId="0" xfId="0" applyFont="1" applyFill="1" applyBorder="1"/>
    <xf numFmtId="164" fontId="1" fillId="3" borderId="0" xfId="0" applyNumberFormat="1" applyFont="1" applyFill="1" applyBorder="1"/>
    <xf numFmtId="0" fontId="7" fillId="0" borderId="0" xfId="0" applyFont="1"/>
    <xf numFmtId="0" fontId="8" fillId="0" borderId="0" xfId="0" applyFont="1"/>
    <xf numFmtId="0" fontId="5" fillId="0" borderId="0" xfId="0" applyFont="1" applyFill="1"/>
    <xf numFmtId="0" fontId="5" fillId="0" borderId="0" xfId="0" applyFont="1"/>
    <xf numFmtId="0" fontId="10" fillId="4" borderId="0" xfId="0" applyFont="1" applyFill="1"/>
    <xf numFmtId="0" fontId="1" fillId="5" borderId="0" xfId="0" applyFont="1" applyFill="1"/>
    <xf numFmtId="0" fontId="1" fillId="5" borderId="2" xfId="0" applyFont="1" applyFill="1" applyBorder="1"/>
    <xf numFmtId="0" fontId="1" fillId="5" borderId="0" xfId="0" applyFont="1" applyFill="1" applyBorder="1"/>
    <xf numFmtId="0" fontId="3" fillId="2" borderId="0" xfId="0" applyFont="1" applyFill="1" applyAlignment="1">
      <alignment horizontal="center" vertical="center" textRotation="90"/>
    </xf>
    <xf numFmtId="0" fontId="0" fillId="6" borderId="0" xfId="0" applyFill="1"/>
    <xf numFmtId="14" fontId="0" fillId="0" borderId="0" xfId="0" applyNumberFormat="1"/>
    <xf numFmtId="0" fontId="3" fillId="2" borderId="1" xfId="0" applyFont="1" applyFill="1" applyBorder="1"/>
    <xf numFmtId="164" fontId="1" fillId="3" borderId="3" xfId="0" applyNumberFormat="1" applyFont="1" applyFill="1" applyBorder="1"/>
    <xf numFmtId="0" fontId="1" fillId="8" borderId="0" xfId="0" applyFont="1" applyFill="1"/>
    <xf numFmtId="0" fontId="0" fillId="9" borderId="0" xfId="0" applyFill="1"/>
    <xf numFmtId="0" fontId="11" fillId="7" borderId="0" xfId="1"/>
    <xf numFmtId="0" fontId="11" fillId="7" borderId="2" xfId="1" applyBorder="1"/>
    <xf numFmtId="0" fontId="3" fillId="2" borderId="0" xfId="0" applyFont="1" applyFill="1"/>
    <xf numFmtId="0" fontId="4" fillId="10" borderId="0" xfId="0" applyFont="1" applyFill="1"/>
    <xf numFmtId="0" fontId="12" fillId="0" borderId="0" xfId="0" applyFont="1"/>
    <xf numFmtId="0" fontId="4" fillId="3" borderId="0" xfId="0" applyFont="1" applyFill="1"/>
    <xf numFmtId="0" fontId="0" fillId="11" borderId="0" xfId="0" applyFill="1"/>
    <xf numFmtId="0" fontId="4" fillId="6" borderId="0" xfId="0" applyFont="1" applyFill="1"/>
    <xf numFmtId="0" fontId="14" fillId="0" borderId="0" xfId="0" applyFont="1"/>
    <xf numFmtId="0" fontId="13" fillId="12" borderId="0" xfId="2"/>
    <xf numFmtId="0" fontId="4" fillId="10" borderId="2" xfId="0" applyFont="1" applyFill="1" applyBorder="1"/>
    <xf numFmtId="0" fontId="0" fillId="13" borderId="0" xfId="0" applyFill="1"/>
    <xf numFmtId="0" fontId="0" fillId="6" borderId="2" xfId="0" applyFill="1" applyBorder="1"/>
    <xf numFmtId="0" fontId="15" fillId="8" borderId="0" xfId="0" applyFont="1" applyFill="1"/>
    <xf numFmtId="0" fontId="0" fillId="6" borderId="4" xfId="0" applyFill="1" applyBorder="1"/>
    <xf numFmtId="0" fontId="11" fillId="7" borderId="5" xfId="1" applyBorder="1"/>
    <xf numFmtId="0" fontId="11" fillId="7" borderId="6" xfId="1" applyBorder="1"/>
    <xf numFmtId="0" fontId="0" fillId="0" borderId="5" xfId="0" applyBorder="1"/>
    <xf numFmtId="0" fontId="0" fillId="0" borderId="5" xfId="0" quotePrefix="1" applyBorder="1"/>
    <xf numFmtId="0" fontId="0" fillId="0" borderId="6" xfId="0" applyBorder="1"/>
    <xf numFmtId="0" fontId="0" fillId="0" borderId="6" xfId="0" quotePrefix="1" applyBorder="1"/>
    <xf numFmtId="0" fontId="11" fillId="7" borderId="7" xfId="1" applyBorder="1"/>
    <xf numFmtId="0" fontId="0" fillId="0" borderId="9" xfId="0" applyBorder="1"/>
    <xf numFmtId="0" fontId="0" fillId="0" borderId="10" xfId="0" applyBorder="1"/>
    <xf numFmtId="0" fontId="11" fillId="7" borderId="11" xfId="1" applyBorder="1"/>
    <xf numFmtId="0" fontId="0" fillId="0" borderId="12" xfId="0" applyBorder="1"/>
    <xf numFmtId="0" fontId="12" fillId="14" borderId="4" xfId="0" applyFont="1" applyFill="1" applyBorder="1"/>
    <xf numFmtId="0" fontId="0" fillId="14" borderId="4" xfId="0" applyFill="1" applyBorder="1"/>
    <xf numFmtId="0" fontId="16" fillId="14" borderId="4" xfId="0" applyFont="1" applyFill="1" applyBorder="1"/>
    <xf numFmtId="0" fontId="17" fillId="0" borderId="0" xfId="0" applyFont="1"/>
    <xf numFmtId="0" fontId="11" fillId="7" borderId="5" xfId="1" quotePrefix="1" applyBorder="1"/>
    <xf numFmtId="0" fontId="11" fillId="7" borderId="6" xfId="1" quotePrefix="1" applyBorder="1"/>
    <xf numFmtId="0" fontId="4" fillId="15" borderId="0" xfId="0" applyFont="1" applyFill="1"/>
    <xf numFmtId="0" fontId="18" fillId="16" borderId="0" xfId="0" applyFont="1" applyFill="1"/>
    <xf numFmtId="0" fontId="18" fillId="0" borderId="0" xfId="0" applyFont="1"/>
    <xf numFmtId="0" fontId="0" fillId="17" borderId="0" xfId="0" applyFill="1"/>
    <xf numFmtId="0" fontId="11" fillId="7" borderId="8" xfId="1" applyBorder="1"/>
    <xf numFmtId="0" fontId="11" fillId="7" borderId="13" xfId="1" applyBorder="1"/>
    <xf numFmtId="0" fontId="11" fillId="7" borderId="14" xfId="1" applyBorder="1"/>
    <xf numFmtId="0" fontId="0" fillId="0" borderId="13" xfId="0" applyBorder="1"/>
    <xf numFmtId="0" fontId="0" fillId="0" borderId="14" xfId="0" applyBorder="1"/>
    <xf numFmtId="0" fontId="11" fillId="7" borderId="15" xfId="1" applyBorder="1"/>
    <xf numFmtId="0" fontId="11" fillId="7" borderId="16" xfId="1" applyBorder="1"/>
    <xf numFmtId="0" fontId="0" fillId="0" borderId="16" xfId="0" applyBorder="1"/>
    <xf numFmtId="0" fontId="12" fillId="0" borderId="15" xfId="0" applyFont="1" applyBorder="1"/>
    <xf numFmtId="0" fontId="19" fillId="0" borderId="0" xfId="0" applyFont="1" applyAlignment="1">
      <alignment vertical="center"/>
    </xf>
    <xf numFmtId="0" fontId="18" fillId="8" borderId="0" xfId="0" applyFont="1" applyFill="1"/>
    <xf numFmtId="0" fontId="0" fillId="18" borderId="0" xfId="0" applyFill="1"/>
    <xf numFmtId="0" fontId="20" fillId="18" borderId="17" xfId="0" applyFont="1" applyFill="1" applyBorder="1" applyAlignment="1">
      <alignment horizontal="left" vertical="center" wrapText="1"/>
    </xf>
    <xf numFmtId="0" fontId="21" fillId="19" borderId="21" xfId="0" applyFont="1" applyFill="1" applyBorder="1" applyAlignment="1">
      <alignment horizontal="center" vertical="center"/>
    </xf>
    <xf numFmtId="0" fontId="7" fillId="18" borderId="17" xfId="0" applyFont="1" applyFill="1" applyBorder="1" applyAlignment="1">
      <alignment horizontal="left" vertical="center"/>
    </xf>
    <xf numFmtId="0" fontId="7" fillId="18" borderId="17" xfId="0" applyFont="1" applyFill="1" applyBorder="1" applyAlignment="1">
      <alignment horizontal="right" vertical="center"/>
    </xf>
    <xf numFmtId="0" fontId="0" fillId="18" borderId="22" xfId="0" applyFill="1" applyBorder="1" applyAlignment="1">
      <alignment horizontal="left" vertical="center" wrapText="1"/>
    </xf>
    <xf numFmtId="0" fontId="0" fillId="18" borderId="23" xfId="0" applyFill="1" applyBorder="1" applyAlignment="1">
      <alignment horizontal="left" vertical="center" wrapText="1"/>
    </xf>
    <xf numFmtId="0" fontId="0" fillId="18" borderId="24" xfId="0" applyFill="1" applyBorder="1"/>
    <xf numFmtId="0" fontId="21" fillId="19" borderId="25" xfId="0" applyFont="1" applyFill="1" applyBorder="1" applyAlignment="1">
      <alignment horizontal="center" vertical="center"/>
    </xf>
    <xf numFmtId="0" fontId="0" fillId="18" borderId="26" xfId="0" applyFill="1" applyBorder="1"/>
    <xf numFmtId="0" fontId="0" fillId="18" borderId="27" xfId="0" applyFill="1" applyBorder="1"/>
    <xf numFmtId="0" fontId="20" fillId="18" borderId="18" xfId="0" applyFont="1" applyFill="1" applyBorder="1" applyAlignment="1">
      <alignment vertical="center" wrapText="1"/>
    </xf>
    <xf numFmtId="0" fontId="20" fillId="18" borderId="19" xfId="0" applyFont="1" applyFill="1" applyBorder="1" applyAlignment="1">
      <alignment vertical="center" wrapText="1"/>
    </xf>
    <xf numFmtId="0" fontId="20" fillId="18" borderId="20" xfId="0" applyFont="1" applyFill="1" applyBorder="1" applyAlignment="1">
      <alignment vertical="center" wrapText="1"/>
    </xf>
    <xf numFmtId="0" fontId="12" fillId="0" borderId="28" xfId="0" applyFont="1" applyBorder="1"/>
    <xf numFmtId="0" fontId="0" fillId="0" borderId="29" xfId="0" applyBorder="1"/>
    <xf numFmtId="0" fontId="11" fillId="7" borderId="12" xfId="1" applyBorder="1"/>
    <xf numFmtId="0" fontId="11" fillId="7" borderId="9" xfId="1" applyBorder="1"/>
    <xf numFmtId="0" fontId="11" fillId="7" borderId="10" xfId="1" applyBorder="1"/>
    <xf numFmtId="0" fontId="22" fillId="20" borderId="12" xfId="3" applyBorder="1"/>
    <xf numFmtId="0" fontId="22" fillId="20" borderId="9" xfId="3" applyBorder="1"/>
    <xf numFmtId="0" fontId="22" fillId="20" borderId="10" xfId="3" applyBorder="1"/>
    <xf numFmtId="0" fontId="3" fillId="2" borderId="0" xfId="0" applyFont="1" applyFill="1" applyAlignment="1">
      <alignment horizontal="center" vertical="center" textRotation="90"/>
    </xf>
    <xf numFmtId="0" fontId="11" fillId="7" borderId="0" xfId="1" applyAlignment="1">
      <alignment vertical="center"/>
    </xf>
    <xf numFmtId="0" fontId="0" fillId="14" borderId="1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30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textRotation="90"/>
    </xf>
    <xf numFmtId="0" fontId="3" fillId="2" borderId="0" xfId="0" applyFont="1" applyFill="1" applyAlignment="1">
      <alignment horizontal="center" textRotation="90"/>
    </xf>
  </cellXfs>
  <cellStyles count="4">
    <cellStyle name="Bad" xfId="3" builtinId="27"/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colors>
    <mruColors>
      <color rgb="FFFFFD9F"/>
      <color rgb="FFFFFECE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22</xdr:row>
      <xdr:rowOff>47625</xdr:rowOff>
    </xdr:from>
    <xdr:to>
      <xdr:col>22</xdr:col>
      <xdr:colOff>180975</xdr:colOff>
      <xdr:row>35</xdr:row>
      <xdr:rowOff>57150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4257675"/>
          <a:ext cx="11001375" cy="2486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22</xdr:row>
          <xdr:rowOff>71437</xdr:rowOff>
        </xdr:from>
        <xdr:to>
          <xdr:col>23</xdr:col>
          <xdr:colOff>126206</xdr:colOff>
          <xdr:row>38</xdr:row>
          <xdr:rowOff>33337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input!$G$2:$R$16" spid="_x0000_s3231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21969" y="4262437"/>
              <a:ext cx="8460581" cy="3009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25</xdr:col>
          <xdr:colOff>19050</xdr:colOff>
          <xdr:row>38</xdr:row>
          <xdr:rowOff>152400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input!$G$2:$R$16" spid="_x0000_s3373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24450" y="4381500"/>
              <a:ext cx="8401050" cy="3009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24</xdr:col>
      <xdr:colOff>188844</xdr:colOff>
      <xdr:row>38</xdr:row>
      <xdr:rowOff>161571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572000"/>
          <a:ext cx="13247619" cy="28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15</xdr:col>
          <xdr:colOff>228600</xdr:colOff>
          <xdr:row>0</xdr:row>
          <xdr:rowOff>228600</xdr:rowOff>
        </xdr:to>
        <xdr:sp macro="" textlink="">
          <xdr:nvSpPr>
            <xdr:cNvPr id="350209" name="Control 1" hidden="1">
              <a:extLst>
                <a:ext uri="{63B3BB69-23CF-44E3-9099-C40C66FF867C}">
                  <a14:compatExt spid="_x0000_s350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16</xdr:col>
          <xdr:colOff>228600</xdr:colOff>
          <xdr:row>0</xdr:row>
          <xdr:rowOff>228600</xdr:rowOff>
        </xdr:to>
        <xdr:sp macro="" textlink="">
          <xdr:nvSpPr>
            <xdr:cNvPr id="350210" name="Control 2" hidden="1">
              <a:extLst>
                <a:ext uri="{63B3BB69-23CF-44E3-9099-C40C66FF867C}">
                  <a14:compatExt spid="_x0000_s350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18</xdr:col>
          <xdr:colOff>228600</xdr:colOff>
          <xdr:row>0</xdr:row>
          <xdr:rowOff>228600</xdr:rowOff>
        </xdr:to>
        <xdr:sp macro="" textlink="">
          <xdr:nvSpPr>
            <xdr:cNvPr id="350211" name="Control 3" hidden="1">
              <a:extLst>
                <a:ext uri="{63B3BB69-23CF-44E3-9099-C40C66FF867C}">
                  <a14:compatExt spid="_x0000_s350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304800</xdr:colOff>
          <xdr:row>2</xdr:row>
          <xdr:rowOff>28575</xdr:rowOff>
        </xdr:to>
        <xdr:sp macro="" textlink="">
          <xdr:nvSpPr>
            <xdr:cNvPr id="350212" name="Control 4" hidden="1">
              <a:extLst>
                <a:ext uri="{63B3BB69-23CF-44E3-9099-C40C66FF867C}">
                  <a14:compatExt spid="_x0000_s350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22</xdr:row>
      <xdr:rowOff>9525</xdr:rowOff>
    </xdr:from>
    <xdr:to>
      <xdr:col>23</xdr:col>
      <xdr:colOff>93663</xdr:colOff>
      <xdr:row>35</xdr:row>
      <xdr:rowOff>152073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4200525"/>
          <a:ext cx="12695238" cy="26190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21</xdr:row>
      <xdr:rowOff>28575</xdr:rowOff>
    </xdr:from>
    <xdr:to>
      <xdr:col>10</xdr:col>
      <xdr:colOff>180505</xdr:colOff>
      <xdr:row>35</xdr:row>
      <xdr:rowOff>133004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9925" y="4029075"/>
          <a:ext cx="3761905" cy="27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38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2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1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20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7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21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6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7.v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22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9.v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23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1.v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1.xml"/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24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2.xml"/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300"/>
  </sheetPr>
  <dimension ref="A1:R34"/>
  <sheetViews>
    <sheetView topLeftCell="A7" workbookViewId="0">
      <selection activeCell="J21" sqref="J21"/>
    </sheetView>
  </sheetViews>
  <sheetFormatPr defaultRowHeight="15" x14ac:dyDescent="0.25"/>
  <cols>
    <col min="2" max="2" width="19.28515625" customWidth="1"/>
    <col min="3" max="3" width="9.7109375" bestFit="1" customWidth="1"/>
    <col min="7" max="7" width="7.85546875" bestFit="1" customWidth="1"/>
    <col min="8" max="8" width="13.42578125" bestFit="1" customWidth="1"/>
    <col min="9" max="9" width="11" bestFit="1" customWidth="1"/>
    <col min="10" max="10" width="10.42578125" bestFit="1" customWidth="1"/>
    <col min="11" max="11" width="8.7109375" bestFit="1" customWidth="1"/>
    <col min="12" max="12" width="11.28515625" bestFit="1" customWidth="1"/>
    <col min="13" max="13" width="8.140625" bestFit="1" customWidth="1"/>
    <col min="14" max="14" width="14.42578125" bestFit="1" customWidth="1"/>
    <col min="15" max="15" width="11" bestFit="1" customWidth="1"/>
    <col min="18" max="18" width="11.28515625" bestFit="1" customWidth="1"/>
  </cols>
  <sheetData>
    <row r="1" spans="1:18" x14ac:dyDescent="0.25">
      <c r="A1" s="17" t="s">
        <v>0</v>
      </c>
      <c r="B1" s="17" t="s">
        <v>1</v>
      </c>
      <c r="C1" s="17" t="s">
        <v>2</v>
      </c>
      <c r="H1" s="28" t="s">
        <v>112</v>
      </c>
    </row>
    <row r="2" spans="1:18" ht="15.75" thickBot="1" x14ac:dyDescent="0.3">
      <c r="A2" t="s">
        <v>16</v>
      </c>
      <c r="B2" s="4">
        <v>9819671280</v>
      </c>
      <c r="C2" t="s">
        <v>3</v>
      </c>
      <c r="G2" s="54" t="s">
        <v>66</v>
      </c>
      <c r="H2" s="55" t="s">
        <v>67</v>
      </c>
      <c r="I2" s="55" t="s">
        <v>68</v>
      </c>
      <c r="J2" s="55" t="s">
        <v>69</v>
      </c>
      <c r="K2" s="42" t="s">
        <v>70</v>
      </c>
      <c r="L2" s="56" t="s">
        <v>71</v>
      </c>
      <c r="M2" s="54" t="s">
        <v>66</v>
      </c>
      <c r="N2" s="55" t="s">
        <v>67</v>
      </c>
      <c r="O2" s="55" t="s">
        <v>68</v>
      </c>
      <c r="P2" s="55" t="s">
        <v>69</v>
      </c>
      <c r="Q2" s="42" t="s">
        <v>70</v>
      </c>
      <c r="R2" s="56" t="s">
        <v>71</v>
      </c>
    </row>
    <row r="3" spans="1:18" ht="15.75" thickBot="1" x14ac:dyDescent="0.3">
      <c r="A3" t="s">
        <v>16</v>
      </c>
      <c r="B3" s="4">
        <v>9811933980</v>
      </c>
      <c r="G3" s="99" t="s">
        <v>72</v>
      </c>
      <c r="H3" s="65" t="s">
        <v>73</v>
      </c>
      <c r="I3" s="43">
        <v>9811933980</v>
      </c>
      <c r="J3" s="43">
        <v>189</v>
      </c>
      <c r="K3" s="43" t="s">
        <v>74</v>
      </c>
      <c r="L3" s="69"/>
      <c r="M3" s="99" t="s">
        <v>82</v>
      </c>
      <c r="N3" s="52" t="s">
        <v>83</v>
      </c>
      <c r="O3" s="49">
        <v>9819671280</v>
      </c>
      <c r="P3" s="49">
        <v>60</v>
      </c>
      <c r="Q3" s="49" t="s">
        <v>84</v>
      </c>
      <c r="R3" s="64"/>
    </row>
    <row r="4" spans="1:18" ht="15.75" thickBot="1" x14ac:dyDescent="0.3">
      <c r="A4" t="s">
        <v>16</v>
      </c>
      <c r="B4" s="4">
        <v>9811934080</v>
      </c>
      <c r="G4" s="100"/>
      <c r="H4" s="66"/>
      <c r="I4" s="44">
        <v>9811934080</v>
      </c>
      <c r="J4" s="44">
        <v>189</v>
      </c>
      <c r="K4" s="44" t="s">
        <v>74</v>
      </c>
      <c r="L4" s="70"/>
      <c r="M4" s="100"/>
      <c r="N4" s="52" t="s">
        <v>85</v>
      </c>
      <c r="O4" s="49">
        <v>9819671280</v>
      </c>
      <c r="P4" s="49">
        <v>60</v>
      </c>
      <c r="Q4" s="49" t="s">
        <v>74</v>
      </c>
      <c r="R4" s="64"/>
    </row>
    <row r="5" spans="1:18" ht="15.75" thickBot="1" x14ac:dyDescent="0.3">
      <c r="G5" s="100"/>
      <c r="H5" s="65" t="s">
        <v>75</v>
      </c>
      <c r="I5" s="43">
        <v>9811933980</v>
      </c>
      <c r="J5" s="43">
        <v>189</v>
      </c>
      <c r="K5" s="58" t="s">
        <v>76</v>
      </c>
      <c r="L5" s="69" t="s">
        <v>77</v>
      </c>
      <c r="M5" s="100"/>
      <c r="N5" s="91" t="s">
        <v>89</v>
      </c>
      <c r="O5" s="92">
        <v>9819671280</v>
      </c>
      <c r="P5" s="92">
        <v>540</v>
      </c>
      <c r="Q5" s="92" t="s">
        <v>126</v>
      </c>
      <c r="R5" s="93" t="s">
        <v>86</v>
      </c>
    </row>
    <row r="6" spans="1:18" ht="15.75" thickBot="1" x14ac:dyDescent="0.3">
      <c r="G6" s="100"/>
      <c r="H6" s="66"/>
      <c r="I6" s="44">
        <v>9811934080</v>
      </c>
      <c r="J6" s="44">
        <v>189</v>
      </c>
      <c r="K6" s="59" t="s">
        <v>76</v>
      </c>
      <c r="L6" s="70" t="s">
        <v>77</v>
      </c>
      <c r="M6" s="100"/>
      <c r="N6" s="91" t="s">
        <v>101</v>
      </c>
      <c r="O6" s="92">
        <v>9819671280</v>
      </c>
      <c r="P6" s="92">
        <v>600</v>
      </c>
      <c r="Q6" s="92"/>
      <c r="R6" s="93" t="s">
        <v>102</v>
      </c>
    </row>
    <row r="7" spans="1:18" ht="15.75" thickBot="1" x14ac:dyDescent="0.3">
      <c r="G7" s="100"/>
      <c r="H7" s="65" t="s">
        <v>78</v>
      </c>
      <c r="I7" s="43">
        <v>9811933980</v>
      </c>
      <c r="J7" s="43">
        <v>189</v>
      </c>
      <c r="K7" s="58" t="s">
        <v>79</v>
      </c>
      <c r="L7" s="69" t="s">
        <v>76</v>
      </c>
      <c r="M7" s="100"/>
      <c r="N7" s="68" t="s">
        <v>121</v>
      </c>
      <c r="O7" s="50">
        <v>9819671280</v>
      </c>
      <c r="P7" s="50">
        <v>300</v>
      </c>
      <c r="Q7" s="50" t="s">
        <v>122</v>
      </c>
      <c r="R7" s="51" t="s">
        <v>104</v>
      </c>
    </row>
    <row r="8" spans="1:18" ht="15.75" thickBot="1" x14ac:dyDescent="0.3">
      <c r="G8" s="100"/>
      <c r="H8" s="66"/>
      <c r="I8" s="44">
        <v>9811934080</v>
      </c>
      <c r="J8" s="44">
        <v>189</v>
      </c>
      <c r="K8" s="59" t="s">
        <v>79</v>
      </c>
      <c r="L8" s="70" t="s">
        <v>76</v>
      </c>
      <c r="M8" s="100"/>
      <c r="N8" s="94" t="s">
        <v>177</v>
      </c>
      <c r="O8" s="95">
        <v>9819671280</v>
      </c>
      <c r="P8" s="95">
        <v>480</v>
      </c>
      <c r="Q8" s="95"/>
      <c r="R8" s="96" t="s">
        <v>195</v>
      </c>
    </row>
    <row r="9" spans="1:18" ht="15.75" thickBot="1" x14ac:dyDescent="0.3">
      <c r="G9" s="100"/>
      <c r="H9" s="65" t="s">
        <v>80</v>
      </c>
      <c r="I9" s="43">
        <v>9811933980</v>
      </c>
      <c r="J9" s="43">
        <v>315</v>
      </c>
      <c r="K9" s="58" t="s">
        <v>117</v>
      </c>
      <c r="L9" s="69" t="s">
        <v>87</v>
      </c>
      <c r="M9" s="100"/>
      <c r="N9" s="53" t="s">
        <v>197</v>
      </c>
      <c r="O9" s="50">
        <v>9819671280</v>
      </c>
      <c r="P9" s="50">
        <v>60</v>
      </c>
      <c r="Q9" s="50"/>
      <c r="R9" s="51" t="s">
        <v>198</v>
      </c>
    </row>
    <row r="10" spans="1:18" ht="15.75" thickBot="1" x14ac:dyDescent="0.3">
      <c r="G10" s="100"/>
      <c r="H10" s="66"/>
      <c r="I10" s="44">
        <v>9811934080</v>
      </c>
      <c r="J10" s="44">
        <v>315</v>
      </c>
      <c r="K10" s="58" t="s">
        <v>117</v>
      </c>
      <c r="L10" s="70" t="s">
        <v>87</v>
      </c>
      <c r="M10" s="100"/>
      <c r="N10" s="53" t="s">
        <v>197</v>
      </c>
      <c r="O10" s="50">
        <v>9819671280</v>
      </c>
      <c r="P10" s="50">
        <v>360</v>
      </c>
      <c r="Q10" s="50"/>
      <c r="R10" s="51" t="s">
        <v>198</v>
      </c>
    </row>
    <row r="11" spans="1:18" ht="15.75" thickBot="1" x14ac:dyDescent="0.3">
      <c r="G11" s="100"/>
      <c r="H11" s="65" t="s">
        <v>88</v>
      </c>
      <c r="I11" s="43">
        <v>9811933980</v>
      </c>
      <c r="J11" s="43">
        <v>882</v>
      </c>
      <c r="K11" s="58" t="s">
        <v>110</v>
      </c>
      <c r="L11" s="69" t="s">
        <v>81</v>
      </c>
      <c r="M11" s="100"/>
      <c r="N11" s="73" t="s">
        <v>201</v>
      </c>
      <c r="O11" s="50">
        <v>9819671280</v>
      </c>
      <c r="P11" s="50">
        <v>360</v>
      </c>
      <c r="Q11" s="50"/>
      <c r="R11" s="51"/>
    </row>
    <row r="12" spans="1:18" ht="15.75" thickBot="1" x14ac:dyDescent="0.3">
      <c r="G12" s="100"/>
      <c r="H12" s="66"/>
      <c r="I12" s="44">
        <v>9811934080</v>
      </c>
      <c r="J12" s="43">
        <v>882</v>
      </c>
      <c r="K12" s="59" t="s">
        <v>110</v>
      </c>
      <c r="L12" s="70" t="s">
        <v>81</v>
      </c>
      <c r="M12" s="102"/>
      <c r="N12" s="53"/>
      <c r="O12" s="50"/>
      <c r="P12" s="50"/>
      <c r="Q12" s="50"/>
      <c r="R12" s="51"/>
    </row>
    <row r="13" spans="1:18" ht="15.75" thickBot="1" x14ac:dyDescent="0.3">
      <c r="G13" s="100"/>
      <c r="H13" s="65" t="s">
        <v>96</v>
      </c>
      <c r="I13" s="43">
        <v>9811933980</v>
      </c>
      <c r="J13" s="43">
        <v>126</v>
      </c>
      <c r="K13" s="58" t="s">
        <v>116</v>
      </c>
      <c r="L13" s="69"/>
      <c r="M13" s="100"/>
      <c r="N13" s="53"/>
      <c r="O13" s="50"/>
      <c r="P13" s="50"/>
      <c r="Q13" s="50"/>
      <c r="R13" s="51"/>
    </row>
    <row r="14" spans="1:18" ht="15.75" thickBot="1" x14ac:dyDescent="0.3">
      <c r="G14" s="100"/>
      <c r="H14" s="66"/>
      <c r="I14" s="44">
        <v>9811934080</v>
      </c>
      <c r="J14" s="44">
        <v>126</v>
      </c>
      <c r="K14" s="59" t="s">
        <v>116</v>
      </c>
      <c r="L14" s="70"/>
      <c r="M14" s="100"/>
      <c r="N14" s="53"/>
      <c r="O14" s="50"/>
      <c r="P14" s="50"/>
      <c r="Q14" s="50"/>
      <c r="R14" s="51"/>
    </row>
    <row r="15" spans="1:18" ht="15.75" thickBot="1" x14ac:dyDescent="0.3">
      <c r="G15" s="100"/>
      <c r="H15" s="65" t="s">
        <v>101</v>
      </c>
      <c r="I15" s="43">
        <v>9811933980</v>
      </c>
      <c r="J15" s="43">
        <v>945</v>
      </c>
      <c r="K15" s="58" t="s">
        <v>103</v>
      </c>
      <c r="L15" s="69" t="s">
        <v>97</v>
      </c>
      <c r="M15" s="100"/>
      <c r="N15" s="53"/>
      <c r="O15" s="50"/>
      <c r="P15" s="50"/>
      <c r="Q15" s="50"/>
      <c r="R15" s="51"/>
    </row>
    <row r="16" spans="1:18" ht="15.75" thickBot="1" x14ac:dyDescent="0.3">
      <c r="G16" s="100"/>
      <c r="H16" s="66"/>
      <c r="I16" s="44">
        <v>9811934080</v>
      </c>
      <c r="J16" s="44">
        <v>945</v>
      </c>
      <c r="K16" s="59"/>
      <c r="L16" s="70"/>
      <c r="M16" s="100"/>
      <c r="N16" s="53"/>
      <c r="O16" s="50"/>
      <c r="P16" s="50"/>
      <c r="Q16" s="50"/>
      <c r="R16" s="51"/>
    </row>
    <row r="17" spans="7:18" ht="15.75" thickBot="1" x14ac:dyDescent="0.3">
      <c r="G17" s="100"/>
      <c r="H17" s="98" t="s">
        <v>119</v>
      </c>
      <c r="I17" s="43">
        <v>9811933980</v>
      </c>
      <c r="J17" s="43">
        <v>882</v>
      </c>
      <c r="K17" s="58"/>
      <c r="L17" s="69" t="s">
        <v>123</v>
      </c>
      <c r="M17" s="100"/>
      <c r="N17" s="53"/>
      <c r="O17" s="50"/>
      <c r="P17" s="50"/>
      <c r="Q17" s="50"/>
      <c r="R17" s="51"/>
    </row>
    <row r="18" spans="7:18" ht="15.75" thickBot="1" x14ac:dyDescent="0.3">
      <c r="G18" s="100"/>
      <c r="H18" s="66"/>
      <c r="I18" s="44">
        <v>9811934080</v>
      </c>
      <c r="J18" s="44">
        <v>882</v>
      </c>
      <c r="K18" s="59"/>
      <c r="L18" s="70"/>
      <c r="M18" s="100"/>
      <c r="N18" s="53"/>
      <c r="O18" s="50"/>
      <c r="P18" s="50"/>
      <c r="Q18" s="50"/>
      <c r="R18" s="51"/>
    </row>
    <row r="19" spans="7:18" ht="15.75" thickBot="1" x14ac:dyDescent="0.3">
      <c r="G19" s="100"/>
      <c r="H19" s="68" t="s">
        <v>121</v>
      </c>
      <c r="I19" s="45">
        <v>9811933980</v>
      </c>
      <c r="J19" s="45">
        <v>189</v>
      </c>
      <c r="K19" s="46"/>
      <c r="L19" s="72" t="s">
        <v>122</v>
      </c>
      <c r="M19" s="100"/>
      <c r="N19" s="53"/>
      <c r="O19" s="50"/>
      <c r="P19" s="50"/>
      <c r="Q19" s="50"/>
      <c r="R19" s="51"/>
    </row>
    <row r="20" spans="7:18" ht="15.75" thickBot="1" x14ac:dyDescent="0.3">
      <c r="G20" s="100"/>
      <c r="H20" s="68" t="s">
        <v>121</v>
      </c>
      <c r="I20" s="47">
        <v>9811934080</v>
      </c>
      <c r="J20" s="47">
        <v>189</v>
      </c>
      <c r="K20" s="48"/>
      <c r="L20" s="72" t="s">
        <v>122</v>
      </c>
      <c r="M20" s="100"/>
      <c r="N20" s="53"/>
      <c r="O20" s="50"/>
      <c r="P20" s="50"/>
      <c r="Q20" s="50"/>
      <c r="R20" s="51"/>
    </row>
    <row r="21" spans="7:18" ht="15.75" thickBot="1" x14ac:dyDescent="0.3">
      <c r="G21" s="100"/>
      <c r="H21" s="67" t="s">
        <v>120</v>
      </c>
      <c r="I21" s="45">
        <v>9811933980</v>
      </c>
      <c r="J21" s="45">
        <v>1827</v>
      </c>
      <c r="K21" s="46"/>
      <c r="L21" s="72" t="s">
        <v>122</v>
      </c>
      <c r="M21" s="100"/>
      <c r="N21" s="53"/>
      <c r="O21" s="50"/>
      <c r="P21" s="50"/>
      <c r="Q21" s="50"/>
      <c r="R21" s="51"/>
    </row>
    <row r="22" spans="7:18" ht="15.75" thickBot="1" x14ac:dyDescent="0.3">
      <c r="G22" s="100"/>
      <c r="H22" s="68" t="s">
        <v>121</v>
      </c>
      <c r="I22" s="47">
        <v>9811934080</v>
      </c>
      <c r="J22" s="47">
        <v>1827</v>
      </c>
      <c r="K22" s="48"/>
      <c r="L22" s="72" t="s">
        <v>122</v>
      </c>
      <c r="M22" s="100"/>
      <c r="N22" s="53"/>
      <c r="O22" s="50"/>
      <c r="P22" s="50"/>
      <c r="Q22" s="50"/>
      <c r="R22" s="51"/>
    </row>
    <row r="23" spans="7:18" ht="15.75" thickBot="1" x14ac:dyDescent="0.3">
      <c r="G23" s="100"/>
      <c r="H23" s="67" t="s">
        <v>177</v>
      </c>
      <c r="I23" s="45">
        <v>9811933980</v>
      </c>
      <c r="J23" s="45">
        <v>1575</v>
      </c>
      <c r="K23" s="46"/>
      <c r="L23" s="71" t="s">
        <v>195</v>
      </c>
      <c r="M23" s="100"/>
      <c r="N23" s="53"/>
      <c r="O23" s="50"/>
      <c r="P23" s="50"/>
      <c r="Q23" s="50"/>
      <c r="R23" s="51"/>
    </row>
    <row r="24" spans="7:18" ht="15.75" thickBot="1" x14ac:dyDescent="0.3">
      <c r="G24" s="100"/>
      <c r="H24" s="73" t="s">
        <v>179</v>
      </c>
      <c r="I24" s="47">
        <v>9811934080</v>
      </c>
      <c r="J24" s="47">
        <v>1575</v>
      </c>
      <c r="K24" s="48"/>
      <c r="L24" s="71" t="s">
        <v>178</v>
      </c>
      <c r="M24" s="100"/>
      <c r="N24" s="53"/>
      <c r="O24" s="50"/>
      <c r="P24" s="50"/>
      <c r="Q24" s="50"/>
      <c r="R24" s="51"/>
    </row>
    <row r="25" spans="7:18" ht="15.75" thickBot="1" x14ac:dyDescent="0.3">
      <c r="G25" s="100"/>
      <c r="H25" s="67" t="s">
        <v>184</v>
      </c>
      <c r="I25" s="45">
        <v>9811933980</v>
      </c>
      <c r="J25" s="45">
        <v>504</v>
      </c>
      <c r="K25" s="46"/>
      <c r="L25" s="89" t="s">
        <v>180</v>
      </c>
      <c r="M25" s="100"/>
      <c r="N25" s="53"/>
      <c r="O25" s="50"/>
      <c r="P25" s="50"/>
      <c r="Q25" s="50"/>
      <c r="R25" s="51"/>
    </row>
    <row r="26" spans="7:18" ht="15.75" thickBot="1" x14ac:dyDescent="0.3">
      <c r="G26" s="100"/>
      <c r="H26" s="67" t="s">
        <v>184</v>
      </c>
      <c r="I26" s="47">
        <v>9811934080</v>
      </c>
      <c r="J26" s="47">
        <v>504</v>
      </c>
      <c r="K26" s="48"/>
      <c r="L26" s="90" t="s">
        <v>185</v>
      </c>
      <c r="M26" s="100"/>
      <c r="N26" s="53"/>
      <c r="O26" s="50"/>
      <c r="P26" s="50"/>
      <c r="Q26" s="50"/>
      <c r="R26" s="51"/>
    </row>
    <row r="27" spans="7:18" ht="15.75" thickBot="1" x14ac:dyDescent="0.3">
      <c r="G27" s="100"/>
      <c r="H27" s="67" t="s">
        <v>197</v>
      </c>
      <c r="I27" s="45">
        <v>9811933980</v>
      </c>
      <c r="J27" s="45">
        <v>756</v>
      </c>
      <c r="K27" s="46"/>
      <c r="L27" s="72" t="s">
        <v>202</v>
      </c>
      <c r="M27" s="100"/>
      <c r="N27" s="53"/>
      <c r="O27" s="50"/>
      <c r="P27" s="50"/>
      <c r="Q27" s="50"/>
      <c r="R27" s="51"/>
    </row>
    <row r="28" spans="7:18" ht="15.75" thickBot="1" x14ac:dyDescent="0.3">
      <c r="G28" s="100"/>
      <c r="H28" s="68" t="s">
        <v>197</v>
      </c>
      <c r="I28" s="47">
        <v>9811934080</v>
      </c>
      <c r="J28" s="47">
        <v>693</v>
      </c>
      <c r="K28" s="48"/>
      <c r="L28" s="72"/>
      <c r="M28" s="100"/>
      <c r="N28" s="53"/>
      <c r="O28" s="50"/>
      <c r="P28" s="50"/>
      <c r="Q28" s="50"/>
      <c r="R28" s="51"/>
    </row>
    <row r="29" spans="7:18" ht="15.75" thickBot="1" x14ac:dyDescent="0.3">
      <c r="G29" s="100"/>
      <c r="H29" s="67" t="s">
        <v>203</v>
      </c>
      <c r="I29" s="45">
        <v>9811933980</v>
      </c>
      <c r="J29" s="45">
        <v>504</v>
      </c>
      <c r="K29" s="46"/>
      <c r="L29" s="72" t="s">
        <v>204</v>
      </c>
      <c r="M29" s="100"/>
      <c r="N29" s="53"/>
      <c r="O29" s="50"/>
      <c r="P29" s="50"/>
      <c r="Q29" s="50"/>
      <c r="R29" s="51"/>
    </row>
    <row r="30" spans="7:18" ht="15.75" thickBot="1" x14ac:dyDescent="0.3">
      <c r="G30" s="100"/>
      <c r="H30" s="68" t="s">
        <v>203</v>
      </c>
      <c r="I30" s="47">
        <v>9811934080</v>
      </c>
      <c r="J30" s="47">
        <v>630</v>
      </c>
      <c r="K30" s="48"/>
      <c r="L30" s="72"/>
      <c r="M30" s="100"/>
      <c r="N30" s="53"/>
      <c r="O30" s="50"/>
      <c r="P30" s="50"/>
      <c r="Q30" s="50"/>
      <c r="R30" s="51"/>
    </row>
    <row r="31" spans="7:18" ht="15.75" thickBot="1" x14ac:dyDescent="0.3">
      <c r="G31" s="100"/>
      <c r="H31" s="67"/>
      <c r="I31" s="45"/>
      <c r="J31" s="45"/>
      <c r="K31" s="46"/>
      <c r="L31" s="89"/>
      <c r="M31" s="100"/>
      <c r="N31" s="53"/>
      <c r="O31" s="50"/>
      <c r="P31" s="50"/>
      <c r="Q31" s="50"/>
      <c r="R31" s="51"/>
    </row>
    <row r="32" spans="7:18" ht="15.75" thickBot="1" x14ac:dyDescent="0.3">
      <c r="G32" s="100"/>
      <c r="H32" s="68"/>
      <c r="I32" s="47"/>
      <c r="J32" s="47"/>
      <c r="K32" s="48"/>
      <c r="L32" s="90"/>
      <c r="M32" s="100"/>
      <c r="N32" s="53"/>
      <c r="O32" s="50"/>
      <c r="P32" s="50"/>
      <c r="Q32" s="50"/>
      <c r="R32" s="51"/>
    </row>
    <row r="33" spans="7:18" ht="15.75" thickBot="1" x14ac:dyDescent="0.3">
      <c r="G33" s="100"/>
      <c r="H33" s="67"/>
      <c r="I33" s="45"/>
      <c r="J33" s="45"/>
      <c r="K33" s="46"/>
      <c r="L33" s="89"/>
      <c r="M33" s="100"/>
      <c r="N33" s="53"/>
      <c r="O33" s="50"/>
      <c r="P33" s="50"/>
      <c r="Q33" s="50"/>
      <c r="R33" s="51"/>
    </row>
    <row r="34" spans="7:18" ht="15.75" thickBot="1" x14ac:dyDescent="0.3">
      <c r="G34" s="101"/>
      <c r="H34" s="68"/>
      <c r="I34" s="47"/>
      <c r="J34" s="47"/>
      <c r="K34" s="48"/>
      <c r="L34" s="90"/>
      <c r="M34" s="101"/>
      <c r="N34" s="53"/>
      <c r="O34" s="50"/>
      <c r="P34" s="50"/>
      <c r="Q34" s="50"/>
      <c r="R34" s="51"/>
    </row>
  </sheetData>
  <mergeCells count="2">
    <mergeCell ref="G3:G34"/>
    <mergeCell ref="M3:M3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9"/>
  <sheetViews>
    <sheetView showGridLines="0" workbookViewId="0">
      <selection activeCell="O12" sqref="O12"/>
    </sheetView>
  </sheetViews>
  <sheetFormatPr defaultRowHeight="15" x14ac:dyDescent="0.25"/>
  <cols>
    <col min="1" max="1" width="4.7109375" customWidth="1"/>
    <col min="2" max="2" width="24.5703125" customWidth="1"/>
    <col min="3" max="3" width="8.7109375" customWidth="1"/>
    <col min="4" max="4" width="1.7109375" customWidth="1"/>
    <col min="5" max="5" width="6.7109375" bestFit="1" customWidth="1"/>
    <col min="6" max="6" width="5.42578125" customWidth="1"/>
    <col min="10" max="29" width="6.7109375" customWidth="1"/>
  </cols>
  <sheetData>
    <row r="1" spans="1:29" x14ac:dyDescent="0.25">
      <c r="A1" t="s">
        <v>25</v>
      </c>
      <c r="B1" t="s">
        <v>15</v>
      </c>
      <c r="C1" t="s">
        <v>26</v>
      </c>
      <c r="R1" s="5"/>
      <c r="S1" s="10"/>
    </row>
    <row r="2" spans="1:29" x14ac:dyDescent="0.25">
      <c r="A2" s="1" t="s">
        <v>0</v>
      </c>
      <c r="B2" s="1"/>
      <c r="C2" s="1"/>
      <c r="D2" s="1"/>
      <c r="E2" s="1"/>
      <c r="F2" s="1"/>
      <c r="G2" s="1" t="s">
        <v>5</v>
      </c>
      <c r="H2" s="1"/>
      <c r="I2" s="1" t="s">
        <v>4</v>
      </c>
      <c r="J2" s="1">
        <v>23</v>
      </c>
      <c r="K2" s="1">
        <v>24</v>
      </c>
      <c r="L2" s="1">
        <v>25</v>
      </c>
      <c r="M2" s="1">
        <v>26</v>
      </c>
      <c r="N2" s="1">
        <v>27</v>
      </c>
      <c r="O2" s="1">
        <v>28</v>
      </c>
      <c r="P2" s="1">
        <v>29</v>
      </c>
      <c r="Q2" s="1">
        <v>30</v>
      </c>
      <c r="R2" s="6">
        <v>31</v>
      </c>
      <c r="S2" s="11">
        <v>32</v>
      </c>
      <c r="T2" s="1">
        <v>33</v>
      </c>
      <c r="U2" s="1">
        <v>34</v>
      </c>
      <c r="V2" s="1">
        <v>35</v>
      </c>
      <c r="W2" s="1">
        <v>36</v>
      </c>
      <c r="X2" s="1">
        <v>37</v>
      </c>
      <c r="Y2" s="1">
        <v>38</v>
      </c>
      <c r="Z2" s="1">
        <v>39</v>
      </c>
      <c r="AA2" s="1">
        <v>40</v>
      </c>
      <c r="AB2" s="1">
        <v>41</v>
      </c>
      <c r="AC2" s="1">
        <v>42</v>
      </c>
    </row>
    <row r="3" spans="1:29" x14ac:dyDescent="0.25">
      <c r="A3" s="1"/>
      <c r="B3" s="1" t="s">
        <v>29</v>
      </c>
      <c r="C3" s="1"/>
      <c r="E3" t="s">
        <v>11</v>
      </c>
      <c r="F3">
        <f>F4+F5</f>
        <v>0</v>
      </c>
      <c r="G3" s="1">
        <f>calcFirstRunOut(J7:AC7)</f>
        <v>201935</v>
      </c>
      <c r="H3" s="1" t="s">
        <v>6</v>
      </c>
      <c r="J3" s="18">
        <v>0</v>
      </c>
      <c r="K3" s="18">
        <v>0</v>
      </c>
      <c r="L3" s="18">
        <v>0</v>
      </c>
      <c r="M3" s="18">
        <v>0</v>
      </c>
      <c r="N3" s="18">
        <v>0</v>
      </c>
      <c r="O3" s="18">
        <v>0</v>
      </c>
      <c r="P3" s="18">
        <v>0</v>
      </c>
      <c r="Q3" s="18">
        <v>3</v>
      </c>
      <c r="R3" s="19">
        <v>9</v>
      </c>
      <c r="S3" s="20">
        <v>3</v>
      </c>
      <c r="T3" s="18">
        <v>10</v>
      </c>
      <c r="U3" s="18">
        <v>27</v>
      </c>
      <c r="V3" s="18">
        <v>95</v>
      </c>
      <c r="W3" s="18">
        <v>19</v>
      </c>
      <c r="X3" s="18">
        <v>0</v>
      </c>
      <c r="Y3" s="18">
        <v>0</v>
      </c>
      <c r="Z3" s="18">
        <v>0</v>
      </c>
      <c r="AA3" s="18">
        <v>0</v>
      </c>
      <c r="AB3" s="18">
        <v>0</v>
      </c>
      <c r="AC3" s="18">
        <v>0</v>
      </c>
    </row>
    <row r="4" spans="1:29" x14ac:dyDescent="0.25">
      <c r="A4" s="103" t="s">
        <v>16</v>
      </c>
      <c r="B4" s="2">
        <v>9819671280</v>
      </c>
      <c r="C4" s="1"/>
      <c r="E4" t="s">
        <v>12</v>
      </c>
      <c r="F4">
        <v>0</v>
      </c>
      <c r="G4" s="1"/>
      <c r="H4" s="1" t="s">
        <v>7</v>
      </c>
      <c r="J4">
        <v>0</v>
      </c>
      <c r="K4">
        <v>0</v>
      </c>
      <c r="L4">
        <v>0</v>
      </c>
      <c r="M4">
        <v>0</v>
      </c>
      <c r="N4">
        <v>0</v>
      </c>
      <c r="O4">
        <v>60</v>
      </c>
      <c r="P4">
        <v>60</v>
      </c>
      <c r="Q4">
        <v>0</v>
      </c>
      <c r="R4" s="7">
        <v>0</v>
      </c>
      <c r="S4" s="10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1"/>
      <c r="E5" t="s">
        <v>13</v>
      </c>
      <c r="F5">
        <v>0</v>
      </c>
      <c r="G5" s="1"/>
      <c r="H5" s="1" t="s">
        <v>8</v>
      </c>
      <c r="J5">
        <v>0</v>
      </c>
      <c r="K5">
        <v>0</v>
      </c>
      <c r="L5">
        <v>0</v>
      </c>
      <c r="M5">
        <v>0</v>
      </c>
      <c r="N5">
        <v>0</v>
      </c>
      <c r="O5">
        <v>60</v>
      </c>
      <c r="P5">
        <v>60</v>
      </c>
      <c r="Q5">
        <v>0</v>
      </c>
      <c r="R5" s="7">
        <v>0</v>
      </c>
      <c r="S5" s="10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t="s">
        <v>28</v>
      </c>
      <c r="C6" s="1"/>
      <c r="G6" s="1"/>
      <c r="H6" s="1" t="s">
        <v>9</v>
      </c>
      <c r="R6" s="7"/>
      <c r="S6" s="10"/>
    </row>
    <row r="7" spans="1:29" x14ac:dyDescent="0.25">
      <c r="A7" s="103"/>
      <c r="B7" s="13" t="s">
        <v>17</v>
      </c>
      <c r="C7" s="1"/>
      <c r="G7" s="1"/>
      <c r="H7" s="1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0</v>
      </c>
      <c r="M7" s="3">
        <f t="shared" si="0"/>
        <v>0</v>
      </c>
      <c r="N7" s="3">
        <f t="shared" si="0"/>
        <v>0</v>
      </c>
      <c r="O7" s="3">
        <f t="shared" si="0"/>
        <v>60</v>
      </c>
      <c r="P7" s="3">
        <f t="shared" si="0"/>
        <v>120</v>
      </c>
      <c r="Q7" s="3">
        <f t="shared" si="0"/>
        <v>117</v>
      </c>
      <c r="R7" s="8">
        <f t="shared" si="0"/>
        <v>108</v>
      </c>
      <c r="S7" s="12">
        <f t="shared" si="0"/>
        <v>105</v>
      </c>
      <c r="T7" s="3">
        <f t="shared" si="0"/>
        <v>95</v>
      </c>
      <c r="U7" s="3">
        <f t="shared" si="0"/>
        <v>68</v>
      </c>
      <c r="V7" s="3">
        <f t="shared" si="0"/>
        <v>-27</v>
      </c>
      <c r="W7" s="3">
        <f t="shared" si="0"/>
        <v>-46</v>
      </c>
      <c r="X7" s="3">
        <f t="shared" si="0"/>
        <v>-46</v>
      </c>
      <c r="Y7" s="3">
        <f t="shared" si="0"/>
        <v>-46</v>
      </c>
      <c r="Z7" s="3">
        <f t="shared" si="0"/>
        <v>-46</v>
      </c>
      <c r="AA7" s="3">
        <f t="shared" si="0"/>
        <v>-46</v>
      </c>
      <c r="AB7" s="3">
        <f t="shared" si="0"/>
        <v>-46</v>
      </c>
      <c r="AC7" s="3">
        <f t="shared" si="0"/>
        <v>-46</v>
      </c>
    </row>
    <row r="8" spans="1:29" x14ac:dyDescent="0.25">
      <c r="R8" s="7"/>
      <c r="S8" s="10"/>
    </row>
    <row r="9" spans="1:29" x14ac:dyDescent="0.25">
      <c r="A9" s="1" t="s">
        <v>0</v>
      </c>
      <c r="B9" s="1"/>
      <c r="C9" s="1"/>
      <c r="D9" s="1"/>
      <c r="E9" s="1"/>
      <c r="F9" s="1"/>
      <c r="G9" s="1" t="s">
        <v>5</v>
      </c>
      <c r="H9" s="1"/>
      <c r="I9" s="1" t="s">
        <v>4</v>
      </c>
      <c r="J9" s="1">
        <v>23</v>
      </c>
      <c r="K9" s="1">
        <v>24</v>
      </c>
      <c r="L9" s="1">
        <v>25</v>
      </c>
      <c r="M9" s="1">
        <v>26</v>
      </c>
      <c r="N9" s="1">
        <v>27</v>
      </c>
      <c r="O9" s="1">
        <v>28</v>
      </c>
      <c r="P9" s="1">
        <v>29</v>
      </c>
      <c r="Q9" s="1">
        <v>30</v>
      </c>
      <c r="R9" s="6">
        <v>31</v>
      </c>
      <c r="S9" s="11">
        <v>32</v>
      </c>
      <c r="T9" s="1">
        <v>33</v>
      </c>
      <c r="U9" s="1">
        <v>34</v>
      </c>
      <c r="V9" s="1">
        <v>35</v>
      </c>
      <c r="W9" s="1">
        <v>36</v>
      </c>
      <c r="X9" s="1">
        <v>37</v>
      </c>
      <c r="Y9" s="1">
        <v>38</v>
      </c>
      <c r="Z9" s="1">
        <v>39</v>
      </c>
      <c r="AA9" s="1">
        <v>40</v>
      </c>
      <c r="AB9" s="1">
        <v>41</v>
      </c>
      <c r="AC9" s="1">
        <v>42</v>
      </c>
    </row>
    <row r="10" spans="1:29" x14ac:dyDescent="0.25">
      <c r="A10" s="1"/>
      <c r="B10" s="1" t="s">
        <v>30</v>
      </c>
      <c r="C10" s="1"/>
      <c r="E10" t="s">
        <v>11</v>
      </c>
      <c r="F10">
        <f>F11+F12</f>
        <v>0</v>
      </c>
      <c r="G10" s="1">
        <f>calcFirstRunOut(J14:AC14)</f>
        <v>201935</v>
      </c>
      <c r="H10" s="1" t="s">
        <v>6</v>
      </c>
      <c r="J10" s="18">
        <v>0</v>
      </c>
      <c r="K10" s="18">
        <v>0</v>
      </c>
      <c r="L10" s="18">
        <v>0</v>
      </c>
      <c r="M10" s="18">
        <v>0</v>
      </c>
      <c r="N10" s="18">
        <v>0</v>
      </c>
      <c r="O10" s="18">
        <v>0</v>
      </c>
      <c r="P10" s="18">
        <v>0</v>
      </c>
      <c r="Q10" s="18">
        <v>9</v>
      </c>
      <c r="R10" s="19">
        <v>22</v>
      </c>
      <c r="S10" s="20">
        <v>23</v>
      </c>
      <c r="T10" s="18">
        <v>54</v>
      </c>
      <c r="U10" s="18">
        <v>109</v>
      </c>
      <c r="V10" s="18">
        <v>372</v>
      </c>
      <c r="W10" s="18">
        <v>149</v>
      </c>
      <c r="X10" s="18">
        <v>0</v>
      </c>
      <c r="Y10" s="18">
        <v>0</v>
      </c>
      <c r="Z10" s="18">
        <v>0</v>
      </c>
      <c r="AA10" s="18">
        <v>0</v>
      </c>
      <c r="AB10" s="18">
        <v>0</v>
      </c>
      <c r="AC10" s="18">
        <v>0</v>
      </c>
    </row>
    <row r="11" spans="1:29" x14ac:dyDescent="0.25">
      <c r="A11" s="103" t="s">
        <v>16</v>
      </c>
      <c r="B11" s="2">
        <v>9811933980</v>
      </c>
      <c r="C11" s="1"/>
      <c r="E11" t="s">
        <v>12</v>
      </c>
      <c r="F11">
        <v>0</v>
      </c>
      <c r="G11" s="1"/>
      <c r="H11" s="1" t="s">
        <v>7</v>
      </c>
      <c r="J11">
        <v>0</v>
      </c>
      <c r="K11">
        <v>0</v>
      </c>
      <c r="L11">
        <v>0</v>
      </c>
      <c r="M11">
        <v>0</v>
      </c>
      <c r="N11">
        <v>0</v>
      </c>
      <c r="O11">
        <v>189</v>
      </c>
      <c r="P11">
        <v>189</v>
      </c>
      <c r="Q11">
        <v>0</v>
      </c>
      <c r="R11" s="7">
        <v>0</v>
      </c>
      <c r="S11" s="10">
        <v>0</v>
      </c>
      <c r="T11">
        <v>0</v>
      </c>
      <c r="U11">
        <v>0</v>
      </c>
      <c r="V11" s="14">
        <v>378</v>
      </c>
      <c r="W11" s="14">
        <v>819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1"/>
      <c r="E12" t="s">
        <v>13</v>
      </c>
      <c r="F12">
        <v>0</v>
      </c>
      <c r="G12" s="1"/>
      <c r="H12" s="1" t="s">
        <v>8</v>
      </c>
      <c r="J12">
        <v>0</v>
      </c>
      <c r="K12">
        <v>0</v>
      </c>
      <c r="L12">
        <v>0</v>
      </c>
      <c r="M12">
        <v>0</v>
      </c>
      <c r="N12">
        <v>0</v>
      </c>
      <c r="O12">
        <v>189</v>
      </c>
      <c r="P12">
        <v>0</v>
      </c>
      <c r="Q12">
        <v>189</v>
      </c>
      <c r="R12" s="7">
        <v>0</v>
      </c>
      <c r="S12" s="10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t="s">
        <v>28</v>
      </c>
      <c r="C13" s="1"/>
      <c r="G13" s="1"/>
      <c r="H13" s="1" t="s">
        <v>9</v>
      </c>
      <c r="R13" s="7"/>
      <c r="S13" s="10"/>
    </row>
    <row r="14" spans="1:29" x14ac:dyDescent="0.25">
      <c r="A14" s="103"/>
      <c r="B14" s="13" t="s">
        <v>22</v>
      </c>
      <c r="C14" s="1"/>
      <c r="G14" s="1"/>
      <c r="H14" s="1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0</v>
      </c>
      <c r="M14" s="3">
        <f t="shared" si="1"/>
        <v>0</v>
      </c>
      <c r="N14" s="3">
        <f t="shared" si="1"/>
        <v>0</v>
      </c>
      <c r="O14" s="3">
        <f t="shared" si="1"/>
        <v>189</v>
      </c>
      <c r="P14" s="3">
        <f t="shared" si="1"/>
        <v>189</v>
      </c>
      <c r="Q14" s="3">
        <f t="shared" si="1"/>
        <v>369</v>
      </c>
      <c r="R14" s="8">
        <f t="shared" si="1"/>
        <v>347</v>
      </c>
      <c r="S14" s="12">
        <f t="shared" si="1"/>
        <v>324</v>
      </c>
      <c r="T14" s="3">
        <f t="shared" si="1"/>
        <v>270</v>
      </c>
      <c r="U14" s="3">
        <f t="shared" si="1"/>
        <v>161</v>
      </c>
      <c r="V14" s="3">
        <f t="shared" si="1"/>
        <v>-211</v>
      </c>
      <c r="W14" s="3">
        <f t="shared" si="1"/>
        <v>-360</v>
      </c>
      <c r="X14" s="3">
        <f t="shared" si="1"/>
        <v>-360</v>
      </c>
      <c r="Y14" s="3">
        <f t="shared" si="1"/>
        <v>-360</v>
      </c>
      <c r="Z14" s="3">
        <f t="shared" si="1"/>
        <v>-360</v>
      </c>
      <c r="AA14" s="3">
        <f t="shared" si="1"/>
        <v>-360</v>
      </c>
      <c r="AB14" s="3">
        <f t="shared" si="1"/>
        <v>-360</v>
      </c>
      <c r="AC14" s="3">
        <f t="shared" si="1"/>
        <v>-360</v>
      </c>
    </row>
    <row r="15" spans="1:29" x14ac:dyDescent="0.25">
      <c r="R15" s="7"/>
      <c r="S15" s="10"/>
    </row>
    <row r="16" spans="1:29" x14ac:dyDescent="0.25">
      <c r="A16" s="1" t="s">
        <v>0</v>
      </c>
      <c r="B16" s="1"/>
      <c r="C16" s="1"/>
      <c r="D16" s="1"/>
      <c r="E16" s="1"/>
      <c r="F16" s="1"/>
      <c r="G16" s="1" t="s">
        <v>5</v>
      </c>
      <c r="H16" s="1"/>
      <c r="I16" s="1" t="s">
        <v>4</v>
      </c>
      <c r="J16" s="1">
        <v>23</v>
      </c>
      <c r="K16" s="1">
        <v>24</v>
      </c>
      <c r="L16" s="1">
        <v>25</v>
      </c>
      <c r="M16" s="1">
        <v>26</v>
      </c>
      <c r="N16" s="1">
        <v>27</v>
      </c>
      <c r="O16" s="1">
        <v>28</v>
      </c>
      <c r="P16" s="1">
        <v>29</v>
      </c>
      <c r="Q16" s="1">
        <v>30</v>
      </c>
      <c r="R16" s="6">
        <v>31</v>
      </c>
      <c r="S16" s="11">
        <v>32</v>
      </c>
      <c r="T16" s="1">
        <v>33</v>
      </c>
      <c r="U16" s="1">
        <v>34</v>
      </c>
      <c r="V16" s="1">
        <v>35</v>
      </c>
      <c r="W16" s="1">
        <v>36</v>
      </c>
      <c r="X16" s="1">
        <v>37</v>
      </c>
      <c r="Y16" s="1">
        <v>38</v>
      </c>
      <c r="Z16" s="1">
        <v>39</v>
      </c>
      <c r="AA16" s="1">
        <v>40</v>
      </c>
      <c r="AB16" s="1">
        <v>41</v>
      </c>
      <c r="AC16" s="1">
        <v>42</v>
      </c>
    </row>
    <row r="17" spans="1:29" x14ac:dyDescent="0.25">
      <c r="A17" s="1"/>
      <c r="B17" s="1" t="s">
        <v>30</v>
      </c>
      <c r="C17" s="1"/>
      <c r="E17" t="s">
        <v>11</v>
      </c>
      <c r="F17">
        <f>F18+F19</f>
        <v>0</v>
      </c>
      <c r="G17" s="1">
        <f>calcFirstRunOut(J21:AC21)</f>
        <v>201935</v>
      </c>
      <c r="H17" s="1" t="s">
        <v>6</v>
      </c>
      <c r="J17" s="18">
        <v>0</v>
      </c>
      <c r="K17" s="18">
        <v>0</v>
      </c>
      <c r="L17" s="18">
        <v>0</v>
      </c>
      <c r="M17" s="18">
        <v>0</v>
      </c>
      <c r="N17" s="18">
        <v>0</v>
      </c>
      <c r="O17" s="18">
        <v>0</v>
      </c>
      <c r="P17" s="18">
        <v>0</v>
      </c>
      <c r="Q17" s="18">
        <v>9</v>
      </c>
      <c r="R17" s="19">
        <v>22</v>
      </c>
      <c r="S17" s="20">
        <v>23</v>
      </c>
      <c r="T17" s="18">
        <v>54</v>
      </c>
      <c r="U17" s="18">
        <v>109</v>
      </c>
      <c r="V17" s="18">
        <v>372</v>
      </c>
      <c r="W17" s="18">
        <v>149</v>
      </c>
      <c r="X17" s="18">
        <v>0</v>
      </c>
      <c r="Y17" s="18">
        <v>0</v>
      </c>
      <c r="Z17" s="18">
        <v>0</v>
      </c>
      <c r="AA17" s="18">
        <v>0</v>
      </c>
      <c r="AB17" s="18">
        <v>0</v>
      </c>
      <c r="AC17" s="18">
        <v>0</v>
      </c>
    </row>
    <row r="18" spans="1:29" x14ac:dyDescent="0.25">
      <c r="A18" s="103" t="s">
        <v>16</v>
      </c>
      <c r="B18" s="2">
        <v>9811934080</v>
      </c>
      <c r="C18" s="1"/>
      <c r="E18" t="s">
        <v>12</v>
      </c>
      <c r="F18">
        <v>0</v>
      </c>
      <c r="G18" s="1"/>
      <c r="H18" s="1" t="s">
        <v>7</v>
      </c>
      <c r="J18">
        <v>0</v>
      </c>
      <c r="K18">
        <v>0</v>
      </c>
      <c r="L18">
        <v>0</v>
      </c>
      <c r="M18">
        <v>0</v>
      </c>
      <c r="N18">
        <v>0</v>
      </c>
      <c r="O18" s="16">
        <v>189</v>
      </c>
      <c r="P18">
        <v>189</v>
      </c>
      <c r="Q18">
        <v>0</v>
      </c>
      <c r="R18" s="7">
        <v>0</v>
      </c>
      <c r="S18" s="10">
        <v>0</v>
      </c>
      <c r="T18">
        <v>0</v>
      </c>
      <c r="U18">
        <v>0</v>
      </c>
      <c r="V18" s="14">
        <v>378</v>
      </c>
      <c r="W18" s="14">
        <v>819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1"/>
      <c r="E19" t="s">
        <v>13</v>
      </c>
      <c r="F19">
        <v>0</v>
      </c>
      <c r="G19" s="1"/>
      <c r="H19" s="1" t="s">
        <v>8</v>
      </c>
      <c r="J19">
        <v>0</v>
      </c>
      <c r="K19">
        <v>0</v>
      </c>
      <c r="L19">
        <v>0</v>
      </c>
      <c r="M19">
        <v>0</v>
      </c>
      <c r="N19">
        <v>0</v>
      </c>
      <c r="O19">
        <v>189</v>
      </c>
      <c r="P19">
        <v>0</v>
      </c>
      <c r="Q19">
        <v>189</v>
      </c>
      <c r="R19" s="7">
        <v>0</v>
      </c>
      <c r="S19" s="10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t="s">
        <v>28</v>
      </c>
      <c r="C20" s="1"/>
      <c r="G20" s="1"/>
      <c r="H20" s="1" t="s">
        <v>9</v>
      </c>
      <c r="R20" s="7"/>
      <c r="S20" s="10"/>
    </row>
    <row r="21" spans="1:29" x14ac:dyDescent="0.25">
      <c r="A21" s="103"/>
      <c r="B21" s="13" t="s">
        <v>22</v>
      </c>
      <c r="C21" s="1"/>
      <c r="G21" s="1"/>
      <c r="H21" s="1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0</v>
      </c>
      <c r="M21" s="3">
        <f t="shared" si="2"/>
        <v>0</v>
      </c>
      <c r="N21" s="3">
        <f t="shared" si="2"/>
        <v>0</v>
      </c>
      <c r="O21" s="3">
        <f t="shared" si="2"/>
        <v>189</v>
      </c>
      <c r="P21" s="3">
        <f t="shared" si="2"/>
        <v>189</v>
      </c>
      <c r="Q21" s="3">
        <f t="shared" si="2"/>
        <v>369</v>
      </c>
      <c r="R21" s="8">
        <f t="shared" si="2"/>
        <v>347</v>
      </c>
      <c r="S21" s="12">
        <f t="shared" si="2"/>
        <v>324</v>
      </c>
      <c r="T21" s="3">
        <f t="shared" si="2"/>
        <v>270</v>
      </c>
      <c r="U21" s="3">
        <f t="shared" si="2"/>
        <v>161</v>
      </c>
      <c r="V21" s="3">
        <f t="shared" si="2"/>
        <v>-211</v>
      </c>
      <c r="W21" s="3">
        <f t="shared" si="2"/>
        <v>-360</v>
      </c>
      <c r="X21" s="3">
        <f t="shared" si="2"/>
        <v>-360</v>
      </c>
      <c r="Y21" s="3">
        <f t="shared" si="2"/>
        <v>-360</v>
      </c>
      <c r="Z21" s="3">
        <f t="shared" si="2"/>
        <v>-360</v>
      </c>
      <c r="AA21" s="3">
        <f t="shared" si="2"/>
        <v>-360</v>
      </c>
      <c r="AB21" s="3">
        <f t="shared" si="2"/>
        <v>-360</v>
      </c>
      <c r="AC21" s="3">
        <f t="shared" si="2"/>
        <v>-360</v>
      </c>
    </row>
    <row r="22" spans="1:29" ht="15.75" thickBot="1" x14ac:dyDescent="0.3">
      <c r="R22" s="9"/>
      <c r="S22" s="10"/>
    </row>
    <row r="28" spans="1:29" x14ac:dyDescent="0.25">
      <c r="M28" s="23"/>
    </row>
    <row r="29" spans="1:29" x14ac:dyDescent="0.25">
      <c r="M29" s="23"/>
    </row>
  </sheetData>
  <mergeCells count="3">
    <mergeCell ref="A4:A7"/>
    <mergeCell ref="A11:A14"/>
    <mergeCell ref="A18:A2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2"/>
  <sheetViews>
    <sheetView workbookViewId="0"/>
  </sheetViews>
  <sheetFormatPr defaultRowHeight="15" x14ac:dyDescent="0.25"/>
  <cols>
    <col min="1" max="1" width="4.7109375" customWidth="1"/>
    <col min="2" max="2" width="17.7109375" customWidth="1"/>
    <col min="3" max="3" width="8.7109375" customWidth="1"/>
    <col min="4" max="4" width="1.7109375" customWidth="1"/>
    <col min="10" max="29" width="6.7109375" customWidth="1"/>
  </cols>
  <sheetData>
    <row r="1" spans="1:29" x14ac:dyDescent="0.25">
      <c r="A1" t="s">
        <v>20</v>
      </c>
      <c r="B1" t="s">
        <v>15</v>
      </c>
      <c r="C1" t="s">
        <v>21</v>
      </c>
      <c r="S1" s="10"/>
    </row>
    <row r="2" spans="1:29" x14ac:dyDescent="0.25">
      <c r="A2" s="1" t="s">
        <v>0</v>
      </c>
      <c r="B2" s="1"/>
      <c r="C2" s="1"/>
      <c r="D2" s="1"/>
      <c r="E2" s="1"/>
      <c r="F2" s="1"/>
      <c r="G2" s="1" t="s">
        <v>5</v>
      </c>
      <c r="H2" s="1"/>
      <c r="I2" s="1" t="s">
        <v>4</v>
      </c>
      <c r="J2" s="1">
        <v>23</v>
      </c>
      <c r="K2" s="1">
        <v>24</v>
      </c>
      <c r="L2" s="1">
        <v>25</v>
      </c>
      <c r="M2" s="1">
        <v>26</v>
      </c>
      <c r="N2" s="1">
        <v>27</v>
      </c>
      <c r="O2" s="1">
        <v>28</v>
      </c>
      <c r="P2" s="1">
        <v>29</v>
      </c>
      <c r="Q2" s="1">
        <v>30</v>
      </c>
      <c r="R2" s="1">
        <v>31</v>
      </c>
      <c r="S2" s="11">
        <v>32</v>
      </c>
      <c r="T2" s="1">
        <v>33</v>
      </c>
      <c r="U2" s="1">
        <v>34</v>
      </c>
      <c r="V2" s="1">
        <v>35</v>
      </c>
      <c r="W2" s="1">
        <v>36</v>
      </c>
      <c r="X2" s="1">
        <v>37</v>
      </c>
      <c r="Y2" s="1">
        <v>38</v>
      </c>
      <c r="Z2" s="1">
        <v>39</v>
      </c>
      <c r="AA2" s="1">
        <v>40</v>
      </c>
      <c r="AB2" s="1">
        <v>41</v>
      </c>
      <c r="AC2" s="1">
        <v>42</v>
      </c>
    </row>
    <row r="3" spans="1:29" x14ac:dyDescent="0.25">
      <c r="B3" s="1"/>
      <c r="C3" s="1" t="s">
        <v>14</v>
      </c>
      <c r="E3" t="s">
        <v>11</v>
      </c>
      <c r="F3">
        <f>F4+F5</f>
        <v>0</v>
      </c>
      <c r="G3" s="1">
        <f>calcFirstRunOut(J7:AC7)</f>
        <v>201935</v>
      </c>
      <c r="H3" s="1" t="s">
        <v>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</v>
      </c>
      <c r="R3">
        <v>9</v>
      </c>
      <c r="S3" s="10">
        <v>3</v>
      </c>
      <c r="T3">
        <v>10</v>
      </c>
      <c r="U3">
        <v>27</v>
      </c>
      <c r="V3">
        <v>95</v>
      </c>
      <c r="W3">
        <v>19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 x14ac:dyDescent="0.25">
      <c r="B4" s="2">
        <v>9819671280</v>
      </c>
      <c r="C4" s="1" t="s">
        <v>14</v>
      </c>
      <c r="E4" t="s">
        <v>12</v>
      </c>
      <c r="F4">
        <v>0</v>
      </c>
      <c r="G4" s="1"/>
      <c r="H4" s="1" t="s">
        <v>7</v>
      </c>
      <c r="J4">
        <v>0</v>
      </c>
      <c r="K4">
        <v>0</v>
      </c>
      <c r="L4">
        <v>0</v>
      </c>
      <c r="M4">
        <v>0</v>
      </c>
      <c r="N4">
        <v>0</v>
      </c>
      <c r="O4">
        <v>60</v>
      </c>
      <c r="P4">
        <v>60</v>
      </c>
      <c r="Q4">
        <v>0</v>
      </c>
      <c r="R4">
        <v>0</v>
      </c>
      <c r="S4" s="10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B5" t="s">
        <v>18</v>
      </c>
      <c r="C5" s="1" t="s">
        <v>14</v>
      </c>
      <c r="E5" t="s">
        <v>13</v>
      </c>
      <c r="F5">
        <v>0</v>
      </c>
      <c r="G5" s="1"/>
      <c r="H5" s="1" t="s">
        <v>8</v>
      </c>
      <c r="J5">
        <v>0</v>
      </c>
      <c r="K5">
        <v>0</v>
      </c>
      <c r="L5">
        <v>0</v>
      </c>
      <c r="M5">
        <v>0</v>
      </c>
      <c r="N5">
        <v>0</v>
      </c>
      <c r="O5">
        <v>60</v>
      </c>
      <c r="P5">
        <v>60</v>
      </c>
      <c r="Q5">
        <v>0</v>
      </c>
      <c r="R5">
        <v>0</v>
      </c>
      <c r="S5" s="10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B6" t="s">
        <v>19</v>
      </c>
      <c r="C6" s="1" t="s">
        <v>14</v>
      </c>
      <c r="G6" s="1"/>
      <c r="H6" s="1" t="s">
        <v>9</v>
      </c>
      <c r="S6" s="10"/>
    </row>
    <row r="7" spans="1:29" x14ac:dyDescent="0.25">
      <c r="C7" s="1" t="s">
        <v>14</v>
      </c>
      <c r="G7" s="1"/>
      <c r="H7" s="1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0</v>
      </c>
      <c r="M7" s="3">
        <f t="shared" si="0"/>
        <v>0</v>
      </c>
      <c r="N7" s="3">
        <f t="shared" si="0"/>
        <v>0</v>
      </c>
      <c r="O7" s="3">
        <f t="shared" si="0"/>
        <v>60</v>
      </c>
      <c r="P7" s="3">
        <f t="shared" si="0"/>
        <v>120</v>
      </c>
      <c r="Q7" s="3">
        <f t="shared" si="0"/>
        <v>117</v>
      </c>
      <c r="R7" s="3">
        <f t="shared" si="0"/>
        <v>108</v>
      </c>
      <c r="S7" s="12">
        <f t="shared" si="0"/>
        <v>105</v>
      </c>
      <c r="T7" s="3">
        <f t="shared" si="0"/>
        <v>95</v>
      </c>
      <c r="U7" s="3">
        <f t="shared" si="0"/>
        <v>68</v>
      </c>
      <c r="V7" s="3">
        <f t="shared" si="0"/>
        <v>-27</v>
      </c>
      <c r="W7" s="3">
        <f t="shared" si="0"/>
        <v>-46</v>
      </c>
      <c r="X7" s="3">
        <f t="shared" si="0"/>
        <v>-46</v>
      </c>
      <c r="Y7" s="3">
        <f t="shared" si="0"/>
        <v>-46</v>
      </c>
      <c r="Z7" s="3">
        <f t="shared" si="0"/>
        <v>-46</v>
      </c>
      <c r="AA7" s="3">
        <f t="shared" si="0"/>
        <v>-46</v>
      </c>
      <c r="AB7" s="3">
        <f t="shared" si="0"/>
        <v>-46</v>
      </c>
      <c r="AC7" s="3">
        <f t="shared" si="0"/>
        <v>-46</v>
      </c>
    </row>
    <row r="8" spans="1:29" x14ac:dyDescent="0.25">
      <c r="S8" s="10"/>
    </row>
    <row r="9" spans="1:29" x14ac:dyDescent="0.25">
      <c r="A9" s="1" t="s">
        <v>0</v>
      </c>
      <c r="B9" s="1"/>
      <c r="C9" s="1"/>
      <c r="D9" s="1"/>
      <c r="E9" s="1"/>
      <c r="F9" s="1"/>
      <c r="G9" s="1" t="s">
        <v>5</v>
      </c>
      <c r="H9" s="1"/>
      <c r="I9" s="1" t="s">
        <v>4</v>
      </c>
      <c r="J9" s="1">
        <v>23</v>
      </c>
      <c r="K9" s="1">
        <v>24</v>
      </c>
      <c r="L9" s="1">
        <v>25</v>
      </c>
      <c r="M9" s="1">
        <v>26</v>
      </c>
      <c r="N9" s="1">
        <v>27</v>
      </c>
      <c r="O9" s="1">
        <v>28</v>
      </c>
      <c r="P9" s="1">
        <v>29</v>
      </c>
      <c r="Q9" s="1">
        <v>30</v>
      </c>
      <c r="R9" s="1">
        <v>31</v>
      </c>
      <c r="S9" s="11">
        <v>32</v>
      </c>
      <c r="T9" s="1">
        <v>33</v>
      </c>
      <c r="U9" s="1">
        <v>34</v>
      </c>
      <c r="V9" s="1">
        <v>35</v>
      </c>
      <c r="W9" s="1">
        <v>36</v>
      </c>
      <c r="X9" s="1">
        <v>37</v>
      </c>
      <c r="Y9" s="1">
        <v>38</v>
      </c>
      <c r="Z9" s="1">
        <v>39</v>
      </c>
      <c r="AA9" s="1">
        <v>40</v>
      </c>
      <c r="AB9" s="1">
        <v>41</v>
      </c>
      <c r="AC9" s="1">
        <v>42</v>
      </c>
    </row>
    <row r="10" spans="1:29" x14ac:dyDescent="0.25">
      <c r="B10" s="1"/>
      <c r="C10" s="1" t="s">
        <v>14</v>
      </c>
      <c r="E10" t="s">
        <v>11</v>
      </c>
      <c r="F10">
        <f>F11+F12</f>
        <v>0</v>
      </c>
      <c r="G10" s="1">
        <f>calcFirstRunOut(J14:AC14)</f>
        <v>201935</v>
      </c>
      <c r="H10" s="1" t="s">
        <v>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9</v>
      </c>
      <c r="R10">
        <v>22</v>
      </c>
      <c r="S10" s="10">
        <v>23</v>
      </c>
      <c r="T10">
        <v>54</v>
      </c>
      <c r="U10">
        <v>109</v>
      </c>
      <c r="V10">
        <v>372</v>
      </c>
      <c r="W10">
        <v>149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25">
      <c r="B11" s="2">
        <v>9811933980</v>
      </c>
      <c r="C11" s="1" t="s">
        <v>14</v>
      </c>
      <c r="E11" t="s">
        <v>12</v>
      </c>
      <c r="F11">
        <v>0</v>
      </c>
      <c r="G11" s="1"/>
      <c r="H11" s="1" t="s">
        <v>7</v>
      </c>
      <c r="J11">
        <v>0</v>
      </c>
      <c r="K11">
        <v>0</v>
      </c>
      <c r="L11">
        <v>0</v>
      </c>
      <c r="M11">
        <v>0</v>
      </c>
      <c r="N11">
        <v>0</v>
      </c>
      <c r="O11" s="15">
        <v>189</v>
      </c>
      <c r="P11">
        <v>189</v>
      </c>
      <c r="Q11">
        <v>0</v>
      </c>
      <c r="R11">
        <v>0</v>
      </c>
      <c r="S11" s="10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B12" t="s">
        <v>23</v>
      </c>
      <c r="C12" s="1" t="s">
        <v>14</v>
      </c>
      <c r="E12" t="s">
        <v>13</v>
      </c>
      <c r="F12">
        <v>0</v>
      </c>
      <c r="G12" s="1"/>
      <c r="H12" s="1" t="s">
        <v>8</v>
      </c>
      <c r="J12">
        <v>0</v>
      </c>
      <c r="K12">
        <v>0</v>
      </c>
      <c r="L12">
        <v>0</v>
      </c>
      <c r="M12">
        <v>0</v>
      </c>
      <c r="N12">
        <v>0</v>
      </c>
      <c r="O12">
        <v>189</v>
      </c>
      <c r="P12">
        <v>0</v>
      </c>
      <c r="Q12">
        <v>189</v>
      </c>
      <c r="R12">
        <v>0</v>
      </c>
      <c r="S12" s="10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B13" t="s">
        <v>24</v>
      </c>
      <c r="C13" s="1" t="s">
        <v>14</v>
      </c>
      <c r="G13" s="1"/>
      <c r="H13" s="1" t="s">
        <v>9</v>
      </c>
      <c r="S13" s="10"/>
    </row>
    <row r="14" spans="1:29" x14ac:dyDescent="0.25">
      <c r="C14" s="1" t="s">
        <v>14</v>
      </c>
      <c r="G14" s="1"/>
      <c r="H14" s="1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0</v>
      </c>
      <c r="M14" s="3">
        <f t="shared" si="1"/>
        <v>0</v>
      </c>
      <c r="N14" s="3">
        <f t="shared" si="1"/>
        <v>0</v>
      </c>
      <c r="O14" s="3">
        <f t="shared" si="1"/>
        <v>189</v>
      </c>
      <c r="P14" s="3">
        <f t="shared" si="1"/>
        <v>189</v>
      </c>
      <c r="Q14" s="3">
        <f t="shared" si="1"/>
        <v>369</v>
      </c>
      <c r="R14" s="3">
        <f t="shared" si="1"/>
        <v>347</v>
      </c>
      <c r="S14" s="12">
        <f t="shared" si="1"/>
        <v>324</v>
      </c>
      <c r="T14" s="3">
        <f t="shared" si="1"/>
        <v>270</v>
      </c>
      <c r="U14" s="3">
        <f t="shared" si="1"/>
        <v>161</v>
      </c>
      <c r="V14" s="3">
        <f t="shared" si="1"/>
        <v>-211</v>
      </c>
      <c r="W14" s="3">
        <f t="shared" si="1"/>
        <v>-360</v>
      </c>
      <c r="X14" s="3">
        <f t="shared" si="1"/>
        <v>-360</v>
      </c>
      <c r="Y14" s="3">
        <f t="shared" si="1"/>
        <v>-360</v>
      </c>
      <c r="Z14" s="3">
        <f t="shared" si="1"/>
        <v>-360</v>
      </c>
      <c r="AA14" s="3">
        <f t="shared" si="1"/>
        <v>-360</v>
      </c>
      <c r="AB14" s="3">
        <f t="shared" si="1"/>
        <v>-360</v>
      </c>
      <c r="AC14" s="3">
        <f t="shared" si="1"/>
        <v>-360</v>
      </c>
    </row>
    <row r="15" spans="1:29" x14ac:dyDescent="0.25">
      <c r="S15" s="10"/>
    </row>
    <row r="16" spans="1:29" x14ac:dyDescent="0.25">
      <c r="A16" s="1" t="s">
        <v>0</v>
      </c>
      <c r="B16" s="1"/>
      <c r="C16" s="1"/>
      <c r="D16" s="1"/>
      <c r="E16" s="1"/>
      <c r="F16" s="1"/>
      <c r="G16" s="1" t="s">
        <v>5</v>
      </c>
      <c r="H16" s="1"/>
      <c r="I16" s="1" t="s">
        <v>4</v>
      </c>
      <c r="J16" s="1">
        <v>23</v>
      </c>
      <c r="K16" s="1">
        <v>24</v>
      </c>
      <c r="L16" s="1">
        <v>25</v>
      </c>
      <c r="M16" s="1">
        <v>26</v>
      </c>
      <c r="N16" s="1">
        <v>27</v>
      </c>
      <c r="O16" s="1">
        <v>28</v>
      </c>
      <c r="P16" s="1">
        <v>29</v>
      </c>
      <c r="Q16" s="1">
        <v>30</v>
      </c>
      <c r="R16" s="1">
        <v>31</v>
      </c>
      <c r="S16" s="11">
        <v>32</v>
      </c>
      <c r="T16" s="1">
        <v>33</v>
      </c>
      <c r="U16" s="1">
        <v>34</v>
      </c>
      <c r="V16" s="1">
        <v>35</v>
      </c>
      <c r="W16" s="1">
        <v>36</v>
      </c>
      <c r="X16" s="1">
        <v>37</v>
      </c>
      <c r="Y16" s="1">
        <v>38</v>
      </c>
      <c r="Z16" s="1">
        <v>39</v>
      </c>
      <c r="AA16" s="1">
        <v>40</v>
      </c>
      <c r="AB16" s="1">
        <v>41</v>
      </c>
      <c r="AC16" s="1">
        <v>42</v>
      </c>
    </row>
    <row r="17" spans="2:29" x14ac:dyDescent="0.25">
      <c r="B17" s="1"/>
      <c r="C17" s="1" t="s">
        <v>14</v>
      </c>
      <c r="E17" t="s">
        <v>11</v>
      </c>
      <c r="F17">
        <f>F18+F19</f>
        <v>0</v>
      </c>
      <c r="G17" s="1">
        <f>calcFirstRunOut(J21:AC21)</f>
        <v>201935</v>
      </c>
      <c r="H17" s="1" t="s">
        <v>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9</v>
      </c>
      <c r="R17">
        <v>22</v>
      </c>
      <c r="S17" s="10">
        <v>23</v>
      </c>
      <c r="T17">
        <v>54</v>
      </c>
      <c r="U17">
        <v>109</v>
      </c>
      <c r="V17">
        <v>372</v>
      </c>
      <c r="W17">
        <v>149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2:29" x14ac:dyDescent="0.25">
      <c r="B18" s="2">
        <v>9811934080</v>
      </c>
      <c r="C18" s="1" t="s">
        <v>14</v>
      </c>
      <c r="E18" t="s">
        <v>12</v>
      </c>
      <c r="F18">
        <v>0</v>
      </c>
      <c r="G18" s="1"/>
      <c r="H18" s="1" t="s">
        <v>7</v>
      </c>
      <c r="J18">
        <v>0</v>
      </c>
      <c r="K18">
        <v>0</v>
      </c>
      <c r="L18">
        <v>0</v>
      </c>
      <c r="M18">
        <v>0</v>
      </c>
      <c r="N18">
        <v>0</v>
      </c>
      <c r="O18">
        <v>189</v>
      </c>
      <c r="P18">
        <v>189</v>
      </c>
      <c r="Q18">
        <v>0</v>
      </c>
      <c r="R18">
        <v>0</v>
      </c>
      <c r="S18" s="10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2:29" x14ac:dyDescent="0.25">
      <c r="B19" t="s">
        <v>23</v>
      </c>
      <c r="C19" s="1" t="s">
        <v>14</v>
      </c>
      <c r="E19" t="s">
        <v>13</v>
      </c>
      <c r="F19">
        <v>0</v>
      </c>
      <c r="G19" s="1"/>
      <c r="H19" s="1" t="s">
        <v>8</v>
      </c>
      <c r="J19">
        <v>0</v>
      </c>
      <c r="K19">
        <v>0</v>
      </c>
      <c r="L19">
        <v>0</v>
      </c>
      <c r="M19">
        <v>0</v>
      </c>
      <c r="N19">
        <v>0</v>
      </c>
      <c r="O19">
        <v>189</v>
      </c>
      <c r="P19">
        <v>0</v>
      </c>
      <c r="Q19">
        <v>189</v>
      </c>
      <c r="R19">
        <v>0</v>
      </c>
      <c r="S19" s="10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2:29" x14ac:dyDescent="0.25">
      <c r="B20" t="s">
        <v>24</v>
      </c>
      <c r="C20" s="1" t="s">
        <v>14</v>
      </c>
      <c r="G20" s="1"/>
      <c r="H20" s="1" t="s">
        <v>9</v>
      </c>
      <c r="S20" s="10"/>
    </row>
    <row r="21" spans="2:29" x14ac:dyDescent="0.25">
      <c r="C21" s="1" t="s">
        <v>14</v>
      </c>
      <c r="G21" s="1"/>
      <c r="H21" s="1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0</v>
      </c>
      <c r="M21" s="3">
        <f t="shared" si="2"/>
        <v>0</v>
      </c>
      <c r="N21" s="3">
        <f t="shared" si="2"/>
        <v>0</v>
      </c>
      <c r="O21" s="3">
        <f t="shared" si="2"/>
        <v>189</v>
      </c>
      <c r="P21" s="3">
        <f t="shared" si="2"/>
        <v>189</v>
      </c>
      <c r="Q21" s="3">
        <f t="shared" si="2"/>
        <v>369</v>
      </c>
      <c r="R21" s="3">
        <f t="shared" si="2"/>
        <v>347</v>
      </c>
      <c r="S21" s="12">
        <f t="shared" si="2"/>
        <v>324</v>
      </c>
      <c r="T21" s="3">
        <f t="shared" si="2"/>
        <v>270</v>
      </c>
      <c r="U21" s="3">
        <f t="shared" si="2"/>
        <v>161</v>
      </c>
      <c r="V21" s="3">
        <f t="shared" si="2"/>
        <v>-211</v>
      </c>
      <c r="W21" s="3">
        <f t="shared" si="2"/>
        <v>-360</v>
      </c>
      <c r="X21" s="3">
        <f t="shared" si="2"/>
        <v>-360</v>
      </c>
      <c r="Y21" s="3">
        <f t="shared" si="2"/>
        <v>-360</v>
      </c>
      <c r="Z21" s="3">
        <f t="shared" si="2"/>
        <v>-360</v>
      </c>
      <c r="AA21" s="3">
        <f t="shared" si="2"/>
        <v>-360</v>
      </c>
      <c r="AB21" s="3">
        <f t="shared" si="2"/>
        <v>-360</v>
      </c>
      <c r="AC21" s="3">
        <f t="shared" si="2"/>
        <v>-360</v>
      </c>
    </row>
    <row r="22" spans="2:29" x14ac:dyDescent="0.25">
      <c r="S22" s="10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19" bestFit="1" customWidth="1"/>
    <col min="3" max="3" width="8.7109375" customWidth="1"/>
    <col min="4" max="4" width="1.7109375" customWidth="1"/>
    <col min="10" max="29" width="6.7109375" customWidth="1"/>
  </cols>
  <sheetData>
    <row r="1" spans="1:29" x14ac:dyDescent="0.25">
      <c r="A1" t="s">
        <v>31</v>
      </c>
      <c r="B1" t="s">
        <v>15</v>
      </c>
      <c r="C1" t="s">
        <v>32</v>
      </c>
    </row>
    <row r="2" spans="1:29" x14ac:dyDescent="0.25">
      <c r="A2" s="1" t="s">
        <v>0</v>
      </c>
      <c r="B2" s="1"/>
      <c r="C2" s="1"/>
      <c r="D2" s="1"/>
      <c r="E2" s="1"/>
      <c r="F2" s="1"/>
      <c r="G2" s="1" t="s">
        <v>5</v>
      </c>
      <c r="H2" s="1"/>
      <c r="I2" s="1" t="s">
        <v>4</v>
      </c>
      <c r="J2" s="1">
        <v>24</v>
      </c>
      <c r="K2" s="1">
        <v>25</v>
      </c>
      <c r="L2" s="1">
        <v>26</v>
      </c>
      <c r="M2" s="1">
        <v>27</v>
      </c>
      <c r="N2" s="1">
        <v>28</v>
      </c>
      <c r="O2" s="1">
        <v>29</v>
      </c>
      <c r="P2" s="1">
        <v>30</v>
      </c>
      <c r="Q2" s="1">
        <v>31</v>
      </c>
      <c r="R2" s="1">
        <v>32</v>
      </c>
      <c r="S2" s="1">
        <v>33</v>
      </c>
      <c r="T2" s="1">
        <v>34</v>
      </c>
      <c r="U2" s="1">
        <v>35</v>
      </c>
      <c r="V2" s="1">
        <v>36</v>
      </c>
      <c r="W2" s="1">
        <v>37</v>
      </c>
      <c r="X2" s="1">
        <v>38</v>
      </c>
      <c r="Y2" s="1">
        <v>39</v>
      </c>
      <c r="Z2" s="1">
        <v>40</v>
      </c>
      <c r="AA2" s="1">
        <v>41</v>
      </c>
      <c r="AB2" s="1">
        <v>42</v>
      </c>
      <c r="AC2" s="1">
        <v>43</v>
      </c>
    </row>
    <row r="3" spans="1:29" x14ac:dyDescent="0.25">
      <c r="B3" s="1"/>
      <c r="C3" s="1" t="s">
        <v>14</v>
      </c>
      <c r="E3" t="s">
        <v>11</v>
      </c>
      <c r="F3">
        <f>F4+F5</f>
        <v>0</v>
      </c>
      <c r="G3" s="1">
        <f>calcFirstRunOut(J7:AC7)</f>
        <v>201936</v>
      </c>
      <c r="H3" s="1" t="s">
        <v>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4</v>
      </c>
      <c r="R3">
        <v>9</v>
      </c>
      <c r="S3">
        <v>23</v>
      </c>
      <c r="T3">
        <v>15</v>
      </c>
      <c r="U3">
        <v>23</v>
      </c>
      <c r="V3">
        <v>221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 x14ac:dyDescent="0.25">
      <c r="B4" s="2">
        <v>9819671280</v>
      </c>
      <c r="C4" s="1" t="s">
        <v>14</v>
      </c>
      <c r="E4" t="s">
        <v>12</v>
      </c>
      <c r="F4">
        <v>0</v>
      </c>
      <c r="G4" s="1"/>
      <c r="H4" s="1" t="s">
        <v>7</v>
      </c>
      <c r="J4">
        <v>0</v>
      </c>
      <c r="K4">
        <v>0</v>
      </c>
      <c r="L4">
        <v>0</v>
      </c>
      <c r="M4">
        <v>0</v>
      </c>
      <c r="N4">
        <v>60</v>
      </c>
      <c r="O4">
        <v>60</v>
      </c>
      <c r="P4">
        <v>0</v>
      </c>
      <c r="Q4">
        <v>0</v>
      </c>
      <c r="R4">
        <v>0</v>
      </c>
      <c r="S4">
        <v>60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B5" t="s">
        <v>27</v>
      </c>
      <c r="C5" s="1" t="s">
        <v>14</v>
      </c>
      <c r="E5" t="s">
        <v>13</v>
      </c>
      <c r="F5">
        <v>0</v>
      </c>
      <c r="G5" s="1"/>
      <c r="H5" s="1" t="s">
        <v>8</v>
      </c>
      <c r="J5">
        <v>0</v>
      </c>
      <c r="K5">
        <v>0</v>
      </c>
      <c r="L5">
        <v>0</v>
      </c>
      <c r="M5">
        <v>0</v>
      </c>
      <c r="N5">
        <v>60</v>
      </c>
      <c r="O5">
        <v>60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B6" t="s">
        <v>28</v>
      </c>
      <c r="C6" s="1" t="s">
        <v>14</v>
      </c>
      <c r="G6" s="1"/>
      <c r="H6" s="1" t="s">
        <v>9</v>
      </c>
    </row>
    <row r="7" spans="1:29" x14ac:dyDescent="0.25">
      <c r="C7" s="1" t="s">
        <v>14</v>
      </c>
      <c r="G7" s="1"/>
      <c r="H7" s="1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0</v>
      </c>
      <c r="M7" s="3">
        <f t="shared" si="0"/>
        <v>0</v>
      </c>
      <c r="N7" s="3">
        <f t="shared" si="0"/>
        <v>60</v>
      </c>
      <c r="O7" s="3">
        <f t="shared" si="0"/>
        <v>120</v>
      </c>
      <c r="P7" s="3">
        <f t="shared" si="0"/>
        <v>120</v>
      </c>
      <c r="Q7" s="3">
        <f t="shared" si="0"/>
        <v>116</v>
      </c>
      <c r="R7" s="3">
        <f t="shared" si="0"/>
        <v>107</v>
      </c>
      <c r="S7" s="3">
        <f t="shared" si="0"/>
        <v>84</v>
      </c>
      <c r="T7" s="3">
        <f t="shared" si="0"/>
        <v>69</v>
      </c>
      <c r="U7" s="3">
        <f t="shared" si="0"/>
        <v>46</v>
      </c>
      <c r="V7" s="3">
        <f t="shared" si="0"/>
        <v>-175</v>
      </c>
      <c r="W7" s="3">
        <f t="shared" si="0"/>
        <v>-175</v>
      </c>
      <c r="X7" s="3">
        <f t="shared" si="0"/>
        <v>-175</v>
      </c>
      <c r="Y7" s="3">
        <f t="shared" si="0"/>
        <v>-175</v>
      </c>
      <c r="Z7" s="3">
        <f t="shared" si="0"/>
        <v>-175</v>
      </c>
      <c r="AA7" s="3">
        <f t="shared" si="0"/>
        <v>-175</v>
      </c>
      <c r="AB7" s="3">
        <f t="shared" si="0"/>
        <v>-175</v>
      </c>
      <c r="AC7" s="3">
        <f t="shared" si="0"/>
        <v>-175</v>
      </c>
    </row>
    <row r="9" spans="1:29" x14ac:dyDescent="0.25">
      <c r="A9" s="1" t="s">
        <v>0</v>
      </c>
      <c r="B9" s="1"/>
      <c r="C9" s="1"/>
      <c r="D9" s="1"/>
      <c r="E9" s="1"/>
      <c r="F9" s="1"/>
      <c r="G9" s="1" t="s">
        <v>5</v>
      </c>
      <c r="H9" s="1"/>
      <c r="I9" s="1" t="s">
        <v>4</v>
      </c>
      <c r="J9" s="1">
        <v>24</v>
      </c>
      <c r="K9" s="1">
        <v>25</v>
      </c>
      <c r="L9" s="1">
        <v>26</v>
      </c>
      <c r="M9" s="1">
        <v>27</v>
      </c>
      <c r="N9" s="1">
        <v>28</v>
      </c>
      <c r="O9" s="1">
        <v>29</v>
      </c>
      <c r="P9" s="1">
        <v>30</v>
      </c>
      <c r="Q9" s="1">
        <v>31</v>
      </c>
      <c r="R9" s="1">
        <v>32</v>
      </c>
      <c r="S9" s="1">
        <v>33</v>
      </c>
      <c r="T9" s="1">
        <v>34</v>
      </c>
      <c r="U9" s="1">
        <v>35</v>
      </c>
      <c r="V9" s="1">
        <v>36</v>
      </c>
      <c r="W9" s="1">
        <v>37</v>
      </c>
      <c r="X9" s="1">
        <v>38</v>
      </c>
      <c r="Y9" s="1">
        <v>39</v>
      </c>
      <c r="Z9" s="1">
        <v>40</v>
      </c>
      <c r="AA9" s="1">
        <v>41</v>
      </c>
      <c r="AB9" s="1">
        <v>42</v>
      </c>
      <c r="AC9" s="1">
        <v>43</v>
      </c>
    </row>
    <row r="10" spans="1:29" x14ac:dyDescent="0.25">
      <c r="B10" s="1"/>
      <c r="C10" s="1" t="s">
        <v>14</v>
      </c>
      <c r="E10" t="s">
        <v>11</v>
      </c>
      <c r="F10">
        <f>F11+F12</f>
        <v>0</v>
      </c>
      <c r="G10" s="1">
        <f>calcFirstRunOut(J14:AC14)</f>
        <v>201935</v>
      </c>
      <c r="H10" s="1" t="s">
        <v>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7</v>
      </c>
      <c r="Q10">
        <v>22</v>
      </c>
      <c r="R10">
        <v>35</v>
      </c>
      <c r="S10">
        <v>86</v>
      </c>
      <c r="T10">
        <v>109</v>
      </c>
      <c r="U10">
        <v>406</v>
      </c>
      <c r="V10">
        <v>794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25">
      <c r="B11" s="2">
        <v>9811933980</v>
      </c>
      <c r="C11" s="1" t="s">
        <v>14</v>
      </c>
      <c r="E11" t="s">
        <v>12</v>
      </c>
      <c r="F11">
        <v>0</v>
      </c>
      <c r="G11" s="1"/>
      <c r="H11" s="1" t="s">
        <v>7</v>
      </c>
      <c r="J11">
        <v>0</v>
      </c>
      <c r="K11">
        <v>0</v>
      </c>
      <c r="L11">
        <v>0</v>
      </c>
      <c r="M11">
        <v>0</v>
      </c>
      <c r="N11">
        <v>189</v>
      </c>
      <c r="O11">
        <v>189</v>
      </c>
      <c r="P11">
        <v>0</v>
      </c>
      <c r="Q11">
        <v>0</v>
      </c>
      <c r="R11">
        <v>0</v>
      </c>
      <c r="S11">
        <v>189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B12" t="s">
        <v>27</v>
      </c>
      <c r="C12" s="1" t="s">
        <v>14</v>
      </c>
      <c r="E12" t="s">
        <v>13</v>
      </c>
      <c r="F12">
        <v>0</v>
      </c>
      <c r="G12" s="1"/>
      <c r="H12" s="1" t="s">
        <v>8</v>
      </c>
      <c r="J12">
        <v>0</v>
      </c>
      <c r="K12">
        <v>0</v>
      </c>
      <c r="L12">
        <v>0</v>
      </c>
      <c r="M12">
        <v>0</v>
      </c>
      <c r="N12">
        <v>189</v>
      </c>
      <c r="O12">
        <v>0</v>
      </c>
      <c r="P12">
        <v>189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B13" t="s">
        <v>28</v>
      </c>
      <c r="C13" s="1" t="s">
        <v>14</v>
      </c>
      <c r="G13" s="1"/>
      <c r="H13" s="1" t="s">
        <v>9</v>
      </c>
    </row>
    <row r="14" spans="1:29" x14ac:dyDescent="0.25">
      <c r="C14" s="1" t="s">
        <v>14</v>
      </c>
      <c r="G14" s="1"/>
      <c r="H14" s="1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0</v>
      </c>
      <c r="M14" s="3">
        <f t="shared" si="1"/>
        <v>0</v>
      </c>
      <c r="N14" s="3">
        <f t="shared" si="1"/>
        <v>189</v>
      </c>
      <c r="O14" s="3">
        <f t="shared" si="1"/>
        <v>189</v>
      </c>
      <c r="P14" s="3">
        <f t="shared" si="1"/>
        <v>371</v>
      </c>
      <c r="Q14" s="3">
        <f t="shared" si="1"/>
        <v>349</v>
      </c>
      <c r="R14" s="3">
        <f t="shared" si="1"/>
        <v>314</v>
      </c>
      <c r="S14" s="3">
        <f t="shared" si="1"/>
        <v>228</v>
      </c>
      <c r="T14" s="3">
        <f t="shared" si="1"/>
        <v>119</v>
      </c>
      <c r="U14" s="3">
        <f t="shared" si="1"/>
        <v>-287</v>
      </c>
      <c r="V14" s="3">
        <f t="shared" si="1"/>
        <v>-1081</v>
      </c>
      <c r="W14" s="3">
        <f t="shared" si="1"/>
        <v>-1081</v>
      </c>
      <c r="X14" s="3">
        <f t="shared" si="1"/>
        <v>-1081</v>
      </c>
      <c r="Y14" s="3">
        <f t="shared" si="1"/>
        <v>-1081</v>
      </c>
      <c r="Z14" s="3">
        <f t="shared" si="1"/>
        <v>-1081</v>
      </c>
      <c r="AA14" s="3">
        <f t="shared" si="1"/>
        <v>-1081</v>
      </c>
      <c r="AB14" s="3">
        <f t="shared" si="1"/>
        <v>-1081</v>
      </c>
      <c r="AC14" s="3">
        <f t="shared" si="1"/>
        <v>-1081</v>
      </c>
    </row>
    <row r="16" spans="1:29" x14ac:dyDescent="0.25">
      <c r="A16" s="1" t="s">
        <v>0</v>
      </c>
      <c r="B16" s="1"/>
      <c r="C16" s="1"/>
      <c r="D16" s="1"/>
      <c r="E16" s="1"/>
      <c r="F16" s="1"/>
      <c r="G16" s="1" t="s">
        <v>5</v>
      </c>
      <c r="H16" s="1"/>
      <c r="I16" s="1" t="s">
        <v>4</v>
      </c>
      <c r="J16" s="1">
        <v>24</v>
      </c>
      <c r="K16" s="1">
        <v>25</v>
      </c>
      <c r="L16" s="1">
        <v>26</v>
      </c>
      <c r="M16" s="1">
        <v>27</v>
      </c>
      <c r="N16" s="1">
        <v>28</v>
      </c>
      <c r="O16" s="1">
        <v>29</v>
      </c>
      <c r="P16" s="1">
        <v>30</v>
      </c>
      <c r="Q16" s="1">
        <v>31</v>
      </c>
      <c r="R16" s="1">
        <v>32</v>
      </c>
      <c r="S16" s="1">
        <v>33</v>
      </c>
      <c r="T16" s="1">
        <v>34</v>
      </c>
      <c r="U16" s="1">
        <v>35</v>
      </c>
      <c r="V16" s="1">
        <v>36</v>
      </c>
      <c r="W16" s="1">
        <v>37</v>
      </c>
      <c r="X16" s="1">
        <v>38</v>
      </c>
      <c r="Y16" s="1">
        <v>39</v>
      </c>
      <c r="Z16" s="1">
        <v>40</v>
      </c>
      <c r="AA16" s="1">
        <v>41</v>
      </c>
      <c r="AB16" s="1">
        <v>42</v>
      </c>
      <c r="AC16" s="1">
        <v>43</v>
      </c>
    </row>
    <row r="17" spans="2:29" x14ac:dyDescent="0.25">
      <c r="B17" s="1"/>
      <c r="C17" s="1" t="s">
        <v>14</v>
      </c>
      <c r="E17" t="s">
        <v>11</v>
      </c>
      <c r="F17">
        <f>F18+F19</f>
        <v>0</v>
      </c>
      <c r="G17" s="1">
        <f>calcFirstRunOut(J21:AC21)</f>
        <v>201935</v>
      </c>
      <c r="H17" s="1" t="s">
        <v>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7</v>
      </c>
      <c r="Q17">
        <v>22</v>
      </c>
      <c r="R17">
        <v>35</v>
      </c>
      <c r="S17">
        <v>86</v>
      </c>
      <c r="T17">
        <v>109</v>
      </c>
      <c r="U17">
        <v>406</v>
      </c>
      <c r="V17">
        <v>794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2:29" x14ac:dyDescent="0.25">
      <c r="B18" s="2">
        <v>9811934080</v>
      </c>
      <c r="C18" s="1" t="s">
        <v>14</v>
      </c>
      <c r="E18" t="s">
        <v>12</v>
      </c>
      <c r="F18">
        <v>0</v>
      </c>
      <c r="G18" s="1"/>
      <c r="H18" s="1" t="s">
        <v>7</v>
      </c>
      <c r="J18">
        <v>0</v>
      </c>
      <c r="K18">
        <v>0</v>
      </c>
      <c r="L18">
        <v>0</v>
      </c>
      <c r="M18">
        <v>0</v>
      </c>
      <c r="N18">
        <v>189</v>
      </c>
      <c r="O18">
        <v>189</v>
      </c>
      <c r="P18">
        <v>0</v>
      </c>
      <c r="Q18">
        <v>0</v>
      </c>
      <c r="R18">
        <v>0</v>
      </c>
      <c r="S18">
        <v>189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2:29" x14ac:dyDescent="0.25">
      <c r="B19" t="s">
        <v>27</v>
      </c>
      <c r="C19" s="1" t="s">
        <v>14</v>
      </c>
      <c r="E19" t="s">
        <v>13</v>
      </c>
      <c r="F19">
        <v>0</v>
      </c>
      <c r="G19" s="1"/>
      <c r="H19" s="1" t="s">
        <v>8</v>
      </c>
      <c r="J19">
        <v>0</v>
      </c>
      <c r="K19">
        <v>0</v>
      </c>
      <c r="L19">
        <v>0</v>
      </c>
      <c r="M19">
        <v>0</v>
      </c>
      <c r="N19">
        <v>189</v>
      </c>
      <c r="O19">
        <v>0</v>
      </c>
      <c r="P19">
        <v>189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2:29" x14ac:dyDescent="0.25">
      <c r="B20" t="s">
        <v>28</v>
      </c>
      <c r="C20" s="1" t="s">
        <v>14</v>
      </c>
      <c r="G20" s="1"/>
      <c r="H20" s="1" t="s">
        <v>9</v>
      </c>
    </row>
    <row r="21" spans="2:29" x14ac:dyDescent="0.25">
      <c r="C21" s="1" t="s">
        <v>14</v>
      </c>
      <c r="G21" s="1"/>
      <c r="H21" s="1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0</v>
      </c>
      <c r="M21" s="3">
        <f t="shared" si="2"/>
        <v>0</v>
      </c>
      <c r="N21" s="3">
        <f t="shared" si="2"/>
        <v>189</v>
      </c>
      <c r="O21" s="3">
        <f t="shared" si="2"/>
        <v>189</v>
      </c>
      <c r="P21" s="3">
        <f t="shared" si="2"/>
        <v>371</v>
      </c>
      <c r="Q21" s="3">
        <f t="shared" si="2"/>
        <v>349</v>
      </c>
      <c r="R21" s="3">
        <f t="shared" si="2"/>
        <v>314</v>
      </c>
      <c r="S21" s="3">
        <f t="shared" si="2"/>
        <v>228</v>
      </c>
      <c r="T21" s="3">
        <f t="shared" si="2"/>
        <v>119</v>
      </c>
      <c r="U21" s="3">
        <f t="shared" si="2"/>
        <v>-287</v>
      </c>
      <c r="V21" s="3">
        <f t="shared" si="2"/>
        <v>-1081</v>
      </c>
      <c r="W21" s="3">
        <f t="shared" si="2"/>
        <v>-1081</v>
      </c>
      <c r="X21" s="3">
        <f t="shared" si="2"/>
        <v>-1081</v>
      </c>
      <c r="Y21" s="3">
        <f t="shared" si="2"/>
        <v>-1081</v>
      </c>
      <c r="Z21" s="3">
        <f t="shared" si="2"/>
        <v>-1081</v>
      </c>
      <c r="AA21" s="3">
        <f t="shared" si="2"/>
        <v>-1081</v>
      </c>
      <c r="AB21" s="3">
        <f t="shared" si="2"/>
        <v>-1081</v>
      </c>
      <c r="AC21" s="3">
        <f t="shared" si="2"/>
        <v>-1081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FFFF00"/>
  </sheetPr>
  <dimension ref="A1:AD21"/>
  <sheetViews>
    <sheetView showGridLines="0" workbookViewId="0"/>
  </sheetViews>
  <sheetFormatPr defaultRowHeight="15" x14ac:dyDescent="0.25"/>
  <cols>
    <col min="1" max="1" width="4.7109375" customWidth="1"/>
    <col min="2" max="2" width="19" bestFit="1" customWidth="1"/>
    <col min="3" max="3" width="8.7109375" customWidth="1"/>
    <col min="4" max="4" width="1.7109375" customWidth="1"/>
    <col min="10" max="29" width="6.7109375" customWidth="1"/>
  </cols>
  <sheetData>
    <row r="1" spans="1:30" ht="15.75" thickBot="1" x14ac:dyDescent="0.3">
      <c r="A1" s="22" t="s">
        <v>33</v>
      </c>
      <c r="B1" t="s">
        <v>15</v>
      </c>
      <c r="C1" t="s">
        <v>34</v>
      </c>
    </row>
    <row r="2" spans="1:30" x14ac:dyDescent="0.25">
      <c r="A2" s="1" t="s">
        <v>0</v>
      </c>
      <c r="B2" s="1"/>
      <c r="C2" s="1"/>
      <c r="D2" s="1"/>
      <c r="E2" s="1"/>
      <c r="F2" s="1"/>
      <c r="G2" s="1" t="s">
        <v>5</v>
      </c>
      <c r="H2" s="1"/>
      <c r="I2" s="1" t="s">
        <v>4</v>
      </c>
      <c r="J2" s="1">
        <v>24</v>
      </c>
      <c r="K2" s="1">
        <v>25</v>
      </c>
      <c r="L2" s="1">
        <v>26</v>
      </c>
      <c r="M2" s="1">
        <v>27</v>
      </c>
      <c r="N2" s="1">
        <v>28</v>
      </c>
      <c r="O2" s="1">
        <v>29</v>
      </c>
      <c r="P2" s="1">
        <v>30</v>
      </c>
      <c r="Q2" s="1">
        <v>31</v>
      </c>
      <c r="R2" s="24">
        <v>32</v>
      </c>
      <c r="S2" s="1">
        <v>33</v>
      </c>
      <c r="T2" s="1">
        <v>34</v>
      </c>
      <c r="U2" s="1">
        <v>35</v>
      </c>
      <c r="V2" s="1">
        <v>36</v>
      </c>
      <c r="W2" s="1">
        <v>37</v>
      </c>
      <c r="X2" s="1">
        <v>38</v>
      </c>
      <c r="Y2" s="1">
        <v>39</v>
      </c>
      <c r="Z2" s="1">
        <v>40</v>
      </c>
      <c r="AA2" s="1">
        <v>41</v>
      </c>
      <c r="AB2" s="1">
        <v>42</v>
      </c>
      <c r="AC2" s="1">
        <v>43</v>
      </c>
    </row>
    <row r="3" spans="1:30" x14ac:dyDescent="0.25">
      <c r="B3" s="1"/>
      <c r="C3" s="1" t="s">
        <v>14</v>
      </c>
      <c r="E3" t="s">
        <v>11</v>
      </c>
      <c r="F3">
        <f>F4+F5</f>
        <v>0</v>
      </c>
      <c r="G3" s="1">
        <f>calcFirstRunOut(J7:AC7)</f>
        <v>201935</v>
      </c>
      <c r="H3" s="1" t="s">
        <v>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22">
        <v>60</v>
      </c>
      <c r="Q3">
        <v>4</v>
      </c>
      <c r="R3" s="7">
        <v>9</v>
      </c>
      <c r="S3">
        <v>23</v>
      </c>
      <c r="T3">
        <v>15</v>
      </c>
      <c r="U3">
        <v>23</v>
      </c>
      <c r="V3">
        <v>221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30" x14ac:dyDescent="0.25">
      <c r="B4" s="2">
        <v>9819671280</v>
      </c>
      <c r="C4" s="1" t="s">
        <v>14</v>
      </c>
      <c r="E4" t="s">
        <v>12</v>
      </c>
      <c r="F4">
        <v>0</v>
      </c>
      <c r="G4" s="1"/>
      <c r="H4" s="1" t="s">
        <v>7</v>
      </c>
      <c r="J4">
        <v>0</v>
      </c>
      <c r="K4">
        <v>0</v>
      </c>
      <c r="L4">
        <v>0</v>
      </c>
      <c r="M4">
        <v>0</v>
      </c>
      <c r="N4">
        <v>60</v>
      </c>
      <c r="O4">
        <v>60</v>
      </c>
      <c r="P4">
        <v>0</v>
      </c>
      <c r="Q4">
        <v>0</v>
      </c>
      <c r="R4" s="7">
        <v>0</v>
      </c>
      <c r="S4">
        <v>60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30" x14ac:dyDescent="0.25">
      <c r="B5" t="s">
        <v>27</v>
      </c>
      <c r="C5" s="1" t="s">
        <v>14</v>
      </c>
      <c r="E5" t="s">
        <v>13</v>
      </c>
      <c r="F5">
        <v>0</v>
      </c>
      <c r="G5" s="1"/>
      <c r="H5" s="1" t="s">
        <v>8</v>
      </c>
      <c r="J5">
        <v>0</v>
      </c>
      <c r="K5">
        <v>0</v>
      </c>
      <c r="L5">
        <v>0</v>
      </c>
      <c r="M5">
        <v>0</v>
      </c>
      <c r="N5">
        <v>60</v>
      </c>
      <c r="O5">
        <v>60</v>
      </c>
      <c r="P5">
        <v>0</v>
      </c>
      <c r="Q5">
        <v>0</v>
      </c>
      <c r="R5" s="7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30" x14ac:dyDescent="0.25">
      <c r="B6" t="s">
        <v>28</v>
      </c>
      <c r="C6" s="1" t="s">
        <v>14</v>
      </c>
      <c r="G6" s="1"/>
      <c r="H6" s="1" t="s">
        <v>9</v>
      </c>
      <c r="R6" s="7"/>
    </row>
    <row r="7" spans="1:30" x14ac:dyDescent="0.25">
      <c r="C7" s="1" t="s">
        <v>14</v>
      </c>
      <c r="G7" s="1"/>
      <c r="H7" s="1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0</v>
      </c>
      <c r="M7" s="3">
        <f t="shared" si="0"/>
        <v>0</v>
      </c>
      <c r="N7" s="3">
        <f t="shared" si="0"/>
        <v>60</v>
      </c>
      <c r="O7" s="3">
        <f t="shared" si="0"/>
        <v>120</v>
      </c>
      <c r="P7" s="3">
        <f t="shared" si="0"/>
        <v>60</v>
      </c>
      <c r="Q7" s="3">
        <f t="shared" si="0"/>
        <v>56</v>
      </c>
      <c r="R7" s="8">
        <f t="shared" si="0"/>
        <v>47</v>
      </c>
      <c r="S7" s="3">
        <f t="shared" si="0"/>
        <v>24</v>
      </c>
      <c r="T7" s="3">
        <f t="shared" si="0"/>
        <v>9</v>
      </c>
      <c r="U7" s="3">
        <f t="shared" si="0"/>
        <v>-14</v>
      </c>
      <c r="V7" s="3">
        <f t="shared" si="0"/>
        <v>-235</v>
      </c>
      <c r="W7" s="3">
        <f t="shared" si="0"/>
        <v>-235</v>
      </c>
      <c r="X7" s="3">
        <f t="shared" si="0"/>
        <v>-235</v>
      </c>
      <c r="Y7" s="3">
        <f t="shared" si="0"/>
        <v>-235</v>
      </c>
      <c r="Z7" s="3">
        <f t="shared" si="0"/>
        <v>-235</v>
      </c>
      <c r="AA7" s="3">
        <f t="shared" si="0"/>
        <v>-235</v>
      </c>
      <c r="AB7" s="3">
        <f t="shared" si="0"/>
        <v>-235</v>
      </c>
      <c r="AC7" s="3">
        <f t="shared" si="0"/>
        <v>-235</v>
      </c>
    </row>
    <row r="8" spans="1:30" x14ac:dyDescent="0.25">
      <c r="R8" s="7"/>
    </row>
    <row r="9" spans="1:30" x14ac:dyDescent="0.25">
      <c r="A9" s="1" t="s">
        <v>0</v>
      </c>
      <c r="B9" s="1"/>
      <c r="C9" s="1"/>
      <c r="D9" s="1"/>
      <c r="E9" s="1"/>
      <c r="F9" s="1"/>
      <c r="G9" s="1" t="s">
        <v>5</v>
      </c>
      <c r="H9" s="1"/>
      <c r="I9" s="1" t="s">
        <v>4</v>
      </c>
      <c r="J9" s="1">
        <v>24</v>
      </c>
      <c r="K9" s="1">
        <v>25</v>
      </c>
      <c r="L9" s="1">
        <v>26</v>
      </c>
      <c r="M9" s="1">
        <v>27</v>
      </c>
      <c r="N9" s="1">
        <v>28</v>
      </c>
      <c r="O9" s="1">
        <v>29</v>
      </c>
      <c r="P9" s="1">
        <v>30</v>
      </c>
      <c r="Q9" s="1">
        <v>31</v>
      </c>
      <c r="R9" s="6">
        <v>32</v>
      </c>
      <c r="S9" s="1">
        <v>33</v>
      </c>
      <c r="T9" s="1">
        <v>34</v>
      </c>
      <c r="U9" s="1">
        <v>35</v>
      </c>
      <c r="V9" s="1">
        <v>36</v>
      </c>
      <c r="W9" s="1">
        <v>37</v>
      </c>
      <c r="X9" s="1">
        <v>38</v>
      </c>
      <c r="Y9" s="1">
        <v>39</v>
      </c>
      <c r="Z9" s="1">
        <v>40</v>
      </c>
      <c r="AA9" s="1">
        <v>41</v>
      </c>
      <c r="AB9" s="1">
        <v>42</v>
      </c>
      <c r="AC9" s="1">
        <v>43</v>
      </c>
    </row>
    <row r="10" spans="1:30" x14ac:dyDescent="0.25">
      <c r="B10" s="1"/>
      <c r="C10" s="1" t="s">
        <v>14</v>
      </c>
      <c r="E10" t="s">
        <v>11</v>
      </c>
      <c r="F10">
        <f>F11+F12</f>
        <v>0</v>
      </c>
      <c r="G10" s="1">
        <f>calcFirstRunOut(J14:AC14)</f>
        <v>201935</v>
      </c>
      <c r="H10" s="1" t="s">
        <v>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s="22">
        <v>67</v>
      </c>
      <c r="Q10">
        <v>22</v>
      </c>
      <c r="R10" s="7">
        <v>35</v>
      </c>
      <c r="S10">
        <v>86</v>
      </c>
      <c r="T10">
        <v>109</v>
      </c>
      <c r="U10">
        <v>406</v>
      </c>
      <c r="V10">
        <v>794</v>
      </c>
      <c r="W10" s="26">
        <v>976</v>
      </c>
      <c r="X10" s="26">
        <v>806</v>
      </c>
      <c r="Y10" s="26">
        <v>1054</v>
      </c>
      <c r="Z10" s="26">
        <v>750</v>
      </c>
      <c r="AA10" s="26">
        <v>974</v>
      </c>
      <c r="AB10" s="26">
        <v>988</v>
      </c>
      <c r="AC10" s="26">
        <v>951</v>
      </c>
      <c r="AD10">
        <v>789</v>
      </c>
    </row>
    <row r="11" spans="1:30" x14ac:dyDescent="0.25">
      <c r="B11" s="2">
        <v>9811933980</v>
      </c>
      <c r="C11" s="1" t="s">
        <v>14</v>
      </c>
      <c r="E11" t="s">
        <v>12</v>
      </c>
      <c r="F11">
        <v>0</v>
      </c>
      <c r="G11" s="1"/>
      <c r="H11" s="1" t="s">
        <v>7</v>
      </c>
      <c r="J11">
        <v>0</v>
      </c>
      <c r="K11">
        <v>0</v>
      </c>
      <c r="L11">
        <v>0</v>
      </c>
      <c r="M11">
        <v>0</v>
      </c>
      <c r="N11">
        <v>189</v>
      </c>
      <c r="P11">
        <v>0</v>
      </c>
      <c r="Q11">
        <v>0</v>
      </c>
      <c r="R11" s="7">
        <v>0</v>
      </c>
      <c r="S11">
        <v>189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30" x14ac:dyDescent="0.25">
      <c r="B12" t="s">
        <v>27</v>
      </c>
      <c r="C12" s="1" t="s">
        <v>14</v>
      </c>
      <c r="E12" t="s">
        <v>13</v>
      </c>
      <c r="F12">
        <v>0</v>
      </c>
      <c r="G12" s="1"/>
      <c r="H12" s="1" t="s">
        <v>8</v>
      </c>
      <c r="J12">
        <v>0</v>
      </c>
      <c r="K12">
        <v>0</v>
      </c>
      <c r="L12">
        <v>0</v>
      </c>
      <c r="M12">
        <v>0</v>
      </c>
      <c r="N12" s="28">
        <v>189</v>
      </c>
      <c r="O12">
        <v>0</v>
      </c>
      <c r="P12">
        <v>0</v>
      </c>
      <c r="Q12">
        <v>0</v>
      </c>
      <c r="R12" s="29">
        <v>189</v>
      </c>
      <c r="S12">
        <v>0</v>
      </c>
      <c r="T12">
        <v>189</v>
      </c>
      <c r="U12" s="27">
        <v>63</v>
      </c>
      <c r="V12" s="27">
        <v>1071</v>
      </c>
      <c r="W12" s="27">
        <v>1071</v>
      </c>
      <c r="X12" s="27">
        <v>882</v>
      </c>
      <c r="Y12" s="27">
        <v>1071</v>
      </c>
      <c r="Z12" s="27">
        <v>756</v>
      </c>
      <c r="AA12" s="27">
        <v>1008</v>
      </c>
      <c r="AB12" s="27">
        <v>1008</v>
      </c>
      <c r="AC12" s="27">
        <v>1008</v>
      </c>
    </row>
    <row r="13" spans="1:30" x14ac:dyDescent="0.25">
      <c r="B13" t="s">
        <v>28</v>
      </c>
      <c r="C13" s="1" t="s">
        <v>14</v>
      </c>
      <c r="G13" s="1"/>
      <c r="H13" s="1" t="s">
        <v>9</v>
      </c>
      <c r="R13" s="7"/>
    </row>
    <row r="14" spans="1:30" x14ac:dyDescent="0.25">
      <c r="C14" s="1" t="s">
        <v>14</v>
      </c>
      <c r="G14" s="1"/>
      <c r="H14" s="1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0</v>
      </c>
      <c r="M14" s="3">
        <f t="shared" si="1"/>
        <v>0</v>
      </c>
      <c r="N14" s="3">
        <f t="shared" si="1"/>
        <v>189</v>
      </c>
      <c r="O14" s="3">
        <f t="shared" si="1"/>
        <v>189</v>
      </c>
      <c r="P14" s="3">
        <f t="shared" si="1"/>
        <v>122</v>
      </c>
      <c r="Q14" s="3">
        <f t="shared" si="1"/>
        <v>100</v>
      </c>
      <c r="R14" s="8">
        <f t="shared" si="1"/>
        <v>254</v>
      </c>
      <c r="S14" s="3">
        <f t="shared" si="1"/>
        <v>168</v>
      </c>
      <c r="T14" s="3">
        <f t="shared" si="1"/>
        <v>248</v>
      </c>
      <c r="U14" s="3">
        <f t="shared" si="1"/>
        <v>-95</v>
      </c>
      <c r="V14" s="3">
        <f t="shared" si="1"/>
        <v>182</v>
      </c>
      <c r="W14" s="3">
        <f t="shared" si="1"/>
        <v>277</v>
      </c>
      <c r="X14" s="3">
        <f t="shared" si="1"/>
        <v>353</v>
      </c>
      <c r="Y14" s="3">
        <f t="shared" si="1"/>
        <v>370</v>
      </c>
      <c r="Z14" s="3">
        <f t="shared" si="1"/>
        <v>376</v>
      </c>
      <c r="AA14" s="3">
        <f t="shared" si="1"/>
        <v>410</v>
      </c>
      <c r="AB14" s="3">
        <f t="shared" si="1"/>
        <v>430</v>
      </c>
      <c r="AC14" s="3">
        <f t="shared" si="1"/>
        <v>487</v>
      </c>
    </row>
    <row r="15" spans="1:30" x14ac:dyDescent="0.25">
      <c r="R15" s="7"/>
    </row>
    <row r="16" spans="1:30" x14ac:dyDescent="0.25">
      <c r="A16" s="1" t="s">
        <v>0</v>
      </c>
      <c r="B16" s="1"/>
      <c r="C16" s="1"/>
      <c r="D16" s="1"/>
      <c r="E16" s="1"/>
      <c r="F16" s="1"/>
      <c r="G16" s="1" t="s">
        <v>5</v>
      </c>
      <c r="H16" s="1"/>
      <c r="I16" s="1" t="s">
        <v>4</v>
      </c>
      <c r="J16" s="1">
        <v>24</v>
      </c>
      <c r="K16" s="1">
        <v>25</v>
      </c>
      <c r="L16" s="1">
        <v>26</v>
      </c>
      <c r="M16" s="1">
        <v>27</v>
      </c>
      <c r="N16" s="1">
        <v>28</v>
      </c>
      <c r="O16" s="1">
        <v>29</v>
      </c>
      <c r="P16" s="1">
        <v>30</v>
      </c>
      <c r="Q16" s="1">
        <v>31</v>
      </c>
      <c r="R16" s="6">
        <v>32</v>
      </c>
      <c r="S16" s="1">
        <v>33</v>
      </c>
      <c r="T16" s="1">
        <v>34</v>
      </c>
      <c r="U16" s="1">
        <v>35</v>
      </c>
      <c r="V16" s="1">
        <v>36</v>
      </c>
      <c r="W16" s="1">
        <v>37</v>
      </c>
      <c r="X16" s="1">
        <v>38</v>
      </c>
      <c r="Y16" s="1">
        <v>39</v>
      </c>
      <c r="Z16" s="1">
        <v>40</v>
      </c>
      <c r="AA16" s="1">
        <v>41</v>
      </c>
      <c r="AB16" s="1">
        <v>42</v>
      </c>
      <c r="AC16" s="1">
        <v>43</v>
      </c>
    </row>
    <row r="17" spans="2:29" x14ac:dyDescent="0.25">
      <c r="B17" s="1"/>
      <c r="C17" s="1" t="s">
        <v>14</v>
      </c>
      <c r="E17" t="s">
        <v>11</v>
      </c>
      <c r="F17">
        <f>F18+F19</f>
        <v>0</v>
      </c>
      <c r="G17" s="1">
        <f>calcFirstRunOut(J21:AC21)</f>
        <v>201935</v>
      </c>
      <c r="H17" s="1" t="s">
        <v>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s="22">
        <v>67</v>
      </c>
      <c r="Q17">
        <v>22</v>
      </c>
      <c r="R17" s="7">
        <v>35</v>
      </c>
      <c r="S17">
        <v>86</v>
      </c>
      <c r="T17">
        <v>109</v>
      </c>
      <c r="U17">
        <v>406</v>
      </c>
      <c r="V17">
        <v>794</v>
      </c>
      <c r="W17" s="26">
        <v>976</v>
      </c>
      <c r="X17" s="26">
        <v>806</v>
      </c>
      <c r="Y17" s="26">
        <v>1054</v>
      </c>
      <c r="Z17" s="26">
        <v>750</v>
      </c>
      <c r="AA17" s="26">
        <v>974</v>
      </c>
      <c r="AB17" s="26">
        <v>988</v>
      </c>
      <c r="AC17" s="26">
        <v>951</v>
      </c>
    </row>
    <row r="18" spans="2:29" x14ac:dyDescent="0.25">
      <c r="B18" s="2">
        <v>9811934080</v>
      </c>
      <c r="C18" s="1" t="s">
        <v>14</v>
      </c>
      <c r="E18" t="s">
        <v>12</v>
      </c>
      <c r="F18">
        <v>0</v>
      </c>
      <c r="G18" s="1"/>
      <c r="H18" s="1" t="s">
        <v>7</v>
      </c>
      <c r="J18">
        <v>0</v>
      </c>
      <c r="K18">
        <v>0</v>
      </c>
      <c r="L18">
        <v>0</v>
      </c>
      <c r="M18">
        <v>0</v>
      </c>
      <c r="N18">
        <v>189</v>
      </c>
      <c r="O18">
        <v>0</v>
      </c>
      <c r="P18">
        <v>0</v>
      </c>
      <c r="Q18">
        <v>0</v>
      </c>
      <c r="R18" s="7">
        <v>0</v>
      </c>
      <c r="S18">
        <v>189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2:29" x14ac:dyDescent="0.25">
      <c r="B19" t="s">
        <v>27</v>
      </c>
      <c r="C19" s="1" t="s">
        <v>14</v>
      </c>
      <c r="E19" t="s">
        <v>13</v>
      </c>
      <c r="F19">
        <v>0</v>
      </c>
      <c r="G19" s="1"/>
      <c r="H19" s="1" t="s">
        <v>8</v>
      </c>
      <c r="J19">
        <v>0</v>
      </c>
      <c r="K19">
        <v>0</v>
      </c>
      <c r="L19">
        <v>0</v>
      </c>
      <c r="M19">
        <v>0</v>
      </c>
      <c r="N19" s="28">
        <v>189</v>
      </c>
      <c r="O19">
        <v>0</v>
      </c>
      <c r="P19">
        <v>0</v>
      </c>
      <c r="Q19">
        <v>0</v>
      </c>
      <c r="R19" s="29">
        <v>189</v>
      </c>
      <c r="S19">
        <v>0</v>
      </c>
      <c r="T19">
        <v>189</v>
      </c>
      <c r="U19" s="27">
        <v>63</v>
      </c>
      <c r="V19" s="27">
        <v>1071</v>
      </c>
      <c r="W19" s="27">
        <v>1071</v>
      </c>
      <c r="X19" s="27">
        <v>882</v>
      </c>
      <c r="Y19" s="27">
        <v>1071</v>
      </c>
      <c r="Z19" s="27">
        <v>756</v>
      </c>
      <c r="AA19" s="27">
        <v>1008</v>
      </c>
      <c r="AB19" s="27">
        <v>1008</v>
      </c>
      <c r="AC19" s="27">
        <v>1008</v>
      </c>
    </row>
    <row r="20" spans="2:29" x14ac:dyDescent="0.25">
      <c r="B20" t="s">
        <v>28</v>
      </c>
      <c r="C20" s="1" t="s">
        <v>14</v>
      </c>
      <c r="G20" s="1"/>
      <c r="H20" s="1" t="s">
        <v>9</v>
      </c>
      <c r="R20" s="7"/>
    </row>
    <row r="21" spans="2:29" ht="15.75" thickBot="1" x14ac:dyDescent="0.3">
      <c r="C21" s="1" t="s">
        <v>14</v>
      </c>
      <c r="G21" s="1"/>
      <c r="H21" s="1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0</v>
      </c>
      <c r="M21" s="3">
        <f t="shared" si="2"/>
        <v>0</v>
      </c>
      <c r="N21" s="3">
        <f t="shared" si="2"/>
        <v>189</v>
      </c>
      <c r="O21" s="3">
        <f t="shared" si="2"/>
        <v>189</v>
      </c>
      <c r="P21" s="3">
        <f t="shared" si="2"/>
        <v>122</v>
      </c>
      <c r="Q21" s="3">
        <f t="shared" si="2"/>
        <v>100</v>
      </c>
      <c r="R21" s="25">
        <f t="shared" si="2"/>
        <v>254</v>
      </c>
      <c r="S21" s="3">
        <f t="shared" si="2"/>
        <v>168</v>
      </c>
      <c r="T21" s="3">
        <f t="shared" si="2"/>
        <v>248</v>
      </c>
      <c r="U21" s="3">
        <f t="shared" si="2"/>
        <v>-95</v>
      </c>
      <c r="V21" s="3">
        <f t="shared" si="2"/>
        <v>182</v>
      </c>
      <c r="W21" s="3">
        <f t="shared" si="2"/>
        <v>277</v>
      </c>
      <c r="X21" s="3">
        <f t="shared" si="2"/>
        <v>353</v>
      </c>
      <c r="Y21" s="3">
        <f t="shared" si="2"/>
        <v>370</v>
      </c>
      <c r="Z21" s="3">
        <f t="shared" si="2"/>
        <v>376</v>
      </c>
      <c r="AA21" s="3">
        <f t="shared" si="2"/>
        <v>410</v>
      </c>
      <c r="AB21" s="3">
        <f t="shared" si="2"/>
        <v>430</v>
      </c>
      <c r="AC21" s="3">
        <f t="shared" si="2"/>
        <v>487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19" bestFit="1" customWidth="1"/>
    <col min="3" max="3" width="8.7109375" customWidth="1"/>
    <col min="4" max="4" width="1.7109375" customWidth="1"/>
    <col min="10" max="29" width="6.7109375" customWidth="1"/>
  </cols>
  <sheetData>
    <row r="1" spans="1:29" x14ac:dyDescent="0.25">
      <c r="A1" t="s">
        <v>36</v>
      </c>
      <c r="B1" t="s">
        <v>15</v>
      </c>
      <c r="C1" t="s">
        <v>35</v>
      </c>
    </row>
    <row r="2" spans="1:29" x14ac:dyDescent="0.25">
      <c r="A2" s="1" t="s">
        <v>0</v>
      </c>
      <c r="B2" s="21"/>
      <c r="C2" s="21"/>
      <c r="D2" s="21"/>
      <c r="E2" s="21"/>
      <c r="F2" s="21"/>
      <c r="G2" s="1" t="s">
        <v>5</v>
      </c>
      <c r="H2" s="1"/>
      <c r="I2" s="1" t="s">
        <v>4</v>
      </c>
      <c r="J2" s="1">
        <v>24</v>
      </c>
      <c r="K2" s="1">
        <v>25</v>
      </c>
      <c r="L2" s="1">
        <v>26</v>
      </c>
      <c r="M2" s="1">
        <v>27</v>
      </c>
      <c r="N2" s="1">
        <v>28</v>
      </c>
      <c r="O2" s="1">
        <v>29</v>
      </c>
      <c r="P2" s="1">
        <v>30</v>
      </c>
      <c r="Q2" s="1">
        <v>31</v>
      </c>
      <c r="R2" s="1">
        <v>32</v>
      </c>
      <c r="S2" s="1">
        <v>33</v>
      </c>
      <c r="T2" s="1">
        <v>34</v>
      </c>
      <c r="U2" s="1">
        <v>35</v>
      </c>
      <c r="V2" s="1">
        <v>36</v>
      </c>
      <c r="W2" s="1">
        <v>37</v>
      </c>
      <c r="X2" s="1">
        <v>38</v>
      </c>
      <c r="Y2" s="1">
        <v>39</v>
      </c>
      <c r="Z2" s="1">
        <v>40</v>
      </c>
      <c r="AA2" s="1">
        <v>41</v>
      </c>
      <c r="AB2" s="1">
        <v>42</v>
      </c>
      <c r="AC2" s="1">
        <v>43</v>
      </c>
    </row>
    <row r="3" spans="1:29" x14ac:dyDescent="0.25">
      <c r="B3" s="1"/>
      <c r="C3" s="1" t="s">
        <v>14</v>
      </c>
      <c r="E3" t="s">
        <v>11</v>
      </c>
      <c r="F3">
        <f>F4+F5</f>
        <v>0</v>
      </c>
      <c r="G3" s="1">
        <f>calcFirstRunOut(J7:AC7)</f>
        <v>201936</v>
      </c>
      <c r="H3" s="1" t="s">
        <v>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</v>
      </c>
      <c r="R3">
        <v>10</v>
      </c>
      <c r="S3">
        <v>24</v>
      </c>
      <c r="T3">
        <v>15</v>
      </c>
      <c r="U3">
        <v>22</v>
      </c>
      <c r="V3">
        <v>220</v>
      </c>
      <c r="W3">
        <v>62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 x14ac:dyDescent="0.25">
      <c r="B4" s="2">
        <v>9819671280</v>
      </c>
      <c r="C4" s="1" t="s">
        <v>14</v>
      </c>
      <c r="E4" t="s">
        <v>12</v>
      </c>
      <c r="F4">
        <v>0</v>
      </c>
      <c r="G4" s="1"/>
      <c r="H4" s="1" t="s">
        <v>7</v>
      </c>
      <c r="J4">
        <v>0</v>
      </c>
      <c r="K4">
        <v>0</v>
      </c>
      <c r="L4">
        <v>0</v>
      </c>
      <c r="M4">
        <v>0</v>
      </c>
      <c r="N4">
        <v>60</v>
      </c>
      <c r="O4">
        <v>60</v>
      </c>
      <c r="P4">
        <v>0</v>
      </c>
      <c r="Q4">
        <v>0</v>
      </c>
      <c r="R4">
        <v>0</v>
      </c>
      <c r="S4">
        <v>60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B5" t="s">
        <v>27</v>
      </c>
      <c r="C5" s="1" t="s">
        <v>14</v>
      </c>
      <c r="E5" t="s">
        <v>13</v>
      </c>
      <c r="F5">
        <v>0</v>
      </c>
      <c r="G5" s="1"/>
      <c r="H5" s="1" t="s">
        <v>8</v>
      </c>
      <c r="J5">
        <v>0</v>
      </c>
      <c r="K5">
        <v>0</v>
      </c>
      <c r="L5">
        <v>0</v>
      </c>
      <c r="M5">
        <v>0</v>
      </c>
      <c r="N5">
        <v>60</v>
      </c>
      <c r="O5">
        <v>60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B6" t="s">
        <v>28</v>
      </c>
      <c r="C6" s="1" t="s">
        <v>14</v>
      </c>
      <c r="G6" s="1"/>
      <c r="H6" s="1" t="s">
        <v>9</v>
      </c>
    </row>
    <row r="7" spans="1:29" x14ac:dyDescent="0.25">
      <c r="C7" s="1" t="s">
        <v>14</v>
      </c>
      <c r="G7" s="1"/>
      <c r="H7" s="1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0</v>
      </c>
      <c r="M7" s="3">
        <f t="shared" si="0"/>
        <v>0</v>
      </c>
      <c r="N7" s="3">
        <f t="shared" si="0"/>
        <v>60</v>
      </c>
      <c r="O7" s="3">
        <f t="shared" si="0"/>
        <v>120</v>
      </c>
      <c r="P7" s="3">
        <f t="shared" si="0"/>
        <v>120</v>
      </c>
      <c r="Q7" s="3">
        <f t="shared" si="0"/>
        <v>117</v>
      </c>
      <c r="R7" s="3">
        <f t="shared" si="0"/>
        <v>107</v>
      </c>
      <c r="S7" s="3">
        <f t="shared" si="0"/>
        <v>83</v>
      </c>
      <c r="T7" s="3">
        <f t="shared" si="0"/>
        <v>68</v>
      </c>
      <c r="U7" s="3">
        <f t="shared" si="0"/>
        <v>46</v>
      </c>
      <c r="V7" s="3">
        <f t="shared" si="0"/>
        <v>-174</v>
      </c>
      <c r="W7" s="3">
        <f t="shared" si="0"/>
        <v>-236</v>
      </c>
      <c r="X7" s="3">
        <f t="shared" si="0"/>
        <v>-236</v>
      </c>
      <c r="Y7" s="3">
        <f t="shared" si="0"/>
        <v>-236</v>
      </c>
      <c r="Z7" s="3">
        <f t="shared" si="0"/>
        <v>-236</v>
      </c>
      <c r="AA7" s="3">
        <f t="shared" si="0"/>
        <v>-236</v>
      </c>
      <c r="AB7" s="3">
        <f t="shared" si="0"/>
        <v>-236</v>
      </c>
      <c r="AC7" s="3">
        <f t="shared" si="0"/>
        <v>-236</v>
      </c>
    </row>
    <row r="9" spans="1:29" x14ac:dyDescent="0.25">
      <c r="A9" s="1" t="s">
        <v>0</v>
      </c>
      <c r="B9" s="21"/>
      <c r="C9" s="21"/>
      <c r="D9" s="21"/>
      <c r="E9" s="21"/>
      <c r="F9" s="21"/>
      <c r="G9" s="1" t="s">
        <v>5</v>
      </c>
      <c r="H9" s="1"/>
      <c r="I9" s="1" t="s">
        <v>4</v>
      </c>
      <c r="J9" s="1">
        <v>24</v>
      </c>
      <c r="K9" s="1">
        <v>25</v>
      </c>
      <c r="L9" s="1">
        <v>26</v>
      </c>
      <c r="M9" s="1">
        <v>27</v>
      </c>
      <c r="N9" s="1">
        <v>28</v>
      </c>
      <c r="O9" s="1">
        <v>29</v>
      </c>
      <c r="P9" s="1">
        <v>30</v>
      </c>
      <c r="Q9" s="1">
        <v>31</v>
      </c>
      <c r="R9" s="1">
        <v>32</v>
      </c>
      <c r="S9" s="1">
        <v>33</v>
      </c>
      <c r="T9" s="1">
        <v>34</v>
      </c>
      <c r="U9" s="1">
        <v>35</v>
      </c>
      <c r="V9" s="1">
        <v>36</v>
      </c>
      <c r="W9" s="1">
        <v>37</v>
      </c>
      <c r="X9" s="1">
        <v>38</v>
      </c>
      <c r="Y9" s="1">
        <v>39</v>
      </c>
      <c r="Z9" s="1">
        <v>40</v>
      </c>
      <c r="AA9" s="1">
        <v>41</v>
      </c>
      <c r="AB9" s="1">
        <v>42</v>
      </c>
      <c r="AC9" s="1">
        <v>43</v>
      </c>
    </row>
    <row r="10" spans="1:29" x14ac:dyDescent="0.25">
      <c r="B10" s="1"/>
      <c r="C10" s="1" t="s">
        <v>14</v>
      </c>
      <c r="E10" t="s">
        <v>11</v>
      </c>
      <c r="F10">
        <f>F11+F12</f>
        <v>0</v>
      </c>
      <c r="G10" s="1">
        <f>calcFirstRunOut(J14:AC14)</f>
        <v>201935</v>
      </c>
      <c r="H10" s="1" t="s">
        <v>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7</v>
      </c>
      <c r="Q10">
        <v>19</v>
      </c>
      <c r="R10">
        <v>38</v>
      </c>
      <c r="S10">
        <v>87</v>
      </c>
      <c r="T10">
        <v>107</v>
      </c>
      <c r="U10">
        <v>405</v>
      </c>
      <c r="V10">
        <v>792</v>
      </c>
      <c r="W10">
        <v>212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25">
      <c r="B11" s="2">
        <v>9811933980</v>
      </c>
      <c r="C11" s="1" t="s">
        <v>14</v>
      </c>
      <c r="E11" t="s">
        <v>12</v>
      </c>
      <c r="F11">
        <v>0</v>
      </c>
      <c r="G11" s="1"/>
      <c r="H11" s="1" t="s">
        <v>7</v>
      </c>
      <c r="J11">
        <v>0</v>
      </c>
      <c r="K11">
        <v>0</v>
      </c>
      <c r="L11">
        <v>0</v>
      </c>
      <c r="M11">
        <v>0</v>
      </c>
      <c r="N11">
        <v>189</v>
      </c>
      <c r="O11">
        <v>189</v>
      </c>
      <c r="P11">
        <v>0</v>
      </c>
      <c r="Q11">
        <v>0</v>
      </c>
      <c r="R11">
        <v>0</v>
      </c>
      <c r="S11">
        <v>189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B12" t="s">
        <v>27</v>
      </c>
      <c r="C12" s="1" t="s">
        <v>14</v>
      </c>
      <c r="E12" t="s">
        <v>13</v>
      </c>
      <c r="F12">
        <v>0</v>
      </c>
      <c r="G12" s="1"/>
      <c r="H12" s="1" t="s">
        <v>8</v>
      </c>
      <c r="J12">
        <v>0</v>
      </c>
      <c r="K12">
        <v>0</v>
      </c>
      <c r="L12">
        <v>0</v>
      </c>
      <c r="M12">
        <v>0</v>
      </c>
      <c r="N12">
        <v>189</v>
      </c>
      <c r="O12">
        <v>0</v>
      </c>
      <c r="P12">
        <v>189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B13" t="s">
        <v>28</v>
      </c>
      <c r="C13" s="1" t="s">
        <v>14</v>
      </c>
      <c r="G13" s="1"/>
      <c r="H13" s="1" t="s">
        <v>9</v>
      </c>
    </row>
    <row r="14" spans="1:29" x14ac:dyDescent="0.25">
      <c r="C14" s="1" t="s">
        <v>14</v>
      </c>
      <c r="G14" s="1"/>
      <c r="H14" s="1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0</v>
      </c>
      <c r="M14" s="3">
        <f t="shared" si="1"/>
        <v>0</v>
      </c>
      <c r="N14" s="3">
        <f t="shared" si="1"/>
        <v>189</v>
      </c>
      <c r="O14" s="3">
        <f t="shared" si="1"/>
        <v>189</v>
      </c>
      <c r="P14" s="3">
        <f t="shared" si="1"/>
        <v>371</v>
      </c>
      <c r="Q14" s="3">
        <f t="shared" si="1"/>
        <v>352</v>
      </c>
      <c r="R14" s="3">
        <f t="shared" si="1"/>
        <v>314</v>
      </c>
      <c r="S14" s="3">
        <f t="shared" si="1"/>
        <v>227</v>
      </c>
      <c r="T14" s="3">
        <f t="shared" si="1"/>
        <v>120</v>
      </c>
      <c r="U14" s="3">
        <f t="shared" si="1"/>
        <v>-285</v>
      </c>
      <c r="V14" s="3">
        <f t="shared" si="1"/>
        <v>-1077</v>
      </c>
      <c r="W14" s="3">
        <f t="shared" si="1"/>
        <v>-1289</v>
      </c>
      <c r="X14" s="3">
        <f t="shared" si="1"/>
        <v>-1289</v>
      </c>
      <c r="Y14" s="3">
        <f t="shared" si="1"/>
        <v>-1289</v>
      </c>
      <c r="Z14" s="3">
        <f t="shared" si="1"/>
        <v>-1289</v>
      </c>
      <c r="AA14" s="3">
        <f t="shared" si="1"/>
        <v>-1289</v>
      </c>
      <c r="AB14" s="3">
        <f t="shared" si="1"/>
        <v>-1289</v>
      </c>
      <c r="AC14" s="3">
        <f t="shared" si="1"/>
        <v>-1289</v>
      </c>
    </row>
    <row r="16" spans="1:29" x14ac:dyDescent="0.25">
      <c r="A16" s="1" t="s">
        <v>0</v>
      </c>
      <c r="B16" s="21"/>
      <c r="C16" s="21"/>
      <c r="D16" s="21"/>
      <c r="E16" s="21"/>
      <c r="F16" s="21"/>
      <c r="G16" s="1" t="s">
        <v>5</v>
      </c>
      <c r="H16" s="1"/>
      <c r="I16" s="1" t="s">
        <v>4</v>
      </c>
      <c r="J16" s="1">
        <v>24</v>
      </c>
      <c r="K16" s="1">
        <v>25</v>
      </c>
      <c r="L16" s="1">
        <v>26</v>
      </c>
      <c r="M16" s="1">
        <v>27</v>
      </c>
      <c r="N16" s="1">
        <v>28</v>
      </c>
      <c r="O16" s="1">
        <v>29</v>
      </c>
      <c r="P16" s="1">
        <v>30</v>
      </c>
      <c r="Q16" s="1">
        <v>31</v>
      </c>
      <c r="R16" s="1">
        <v>32</v>
      </c>
      <c r="S16" s="1">
        <v>33</v>
      </c>
      <c r="T16" s="1">
        <v>34</v>
      </c>
      <c r="U16" s="1">
        <v>35</v>
      </c>
      <c r="V16" s="1">
        <v>36</v>
      </c>
      <c r="W16" s="1">
        <v>37</v>
      </c>
      <c r="X16" s="1">
        <v>38</v>
      </c>
      <c r="Y16" s="1">
        <v>39</v>
      </c>
      <c r="Z16" s="1">
        <v>40</v>
      </c>
      <c r="AA16" s="1">
        <v>41</v>
      </c>
      <c r="AB16" s="1">
        <v>42</v>
      </c>
      <c r="AC16" s="1">
        <v>43</v>
      </c>
    </row>
    <row r="17" spans="2:29" x14ac:dyDescent="0.25">
      <c r="B17" s="1"/>
      <c r="C17" s="1" t="s">
        <v>14</v>
      </c>
      <c r="E17" t="s">
        <v>11</v>
      </c>
      <c r="F17">
        <f>F18+F19</f>
        <v>0</v>
      </c>
      <c r="G17" s="1">
        <f>calcFirstRunOut(J21:AC21)</f>
        <v>201935</v>
      </c>
      <c r="H17" s="1" t="s">
        <v>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7</v>
      </c>
      <c r="Q17">
        <v>19</v>
      </c>
      <c r="R17">
        <v>38</v>
      </c>
      <c r="S17">
        <v>87</v>
      </c>
      <c r="T17">
        <v>107</v>
      </c>
      <c r="U17">
        <v>405</v>
      </c>
      <c r="V17">
        <v>792</v>
      </c>
      <c r="W17">
        <v>212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2:29" x14ac:dyDescent="0.25">
      <c r="B18" s="2">
        <v>9811934080</v>
      </c>
      <c r="C18" s="1" t="s">
        <v>14</v>
      </c>
      <c r="E18" t="s">
        <v>12</v>
      </c>
      <c r="F18">
        <v>0</v>
      </c>
      <c r="G18" s="1"/>
      <c r="H18" s="1" t="s">
        <v>7</v>
      </c>
      <c r="J18">
        <v>0</v>
      </c>
      <c r="K18">
        <v>0</v>
      </c>
      <c r="L18">
        <v>0</v>
      </c>
      <c r="M18">
        <v>0</v>
      </c>
      <c r="N18">
        <v>189</v>
      </c>
      <c r="O18">
        <v>189</v>
      </c>
      <c r="P18">
        <v>0</v>
      </c>
      <c r="Q18">
        <v>0</v>
      </c>
      <c r="R18">
        <v>0</v>
      </c>
      <c r="S18">
        <v>189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2:29" x14ac:dyDescent="0.25">
      <c r="B19" t="s">
        <v>27</v>
      </c>
      <c r="C19" s="1" t="s">
        <v>14</v>
      </c>
      <c r="E19" t="s">
        <v>13</v>
      </c>
      <c r="F19">
        <v>0</v>
      </c>
      <c r="G19" s="1"/>
      <c r="H19" s="1" t="s">
        <v>8</v>
      </c>
      <c r="J19">
        <v>0</v>
      </c>
      <c r="K19">
        <v>0</v>
      </c>
      <c r="L19">
        <v>0</v>
      </c>
      <c r="M19">
        <v>0</v>
      </c>
      <c r="N19">
        <v>189</v>
      </c>
      <c r="O19">
        <v>0</v>
      </c>
      <c r="P19">
        <v>189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2:29" x14ac:dyDescent="0.25">
      <c r="B20" t="s">
        <v>28</v>
      </c>
      <c r="C20" s="1" t="s">
        <v>14</v>
      </c>
      <c r="G20" s="1"/>
      <c r="H20" s="1" t="s">
        <v>9</v>
      </c>
    </row>
    <row r="21" spans="2:29" x14ac:dyDescent="0.25">
      <c r="C21" s="1" t="s">
        <v>14</v>
      </c>
      <c r="G21" s="1"/>
      <c r="H21" s="1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0</v>
      </c>
      <c r="M21" s="3">
        <f t="shared" si="2"/>
        <v>0</v>
      </c>
      <c r="N21" s="3">
        <f t="shared" si="2"/>
        <v>189</v>
      </c>
      <c r="O21" s="3">
        <f t="shared" si="2"/>
        <v>189</v>
      </c>
      <c r="P21" s="3">
        <f t="shared" si="2"/>
        <v>371</v>
      </c>
      <c r="Q21" s="3">
        <f t="shared" si="2"/>
        <v>352</v>
      </c>
      <c r="R21" s="3">
        <f t="shared" si="2"/>
        <v>314</v>
      </c>
      <c r="S21" s="3">
        <f t="shared" si="2"/>
        <v>227</v>
      </c>
      <c r="T21" s="3">
        <f t="shared" si="2"/>
        <v>120</v>
      </c>
      <c r="U21" s="3">
        <f t="shared" si="2"/>
        <v>-285</v>
      </c>
      <c r="V21" s="3">
        <f t="shared" si="2"/>
        <v>-1077</v>
      </c>
      <c r="W21" s="3">
        <f t="shared" si="2"/>
        <v>-1289</v>
      </c>
      <c r="X21" s="3">
        <f t="shared" si="2"/>
        <v>-1289</v>
      </c>
      <c r="Y21" s="3">
        <f t="shared" si="2"/>
        <v>-1289</v>
      </c>
      <c r="Z21" s="3">
        <f t="shared" si="2"/>
        <v>-1289</v>
      </c>
      <c r="AA21" s="3">
        <f t="shared" si="2"/>
        <v>-1289</v>
      </c>
      <c r="AB21" s="3">
        <f t="shared" si="2"/>
        <v>-1289</v>
      </c>
      <c r="AC21" s="3">
        <f t="shared" si="2"/>
        <v>-1289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19" bestFit="1" customWidth="1"/>
    <col min="3" max="3" width="8.7109375" customWidth="1"/>
    <col min="4" max="4" width="1.7109375" customWidth="1"/>
    <col min="10" max="29" width="6.7109375" customWidth="1"/>
  </cols>
  <sheetData>
    <row r="1" spans="1:29" ht="15.75" thickBot="1" x14ac:dyDescent="0.3">
      <c r="A1" t="s">
        <v>54</v>
      </c>
      <c r="B1" t="s">
        <v>15</v>
      </c>
      <c r="C1" t="s">
        <v>55</v>
      </c>
    </row>
    <row r="2" spans="1:29" x14ac:dyDescent="0.25">
      <c r="A2" s="30" t="s">
        <v>0</v>
      </c>
      <c r="B2" s="30"/>
      <c r="C2" s="30"/>
      <c r="D2" s="30"/>
      <c r="E2" s="30"/>
      <c r="F2" s="30"/>
      <c r="G2" s="30" t="s">
        <v>5</v>
      </c>
      <c r="H2" s="30"/>
      <c r="I2" s="30" t="s">
        <v>4</v>
      </c>
      <c r="J2" s="30">
        <v>25</v>
      </c>
      <c r="K2" s="30">
        <v>26</v>
      </c>
      <c r="L2" s="30">
        <v>27</v>
      </c>
      <c r="M2" s="30">
        <v>28</v>
      </c>
      <c r="N2" s="30">
        <v>29</v>
      </c>
      <c r="O2" s="30">
        <v>30</v>
      </c>
      <c r="P2" s="30">
        <v>31</v>
      </c>
      <c r="Q2" s="30">
        <v>32</v>
      </c>
      <c r="R2" s="30">
        <v>33</v>
      </c>
      <c r="S2" s="30">
        <v>34</v>
      </c>
      <c r="T2" s="24">
        <v>35</v>
      </c>
      <c r="U2" s="30">
        <v>36</v>
      </c>
      <c r="V2" s="30">
        <v>37</v>
      </c>
      <c r="W2" s="30">
        <v>38</v>
      </c>
      <c r="X2" s="30">
        <v>39</v>
      </c>
      <c r="Y2" s="30">
        <v>40</v>
      </c>
      <c r="Z2" s="30">
        <v>41</v>
      </c>
      <c r="AA2" s="30">
        <v>42</v>
      </c>
      <c r="AB2" s="30">
        <v>43</v>
      </c>
      <c r="AC2" s="30">
        <v>44</v>
      </c>
    </row>
    <row r="3" spans="1:29" x14ac:dyDescent="0.25">
      <c r="B3" s="30"/>
      <c r="C3" s="30" t="s">
        <v>14</v>
      </c>
      <c r="E3" t="s">
        <v>11</v>
      </c>
      <c r="F3">
        <f>F4+F5</f>
        <v>0</v>
      </c>
      <c r="G3" s="30">
        <f>calcFirstRunOut(J7:AC7)</f>
        <v>201937</v>
      </c>
      <c r="H3" s="30" t="s">
        <v>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3</v>
      </c>
      <c r="Q3">
        <v>10</v>
      </c>
      <c r="R3">
        <v>24</v>
      </c>
      <c r="S3">
        <v>15</v>
      </c>
      <c r="T3" s="7">
        <v>22</v>
      </c>
      <c r="U3">
        <v>221</v>
      </c>
      <c r="V3">
        <v>310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 x14ac:dyDescent="0.25">
      <c r="B4" s="2">
        <v>9819671280</v>
      </c>
      <c r="C4" s="30" t="s">
        <v>14</v>
      </c>
      <c r="E4" t="s">
        <v>12</v>
      </c>
      <c r="F4">
        <v>0</v>
      </c>
      <c r="G4" s="30"/>
      <c r="H4" s="30" t="s">
        <v>7</v>
      </c>
      <c r="J4">
        <v>0</v>
      </c>
      <c r="K4">
        <v>0</v>
      </c>
      <c r="L4">
        <v>0</v>
      </c>
      <c r="M4">
        <v>60</v>
      </c>
      <c r="N4">
        <v>60</v>
      </c>
      <c r="O4">
        <v>0</v>
      </c>
      <c r="P4">
        <v>0</v>
      </c>
      <c r="Q4">
        <v>0</v>
      </c>
      <c r="R4">
        <v>60</v>
      </c>
      <c r="S4">
        <v>0</v>
      </c>
      <c r="T4" s="7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B5" t="s">
        <v>27</v>
      </c>
      <c r="C5" s="30" t="s">
        <v>14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0</v>
      </c>
      <c r="M5">
        <v>60</v>
      </c>
      <c r="N5">
        <v>60</v>
      </c>
      <c r="O5">
        <v>0</v>
      </c>
      <c r="P5">
        <v>0</v>
      </c>
      <c r="Q5">
        <v>0</v>
      </c>
      <c r="R5">
        <v>0</v>
      </c>
      <c r="S5" s="37">
        <v>240</v>
      </c>
      <c r="T5" s="7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B6" t="s">
        <v>28</v>
      </c>
      <c r="C6" s="30" t="s">
        <v>14</v>
      </c>
      <c r="G6" s="30"/>
      <c r="H6" s="30" t="s">
        <v>9</v>
      </c>
      <c r="T6" s="7"/>
    </row>
    <row r="7" spans="1:29" x14ac:dyDescent="0.25">
      <c r="C7" s="30" t="s">
        <v>14</v>
      </c>
      <c r="G7" s="30"/>
      <c r="H7" s="30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0</v>
      </c>
      <c r="M7" s="3">
        <f t="shared" si="0"/>
        <v>60</v>
      </c>
      <c r="N7" s="3">
        <f t="shared" si="0"/>
        <v>120</v>
      </c>
      <c r="O7" s="3">
        <f t="shared" si="0"/>
        <v>120</v>
      </c>
      <c r="P7" s="3">
        <f t="shared" si="0"/>
        <v>117</v>
      </c>
      <c r="Q7" s="3">
        <f t="shared" si="0"/>
        <v>107</v>
      </c>
      <c r="R7" s="3">
        <f t="shared" si="0"/>
        <v>83</v>
      </c>
      <c r="S7" s="3">
        <f t="shared" si="0"/>
        <v>308</v>
      </c>
      <c r="T7" s="8">
        <f t="shared" si="0"/>
        <v>286</v>
      </c>
      <c r="U7" s="3">
        <f t="shared" si="0"/>
        <v>65</v>
      </c>
      <c r="V7" s="3">
        <f t="shared" si="0"/>
        <v>-245</v>
      </c>
      <c r="W7" s="3">
        <f t="shared" si="0"/>
        <v>-245</v>
      </c>
      <c r="X7" s="3">
        <f t="shared" si="0"/>
        <v>-245</v>
      </c>
      <c r="Y7" s="3">
        <f t="shared" si="0"/>
        <v>-245</v>
      </c>
      <c r="Z7" s="3">
        <f t="shared" si="0"/>
        <v>-245</v>
      </c>
      <c r="AA7" s="3">
        <f t="shared" si="0"/>
        <v>-245</v>
      </c>
      <c r="AB7" s="3">
        <f t="shared" si="0"/>
        <v>-245</v>
      </c>
      <c r="AC7" s="3">
        <f t="shared" si="0"/>
        <v>-245</v>
      </c>
    </row>
    <row r="8" spans="1:29" x14ac:dyDescent="0.25">
      <c r="T8" s="7"/>
    </row>
    <row r="9" spans="1:29" x14ac:dyDescent="0.25">
      <c r="A9" s="30" t="s">
        <v>0</v>
      </c>
      <c r="B9" s="30"/>
      <c r="C9" s="30"/>
      <c r="D9" s="30"/>
      <c r="E9" s="30"/>
      <c r="F9" s="30"/>
      <c r="G9" s="30" t="s">
        <v>5</v>
      </c>
      <c r="H9" s="30"/>
      <c r="I9" s="30" t="s">
        <v>4</v>
      </c>
      <c r="J9" s="30">
        <v>25</v>
      </c>
      <c r="K9" s="30">
        <v>26</v>
      </c>
      <c r="L9" s="30">
        <v>27</v>
      </c>
      <c r="M9" s="30">
        <v>28</v>
      </c>
      <c r="N9" s="30">
        <v>29</v>
      </c>
      <c r="O9" s="30">
        <v>30</v>
      </c>
      <c r="P9" s="30">
        <v>31</v>
      </c>
      <c r="Q9" s="30">
        <v>32</v>
      </c>
      <c r="R9" s="30">
        <v>33</v>
      </c>
      <c r="S9" s="30">
        <v>34</v>
      </c>
      <c r="T9" s="6">
        <v>35</v>
      </c>
      <c r="U9" s="30">
        <v>36</v>
      </c>
      <c r="V9" s="30">
        <v>37</v>
      </c>
      <c r="W9" s="30">
        <v>38</v>
      </c>
      <c r="X9" s="30">
        <v>39</v>
      </c>
      <c r="Y9" s="30">
        <v>40</v>
      </c>
      <c r="Z9" s="30">
        <v>41</v>
      </c>
      <c r="AA9" s="30">
        <v>42</v>
      </c>
      <c r="AB9" s="30">
        <v>43</v>
      </c>
      <c r="AC9" s="30">
        <v>44</v>
      </c>
    </row>
    <row r="10" spans="1:29" x14ac:dyDescent="0.25">
      <c r="B10" s="30"/>
      <c r="C10" s="30" t="s">
        <v>14</v>
      </c>
      <c r="E10" t="s">
        <v>11</v>
      </c>
      <c r="F10">
        <f>F11+F12</f>
        <v>0</v>
      </c>
      <c r="G10" s="30">
        <f>calcFirstRunOut(J14:AC14)</f>
        <v>201936</v>
      </c>
      <c r="H10" s="30" t="s">
        <v>6</v>
      </c>
      <c r="J10">
        <v>0</v>
      </c>
      <c r="K10">
        <v>0</v>
      </c>
      <c r="L10">
        <v>0</v>
      </c>
      <c r="M10">
        <v>0</v>
      </c>
      <c r="N10">
        <v>0</v>
      </c>
      <c r="O10" s="37">
        <v>67</v>
      </c>
      <c r="P10">
        <v>19</v>
      </c>
      <c r="Q10">
        <v>38</v>
      </c>
      <c r="R10">
        <v>86</v>
      </c>
      <c r="S10">
        <v>108</v>
      </c>
      <c r="T10" s="7">
        <v>406</v>
      </c>
      <c r="U10">
        <v>792</v>
      </c>
      <c r="V10">
        <v>1061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25">
      <c r="B11" s="2">
        <v>9811933980</v>
      </c>
      <c r="C11" s="30" t="s">
        <v>14</v>
      </c>
      <c r="E11" t="s">
        <v>12</v>
      </c>
      <c r="F11">
        <v>0</v>
      </c>
      <c r="G11" s="30"/>
      <c r="H11" s="30" t="s">
        <v>7</v>
      </c>
      <c r="J11">
        <v>0</v>
      </c>
      <c r="K11">
        <v>0</v>
      </c>
      <c r="L11">
        <v>0</v>
      </c>
      <c r="M11">
        <v>189</v>
      </c>
      <c r="N11">
        <v>189</v>
      </c>
      <c r="O11">
        <v>0</v>
      </c>
      <c r="P11">
        <v>0</v>
      </c>
      <c r="Q11">
        <v>0</v>
      </c>
      <c r="R11">
        <v>189</v>
      </c>
      <c r="S11">
        <v>0</v>
      </c>
      <c r="T11" s="7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B12" t="s">
        <v>27</v>
      </c>
      <c r="C12" s="30" t="s">
        <v>14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>
        <v>0</v>
      </c>
      <c r="M12">
        <v>189</v>
      </c>
      <c r="N12">
        <v>0</v>
      </c>
      <c r="O12">
        <v>189</v>
      </c>
      <c r="P12">
        <v>0</v>
      </c>
      <c r="Q12">
        <v>0</v>
      </c>
      <c r="R12">
        <v>189</v>
      </c>
      <c r="S12" s="37">
        <v>315</v>
      </c>
      <c r="T12" s="7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B13" t="s">
        <v>28</v>
      </c>
      <c r="C13" s="30" t="s">
        <v>14</v>
      </c>
      <c r="G13" s="30"/>
      <c r="H13" s="30" t="s">
        <v>9</v>
      </c>
      <c r="T13" s="7"/>
    </row>
    <row r="14" spans="1:29" x14ac:dyDescent="0.25">
      <c r="C14" s="30" t="s">
        <v>14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0</v>
      </c>
      <c r="M14" s="3">
        <f t="shared" si="1"/>
        <v>189</v>
      </c>
      <c r="N14" s="3">
        <f t="shared" si="1"/>
        <v>189</v>
      </c>
      <c r="O14" s="3">
        <f t="shared" si="1"/>
        <v>311</v>
      </c>
      <c r="P14" s="3">
        <f t="shared" si="1"/>
        <v>292</v>
      </c>
      <c r="Q14" s="3">
        <f t="shared" si="1"/>
        <v>254</v>
      </c>
      <c r="R14" s="3">
        <f t="shared" si="1"/>
        <v>357</v>
      </c>
      <c r="S14" s="3">
        <f t="shared" si="1"/>
        <v>564</v>
      </c>
      <c r="T14" s="8">
        <f t="shared" si="1"/>
        <v>158</v>
      </c>
      <c r="U14" s="3">
        <f t="shared" si="1"/>
        <v>-634</v>
      </c>
      <c r="V14" s="3">
        <f t="shared" si="1"/>
        <v>-1695</v>
      </c>
      <c r="W14" s="3">
        <f t="shared" si="1"/>
        <v>-1695</v>
      </c>
      <c r="X14" s="3">
        <f t="shared" si="1"/>
        <v>-1695</v>
      </c>
      <c r="Y14" s="3">
        <f t="shared" si="1"/>
        <v>-1695</v>
      </c>
      <c r="Z14" s="3">
        <f t="shared" si="1"/>
        <v>-1695</v>
      </c>
      <c r="AA14" s="3">
        <f t="shared" si="1"/>
        <v>-1695</v>
      </c>
      <c r="AB14" s="3">
        <f t="shared" si="1"/>
        <v>-1695</v>
      </c>
      <c r="AC14" s="3">
        <f t="shared" si="1"/>
        <v>-1695</v>
      </c>
    </row>
    <row r="15" spans="1:29" x14ac:dyDescent="0.25">
      <c r="T15" s="7"/>
    </row>
    <row r="16" spans="1:29" x14ac:dyDescent="0.25">
      <c r="A16" s="30" t="s">
        <v>0</v>
      </c>
      <c r="B16" s="30"/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25</v>
      </c>
      <c r="K16" s="30">
        <v>26</v>
      </c>
      <c r="L16" s="30">
        <v>27</v>
      </c>
      <c r="M16" s="30">
        <v>28</v>
      </c>
      <c r="N16" s="30">
        <v>29</v>
      </c>
      <c r="O16" s="30">
        <v>30</v>
      </c>
      <c r="P16" s="30">
        <v>31</v>
      </c>
      <c r="Q16" s="30">
        <v>32</v>
      </c>
      <c r="R16" s="30">
        <v>33</v>
      </c>
      <c r="S16" s="30">
        <v>34</v>
      </c>
      <c r="T16" s="6">
        <v>35</v>
      </c>
      <c r="U16" s="30">
        <v>36</v>
      </c>
      <c r="V16" s="30">
        <v>37</v>
      </c>
      <c r="W16" s="30">
        <v>38</v>
      </c>
      <c r="X16" s="30">
        <v>39</v>
      </c>
      <c r="Y16" s="30">
        <v>40</v>
      </c>
      <c r="Z16" s="30">
        <v>41</v>
      </c>
      <c r="AA16" s="30">
        <v>42</v>
      </c>
      <c r="AB16" s="30">
        <v>43</v>
      </c>
      <c r="AC16" s="30">
        <v>44</v>
      </c>
    </row>
    <row r="17" spans="2:29" x14ac:dyDescent="0.25">
      <c r="B17" s="30"/>
      <c r="C17" s="30" t="s">
        <v>14</v>
      </c>
      <c r="E17" t="s">
        <v>11</v>
      </c>
      <c r="F17">
        <f>F18+F19</f>
        <v>0</v>
      </c>
      <c r="G17" s="30">
        <f>calcFirstRunOut(J21:AC21)</f>
        <v>201936</v>
      </c>
      <c r="H17" s="30" t="s">
        <v>6</v>
      </c>
      <c r="J17">
        <v>0</v>
      </c>
      <c r="K17">
        <v>0</v>
      </c>
      <c r="L17">
        <v>0</v>
      </c>
      <c r="M17">
        <v>0</v>
      </c>
      <c r="N17">
        <v>0</v>
      </c>
      <c r="O17" s="37">
        <v>67</v>
      </c>
      <c r="P17">
        <v>19</v>
      </c>
      <c r="Q17">
        <v>38</v>
      </c>
      <c r="R17">
        <v>86</v>
      </c>
      <c r="S17">
        <v>108</v>
      </c>
      <c r="T17" s="7">
        <v>406</v>
      </c>
      <c r="U17">
        <v>792</v>
      </c>
      <c r="V17">
        <v>1061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2:29" x14ac:dyDescent="0.25">
      <c r="B18" s="2">
        <v>9811934080</v>
      </c>
      <c r="C18" s="30" t="s">
        <v>14</v>
      </c>
      <c r="E18" t="s">
        <v>12</v>
      </c>
      <c r="F18">
        <v>0</v>
      </c>
      <c r="G18" s="30"/>
      <c r="H18" s="30" t="s">
        <v>7</v>
      </c>
      <c r="J18">
        <v>0</v>
      </c>
      <c r="K18">
        <v>0</v>
      </c>
      <c r="L18">
        <v>0</v>
      </c>
      <c r="M18">
        <v>189</v>
      </c>
      <c r="N18">
        <v>189</v>
      </c>
      <c r="O18">
        <v>0</v>
      </c>
      <c r="P18">
        <v>0</v>
      </c>
      <c r="Q18">
        <v>0</v>
      </c>
      <c r="R18">
        <v>189</v>
      </c>
      <c r="S18">
        <v>0</v>
      </c>
      <c r="T18" s="7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2:29" x14ac:dyDescent="0.25">
      <c r="B19" t="s">
        <v>27</v>
      </c>
      <c r="C19" s="30" t="s">
        <v>14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>
        <v>0</v>
      </c>
      <c r="M19">
        <v>189</v>
      </c>
      <c r="N19">
        <v>0</v>
      </c>
      <c r="O19">
        <v>189</v>
      </c>
      <c r="P19">
        <v>0</v>
      </c>
      <c r="Q19">
        <v>0</v>
      </c>
      <c r="R19">
        <v>189</v>
      </c>
      <c r="S19" s="37">
        <v>315</v>
      </c>
      <c r="T19" s="7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2:29" x14ac:dyDescent="0.25">
      <c r="B20" t="s">
        <v>28</v>
      </c>
      <c r="C20" s="30" t="s">
        <v>14</v>
      </c>
      <c r="G20" s="30"/>
      <c r="H20" s="30" t="s">
        <v>9</v>
      </c>
      <c r="T20" s="7"/>
    </row>
    <row r="21" spans="2:29" ht="15.75" thickBot="1" x14ac:dyDescent="0.3">
      <c r="C21" s="30" t="s">
        <v>14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0</v>
      </c>
      <c r="M21" s="3">
        <f t="shared" si="2"/>
        <v>189</v>
      </c>
      <c r="N21" s="3">
        <f t="shared" si="2"/>
        <v>189</v>
      </c>
      <c r="O21" s="3">
        <f t="shared" si="2"/>
        <v>311</v>
      </c>
      <c r="P21" s="3">
        <f t="shared" si="2"/>
        <v>292</v>
      </c>
      <c r="Q21" s="3">
        <f t="shared" si="2"/>
        <v>254</v>
      </c>
      <c r="R21" s="3">
        <f t="shared" si="2"/>
        <v>357</v>
      </c>
      <c r="S21" s="3">
        <f t="shared" si="2"/>
        <v>564</v>
      </c>
      <c r="T21" s="25">
        <f t="shared" si="2"/>
        <v>158</v>
      </c>
      <c r="U21" s="3">
        <f t="shared" si="2"/>
        <v>-634</v>
      </c>
      <c r="V21" s="3">
        <f t="shared" si="2"/>
        <v>-1695</v>
      </c>
      <c r="W21" s="3">
        <f t="shared" si="2"/>
        <v>-1695</v>
      </c>
      <c r="X21" s="3">
        <f t="shared" si="2"/>
        <v>-1695</v>
      </c>
      <c r="Y21" s="3">
        <f t="shared" si="2"/>
        <v>-1695</v>
      </c>
      <c r="Z21" s="3">
        <f t="shared" si="2"/>
        <v>-1695</v>
      </c>
      <c r="AA21" s="3">
        <f t="shared" si="2"/>
        <v>-1695</v>
      </c>
      <c r="AB21" s="3">
        <f t="shared" si="2"/>
        <v>-1695</v>
      </c>
      <c r="AC21" s="3">
        <f t="shared" si="2"/>
        <v>-1695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19" bestFit="1" customWidth="1"/>
    <col min="3" max="3" width="8.7109375" customWidth="1"/>
    <col min="4" max="4" width="1.7109375" customWidth="1"/>
    <col min="10" max="29" width="6.7109375" customWidth="1"/>
  </cols>
  <sheetData>
    <row r="1" spans="1:29" x14ac:dyDescent="0.25">
      <c r="A1" t="s">
        <v>38</v>
      </c>
      <c r="B1" t="s">
        <v>15</v>
      </c>
      <c r="C1" t="s">
        <v>37</v>
      </c>
    </row>
    <row r="2" spans="1:29" x14ac:dyDescent="0.25">
      <c r="A2" s="30" t="s">
        <v>0</v>
      </c>
      <c r="B2" s="30"/>
      <c r="C2" s="30"/>
      <c r="D2" s="30"/>
      <c r="E2" s="30"/>
      <c r="F2" s="30"/>
      <c r="G2" s="30" t="s">
        <v>5</v>
      </c>
      <c r="H2" s="30"/>
      <c r="I2" s="30" t="s">
        <v>4</v>
      </c>
      <c r="J2" s="30">
        <v>26</v>
      </c>
      <c r="K2" s="30">
        <v>27</v>
      </c>
      <c r="L2" s="30">
        <v>28</v>
      </c>
      <c r="M2" s="30">
        <v>29</v>
      </c>
      <c r="N2" s="30">
        <v>30</v>
      </c>
      <c r="O2" s="30">
        <v>31</v>
      </c>
      <c r="P2" s="30">
        <v>32</v>
      </c>
      <c r="Q2" s="30">
        <v>33</v>
      </c>
      <c r="R2" s="30">
        <v>34</v>
      </c>
      <c r="S2" s="30">
        <v>35</v>
      </c>
      <c r="T2" s="30">
        <v>36</v>
      </c>
      <c r="U2" s="30">
        <v>37</v>
      </c>
      <c r="V2" s="30">
        <v>38</v>
      </c>
      <c r="W2" s="30">
        <v>39</v>
      </c>
      <c r="X2" s="30">
        <v>40</v>
      </c>
      <c r="Y2" s="30">
        <v>41</v>
      </c>
      <c r="Z2" s="30">
        <v>42</v>
      </c>
      <c r="AA2" s="30">
        <v>43</v>
      </c>
      <c r="AB2" s="30">
        <v>44</v>
      </c>
      <c r="AC2" s="30">
        <v>45</v>
      </c>
    </row>
    <row r="3" spans="1:29" x14ac:dyDescent="0.25">
      <c r="A3" s="103"/>
      <c r="B3" s="30"/>
      <c r="C3" s="30" t="s">
        <v>14</v>
      </c>
      <c r="E3" t="s">
        <v>11</v>
      </c>
      <c r="F3">
        <f>F4+F5</f>
        <v>0</v>
      </c>
      <c r="G3" s="30">
        <f>calcFirstRunOut(J7:AC7)</f>
        <v>201936</v>
      </c>
      <c r="H3" s="30" t="s">
        <v>6</v>
      </c>
      <c r="J3">
        <v>0</v>
      </c>
      <c r="K3">
        <v>0</v>
      </c>
      <c r="L3">
        <v>0</v>
      </c>
      <c r="M3">
        <v>0</v>
      </c>
      <c r="N3">
        <v>0</v>
      </c>
      <c r="O3">
        <v>3</v>
      </c>
      <c r="P3">
        <v>8</v>
      </c>
      <c r="Q3">
        <v>29</v>
      </c>
      <c r="R3">
        <v>13</v>
      </c>
      <c r="S3">
        <v>5</v>
      </c>
      <c r="T3">
        <v>212</v>
      </c>
      <c r="U3">
        <v>312</v>
      </c>
      <c r="V3">
        <v>234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 x14ac:dyDescent="0.25">
      <c r="A4" s="103"/>
      <c r="B4" s="2">
        <v>9819671280</v>
      </c>
      <c r="C4" s="30" t="s">
        <v>14</v>
      </c>
      <c r="E4" t="s">
        <v>12</v>
      </c>
      <c r="F4">
        <v>0</v>
      </c>
      <c r="G4" s="30"/>
      <c r="H4" s="30" t="s">
        <v>7</v>
      </c>
      <c r="J4">
        <v>0</v>
      </c>
      <c r="K4">
        <v>0</v>
      </c>
      <c r="L4">
        <v>60</v>
      </c>
      <c r="M4">
        <v>60</v>
      </c>
      <c r="N4">
        <v>0</v>
      </c>
      <c r="O4">
        <v>0</v>
      </c>
      <c r="P4">
        <v>0</v>
      </c>
      <c r="Q4">
        <v>60</v>
      </c>
      <c r="R4">
        <v>240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14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60</v>
      </c>
      <c r="M5">
        <v>60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t="s">
        <v>28</v>
      </c>
      <c r="C6" s="30" t="s">
        <v>14</v>
      </c>
      <c r="G6" s="30"/>
      <c r="H6" s="30" t="s">
        <v>9</v>
      </c>
    </row>
    <row r="7" spans="1:29" x14ac:dyDescent="0.25">
      <c r="A7" s="103"/>
      <c r="C7" s="30" t="s">
        <v>14</v>
      </c>
      <c r="G7" s="30"/>
      <c r="H7" s="30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60</v>
      </c>
      <c r="M7" s="3">
        <f t="shared" si="0"/>
        <v>120</v>
      </c>
      <c r="N7" s="3">
        <f t="shared" si="0"/>
        <v>120</v>
      </c>
      <c r="O7" s="3">
        <f t="shared" si="0"/>
        <v>117</v>
      </c>
      <c r="P7" s="3">
        <f t="shared" si="0"/>
        <v>109</v>
      </c>
      <c r="Q7" s="3">
        <f t="shared" si="0"/>
        <v>80</v>
      </c>
      <c r="R7" s="3">
        <f t="shared" si="0"/>
        <v>67</v>
      </c>
      <c r="S7" s="3">
        <f t="shared" si="0"/>
        <v>62</v>
      </c>
      <c r="T7" s="3">
        <f t="shared" si="0"/>
        <v>-150</v>
      </c>
      <c r="U7" s="3">
        <f t="shared" si="0"/>
        <v>-462</v>
      </c>
      <c r="V7" s="3">
        <f t="shared" si="0"/>
        <v>-696</v>
      </c>
      <c r="W7" s="3">
        <f t="shared" si="0"/>
        <v>-696</v>
      </c>
      <c r="X7" s="3">
        <f t="shared" si="0"/>
        <v>-696</v>
      </c>
      <c r="Y7" s="3">
        <f t="shared" si="0"/>
        <v>-696</v>
      </c>
      <c r="Z7" s="3">
        <f t="shared" si="0"/>
        <v>-696</v>
      </c>
      <c r="AA7" s="3">
        <f t="shared" si="0"/>
        <v>-696</v>
      </c>
      <c r="AB7" s="3">
        <f t="shared" si="0"/>
        <v>-696</v>
      </c>
      <c r="AC7" s="3">
        <f t="shared" si="0"/>
        <v>-696</v>
      </c>
    </row>
    <row r="9" spans="1:29" x14ac:dyDescent="0.25">
      <c r="A9" s="30" t="s">
        <v>0</v>
      </c>
      <c r="B9" s="30"/>
      <c r="C9" s="30"/>
      <c r="D9" s="30"/>
      <c r="E9" s="30"/>
      <c r="F9" s="30"/>
      <c r="G9" s="30" t="s">
        <v>5</v>
      </c>
      <c r="H9" s="30"/>
      <c r="I9" s="30" t="s">
        <v>4</v>
      </c>
      <c r="J9" s="30">
        <v>26</v>
      </c>
      <c r="K9" s="30">
        <v>27</v>
      </c>
      <c r="L9" s="30">
        <v>28</v>
      </c>
      <c r="M9" s="30">
        <v>29</v>
      </c>
      <c r="N9" s="30">
        <v>30</v>
      </c>
      <c r="O9" s="30">
        <v>31</v>
      </c>
      <c r="P9" s="30">
        <v>32</v>
      </c>
      <c r="Q9" s="30">
        <v>33</v>
      </c>
      <c r="R9" s="30">
        <v>34</v>
      </c>
      <c r="S9" s="30">
        <v>35</v>
      </c>
      <c r="T9" s="30">
        <v>36</v>
      </c>
      <c r="U9" s="30">
        <v>37</v>
      </c>
      <c r="V9" s="30">
        <v>38</v>
      </c>
      <c r="W9" s="30">
        <v>39</v>
      </c>
      <c r="X9" s="30">
        <v>40</v>
      </c>
      <c r="Y9" s="30">
        <v>41</v>
      </c>
      <c r="Z9" s="30">
        <v>42</v>
      </c>
      <c r="AA9" s="30">
        <v>43</v>
      </c>
      <c r="AB9" s="30">
        <v>44</v>
      </c>
      <c r="AC9" s="30">
        <v>45</v>
      </c>
    </row>
    <row r="10" spans="1:29" x14ac:dyDescent="0.25">
      <c r="A10" s="103"/>
      <c r="B10" s="30"/>
      <c r="C10" s="30" t="s">
        <v>14</v>
      </c>
      <c r="E10" t="s">
        <v>11</v>
      </c>
      <c r="F10">
        <f>F11+F12</f>
        <v>0</v>
      </c>
      <c r="G10" s="30">
        <f>calcFirstRunOut(J14:AC14)</f>
        <v>201935</v>
      </c>
      <c r="H10" s="30" t="s">
        <v>6</v>
      </c>
      <c r="J10">
        <v>0</v>
      </c>
      <c r="K10">
        <v>0</v>
      </c>
      <c r="L10">
        <v>0</v>
      </c>
      <c r="M10">
        <v>0</v>
      </c>
      <c r="N10">
        <v>6</v>
      </c>
      <c r="O10">
        <v>20</v>
      </c>
      <c r="P10">
        <v>33</v>
      </c>
      <c r="Q10">
        <v>102</v>
      </c>
      <c r="R10">
        <v>81</v>
      </c>
      <c r="S10">
        <v>385</v>
      </c>
      <c r="T10">
        <v>776</v>
      </c>
      <c r="U10">
        <v>1060</v>
      </c>
      <c r="V10">
        <v>869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25">
      <c r="A11" s="103"/>
      <c r="B11" s="2">
        <v>9811933980</v>
      </c>
      <c r="C11" s="30" t="s">
        <v>14</v>
      </c>
      <c r="E11" t="s">
        <v>12</v>
      </c>
      <c r="F11">
        <v>0</v>
      </c>
      <c r="G11" s="30"/>
      <c r="H11" s="30" t="s">
        <v>7</v>
      </c>
      <c r="J11">
        <v>0</v>
      </c>
      <c r="K11">
        <v>0</v>
      </c>
      <c r="L11">
        <v>189</v>
      </c>
      <c r="M11">
        <v>189</v>
      </c>
      <c r="N11">
        <v>0</v>
      </c>
      <c r="O11">
        <v>0</v>
      </c>
      <c r="P11">
        <v>0</v>
      </c>
      <c r="Q11">
        <v>189</v>
      </c>
      <c r="R11">
        <v>315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14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>
        <v>189</v>
      </c>
      <c r="M12">
        <v>0</v>
      </c>
      <c r="N12">
        <v>189</v>
      </c>
      <c r="O12">
        <v>0</v>
      </c>
      <c r="P12">
        <v>0</v>
      </c>
      <c r="Q12">
        <v>189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t="s">
        <v>28</v>
      </c>
      <c r="C13" s="30" t="s">
        <v>14</v>
      </c>
      <c r="G13" s="30"/>
      <c r="H13" s="30" t="s">
        <v>9</v>
      </c>
    </row>
    <row r="14" spans="1:29" x14ac:dyDescent="0.25">
      <c r="A14" s="103"/>
      <c r="C14" s="30" t="s">
        <v>14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189</v>
      </c>
      <c r="M14" s="3">
        <f t="shared" si="1"/>
        <v>189</v>
      </c>
      <c r="N14" s="3">
        <f t="shared" si="1"/>
        <v>372</v>
      </c>
      <c r="O14" s="3">
        <f t="shared" si="1"/>
        <v>352</v>
      </c>
      <c r="P14" s="3">
        <f t="shared" si="1"/>
        <v>319</v>
      </c>
      <c r="Q14" s="3">
        <f t="shared" si="1"/>
        <v>406</v>
      </c>
      <c r="R14" s="3">
        <f t="shared" si="1"/>
        <v>325</v>
      </c>
      <c r="S14" s="3">
        <f t="shared" si="1"/>
        <v>-60</v>
      </c>
      <c r="T14" s="3">
        <f t="shared" si="1"/>
        <v>-836</v>
      </c>
      <c r="U14" s="3">
        <f t="shared" si="1"/>
        <v>-1896</v>
      </c>
      <c r="V14" s="3">
        <f t="shared" si="1"/>
        <v>-2765</v>
      </c>
      <c r="W14" s="3">
        <f t="shared" si="1"/>
        <v>-2765</v>
      </c>
      <c r="X14" s="3">
        <f t="shared" si="1"/>
        <v>-2765</v>
      </c>
      <c r="Y14" s="3">
        <f t="shared" si="1"/>
        <v>-2765</v>
      </c>
      <c r="Z14" s="3">
        <f t="shared" si="1"/>
        <v>-2765</v>
      </c>
      <c r="AA14" s="3">
        <f t="shared" si="1"/>
        <v>-2765</v>
      </c>
      <c r="AB14" s="3">
        <f t="shared" si="1"/>
        <v>-2765</v>
      </c>
      <c r="AC14" s="3">
        <f t="shared" si="1"/>
        <v>-2765</v>
      </c>
    </row>
    <row r="16" spans="1:29" x14ac:dyDescent="0.25">
      <c r="A16" s="30" t="s">
        <v>0</v>
      </c>
      <c r="B16" s="30"/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26</v>
      </c>
      <c r="K16" s="30">
        <v>27</v>
      </c>
      <c r="L16" s="30">
        <v>28</v>
      </c>
      <c r="M16" s="30">
        <v>29</v>
      </c>
      <c r="N16" s="30">
        <v>30</v>
      </c>
      <c r="O16" s="30">
        <v>31</v>
      </c>
      <c r="P16" s="30">
        <v>32</v>
      </c>
      <c r="Q16" s="30">
        <v>33</v>
      </c>
      <c r="R16" s="30">
        <v>34</v>
      </c>
      <c r="S16" s="30">
        <v>35</v>
      </c>
      <c r="T16" s="30">
        <v>36</v>
      </c>
      <c r="U16" s="30">
        <v>37</v>
      </c>
      <c r="V16" s="30">
        <v>38</v>
      </c>
      <c r="W16" s="30">
        <v>39</v>
      </c>
      <c r="X16" s="30">
        <v>40</v>
      </c>
      <c r="Y16" s="30">
        <v>41</v>
      </c>
      <c r="Z16" s="30">
        <v>42</v>
      </c>
      <c r="AA16" s="30">
        <v>43</v>
      </c>
      <c r="AB16" s="30">
        <v>44</v>
      </c>
      <c r="AC16" s="30">
        <v>45</v>
      </c>
    </row>
    <row r="17" spans="1:29" x14ac:dyDescent="0.25">
      <c r="A17" s="103"/>
      <c r="B17" s="30"/>
      <c r="C17" s="30" t="s">
        <v>14</v>
      </c>
      <c r="E17" t="s">
        <v>11</v>
      </c>
      <c r="F17">
        <f>F18+F19</f>
        <v>0</v>
      </c>
      <c r="G17" s="30">
        <f>calcFirstRunOut(J21:AC21)</f>
        <v>201935</v>
      </c>
      <c r="H17" s="30" t="s">
        <v>6</v>
      </c>
      <c r="J17">
        <v>0</v>
      </c>
      <c r="K17">
        <v>0</v>
      </c>
      <c r="L17">
        <v>0</v>
      </c>
      <c r="M17">
        <v>0</v>
      </c>
      <c r="N17">
        <v>6</v>
      </c>
      <c r="O17">
        <v>20</v>
      </c>
      <c r="P17">
        <v>33</v>
      </c>
      <c r="Q17">
        <v>102</v>
      </c>
      <c r="R17">
        <v>81</v>
      </c>
      <c r="S17">
        <v>385</v>
      </c>
      <c r="T17">
        <v>776</v>
      </c>
      <c r="U17">
        <v>1060</v>
      </c>
      <c r="V17">
        <v>869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25">
      <c r="A18" s="103"/>
      <c r="B18" s="2">
        <v>9811934080</v>
      </c>
      <c r="C18" s="30" t="s">
        <v>14</v>
      </c>
      <c r="E18" t="s">
        <v>12</v>
      </c>
      <c r="F18">
        <v>0</v>
      </c>
      <c r="G18" s="30"/>
      <c r="H18" s="30" t="s">
        <v>7</v>
      </c>
      <c r="J18">
        <v>0</v>
      </c>
      <c r="K18">
        <v>0</v>
      </c>
      <c r="L18">
        <v>189</v>
      </c>
      <c r="M18">
        <v>189</v>
      </c>
      <c r="N18">
        <v>0</v>
      </c>
      <c r="O18">
        <v>0</v>
      </c>
      <c r="P18">
        <v>0</v>
      </c>
      <c r="Q18">
        <v>189</v>
      </c>
      <c r="R18">
        <v>315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14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>
        <v>189</v>
      </c>
      <c r="M19">
        <v>0</v>
      </c>
      <c r="N19">
        <v>189</v>
      </c>
      <c r="O19">
        <v>0</v>
      </c>
      <c r="P19">
        <v>0</v>
      </c>
      <c r="Q19">
        <v>189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t="s">
        <v>28</v>
      </c>
      <c r="C20" s="30" t="s">
        <v>14</v>
      </c>
      <c r="G20" s="30"/>
      <c r="H20" s="30" t="s">
        <v>9</v>
      </c>
    </row>
    <row r="21" spans="1:29" x14ac:dyDescent="0.25">
      <c r="A21" s="103"/>
      <c r="C21" s="30" t="s">
        <v>14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189</v>
      </c>
      <c r="M21" s="3">
        <f t="shared" si="2"/>
        <v>189</v>
      </c>
      <c r="N21" s="3">
        <f t="shared" si="2"/>
        <v>372</v>
      </c>
      <c r="O21" s="3">
        <f t="shared" si="2"/>
        <v>352</v>
      </c>
      <c r="P21" s="3">
        <f t="shared" si="2"/>
        <v>319</v>
      </c>
      <c r="Q21" s="3">
        <f t="shared" si="2"/>
        <v>406</v>
      </c>
      <c r="R21" s="3">
        <f t="shared" si="2"/>
        <v>325</v>
      </c>
      <c r="S21" s="3">
        <f t="shared" si="2"/>
        <v>-60</v>
      </c>
      <c r="T21" s="3">
        <f t="shared" si="2"/>
        <v>-836</v>
      </c>
      <c r="U21" s="3">
        <f t="shared" si="2"/>
        <v>-1896</v>
      </c>
      <c r="V21" s="3">
        <f t="shared" si="2"/>
        <v>-2765</v>
      </c>
      <c r="W21" s="3">
        <f t="shared" si="2"/>
        <v>-2765</v>
      </c>
      <c r="X21" s="3">
        <f t="shared" si="2"/>
        <v>-2765</v>
      </c>
      <c r="Y21" s="3">
        <f t="shared" si="2"/>
        <v>-2765</v>
      </c>
      <c r="Z21" s="3">
        <f t="shared" si="2"/>
        <v>-2765</v>
      </c>
      <c r="AA21" s="3">
        <f t="shared" si="2"/>
        <v>-2765</v>
      </c>
      <c r="AB21" s="3">
        <f t="shared" si="2"/>
        <v>-2765</v>
      </c>
      <c r="AC21" s="3">
        <f t="shared" si="2"/>
        <v>-2765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AC21"/>
  <sheetViews>
    <sheetView showGridLines="0" workbookViewId="0">
      <selection activeCell="O16" sqref="O16"/>
    </sheetView>
  </sheetViews>
  <sheetFormatPr defaultRowHeight="15" x14ac:dyDescent="0.25"/>
  <cols>
    <col min="1" max="1" width="4.7109375" customWidth="1"/>
    <col min="2" max="2" width="19" bestFit="1" customWidth="1"/>
    <col min="3" max="3" width="8.7109375" customWidth="1"/>
    <col min="4" max="4" width="1.7109375" customWidth="1"/>
    <col min="10" max="29" width="6.7109375" customWidth="1"/>
  </cols>
  <sheetData>
    <row r="1" spans="1:29" x14ac:dyDescent="0.25">
      <c r="A1" t="s">
        <v>40</v>
      </c>
      <c r="B1" t="s">
        <v>15</v>
      </c>
      <c r="C1" t="s">
        <v>41</v>
      </c>
    </row>
    <row r="2" spans="1:29" x14ac:dyDescent="0.25">
      <c r="A2" s="30" t="s">
        <v>0</v>
      </c>
      <c r="B2" s="30"/>
      <c r="C2" s="30"/>
      <c r="D2" s="30"/>
      <c r="E2" s="30"/>
      <c r="F2" s="30"/>
      <c r="G2" s="30" t="s">
        <v>5</v>
      </c>
      <c r="H2" s="30"/>
      <c r="I2" s="30" t="s">
        <v>4</v>
      </c>
      <c r="J2" s="30">
        <v>26</v>
      </c>
      <c r="K2" s="30">
        <v>27</v>
      </c>
      <c r="L2" s="30">
        <v>28</v>
      </c>
      <c r="M2" s="30">
        <v>29</v>
      </c>
      <c r="N2" s="30">
        <v>30</v>
      </c>
      <c r="O2" s="30">
        <v>31</v>
      </c>
      <c r="P2" s="30">
        <v>32</v>
      </c>
      <c r="Q2" s="30">
        <v>33</v>
      </c>
      <c r="R2" s="30">
        <v>34</v>
      </c>
      <c r="S2" s="30">
        <v>35</v>
      </c>
      <c r="T2" s="30">
        <v>36</v>
      </c>
      <c r="U2" s="30">
        <v>37</v>
      </c>
      <c r="V2" s="30">
        <v>38</v>
      </c>
      <c r="W2" s="30">
        <v>39</v>
      </c>
      <c r="X2" s="30">
        <v>40</v>
      </c>
      <c r="Y2" s="30">
        <v>41</v>
      </c>
      <c r="Z2" s="30">
        <v>42</v>
      </c>
      <c r="AA2" s="30">
        <v>43</v>
      </c>
      <c r="AB2" s="30">
        <v>44</v>
      </c>
      <c r="AC2" s="30">
        <v>45</v>
      </c>
    </row>
    <row r="3" spans="1:29" x14ac:dyDescent="0.25">
      <c r="A3" s="104"/>
      <c r="B3" s="30"/>
      <c r="C3" s="30" t="s">
        <v>39</v>
      </c>
      <c r="E3" t="s">
        <v>11</v>
      </c>
      <c r="F3">
        <f>F4+F5</f>
        <v>0</v>
      </c>
      <c r="G3" s="30">
        <f>calcFirstRunOut(J7:AC7)</f>
        <v>201936</v>
      </c>
      <c r="H3" s="30" t="s">
        <v>6</v>
      </c>
      <c r="J3" s="31">
        <v>0</v>
      </c>
      <c r="K3" s="31">
        <v>0</v>
      </c>
      <c r="L3" s="31">
        <v>0</v>
      </c>
      <c r="M3" s="31">
        <v>0</v>
      </c>
      <c r="N3" s="31">
        <v>0</v>
      </c>
      <c r="O3" s="31">
        <v>3</v>
      </c>
      <c r="P3" s="31">
        <v>8</v>
      </c>
      <c r="Q3" s="31">
        <v>29</v>
      </c>
      <c r="R3" s="31">
        <v>13</v>
      </c>
      <c r="S3" s="31">
        <v>5</v>
      </c>
      <c r="T3" s="31">
        <v>212</v>
      </c>
      <c r="U3" s="31">
        <v>312</v>
      </c>
      <c r="V3" s="31">
        <v>234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4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0</v>
      </c>
      <c r="K4">
        <v>0</v>
      </c>
      <c r="L4">
        <v>60</v>
      </c>
      <c r="M4">
        <v>60</v>
      </c>
      <c r="N4">
        <v>0</v>
      </c>
      <c r="O4">
        <v>0</v>
      </c>
      <c r="P4">
        <v>0</v>
      </c>
      <c r="Q4">
        <v>60</v>
      </c>
      <c r="R4">
        <v>240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4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60</v>
      </c>
      <c r="M5">
        <v>60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4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4"/>
      <c r="C7" s="30" t="s">
        <v>39</v>
      </c>
      <c r="G7" s="30"/>
      <c r="H7" s="30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60</v>
      </c>
      <c r="M7" s="3">
        <f t="shared" si="0"/>
        <v>120</v>
      </c>
      <c r="N7" s="3">
        <f t="shared" si="0"/>
        <v>120</v>
      </c>
      <c r="O7" s="3">
        <f t="shared" si="0"/>
        <v>117</v>
      </c>
      <c r="P7" s="3">
        <f t="shared" si="0"/>
        <v>109</v>
      </c>
      <c r="Q7" s="3">
        <f t="shared" si="0"/>
        <v>80</v>
      </c>
      <c r="R7" s="3">
        <f t="shared" si="0"/>
        <v>67</v>
      </c>
      <c r="S7" s="3">
        <f t="shared" si="0"/>
        <v>62</v>
      </c>
      <c r="T7" s="3">
        <f t="shared" si="0"/>
        <v>-150</v>
      </c>
      <c r="U7" s="3">
        <f t="shared" si="0"/>
        <v>-462</v>
      </c>
      <c r="V7" s="3">
        <f t="shared" si="0"/>
        <v>-696</v>
      </c>
      <c r="W7" s="3">
        <f t="shared" si="0"/>
        <v>-696</v>
      </c>
      <c r="X7" s="3">
        <f t="shared" si="0"/>
        <v>-696</v>
      </c>
      <c r="Y7" s="3">
        <f t="shared" si="0"/>
        <v>-696</v>
      </c>
      <c r="Z7" s="3">
        <f t="shared" si="0"/>
        <v>-696</v>
      </c>
      <c r="AA7" s="3">
        <f t="shared" si="0"/>
        <v>-696</v>
      </c>
      <c r="AB7" s="3">
        <f t="shared" si="0"/>
        <v>-696</v>
      </c>
      <c r="AC7" s="3">
        <f t="shared" si="0"/>
        <v>-696</v>
      </c>
    </row>
    <row r="9" spans="1:29" x14ac:dyDescent="0.25">
      <c r="A9" s="30" t="s">
        <v>0</v>
      </c>
      <c r="B9" s="30"/>
      <c r="C9" s="30"/>
      <c r="D9" s="30"/>
      <c r="E9" s="30"/>
      <c r="F9" s="30"/>
      <c r="G9" s="30" t="s">
        <v>5</v>
      </c>
      <c r="H9" s="30"/>
      <c r="I9" s="30" t="s">
        <v>4</v>
      </c>
      <c r="J9" s="30">
        <v>26</v>
      </c>
      <c r="K9" s="30">
        <v>27</v>
      </c>
      <c r="L9" s="30">
        <v>28</v>
      </c>
      <c r="M9" s="30">
        <v>29</v>
      </c>
      <c r="N9" s="30">
        <v>30</v>
      </c>
      <c r="O9" s="30">
        <v>31</v>
      </c>
      <c r="P9" s="30">
        <v>32</v>
      </c>
      <c r="Q9" s="30">
        <v>33</v>
      </c>
      <c r="R9" s="30">
        <v>34</v>
      </c>
      <c r="S9" s="30">
        <v>35</v>
      </c>
      <c r="T9" s="30">
        <v>36</v>
      </c>
      <c r="U9" s="30">
        <v>37</v>
      </c>
      <c r="V9" s="30">
        <v>38</v>
      </c>
      <c r="W9" s="30">
        <v>39</v>
      </c>
      <c r="X9" s="30">
        <v>40</v>
      </c>
      <c r="Y9" s="30">
        <v>41</v>
      </c>
      <c r="Z9" s="30">
        <v>42</v>
      </c>
      <c r="AA9" s="30">
        <v>43</v>
      </c>
      <c r="AB9" s="30">
        <v>44</v>
      </c>
      <c r="AC9" s="30">
        <v>45</v>
      </c>
    </row>
    <row r="10" spans="1:29" x14ac:dyDescent="0.25">
      <c r="A10" s="104"/>
      <c r="B10" s="30"/>
      <c r="C10" s="30" t="s">
        <v>39</v>
      </c>
      <c r="E10" t="s">
        <v>11</v>
      </c>
      <c r="F10">
        <f>F11+F12</f>
        <v>0</v>
      </c>
      <c r="G10" s="30">
        <f>calcFirstRunOut(J14:AC14)</f>
        <v>201935</v>
      </c>
      <c r="H10" s="30" t="s">
        <v>6</v>
      </c>
      <c r="J10" s="31">
        <v>0</v>
      </c>
      <c r="K10" s="31">
        <v>0</v>
      </c>
      <c r="L10" s="31">
        <v>0</v>
      </c>
      <c r="M10" s="31">
        <v>0</v>
      </c>
      <c r="N10" s="31">
        <v>6</v>
      </c>
      <c r="O10" s="31">
        <v>20</v>
      </c>
      <c r="P10" s="31">
        <v>33</v>
      </c>
      <c r="Q10" s="31">
        <v>102</v>
      </c>
      <c r="R10" s="31">
        <v>81</v>
      </c>
      <c r="S10" s="31">
        <v>385</v>
      </c>
      <c r="T10" s="31">
        <v>776</v>
      </c>
      <c r="U10" s="31">
        <v>1060</v>
      </c>
      <c r="V10" s="31">
        <v>869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4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0</v>
      </c>
      <c r="K11">
        <v>0</v>
      </c>
      <c r="L11">
        <v>189</v>
      </c>
      <c r="M11">
        <v>189</v>
      </c>
      <c r="N11">
        <v>0</v>
      </c>
      <c r="O11">
        <v>0</v>
      </c>
      <c r="P11">
        <v>0</v>
      </c>
      <c r="Q11">
        <v>189</v>
      </c>
      <c r="R11">
        <v>315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4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>
        <v>189</v>
      </c>
      <c r="M12">
        <v>0</v>
      </c>
      <c r="N12">
        <v>189</v>
      </c>
      <c r="O12">
        <v>0</v>
      </c>
      <c r="P12">
        <v>0</v>
      </c>
      <c r="Q12">
        <v>189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4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4"/>
      <c r="C14" s="30" t="s">
        <v>39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189</v>
      </c>
      <c r="M14" s="3">
        <f t="shared" si="1"/>
        <v>189</v>
      </c>
      <c r="N14" s="3">
        <f t="shared" si="1"/>
        <v>372</v>
      </c>
      <c r="O14" s="3">
        <f t="shared" si="1"/>
        <v>352</v>
      </c>
      <c r="P14" s="3">
        <f t="shared" si="1"/>
        <v>319</v>
      </c>
      <c r="Q14" s="3">
        <f t="shared" si="1"/>
        <v>406</v>
      </c>
      <c r="R14" s="3">
        <f t="shared" si="1"/>
        <v>325</v>
      </c>
      <c r="S14" s="3">
        <f t="shared" si="1"/>
        <v>-60</v>
      </c>
      <c r="T14" s="3">
        <f t="shared" si="1"/>
        <v>-836</v>
      </c>
      <c r="U14" s="3">
        <f t="shared" si="1"/>
        <v>-1896</v>
      </c>
      <c r="V14" s="3">
        <f t="shared" si="1"/>
        <v>-2765</v>
      </c>
      <c r="W14" s="3">
        <f t="shared" si="1"/>
        <v>-2765</v>
      </c>
      <c r="X14" s="3">
        <f t="shared" si="1"/>
        <v>-2765</v>
      </c>
      <c r="Y14" s="3">
        <f t="shared" si="1"/>
        <v>-2765</v>
      </c>
      <c r="Z14" s="3">
        <f t="shared" si="1"/>
        <v>-2765</v>
      </c>
      <c r="AA14" s="3">
        <f t="shared" si="1"/>
        <v>-2765</v>
      </c>
      <c r="AB14" s="3">
        <f t="shared" si="1"/>
        <v>-2765</v>
      </c>
      <c r="AC14" s="3">
        <f t="shared" si="1"/>
        <v>-2765</v>
      </c>
    </row>
    <row r="16" spans="1:29" x14ac:dyDescent="0.25">
      <c r="A16" s="30" t="s">
        <v>0</v>
      </c>
      <c r="B16" s="30"/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26</v>
      </c>
      <c r="K16" s="30">
        <v>27</v>
      </c>
      <c r="L16" s="30">
        <v>28</v>
      </c>
      <c r="M16" s="30">
        <v>29</v>
      </c>
      <c r="N16" s="30">
        <v>30</v>
      </c>
      <c r="O16" s="30">
        <v>31</v>
      </c>
      <c r="P16" s="30">
        <v>32</v>
      </c>
      <c r="Q16" s="30">
        <v>33</v>
      </c>
      <c r="R16" s="30">
        <v>34</v>
      </c>
      <c r="S16" s="30">
        <v>35</v>
      </c>
      <c r="T16" s="30">
        <v>36</v>
      </c>
      <c r="U16" s="30">
        <v>37</v>
      </c>
      <c r="V16" s="30">
        <v>38</v>
      </c>
      <c r="W16" s="30">
        <v>39</v>
      </c>
      <c r="X16" s="30">
        <v>40</v>
      </c>
      <c r="Y16" s="30">
        <v>41</v>
      </c>
      <c r="Z16" s="30">
        <v>42</v>
      </c>
      <c r="AA16" s="30">
        <v>43</v>
      </c>
      <c r="AB16" s="30">
        <v>44</v>
      </c>
      <c r="AC16" s="30">
        <v>45</v>
      </c>
    </row>
    <row r="17" spans="1:29" x14ac:dyDescent="0.25">
      <c r="A17" s="104"/>
      <c r="B17" s="30"/>
      <c r="C17" s="30" t="s">
        <v>39</v>
      </c>
      <c r="E17" t="s">
        <v>11</v>
      </c>
      <c r="F17">
        <f>F18+F19</f>
        <v>0</v>
      </c>
      <c r="G17" s="30">
        <f>calcFirstRunOut(J21:AC21)</f>
        <v>201935</v>
      </c>
      <c r="H17" s="30" t="s">
        <v>6</v>
      </c>
      <c r="J17" s="31">
        <v>0</v>
      </c>
      <c r="K17" s="31">
        <v>0</v>
      </c>
      <c r="L17" s="31">
        <v>0</v>
      </c>
      <c r="M17" s="31">
        <v>0</v>
      </c>
      <c r="N17" s="31">
        <v>6</v>
      </c>
      <c r="O17" s="31">
        <v>20</v>
      </c>
      <c r="P17" s="31">
        <v>33</v>
      </c>
      <c r="Q17" s="31">
        <v>102</v>
      </c>
      <c r="R17" s="31">
        <v>81</v>
      </c>
      <c r="S17" s="31">
        <v>385</v>
      </c>
      <c r="T17" s="31">
        <v>776</v>
      </c>
      <c r="U17" s="31">
        <v>1060</v>
      </c>
      <c r="V17" s="31">
        <v>869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4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0</v>
      </c>
      <c r="K18">
        <v>0</v>
      </c>
      <c r="L18">
        <v>189</v>
      </c>
      <c r="M18">
        <v>189</v>
      </c>
      <c r="N18">
        <v>0</v>
      </c>
      <c r="O18">
        <v>0</v>
      </c>
      <c r="P18">
        <v>0</v>
      </c>
      <c r="Q18">
        <v>189</v>
      </c>
      <c r="R18">
        <v>315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4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>
        <v>189</v>
      </c>
      <c r="M19">
        <v>0</v>
      </c>
      <c r="N19">
        <v>189</v>
      </c>
      <c r="O19">
        <v>0</v>
      </c>
      <c r="P19">
        <v>0</v>
      </c>
      <c r="Q19">
        <v>189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4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4"/>
      <c r="C21" s="30" t="s">
        <v>39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189</v>
      </c>
      <c r="M21" s="3">
        <f t="shared" si="2"/>
        <v>189</v>
      </c>
      <c r="N21" s="3">
        <f t="shared" si="2"/>
        <v>372</v>
      </c>
      <c r="O21" s="3">
        <f t="shared" si="2"/>
        <v>352</v>
      </c>
      <c r="P21" s="3">
        <f t="shared" si="2"/>
        <v>319</v>
      </c>
      <c r="Q21" s="3">
        <f t="shared" si="2"/>
        <v>406</v>
      </c>
      <c r="R21" s="3">
        <f t="shared" si="2"/>
        <v>325</v>
      </c>
      <c r="S21" s="3">
        <f t="shared" si="2"/>
        <v>-60</v>
      </c>
      <c r="T21" s="3">
        <f t="shared" si="2"/>
        <v>-836</v>
      </c>
      <c r="U21" s="3">
        <f t="shared" si="2"/>
        <v>-1896</v>
      </c>
      <c r="V21" s="3">
        <f t="shared" si="2"/>
        <v>-2765</v>
      </c>
      <c r="W21" s="3">
        <f t="shared" si="2"/>
        <v>-2765</v>
      </c>
      <c r="X21" s="3">
        <f t="shared" si="2"/>
        <v>-2765</v>
      </c>
      <c r="Y21" s="3">
        <f t="shared" si="2"/>
        <v>-2765</v>
      </c>
      <c r="Z21" s="3">
        <f t="shared" si="2"/>
        <v>-2765</v>
      </c>
      <c r="AA21" s="3">
        <f t="shared" si="2"/>
        <v>-2765</v>
      </c>
      <c r="AB21" s="3">
        <f t="shared" si="2"/>
        <v>-2765</v>
      </c>
      <c r="AC21" s="3">
        <f t="shared" si="2"/>
        <v>-2765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43.140625" bestFit="1" customWidth="1"/>
    <col min="3" max="3" width="8.7109375" customWidth="1"/>
    <col min="4" max="4" width="1.7109375" customWidth="1"/>
    <col min="10" max="29" width="6.7109375" customWidth="1"/>
  </cols>
  <sheetData>
    <row r="1" spans="1:29" x14ac:dyDescent="0.25">
      <c r="A1" t="s">
        <v>42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26</v>
      </c>
      <c r="K2" s="30">
        <v>27</v>
      </c>
      <c r="L2" s="30">
        <v>28</v>
      </c>
      <c r="M2" s="30">
        <v>29</v>
      </c>
      <c r="N2" s="30">
        <v>30</v>
      </c>
      <c r="O2" s="30">
        <v>31</v>
      </c>
      <c r="P2" s="30">
        <v>32</v>
      </c>
      <c r="Q2" s="30">
        <v>33</v>
      </c>
      <c r="R2" s="30">
        <v>34</v>
      </c>
      <c r="S2" s="30">
        <v>35</v>
      </c>
      <c r="T2" s="30">
        <v>36</v>
      </c>
      <c r="U2" s="30">
        <v>37</v>
      </c>
      <c r="V2" s="30">
        <v>38</v>
      </c>
      <c r="W2" s="30">
        <v>39</v>
      </c>
      <c r="X2" s="30">
        <v>40</v>
      </c>
      <c r="Y2" s="30">
        <v>41</v>
      </c>
      <c r="Z2" s="30">
        <v>42</v>
      </c>
      <c r="AA2" s="30">
        <v>43</v>
      </c>
      <c r="AB2" s="30">
        <v>44</v>
      </c>
      <c r="AC2" s="30">
        <v>45</v>
      </c>
    </row>
    <row r="3" spans="1:29" x14ac:dyDescent="0.25">
      <c r="A3" s="103" t="s">
        <v>16</v>
      </c>
      <c r="B3" s="30" t="s">
        <v>43</v>
      </c>
      <c r="C3" s="30" t="s">
        <v>39</v>
      </c>
      <c r="E3" t="s">
        <v>11</v>
      </c>
      <c r="F3">
        <f>F4+F5</f>
        <v>0</v>
      </c>
      <c r="G3" s="30">
        <f>calcFirstRunOut(J7:AC7)</f>
        <v>201936</v>
      </c>
      <c r="H3" s="30" t="s">
        <v>6</v>
      </c>
      <c r="J3" s="31">
        <v>0</v>
      </c>
      <c r="K3" s="31">
        <v>0</v>
      </c>
      <c r="L3" s="31">
        <v>0</v>
      </c>
      <c r="M3" s="31">
        <v>0</v>
      </c>
      <c r="N3" s="31">
        <v>0</v>
      </c>
      <c r="O3" s="31">
        <v>3</v>
      </c>
      <c r="P3" s="31">
        <v>8</v>
      </c>
      <c r="Q3" s="31">
        <v>29</v>
      </c>
      <c r="R3" s="31">
        <v>16</v>
      </c>
      <c r="S3" s="31">
        <v>4</v>
      </c>
      <c r="T3" s="31">
        <v>212</v>
      </c>
      <c r="U3" s="31">
        <v>312</v>
      </c>
      <c r="V3" s="31">
        <v>234</v>
      </c>
      <c r="W3" s="31">
        <v>59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0</v>
      </c>
      <c r="K4">
        <v>0</v>
      </c>
      <c r="L4">
        <v>60</v>
      </c>
      <c r="M4">
        <v>60</v>
      </c>
      <c r="N4">
        <v>0</v>
      </c>
      <c r="O4">
        <v>0</v>
      </c>
      <c r="P4">
        <v>0</v>
      </c>
      <c r="Q4">
        <v>60</v>
      </c>
      <c r="R4">
        <v>240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60</v>
      </c>
      <c r="M5">
        <v>60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60</v>
      </c>
      <c r="M7" s="3">
        <f t="shared" si="0"/>
        <v>120</v>
      </c>
      <c r="N7" s="3">
        <f t="shared" si="0"/>
        <v>120</v>
      </c>
      <c r="O7" s="3">
        <f t="shared" si="0"/>
        <v>117</v>
      </c>
      <c r="P7" s="3">
        <f t="shared" si="0"/>
        <v>109</v>
      </c>
      <c r="Q7" s="3">
        <f t="shared" si="0"/>
        <v>80</v>
      </c>
      <c r="R7" s="3">
        <f t="shared" si="0"/>
        <v>64</v>
      </c>
      <c r="S7" s="3">
        <f t="shared" si="0"/>
        <v>60</v>
      </c>
      <c r="T7" s="3">
        <f t="shared" si="0"/>
        <v>-152</v>
      </c>
      <c r="U7" s="3">
        <f t="shared" si="0"/>
        <v>-464</v>
      </c>
      <c r="V7" s="3">
        <f t="shared" si="0"/>
        <v>-698</v>
      </c>
      <c r="W7" s="3">
        <f t="shared" si="0"/>
        <v>-757</v>
      </c>
      <c r="X7" s="3">
        <f t="shared" si="0"/>
        <v>-757</v>
      </c>
      <c r="Y7" s="3">
        <f t="shared" si="0"/>
        <v>-757</v>
      </c>
      <c r="Z7" s="3">
        <f t="shared" si="0"/>
        <v>-757</v>
      </c>
      <c r="AA7" s="3">
        <f t="shared" si="0"/>
        <v>-757</v>
      </c>
      <c r="AB7" s="3">
        <f t="shared" si="0"/>
        <v>-757</v>
      </c>
      <c r="AC7" s="3">
        <f t="shared" si="0"/>
        <v>-757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26</v>
      </c>
      <c r="K9" s="30">
        <v>27</v>
      </c>
      <c r="L9" s="30">
        <v>28</v>
      </c>
      <c r="M9" s="30">
        <v>29</v>
      </c>
      <c r="N9" s="30">
        <v>30</v>
      </c>
      <c r="O9" s="30">
        <v>31</v>
      </c>
      <c r="P9" s="30">
        <v>32</v>
      </c>
      <c r="Q9" s="30">
        <v>33</v>
      </c>
      <c r="R9" s="30">
        <v>34</v>
      </c>
      <c r="S9" s="30">
        <v>35</v>
      </c>
      <c r="T9" s="30">
        <v>36</v>
      </c>
      <c r="U9" s="30">
        <v>37</v>
      </c>
      <c r="V9" s="30">
        <v>38</v>
      </c>
      <c r="W9" s="30">
        <v>39</v>
      </c>
      <c r="X9" s="30">
        <v>40</v>
      </c>
      <c r="Y9" s="30">
        <v>41</v>
      </c>
      <c r="Z9" s="30">
        <v>42</v>
      </c>
      <c r="AA9" s="30">
        <v>43</v>
      </c>
      <c r="AB9" s="30">
        <v>44</v>
      </c>
      <c r="AC9" s="30">
        <v>45</v>
      </c>
    </row>
    <row r="10" spans="1:29" x14ac:dyDescent="0.25">
      <c r="A10" s="103" t="s">
        <v>16</v>
      </c>
      <c r="B10" s="30" t="s">
        <v>46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201936</v>
      </c>
      <c r="H10" s="30" t="s">
        <v>6</v>
      </c>
      <c r="J10" s="31">
        <v>0</v>
      </c>
      <c r="K10" s="31">
        <v>0</v>
      </c>
      <c r="L10" s="31">
        <v>0</v>
      </c>
      <c r="M10" s="31">
        <v>0</v>
      </c>
      <c r="N10" s="31">
        <v>6</v>
      </c>
      <c r="O10" s="31">
        <v>20</v>
      </c>
      <c r="P10" s="31">
        <v>33</v>
      </c>
      <c r="Q10" s="31">
        <v>102</v>
      </c>
      <c r="R10" s="31">
        <v>93</v>
      </c>
      <c r="S10" s="31">
        <v>331</v>
      </c>
      <c r="T10" s="31">
        <v>776</v>
      </c>
      <c r="U10" s="31">
        <v>1060</v>
      </c>
      <c r="V10" s="31">
        <v>869</v>
      </c>
      <c r="W10" s="31">
        <v>215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0</v>
      </c>
      <c r="K11">
        <v>0</v>
      </c>
      <c r="L11">
        <v>189</v>
      </c>
      <c r="M11">
        <v>189</v>
      </c>
      <c r="N11">
        <v>0</v>
      </c>
      <c r="O11">
        <v>0</v>
      </c>
      <c r="P11">
        <v>0</v>
      </c>
      <c r="Q11">
        <v>189</v>
      </c>
      <c r="R11">
        <v>315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>
        <v>189</v>
      </c>
      <c r="M12">
        <v>0</v>
      </c>
      <c r="N12">
        <v>189</v>
      </c>
      <c r="O12">
        <v>0</v>
      </c>
      <c r="P12">
        <v>0</v>
      </c>
      <c r="Q12">
        <v>189</v>
      </c>
      <c r="R12">
        <v>315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189</v>
      </c>
      <c r="M14" s="3">
        <f t="shared" si="1"/>
        <v>189</v>
      </c>
      <c r="N14" s="3">
        <f t="shared" si="1"/>
        <v>372</v>
      </c>
      <c r="O14" s="3">
        <f t="shared" si="1"/>
        <v>352</v>
      </c>
      <c r="P14" s="3">
        <f t="shared" si="1"/>
        <v>319</v>
      </c>
      <c r="Q14" s="3">
        <f t="shared" si="1"/>
        <v>406</v>
      </c>
      <c r="R14" s="3">
        <f t="shared" si="1"/>
        <v>628</v>
      </c>
      <c r="S14" s="3">
        <f t="shared" si="1"/>
        <v>297</v>
      </c>
      <c r="T14" s="3">
        <f t="shared" si="1"/>
        <v>-479</v>
      </c>
      <c r="U14" s="3">
        <f t="shared" si="1"/>
        <v>-1539</v>
      </c>
      <c r="V14" s="3">
        <f t="shared" si="1"/>
        <v>-2408</v>
      </c>
      <c r="W14" s="3">
        <f t="shared" si="1"/>
        <v>-2623</v>
      </c>
      <c r="X14" s="3">
        <f t="shared" si="1"/>
        <v>-2623</v>
      </c>
      <c r="Y14" s="3">
        <f t="shared" si="1"/>
        <v>-2623</v>
      </c>
      <c r="Z14" s="3">
        <f t="shared" si="1"/>
        <v>-2623</v>
      </c>
      <c r="AA14" s="3">
        <f t="shared" si="1"/>
        <v>-2623</v>
      </c>
      <c r="AB14" s="3">
        <f t="shared" si="1"/>
        <v>-2623</v>
      </c>
      <c r="AC14" s="3">
        <f t="shared" si="1"/>
        <v>-2623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26</v>
      </c>
      <c r="K16" s="30">
        <v>27</v>
      </c>
      <c r="L16" s="30">
        <v>28</v>
      </c>
      <c r="M16" s="30">
        <v>29</v>
      </c>
      <c r="N16" s="30">
        <v>30</v>
      </c>
      <c r="O16" s="30">
        <v>31</v>
      </c>
      <c r="P16" s="30">
        <v>32</v>
      </c>
      <c r="Q16" s="30">
        <v>33</v>
      </c>
      <c r="R16" s="30">
        <v>34</v>
      </c>
      <c r="S16" s="30">
        <v>35</v>
      </c>
      <c r="T16" s="30">
        <v>36</v>
      </c>
      <c r="U16" s="30">
        <v>37</v>
      </c>
      <c r="V16" s="30">
        <v>38</v>
      </c>
      <c r="W16" s="30">
        <v>39</v>
      </c>
      <c r="X16" s="30">
        <v>40</v>
      </c>
      <c r="Y16" s="30">
        <v>41</v>
      </c>
      <c r="Z16" s="30">
        <v>42</v>
      </c>
      <c r="AA16" s="30">
        <v>43</v>
      </c>
      <c r="AB16" s="30">
        <v>44</v>
      </c>
      <c r="AC16" s="30">
        <v>45</v>
      </c>
    </row>
    <row r="17" spans="1:29" x14ac:dyDescent="0.25">
      <c r="A17" s="103" t="s">
        <v>16</v>
      </c>
      <c r="B17" s="30" t="s">
        <v>46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201936</v>
      </c>
      <c r="H17" s="30" t="s">
        <v>6</v>
      </c>
      <c r="J17" s="31">
        <v>0</v>
      </c>
      <c r="K17" s="31">
        <v>0</v>
      </c>
      <c r="L17" s="31">
        <v>0</v>
      </c>
      <c r="M17" s="31">
        <v>0</v>
      </c>
      <c r="N17" s="31">
        <v>6</v>
      </c>
      <c r="O17" s="31">
        <v>20</v>
      </c>
      <c r="P17" s="31">
        <v>33</v>
      </c>
      <c r="Q17" s="31">
        <v>102</v>
      </c>
      <c r="R17" s="31">
        <v>93</v>
      </c>
      <c r="S17" s="31">
        <v>331</v>
      </c>
      <c r="T17" s="31">
        <v>776</v>
      </c>
      <c r="U17" s="31">
        <v>1060</v>
      </c>
      <c r="V17" s="31">
        <v>869</v>
      </c>
      <c r="W17" s="31">
        <v>215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0</v>
      </c>
      <c r="K18">
        <v>0</v>
      </c>
      <c r="L18">
        <v>189</v>
      </c>
      <c r="M18">
        <v>189</v>
      </c>
      <c r="N18">
        <v>0</v>
      </c>
      <c r="O18">
        <v>0</v>
      </c>
      <c r="P18">
        <v>0</v>
      </c>
      <c r="Q18">
        <v>189</v>
      </c>
      <c r="R18">
        <v>315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>
        <v>189</v>
      </c>
      <c r="M19">
        <v>0</v>
      </c>
      <c r="N19">
        <v>189</v>
      </c>
      <c r="O19">
        <v>0</v>
      </c>
      <c r="P19">
        <v>0</v>
      </c>
      <c r="Q19">
        <v>189</v>
      </c>
      <c r="R19">
        <v>315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189</v>
      </c>
      <c r="M21" s="3">
        <f t="shared" si="2"/>
        <v>189</v>
      </c>
      <c r="N21" s="3">
        <f t="shared" si="2"/>
        <v>372</v>
      </c>
      <c r="O21" s="3">
        <f t="shared" si="2"/>
        <v>352</v>
      </c>
      <c r="P21" s="3">
        <f t="shared" si="2"/>
        <v>319</v>
      </c>
      <c r="Q21" s="3">
        <f t="shared" si="2"/>
        <v>406</v>
      </c>
      <c r="R21" s="3">
        <f t="shared" si="2"/>
        <v>628</v>
      </c>
      <c r="S21" s="3">
        <f t="shared" si="2"/>
        <v>297</v>
      </c>
      <c r="T21" s="3">
        <f t="shared" si="2"/>
        <v>-479</v>
      </c>
      <c r="U21" s="3">
        <f t="shared" si="2"/>
        <v>-1539</v>
      </c>
      <c r="V21" s="3">
        <f t="shared" si="2"/>
        <v>-2408</v>
      </c>
      <c r="W21" s="3">
        <f t="shared" si="2"/>
        <v>-2623</v>
      </c>
      <c r="X21" s="3">
        <f t="shared" si="2"/>
        <v>-2623</v>
      </c>
      <c r="Y21" s="3">
        <f t="shared" si="2"/>
        <v>-2623</v>
      </c>
      <c r="Z21" s="3">
        <f t="shared" si="2"/>
        <v>-2623</v>
      </c>
      <c r="AA21" s="3">
        <f t="shared" si="2"/>
        <v>-2623</v>
      </c>
      <c r="AB21" s="3">
        <f t="shared" si="2"/>
        <v>-2623</v>
      </c>
      <c r="AC21" s="3">
        <f t="shared" si="2"/>
        <v>-2623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1"/>
  <sheetViews>
    <sheetView showGridLines="0" workbookViewId="0">
      <selection activeCell="J5" sqref="J5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51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26</v>
      </c>
      <c r="K2" s="30">
        <v>27</v>
      </c>
      <c r="L2" s="30">
        <v>28</v>
      </c>
      <c r="M2" s="30">
        <v>29</v>
      </c>
      <c r="N2" s="30">
        <v>30</v>
      </c>
      <c r="O2" s="30">
        <v>31</v>
      </c>
      <c r="P2" s="30">
        <v>32</v>
      </c>
      <c r="Q2" s="30">
        <v>33</v>
      </c>
      <c r="R2" s="30">
        <v>34</v>
      </c>
      <c r="S2" s="30">
        <v>35</v>
      </c>
      <c r="T2" s="30">
        <v>36</v>
      </c>
      <c r="U2" s="30">
        <v>37</v>
      </c>
      <c r="V2" s="30">
        <v>38</v>
      </c>
      <c r="W2" s="30">
        <v>39</v>
      </c>
      <c r="X2" s="30">
        <v>40</v>
      </c>
      <c r="Y2" s="30">
        <v>41</v>
      </c>
      <c r="Z2" s="30">
        <v>42</v>
      </c>
      <c r="AA2" s="30">
        <v>43</v>
      </c>
      <c r="AB2" s="30">
        <v>44</v>
      </c>
      <c r="AC2" s="30">
        <v>45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0</v>
      </c>
      <c r="G3" s="30">
        <f>calcFirstRunOut(J7:AC7)</f>
        <v>201936</v>
      </c>
      <c r="H3" s="30" t="s">
        <v>6</v>
      </c>
      <c r="J3" s="31">
        <v>0</v>
      </c>
      <c r="K3" s="31">
        <v>0</v>
      </c>
      <c r="L3" s="31">
        <v>0</v>
      </c>
      <c r="M3" s="31">
        <v>0</v>
      </c>
      <c r="N3" s="31">
        <v>0</v>
      </c>
      <c r="O3" s="31">
        <v>3</v>
      </c>
      <c r="P3" s="31">
        <v>8</v>
      </c>
      <c r="Q3" s="31">
        <v>29</v>
      </c>
      <c r="R3" s="31">
        <v>16</v>
      </c>
      <c r="S3" s="31">
        <v>4</v>
      </c>
      <c r="T3" s="31">
        <v>212</v>
      </c>
      <c r="U3" s="31">
        <v>312</v>
      </c>
      <c r="V3" s="31">
        <v>234</v>
      </c>
      <c r="W3" s="31">
        <v>59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0</v>
      </c>
      <c r="K4">
        <v>0</v>
      </c>
      <c r="L4">
        <v>60</v>
      </c>
      <c r="M4">
        <v>60</v>
      </c>
      <c r="N4">
        <v>0</v>
      </c>
      <c r="O4">
        <v>0</v>
      </c>
      <c r="P4">
        <v>0</v>
      </c>
      <c r="Q4">
        <v>60</v>
      </c>
      <c r="R4">
        <v>240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60</v>
      </c>
      <c r="M5">
        <v>60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60</v>
      </c>
      <c r="M7" s="3">
        <f t="shared" si="0"/>
        <v>120</v>
      </c>
      <c r="N7" s="3">
        <f t="shared" si="0"/>
        <v>120</v>
      </c>
      <c r="O7" s="3">
        <f t="shared" si="0"/>
        <v>117</v>
      </c>
      <c r="P7" s="3">
        <f t="shared" si="0"/>
        <v>109</v>
      </c>
      <c r="Q7" s="3">
        <f t="shared" si="0"/>
        <v>80</v>
      </c>
      <c r="R7" s="3">
        <f t="shared" si="0"/>
        <v>64</v>
      </c>
      <c r="S7" s="3">
        <f t="shared" si="0"/>
        <v>60</v>
      </c>
      <c r="T7" s="3">
        <f t="shared" si="0"/>
        <v>-152</v>
      </c>
      <c r="U7" s="3">
        <f t="shared" si="0"/>
        <v>-464</v>
      </c>
      <c r="V7" s="3">
        <f t="shared" si="0"/>
        <v>-698</v>
      </c>
      <c r="W7" s="3">
        <f t="shared" si="0"/>
        <v>-757</v>
      </c>
      <c r="X7" s="3">
        <f t="shared" si="0"/>
        <v>-757</v>
      </c>
      <c r="Y7" s="3">
        <f t="shared" si="0"/>
        <v>-757</v>
      </c>
      <c r="Z7" s="3">
        <f t="shared" si="0"/>
        <v>-757</v>
      </c>
      <c r="AA7" s="3">
        <f t="shared" si="0"/>
        <v>-757</v>
      </c>
      <c r="AB7" s="3">
        <f t="shared" si="0"/>
        <v>-757</v>
      </c>
      <c r="AC7" s="3">
        <f t="shared" si="0"/>
        <v>-757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26</v>
      </c>
      <c r="K9" s="30">
        <v>27</v>
      </c>
      <c r="L9" s="30">
        <v>28</v>
      </c>
      <c r="M9" s="30">
        <v>29</v>
      </c>
      <c r="N9" s="30">
        <v>30</v>
      </c>
      <c r="O9" s="30">
        <v>31</v>
      </c>
      <c r="P9" s="30">
        <v>32</v>
      </c>
      <c r="Q9" s="30">
        <v>33</v>
      </c>
      <c r="R9" s="30">
        <v>34</v>
      </c>
      <c r="S9" s="30">
        <v>35</v>
      </c>
      <c r="T9" s="30">
        <v>36</v>
      </c>
      <c r="U9" s="30">
        <v>37</v>
      </c>
      <c r="V9" s="30">
        <v>38</v>
      </c>
      <c r="W9" s="30">
        <v>39</v>
      </c>
      <c r="X9" s="30">
        <v>40</v>
      </c>
      <c r="Y9" s="30">
        <v>41</v>
      </c>
      <c r="Z9" s="30">
        <v>42</v>
      </c>
      <c r="AA9" s="30">
        <v>43</v>
      </c>
      <c r="AB9" s="30">
        <v>44</v>
      </c>
      <c r="AC9" s="30">
        <v>45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201936</v>
      </c>
      <c r="H10" s="30" t="s">
        <v>6</v>
      </c>
      <c r="J10" s="31">
        <v>0</v>
      </c>
      <c r="K10" s="31">
        <v>0</v>
      </c>
      <c r="L10" s="31">
        <v>0</v>
      </c>
      <c r="M10" s="31">
        <v>0</v>
      </c>
      <c r="N10" s="31">
        <v>6</v>
      </c>
      <c r="O10" s="31">
        <v>20</v>
      </c>
      <c r="P10" s="31">
        <v>33</v>
      </c>
      <c r="Q10" s="31">
        <v>102</v>
      </c>
      <c r="R10" s="31">
        <v>93</v>
      </c>
      <c r="S10" s="31">
        <v>331</v>
      </c>
      <c r="T10" s="31">
        <v>776</v>
      </c>
      <c r="U10" s="31">
        <v>1060</v>
      </c>
      <c r="V10" s="31">
        <v>869</v>
      </c>
      <c r="W10" s="31">
        <v>215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0</v>
      </c>
      <c r="K11">
        <v>0</v>
      </c>
      <c r="L11">
        <v>189</v>
      </c>
      <c r="M11">
        <v>189</v>
      </c>
      <c r="N11">
        <v>0</v>
      </c>
      <c r="O11">
        <v>0</v>
      </c>
      <c r="P11">
        <v>0</v>
      </c>
      <c r="Q11">
        <v>189</v>
      </c>
      <c r="R11">
        <v>315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>
        <v>189</v>
      </c>
      <c r="M12">
        <v>0</v>
      </c>
      <c r="N12">
        <v>189</v>
      </c>
      <c r="O12">
        <v>0</v>
      </c>
      <c r="P12">
        <v>0</v>
      </c>
      <c r="Q12">
        <v>189</v>
      </c>
      <c r="R12">
        <v>315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189</v>
      </c>
      <c r="M14" s="3">
        <f t="shared" si="1"/>
        <v>189</v>
      </c>
      <c r="N14" s="3">
        <f t="shared" si="1"/>
        <v>372</v>
      </c>
      <c r="O14" s="3">
        <f t="shared" si="1"/>
        <v>352</v>
      </c>
      <c r="P14" s="3">
        <f t="shared" si="1"/>
        <v>319</v>
      </c>
      <c r="Q14" s="3">
        <f t="shared" si="1"/>
        <v>406</v>
      </c>
      <c r="R14" s="3">
        <f t="shared" si="1"/>
        <v>628</v>
      </c>
      <c r="S14" s="3">
        <f t="shared" si="1"/>
        <v>297</v>
      </c>
      <c r="T14" s="3">
        <f t="shared" si="1"/>
        <v>-479</v>
      </c>
      <c r="U14" s="3">
        <f t="shared" si="1"/>
        <v>-1539</v>
      </c>
      <c r="V14" s="3">
        <f t="shared" si="1"/>
        <v>-2408</v>
      </c>
      <c r="W14" s="3">
        <f t="shared" si="1"/>
        <v>-2623</v>
      </c>
      <c r="X14" s="3">
        <f t="shared" si="1"/>
        <v>-2623</v>
      </c>
      <c r="Y14" s="3">
        <f t="shared" si="1"/>
        <v>-2623</v>
      </c>
      <c r="Z14" s="3">
        <f t="shared" si="1"/>
        <v>-2623</v>
      </c>
      <c r="AA14" s="3">
        <f t="shared" si="1"/>
        <v>-2623</v>
      </c>
      <c r="AB14" s="3">
        <f t="shared" si="1"/>
        <v>-2623</v>
      </c>
      <c r="AC14" s="3">
        <f t="shared" si="1"/>
        <v>-2623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26</v>
      </c>
      <c r="K16" s="30">
        <v>27</v>
      </c>
      <c r="L16" s="30">
        <v>28</v>
      </c>
      <c r="M16" s="30">
        <v>29</v>
      </c>
      <c r="N16" s="30">
        <v>30</v>
      </c>
      <c r="O16" s="30">
        <v>31</v>
      </c>
      <c r="P16" s="30">
        <v>32</v>
      </c>
      <c r="Q16" s="30">
        <v>33</v>
      </c>
      <c r="R16" s="30">
        <v>34</v>
      </c>
      <c r="S16" s="30">
        <v>35</v>
      </c>
      <c r="T16" s="30">
        <v>36</v>
      </c>
      <c r="U16" s="30">
        <v>37</v>
      </c>
      <c r="V16" s="30">
        <v>38</v>
      </c>
      <c r="W16" s="30">
        <v>39</v>
      </c>
      <c r="X16" s="30">
        <v>40</v>
      </c>
      <c r="Y16" s="30">
        <v>41</v>
      </c>
      <c r="Z16" s="30">
        <v>42</v>
      </c>
      <c r="AA16" s="30">
        <v>43</v>
      </c>
      <c r="AB16" s="30">
        <v>44</v>
      </c>
      <c r="AC16" s="30">
        <v>45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201936</v>
      </c>
      <c r="H17" s="30" t="s">
        <v>6</v>
      </c>
      <c r="J17" s="31">
        <v>0</v>
      </c>
      <c r="K17" s="31">
        <v>0</v>
      </c>
      <c r="L17" s="31">
        <v>0</v>
      </c>
      <c r="M17" s="31">
        <v>0</v>
      </c>
      <c r="N17" s="31">
        <v>6</v>
      </c>
      <c r="O17" s="31">
        <v>20</v>
      </c>
      <c r="P17" s="31">
        <v>33</v>
      </c>
      <c r="Q17" s="31">
        <v>102</v>
      </c>
      <c r="R17" s="31">
        <v>93</v>
      </c>
      <c r="S17" s="31">
        <v>331</v>
      </c>
      <c r="T17" s="31">
        <v>776</v>
      </c>
      <c r="U17" s="31">
        <v>1060</v>
      </c>
      <c r="V17" s="31">
        <v>869</v>
      </c>
      <c r="W17" s="31">
        <v>215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0</v>
      </c>
      <c r="K18">
        <v>0</v>
      </c>
      <c r="L18">
        <v>189</v>
      </c>
      <c r="M18">
        <v>189</v>
      </c>
      <c r="N18">
        <v>0</v>
      </c>
      <c r="O18">
        <v>0</v>
      </c>
      <c r="P18">
        <v>0</v>
      </c>
      <c r="Q18">
        <v>189</v>
      </c>
      <c r="R18">
        <v>315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>
        <v>189</v>
      </c>
      <c r="M19">
        <v>0</v>
      </c>
      <c r="N19">
        <v>189</v>
      </c>
      <c r="O19">
        <v>0</v>
      </c>
      <c r="P19">
        <v>0</v>
      </c>
      <c r="Q19">
        <v>189</v>
      </c>
      <c r="R19">
        <v>315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189</v>
      </c>
      <c r="M21" s="3">
        <f t="shared" si="2"/>
        <v>189</v>
      </c>
      <c r="N21" s="3">
        <f t="shared" si="2"/>
        <v>372</v>
      </c>
      <c r="O21" s="3">
        <f t="shared" si="2"/>
        <v>352</v>
      </c>
      <c r="P21" s="3">
        <f t="shared" si="2"/>
        <v>319</v>
      </c>
      <c r="Q21" s="3">
        <f t="shared" si="2"/>
        <v>406</v>
      </c>
      <c r="R21" s="3">
        <f t="shared" si="2"/>
        <v>628</v>
      </c>
      <c r="S21" s="3">
        <f t="shared" si="2"/>
        <v>297</v>
      </c>
      <c r="T21" s="3">
        <f t="shared" si="2"/>
        <v>-479</v>
      </c>
      <c r="U21" s="3">
        <f t="shared" si="2"/>
        <v>-1539</v>
      </c>
      <c r="V21" s="3">
        <f t="shared" si="2"/>
        <v>-2408</v>
      </c>
      <c r="W21" s="3">
        <f t="shared" si="2"/>
        <v>-2623</v>
      </c>
      <c r="X21" s="3">
        <f t="shared" si="2"/>
        <v>-2623</v>
      </c>
      <c r="Y21" s="3">
        <f t="shared" si="2"/>
        <v>-2623</v>
      </c>
      <c r="Z21" s="3">
        <f t="shared" si="2"/>
        <v>-2623</v>
      </c>
      <c r="AA21" s="3">
        <f t="shared" si="2"/>
        <v>-2623</v>
      </c>
      <c r="AB21" s="3">
        <f t="shared" si="2"/>
        <v>-2623</v>
      </c>
      <c r="AC21" s="3">
        <f t="shared" si="2"/>
        <v>-2623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1"/>
  <sheetViews>
    <sheetView showGridLines="0" workbookViewId="0">
      <selection activeCell="Q1" sqref="Q1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52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26</v>
      </c>
      <c r="K2" s="30">
        <v>27</v>
      </c>
      <c r="L2" s="30">
        <v>28</v>
      </c>
      <c r="M2" s="30">
        <v>29</v>
      </c>
      <c r="N2" s="30">
        <v>30</v>
      </c>
      <c r="O2" s="30">
        <v>31</v>
      </c>
      <c r="P2" s="30">
        <v>32</v>
      </c>
      <c r="Q2" s="30">
        <v>33</v>
      </c>
      <c r="R2" s="30">
        <v>34</v>
      </c>
      <c r="S2" s="30">
        <v>35</v>
      </c>
      <c r="T2" s="30">
        <v>36</v>
      </c>
      <c r="U2" s="30">
        <v>37</v>
      </c>
      <c r="V2" s="30">
        <v>38</v>
      </c>
      <c r="W2" s="30">
        <v>39</v>
      </c>
      <c r="X2" s="30">
        <v>40</v>
      </c>
      <c r="Y2" s="30">
        <v>41</v>
      </c>
      <c r="Z2" s="30">
        <v>42</v>
      </c>
      <c r="AA2" s="30">
        <v>43</v>
      </c>
      <c r="AB2" s="30">
        <v>44</v>
      </c>
      <c r="AC2" s="30">
        <v>45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0</v>
      </c>
      <c r="G3" s="30">
        <f>calcFirstRunOut(J7:AC7)</f>
        <v>201936</v>
      </c>
      <c r="H3" s="30" t="s">
        <v>6</v>
      </c>
      <c r="J3" s="31">
        <v>0</v>
      </c>
      <c r="K3" s="31">
        <v>0</v>
      </c>
      <c r="L3" s="31">
        <v>0</v>
      </c>
      <c r="M3" s="31">
        <v>0</v>
      </c>
      <c r="N3" s="31">
        <v>0</v>
      </c>
      <c r="O3" s="31">
        <v>9</v>
      </c>
      <c r="P3" s="31">
        <v>6</v>
      </c>
      <c r="Q3" s="31">
        <v>29</v>
      </c>
      <c r="R3" s="31">
        <v>16</v>
      </c>
      <c r="S3" s="31">
        <v>5</v>
      </c>
      <c r="T3" s="31">
        <v>212</v>
      </c>
      <c r="U3" s="31">
        <v>312</v>
      </c>
      <c r="V3" s="31">
        <v>234</v>
      </c>
      <c r="W3" s="31">
        <v>119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0</v>
      </c>
      <c r="K4">
        <v>0</v>
      </c>
      <c r="L4">
        <v>60</v>
      </c>
      <c r="M4">
        <v>60</v>
      </c>
      <c r="N4">
        <v>0</v>
      </c>
      <c r="O4">
        <v>0</v>
      </c>
      <c r="P4">
        <v>0</v>
      </c>
      <c r="Q4">
        <v>60</v>
      </c>
      <c r="R4">
        <v>240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 s="34">
        <v>60</v>
      </c>
      <c r="M5" s="34">
        <v>60</v>
      </c>
      <c r="N5">
        <v>0</v>
      </c>
      <c r="O5">
        <v>0</v>
      </c>
      <c r="P5">
        <v>0</v>
      </c>
      <c r="Q5" s="34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0</v>
      </c>
      <c r="K7" s="3">
        <f t="shared" ref="K7:AC7" si="0">J7-K3+K5+K6</f>
        <v>0</v>
      </c>
      <c r="L7" s="3">
        <f t="shared" si="0"/>
        <v>60</v>
      </c>
      <c r="M7" s="3">
        <f t="shared" si="0"/>
        <v>120</v>
      </c>
      <c r="N7" s="3">
        <f t="shared" si="0"/>
        <v>120</v>
      </c>
      <c r="O7" s="3">
        <f t="shared" si="0"/>
        <v>111</v>
      </c>
      <c r="P7" s="3">
        <f t="shared" si="0"/>
        <v>105</v>
      </c>
      <c r="Q7" s="3">
        <f t="shared" si="0"/>
        <v>76</v>
      </c>
      <c r="R7" s="3">
        <f t="shared" si="0"/>
        <v>60</v>
      </c>
      <c r="S7" s="3">
        <f t="shared" si="0"/>
        <v>55</v>
      </c>
      <c r="T7" s="3">
        <f t="shared" si="0"/>
        <v>-157</v>
      </c>
      <c r="U7" s="3">
        <f t="shared" si="0"/>
        <v>-469</v>
      </c>
      <c r="V7" s="3">
        <f t="shared" si="0"/>
        <v>-703</v>
      </c>
      <c r="W7" s="3">
        <f t="shared" si="0"/>
        <v>-822</v>
      </c>
      <c r="X7" s="3">
        <f t="shared" si="0"/>
        <v>-822</v>
      </c>
      <c r="Y7" s="3">
        <f t="shared" si="0"/>
        <v>-822</v>
      </c>
      <c r="Z7" s="3">
        <f t="shared" si="0"/>
        <v>-822</v>
      </c>
      <c r="AA7" s="3">
        <f t="shared" si="0"/>
        <v>-822</v>
      </c>
      <c r="AB7" s="3">
        <f t="shared" si="0"/>
        <v>-822</v>
      </c>
      <c r="AC7" s="3">
        <f t="shared" si="0"/>
        <v>-822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26</v>
      </c>
      <c r="K9" s="30">
        <v>27</v>
      </c>
      <c r="L9" s="30">
        <v>28</v>
      </c>
      <c r="M9" s="30">
        <v>29</v>
      </c>
      <c r="N9" s="30">
        <v>30</v>
      </c>
      <c r="O9" s="30">
        <v>31</v>
      </c>
      <c r="P9" s="30">
        <v>32</v>
      </c>
      <c r="Q9" s="30">
        <v>33</v>
      </c>
      <c r="R9" s="30">
        <v>34</v>
      </c>
      <c r="S9" s="30">
        <v>35</v>
      </c>
      <c r="T9" s="30">
        <v>36</v>
      </c>
      <c r="U9" s="30">
        <v>37</v>
      </c>
      <c r="V9" s="30">
        <v>38</v>
      </c>
      <c r="W9" s="30">
        <v>39</v>
      </c>
      <c r="X9" s="30">
        <v>40</v>
      </c>
      <c r="Y9" s="30">
        <v>41</v>
      </c>
      <c r="Z9" s="30">
        <v>42</v>
      </c>
      <c r="AA9" s="30">
        <v>43</v>
      </c>
      <c r="AB9" s="30">
        <v>44</v>
      </c>
      <c r="AC9" s="30">
        <v>45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201936</v>
      </c>
      <c r="H10" s="30" t="s">
        <v>6</v>
      </c>
      <c r="J10" s="31">
        <v>0</v>
      </c>
      <c r="K10" s="31">
        <v>0</v>
      </c>
      <c r="L10" s="31">
        <v>0</v>
      </c>
      <c r="M10" s="31">
        <v>0</v>
      </c>
      <c r="N10" s="31">
        <v>13</v>
      </c>
      <c r="O10" s="31">
        <v>48</v>
      </c>
      <c r="P10" s="31">
        <v>21</v>
      </c>
      <c r="Q10" s="31">
        <v>103</v>
      </c>
      <c r="R10" s="31">
        <v>94</v>
      </c>
      <c r="S10" s="31">
        <v>331</v>
      </c>
      <c r="T10" s="31">
        <v>777</v>
      </c>
      <c r="U10" s="31">
        <v>1060</v>
      </c>
      <c r="V10" s="31">
        <v>869</v>
      </c>
      <c r="W10" s="31">
        <v>430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0</v>
      </c>
      <c r="K11">
        <v>0</v>
      </c>
      <c r="L11">
        <v>189</v>
      </c>
      <c r="M11">
        <v>189</v>
      </c>
      <c r="N11">
        <v>0</v>
      </c>
      <c r="O11">
        <v>0</v>
      </c>
      <c r="P11">
        <v>0</v>
      </c>
      <c r="Q11">
        <v>189</v>
      </c>
      <c r="R11">
        <v>315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 s="34">
        <v>189</v>
      </c>
      <c r="M12" s="34">
        <v>0</v>
      </c>
      <c r="N12" s="34">
        <v>189</v>
      </c>
      <c r="O12">
        <v>0</v>
      </c>
      <c r="P12">
        <v>0</v>
      </c>
      <c r="Q12" s="34">
        <v>189</v>
      </c>
      <c r="R12" s="34">
        <v>315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189</v>
      </c>
      <c r="M14" s="3">
        <f t="shared" si="1"/>
        <v>189</v>
      </c>
      <c r="N14" s="3">
        <f t="shared" si="1"/>
        <v>365</v>
      </c>
      <c r="O14" s="3">
        <f t="shared" si="1"/>
        <v>317</v>
      </c>
      <c r="P14" s="3">
        <f t="shared" si="1"/>
        <v>296</v>
      </c>
      <c r="Q14" s="3">
        <f t="shared" si="1"/>
        <v>382</v>
      </c>
      <c r="R14" s="3">
        <f t="shared" si="1"/>
        <v>603</v>
      </c>
      <c r="S14" s="3">
        <f t="shared" si="1"/>
        <v>272</v>
      </c>
      <c r="T14" s="3">
        <f t="shared" si="1"/>
        <v>-505</v>
      </c>
      <c r="U14" s="3">
        <f t="shared" si="1"/>
        <v>-1565</v>
      </c>
      <c r="V14" s="3">
        <f t="shared" si="1"/>
        <v>-2434</v>
      </c>
      <c r="W14" s="3">
        <f t="shared" si="1"/>
        <v>-2864</v>
      </c>
      <c r="X14" s="3">
        <f t="shared" si="1"/>
        <v>-2864</v>
      </c>
      <c r="Y14" s="3">
        <f t="shared" si="1"/>
        <v>-2864</v>
      </c>
      <c r="Z14" s="3">
        <f t="shared" si="1"/>
        <v>-2864</v>
      </c>
      <c r="AA14" s="3">
        <f t="shared" si="1"/>
        <v>-2864</v>
      </c>
      <c r="AB14" s="3">
        <f t="shared" si="1"/>
        <v>-2864</v>
      </c>
      <c r="AC14" s="3">
        <f t="shared" si="1"/>
        <v>-2864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26</v>
      </c>
      <c r="K16" s="30">
        <v>27</v>
      </c>
      <c r="L16" s="30">
        <v>28</v>
      </c>
      <c r="M16" s="30">
        <v>29</v>
      </c>
      <c r="N16" s="30">
        <v>30</v>
      </c>
      <c r="O16" s="30">
        <v>31</v>
      </c>
      <c r="P16" s="30">
        <v>32</v>
      </c>
      <c r="Q16" s="30">
        <v>33</v>
      </c>
      <c r="R16" s="30">
        <v>34</v>
      </c>
      <c r="S16" s="30">
        <v>35</v>
      </c>
      <c r="T16" s="30">
        <v>36</v>
      </c>
      <c r="U16" s="30">
        <v>37</v>
      </c>
      <c r="V16" s="30">
        <v>38</v>
      </c>
      <c r="W16" s="30">
        <v>39</v>
      </c>
      <c r="X16" s="30">
        <v>40</v>
      </c>
      <c r="Y16" s="30">
        <v>41</v>
      </c>
      <c r="Z16" s="30">
        <v>42</v>
      </c>
      <c r="AA16" s="30">
        <v>43</v>
      </c>
      <c r="AB16" s="30">
        <v>44</v>
      </c>
      <c r="AC16" s="30">
        <v>45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201936</v>
      </c>
      <c r="H17" s="30" t="s">
        <v>6</v>
      </c>
      <c r="J17" s="31">
        <v>0</v>
      </c>
      <c r="K17" s="31">
        <v>0</v>
      </c>
      <c r="L17" s="31">
        <v>0</v>
      </c>
      <c r="M17" s="31">
        <v>0</v>
      </c>
      <c r="N17" s="31">
        <v>13</v>
      </c>
      <c r="O17" s="31">
        <v>48</v>
      </c>
      <c r="P17" s="31">
        <v>21</v>
      </c>
      <c r="Q17" s="31">
        <v>103</v>
      </c>
      <c r="R17" s="31">
        <v>94</v>
      </c>
      <c r="S17" s="31">
        <v>331</v>
      </c>
      <c r="T17" s="31">
        <v>777</v>
      </c>
      <c r="U17" s="31">
        <v>1060</v>
      </c>
      <c r="V17" s="31">
        <v>869</v>
      </c>
      <c r="W17" s="31">
        <v>430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0</v>
      </c>
      <c r="K18">
        <v>0</v>
      </c>
      <c r="L18">
        <v>189</v>
      </c>
      <c r="M18">
        <v>189</v>
      </c>
      <c r="N18">
        <v>0</v>
      </c>
      <c r="O18">
        <v>0</v>
      </c>
      <c r="P18">
        <v>0</v>
      </c>
      <c r="Q18">
        <v>189</v>
      </c>
      <c r="R18">
        <v>315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 s="34">
        <v>189</v>
      </c>
      <c r="M19" s="34">
        <v>0</v>
      </c>
      <c r="N19" s="34">
        <v>189</v>
      </c>
      <c r="O19">
        <v>0</v>
      </c>
      <c r="P19">
        <v>0</v>
      </c>
      <c r="Q19" s="34">
        <v>189</v>
      </c>
      <c r="R19" s="34">
        <v>315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189</v>
      </c>
      <c r="M21" s="3">
        <f t="shared" si="2"/>
        <v>189</v>
      </c>
      <c r="N21" s="3">
        <f t="shared" si="2"/>
        <v>365</v>
      </c>
      <c r="O21" s="3">
        <f t="shared" si="2"/>
        <v>317</v>
      </c>
      <c r="P21" s="3">
        <f t="shared" si="2"/>
        <v>296</v>
      </c>
      <c r="Q21" s="3">
        <f t="shared" si="2"/>
        <v>382</v>
      </c>
      <c r="R21" s="3">
        <f t="shared" si="2"/>
        <v>603</v>
      </c>
      <c r="S21" s="3">
        <f t="shared" si="2"/>
        <v>272</v>
      </c>
      <c r="T21" s="3">
        <f t="shared" si="2"/>
        <v>-505</v>
      </c>
      <c r="U21" s="3">
        <f t="shared" si="2"/>
        <v>-1565</v>
      </c>
      <c r="V21" s="3">
        <f t="shared" si="2"/>
        <v>-2434</v>
      </c>
      <c r="W21" s="3">
        <f t="shared" si="2"/>
        <v>-2864</v>
      </c>
      <c r="X21" s="3">
        <f t="shared" si="2"/>
        <v>-2864</v>
      </c>
      <c r="Y21" s="3">
        <f t="shared" si="2"/>
        <v>-2864</v>
      </c>
      <c r="Z21" s="3">
        <f t="shared" si="2"/>
        <v>-2864</v>
      </c>
      <c r="AA21" s="3">
        <f t="shared" si="2"/>
        <v>-2864</v>
      </c>
      <c r="AB21" s="3">
        <f t="shared" si="2"/>
        <v>-2864</v>
      </c>
      <c r="AC21" s="3">
        <f t="shared" si="2"/>
        <v>-2864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2"/>
  <sheetViews>
    <sheetView showGridLines="0" workbookViewId="0">
      <selection activeCell="I27" sqref="I27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ht="15.75" thickBot="1" x14ac:dyDescent="0.3">
      <c r="A1" t="s">
        <v>53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27</v>
      </c>
      <c r="K2" s="30">
        <v>28</v>
      </c>
      <c r="L2" s="30">
        <v>29</v>
      </c>
      <c r="M2" s="30">
        <v>30</v>
      </c>
      <c r="N2" s="30">
        <v>31</v>
      </c>
      <c r="O2" s="30">
        <v>32</v>
      </c>
      <c r="P2" s="30">
        <v>33</v>
      </c>
      <c r="Q2" s="30">
        <v>34</v>
      </c>
      <c r="R2" s="24">
        <v>35</v>
      </c>
      <c r="S2" s="30">
        <v>36</v>
      </c>
      <c r="T2" s="30">
        <v>37</v>
      </c>
      <c r="U2" s="30">
        <v>38</v>
      </c>
      <c r="V2" s="30">
        <v>39</v>
      </c>
      <c r="W2" s="30">
        <v>40</v>
      </c>
      <c r="X2" s="30">
        <v>41</v>
      </c>
      <c r="Y2" s="30">
        <v>42</v>
      </c>
      <c r="Z2" s="30">
        <v>43</v>
      </c>
      <c r="AA2" s="30">
        <v>44</v>
      </c>
      <c r="AB2" s="30">
        <v>45</v>
      </c>
      <c r="AC2" s="30">
        <v>46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0</v>
      </c>
      <c r="G3" s="30">
        <f>calcFirstRunOut(J7:AC7)</f>
        <v>201937</v>
      </c>
      <c r="H3" s="30" t="s">
        <v>6</v>
      </c>
      <c r="J3" s="31">
        <v>0</v>
      </c>
      <c r="K3" s="31">
        <v>0</v>
      </c>
      <c r="L3" s="31">
        <v>0</v>
      </c>
      <c r="M3" s="31">
        <v>0</v>
      </c>
      <c r="N3" s="31">
        <v>9</v>
      </c>
      <c r="O3" s="31">
        <v>6</v>
      </c>
      <c r="P3" s="31">
        <v>29</v>
      </c>
      <c r="Q3" s="31">
        <v>16</v>
      </c>
      <c r="R3" s="38">
        <v>5</v>
      </c>
      <c r="S3" s="31">
        <v>212</v>
      </c>
      <c r="T3" s="31">
        <v>312</v>
      </c>
      <c r="U3" s="31">
        <v>234</v>
      </c>
      <c r="V3" s="31">
        <v>297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0</v>
      </c>
      <c r="K4">
        <v>60</v>
      </c>
      <c r="L4">
        <v>60</v>
      </c>
      <c r="M4">
        <v>0</v>
      </c>
      <c r="N4">
        <v>0</v>
      </c>
      <c r="O4">
        <v>0</v>
      </c>
      <c r="P4">
        <v>60</v>
      </c>
      <c r="Q4">
        <v>240</v>
      </c>
      <c r="R4" s="7">
        <v>0</v>
      </c>
      <c r="S4">
        <v>0</v>
      </c>
      <c r="T4">
        <v>0</v>
      </c>
      <c r="U4" s="36">
        <v>120</v>
      </c>
      <c r="V4" s="36">
        <v>180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60</v>
      </c>
      <c r="L5" s="34">
        <v>60</v>
      </c>
      <c r="M5">
        <v>0</v>
      </c>
      <c r="N5">
        <v>0</v>
      </c>
      <c r="O5">
        <v>0</v>
      </c>
      <c r="P5" s="34">
        <v>0</v>
      </c>
      <c r="Q5">
        <v>0</v>
      </c>
      <c r="R5" s="7">
        <v>300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  <c r="R6" s="7"/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0</v>
      </c>
      <c r="K7" s="3">
        <f t="shared" ref="K7:AC7" si="0">J7-K3+K5+K6</f>
        <v>60</v>
      </c>
      <c r="L7" s="3">
        <f t="shared" si="0"/>
        <v>120</v>
      </c>
      <c r="M7" s="3">
        <f t="shared" si="0"/>
        <v>120</v>
      </c>
      <c r="N7" s="3">
        <f t="shared" si="0"/>
        <v>111</v>
      </c>
      <c r="O7" s="3">
        <f t="shared" si="0"/>
        <v>105</v>
      </c>
      <c r="P7" s="3">
        <f t="shared" si="0"/>
        <v>76</v>
      </c>
      <c r="Q7" s="3">
        <f t="shared" si="0"/>
        <v>60</v>
      </c>
      <c r="R7" s="8">
        <f t="shared" si="0"/>
        <v>355</v>
      </c>
      <c r="S7" s="3">
        <f t="shared" si="0"/>
        <v>143</v>
      </c>
      <c r="T7" s="3">
        <f t="shared" si="0"/>
        <v>-169</v>
      </c>
      <c r="U7" s="3">
        <f t="shared" si="0"/>
        <v>-403</v>
      </c>
      <c r="V7" s="3">
        <f t="shared" si="0"/>
        <v>-700</v>
      </c>
      <c r="W7" s="3">
        <f t="shared" si="0"/>
        <v>-700</v>
      </c>
      <c r="X7" s="3">
        <f t="shared" si="0"/>
        <v>-700</v>
      </c>
      <c r="Y7" s="3">
        <f t="shared" si="0"/>
        <v>-700</v>
      </c>
      <c r="Z7" s="3">
        <f t="shared" si="0"/>
        <v>-700</v>
      </c>
      <c r="AA7" s="3">
        <f t="shared" si="0"/>
        <v>-700</v>
      </c>
      <c r="AB7" s="3">
        <f t="shared" si="0"/>
        <v>-700</v>
      </c>
      <c r="AC7" s="3">
        <f t="shared" si="0"/>
        <v>-700</v>
      </c>
    </row>
    <row r="8" spans="1:29" x14ac:dyDescent="0.25">
      <c r="R8" s="7"/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27</v>
      </c>
      <c r="K9" s="30">
        <v>28</v>
      </c>
      <c r="L9" s="30">
        <v>29</v>
      </c>
      <c r="M9" s="30">
        <v>30</v>
      </c>
      <c r="N9" s="30">
        <v>31</v>
      </c>
      <c r="O9" s="30">
        <v>32</v>
      </c>
      <c r="P9" s="30">
        <v>33</v>
      </c>
      <c r="Q9" s="30">
        <v>34</v>
      </c>
      <c r="R9" s="6">
        <v>35</v>
      </c>
      <c r="S9" s="30">
        <v>36</v>
      </c>
      <c r="T9" s="30">
        <v>37</v>
      </c>
      <c r="U9" s="30">
        <v>38</v>
      </c>
      <c r="V9" s="30">
        <v>39</v>
      </c>
      <c r="W9" s="30">
        <v>40</v>
      </c>
      <c r="X9" s="30">
        <v>41</v>
      </c>
      <c r="Y9" s="30">
        <v>42</v>
      </c>
      <c r="Z9" s="30">
        <v>43</v>
      </c>
      <c r="AA9" s="30">
        <v>44</v>
      </c>
      <c r="AB9" s="30">
        <v>45</v>
      </c>
      <c r="AC9" s="30">
        <v>46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201936</v>
      </c>
      <c r="H10" s="30" t="s">
        <v>6</v>
      </c>
      <c r="J10" s="31">
        <v>0</v>
      </c>
      <c r="K10" s="31">
        <v>0</v>
      </c>
      <c r="L10" s="31">
        <v>0</v>
      </c>
      <c r="M10" s="35">
        <v>73</v>
      </c>
      <c r="N10" s="31">
        <v>48</v>
      </c>
      <c r="O10" s="31">
        <v>21</v>
      </c>
      <c r="P10" s="31">
        <v>103</v>
      </c>
      <c r="Q10" s="31">
        <v>94</v>
      </c>
      <c r="R10" s="38">
        <v>331</v>
      </c>
      <c r="S10" s="31">
        <v>777</v>
      </c>
      <c r="T10" s="31">
        <v>1060</v>
      </c>
      <c r="U10" s="31">
        <v>869</v>
      </c>
      <c r="V10" s="31">
        <v>1072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0</v>
      </c>
      <c r="K11">
        <v>189</v>
      </c>
      <c r="L11">
        <v>189</v>
      </c>
      <c r="M11">
        <v>0</v>
      </c>
      <c r="N11">
        <v>0</v>
      </c>
      <c r="O11">
        <v>0</v>
      </c>
      <c r="P11">
        <v>189</v>
      </c>
      <c r="Q11">
        <v>315</v>
      </c>
      <c r="R11" s="7">
        <v>0</v>
      </c>
      <c r="S11" s="36">
        <v>882</v>
      </c>
      <c r="T11" s="36">
        <v>1071</v>
      </c>
      <c r="U11" s="36">
        <v>882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0</v>
      </c>
      <c r="L12" s="34">
        <v>189</v>
      </c>
      <c r="M12" s="34">
        <v>189</v>
      </c>
      <c r="N12">
        <v>0</v>
      </c>
      <c r="O12">
        <v>0</v>
      </c>
      <c r="P12" s="34">
        <v>189</v>
      </c>
      <c r="Q12" s="34">
        <v>315</v>
      </c>
      <c r="R12" s="7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  <c r="R13" s="7"/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0</v>
      </c>
      <c r="L14" s="3">
        <f t="shared" si="1"/>
        <v>189</v>
      </c>
      <c r="M14" s="3">
        <f t="shared" si="1"/>
        <v>305</v>
      </c>
      <c r="N14" s="3">
        <f t="shared" si="1"/>
        <v>257</v>
      </c>
      <c r="O14" s="3">
        <f t="shared" si="1"/>
        <v>236</v>
      </c>
      <c r="P14" s="3">
        <f t="shared" si="1"/>
        <v>322</v>
      </c>
      <c r="Q14" s="3">
        <f t="shared" si="1"/>
        <v>543</v>
      </c>
      <c r="R14" s="8">
        <f t="shared" si="1"/>
        <v>212</v>
      </c>
      <c r="S14" s="3">
        <f t="shared" si="1"/>
        <v>-565</v>
      </c>
      <c r="T14" s="3">
        <f t="shared" si="1"/>
        <v>-1625</v>
      </c>
      <c r="U14" s="3">
        <f t="shared" si="1"/>
        <v>-2494</v>
      </c>
      <c r="V14" s="3">
        <f t="shared" si="1"/>
        <v>-3566</v>
      </c>
      <c r="W14" s="3">
        <f t="shared" si="1"/>
        <v>-3566</v>
      </c>
      <c r="X14" s="3">
        <f t="shared" si="1"/>
        <v>-3566</v>
      </c>
      <c r="Y14" s="3">
        <f t="shared" si="1"/>
        <v>-3566</v>
      </c>
      <c r="Z14" s="3">
        <f t="shared" si="1"/>
        <v>-3566</v>
      </c>
      <c r="AA14" s="3">
        <f t="shared" si="1"/>
        <v>-3566</v>
      </c>
      <c r="AB14" s="3">
        <f t="shared" si="1"/>
        <v>-3566</v>
      </c>
      <c r="AC14" s="3">
        <f t="shared" si="1"/>
        <v>-3566</v>
      </c>
    </row>
    <row r="15" spans="1:29" x14ac:dyDescent="0.25">
      <c r="R15" s="7"/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27</v>
      </c>
      <c r="K16" s="30">
        <v>28</v>
      </c>
      <c r="L16" s="30">
        <v>29</v>
      </c>
      <c r="M16" s="30">
        <v>30</v>
      </c>
      <c r="N16" s="30">
        <v>31</v>
      </c>
      <c r="O16" s="30">
        <v>32</v>
      </c>
      <c r="P16" s="30">
        <v>33</v>
      </c>
      <c r="Q16" s="30">
        <v>34</v>
      </c>
      <c r="R16" s="6">
        <v>35</v>
      </c>
      <c r="S16" s="30">
        <v>36</v>
      </c>
      <c r="T16" s="30">
        <v>37</v>
      </c>
      <c r="U16" s="30">
        <v>38</v>
      </c>
      <c r="V16" s="30">
        <v>39</v>
      </c>
      <c r="W16" s="30">
        <v>40</v>
      </c>
      <c r="X16" s="30">
        <v>41</v>
      </c>
      <c r="Y16" s="30">
        <v>42</v>
      </c>
      <c r="Z16" s="30">
        <v>43</v>
      </c>
      <c r="AA16" s="30">
        <v>44</v>
      </c>
      <c r="AB16" s="30">
        <v>45</v>
      </c>
      <c r="AC16" s="30">
        <v>46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201936</v>
      </c>
      <c r="H17" s="30" t="s">
        <v>6</v>
      </c>
      <c r="J17" s="31">
        <v>0</v>
      </c>
      <c r="K17" s="31">
        <v>0</v>
      </c>
      <c r="L17" s="31">
        <v>0</v>
      </c>
      <c r="M17" s="35">
        <v>73</v>
      </c>
      <c r="N17" s="31">
        <v>48</v>
      </c>
      <c r="O17" s="31">
        <v>21</v>
      </c>
      <c r="P17" s="31">
        <v>103</v>
      </c>
      <c r="Q17" s="31">
        <v>94</v>
      </c>
      <c r="R17" s="38">
        <v>331</v>
      </c>
      <c r="S17" s="31">
        <v>777</v>
      </c>
      <c r="T17" s="31">
        <v>1060</v>
      </c>
      <c r="U17" s="31">
        <v>869</v>
      </c>
      <c r="V17" s="31">
        <v>1072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0</v>
      </c>
      <c r="K18">
        <v>189</v>
      </c>
      <c r="L18">
        <v>189</v>
      </c>
      <c r="M18">
        <v>0</v>
      </c>
      <c r="N18">
        <v>0</v>
      </c>
      <c r="O18">
        <v>0</v>
      </c>
      <c r="P18">
        <v>189</v>
      </c>
      <c r="Q18">
        <v>315</v>
      </c>
      <c r="R18" s="7">
        <v>0</v>
      </c>
      <c r="S18" s="36">
        <v>882</v>
      </c>
      <c r="T18" s="36">
        <v>1071</v>
      </c>
      <c r="U18" s="36">
        <v>882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0</v>
      </c>
      <c r="L19" s="34">
        <v>189</v>
      </c>
      <c r="M19" s="34">
        <v>189</v>
      </c>
      <c r="N19">
        <v>0</v>
      </c>
      <c r="O19">
        <v>0</v>
      </c>
      <c r="P19" s="34">
        <v>189</v>
      </c>
      <c r="Q19" s="34">
        <v>315</v>
      </c>
      <c r="R19" s="7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  <c r="R20" s="7"/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0</v>
      </c>
      <c r="L21" s="3">
        <f t="shared" si="2"/>
        <v>189</v>
      </c>
      <c r="M21" s="3">
        <f t="shared" si="2"/>
        <v>305</v>
      </c>
      <c r="N21" s="3">
        <f t="shared" si="2"/>
        <v>257</v>
      </c>
      <c r="O21" s="3">
        <f t="shared" si="2"/>
        <v>236</v>
      </c>
      <c r="P21" s="3">
        <f t="shared" si="2"/>
        <v>322</v>
      </c>
      <c r="Q21" s="3">
        <f t="shared" si="2"/>
        <v>543</v>
      </c>
      <c r="R21" s="8">
        <f t="shared" si="2"/>
        <v>212</v>
      </c>
      <c r="S21" s="3">
        <f t="shared" si="2"/>
        <v>-565</v>
      </c>
      <c r="T21" s="3">
        <f t="shared" si="2"/>
        <v>-1625</v>
      </c>
      <c r="U21" s="3">
        <f t="shared" si="2"/>
        <v>-2494</v>
      </c>
      <c r="V21" s="3">
        <f t="shared" si="2"/>
        <v>-3566</v>
      </c>
      <c r="W21" s="3">
        <f t="shared" si="2"/>
        <v>-3566</v>
      </c>
      <c r="X21" s="3">
        <f t="shared" si="2"/>
        <v>-3566</v>
      </c>
      <c r="Y21" s="3">
        <f t="shared" si="2"/>
        <v>-3566</v>
      </c>
      <c r="Z21" s="3">
        <f t="shared" si="2"/>
        <v>-3566</v>
      </c>
      <c r="AA21" s="3">
        <f t="shared" si="2"/>
        <v>-3566</v>
      </c>
      <c r="AB21" s="3">
        <f t="shared" si="2"/>
        <v>-3566</v>
      </c>
      <c r="AC21" s="3">
        <f t="shared" si="2"/>
        <v>-3566</v>
      </c>
    </row>
    <row r="22" spans="1:29" ht="15.75" thickBot="1" x14ac:dyDescent="0.3">
      <c r="R22" s="9"/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1"/>
  <sheetViews>
    <sheetView showGridLines="0" workbookViewId="0">
      <selection activeCell="U19" sqref="U19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56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27</v>
      </c>
      <c r="K2" s="30">
        <v>28</v>
      </c>
      <c r="L2" s="30">
        <v>29</v>
      </c>
      <c r="M2" s="30">
        <v>30</v>
      </c>
      <c r="N2" s="30">
        <v>31</v>
      </c>
      <c r="O2" s="30">
        <v>32</v>
      </c>
      <c r="P2" s="30">
        <v>33</v>
      </c>
      <c r="Q2" s="30">
        <v>34</v>
      </c>
      <c r="R2" s="30">
        <v>35</v>
      </c>
      <c r="S2" s="30">
        <v>36</v>
      </c>
      <c r="T2" s="30">
        <v>37</v>
      </c>
      <c r="U2" s="30">
        <v>38</v>
      </c>
      <c r="V2" s="30">
        <v>39</v>
      </c>
      <c r="W2" s="30">
        <v>40</v>
      </c>
      <c r="X2" s="30">
        <v>41</v>
      </c>
      <c r="Y2" s="30">
        <v>42</v>
      </c>
      <c r="Z2" s="30">
        <v>43</v>
      </c>
      <c r="AA2" s="30">
        <v>44</v>
      </c>
      <c r="AB2" s="30">
        <v>45</v>
      </c>
      <c r="AC2" s="30">
        <v>46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0</v>
      </c>
      <c r="G3" s="30">
        <f>calcFirstRunOut(J7:AC7)</f>
        <v>201938</v>
      </c>
      <c r="H3" s="30" t="s">
        <v>6</v>
      </c>
      <c r="J3" s="31">
        <v>0</v>
      </c>
      <c r="K3" s="31">
        <v>0</v>
      </c>
      <c r="L3" s="31">
        <v>0</v>
      </c>
      <c r="M3" s="31">
        <v>0</v>
      </c>
      <c r="N3" s="31">
        <v>8</v>
      </c>
      <c r="O3" s="31">
        <v>7</v>
      </c>
      <c r="P3" s="31">
        <v>17</v>
      </c>
      <c r="Q3" s="31">
        <v>9</v>
      </c>
      <c r="R3" s="31">
        <v>6</v>
      </c>
      <c r="S3" s="31">
        <v>180</v>
      </c>
      <c r="T3" s="31">
        <v>312</v>
      </c>
      <c r="U3" s="31">
        <v>234</v>
      </c>
      <c r="V3" s="31">
        <v>297</v>
      </c>
      <c r="W3" s="31">
        <v>119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0</v>
      </c>
      <c r="K4">
        <v>60</v>
      </c>
      <c r="L4">
        <v>60</v>
      </c>
      <c r="M4">
        <v>0</v>
      </c>
      <c r="N4">
        <v>0</v>
      </c>
      <c r="O4">
        <v>0</v>
      </c>
      <c r="P4">
        <v>60</v>
      </c>
      <c r="Q4">
        <v>240</v>
      </c>
      <c r="R4">
        <v>0</v>
      </c>
      <c r="S4">
        <v>240</v>
      </c>
      <c r="T4">
        <v>0</v>
      </c>
      <c r="U4">
        <v>0</v>
      </c>
      <c r="V4">
        <v>120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60</v>
      </c>
      <c r="L5" s="34">
        <v>60</v>
      </c>
      <c r="M5">
        <v>0</v>
      </c>
      <c r="N5">
        <v>0</v>
      </c>
      <c r="O5">
        <v>0</v>
      </c>
      <c r="P5" s="34">
        <v>0</v>
      </c>
      <c r="Q5">
        <v>0</v>
      </c>
      <c r="R5">
        <v>300</v>
      </c>
      <c r="S5" s="22">
        <v>240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0</v>
      </c>
      <c r="K7" s="3">
        <f t="shared" ref="K7:AC7" si="0">J7-K3+K5+K6</f>
        <v>60</v>
      </c>
      <c r="L7" s="3">
        <f t="shared" si="0"/>
        <v>120</v>
      </c>
      <c r="M7" s="3">
        <f t="shared" si="0"/>
        <v>120</v>
      </c>
      <c r="N7" s="3">
        <f t="shared" si="0"/>
        <v>112</v>
      </c>
      <c r="O7" s="3">
        <f t="shared" si="0"/>
        <v>105</v>
      </c>
      <c r="P7" s="3">
        <f t="shared" si="0"/>
        <v>88</v>
      </c>
      <c r="Q7" s="3">
        <f t="shared" si="0"/>
        <v>79</v>
      </c>
      <c r="R7" s="3">
        <f t="shared" si="0"/>
        <v>373</v>
      </c>
      <c r="S7" s="3">
        <f t="shared" si="0"/>
        <v>433</v>
      </c>
      <c r="T7" s="3">
        <f t="shared" si="0"/>
        <v>121</v>
      </c>
      <c r="U7" s="3">
        <f t="shared" si="0"/>
        <v>-113</v>
      </c>
      <c r="V7" s="3">
        <f t="shared" si="0"/>
        <v>-410</v>
      </c>
      <c r="W7" s="3">
        <f t="shared" si="0"/>
        <v>-529</v>
      </c>
      <c r="X7" s="3">
        <f t="shared" si="0"/>
        <v>-529</v>
      </c>
      <c r="Y7" s="3">
        <f t="shared" si="0"/>
        <v>-529</v>
      </c>
      <c r="Z7" s="3">
        <f t="shared" si="0"/>
        <v>-529</v>
      </c>
      <c r="AA7" s="3">
        <f t="shared" si="0"/>
        <v>-529</v>
      </c>
      <c r="AB7" s="3">
        <f t="shared" si="0"/>
        <v>-529</v>
      </c>
      <c r="AC7" s="3">
        <f t="shared" si="0"/>
        <v>-529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27</v>
      </c>
      <c r="K9" s="30">
        <v>28</v>
      </c>
      <c r="L9" s="30">
        <v>29</v>
      </c>
      <c r="M9" s="30">
        <v>30</v>
      </c>
      <c r="N9" s="30">
        <v>31</v>
      </c>
      <c r="O9" s="30">
        <v>32</v>
      </c>
      <c r="P9" s="30">
        <v>33</v>
      </c>
      <c r="Q9" s="30">
        <v>34</v>
      </c>
      <c r="R9" s="30">
        <v>35</v>
      </c>
      <c r="S9" s="30">
        <v>36</v>
      </c>
      <c r="T9" s="30">
        <v>37</v>
      </c>
      <c r="U9" s="30">
        <v>38</v>
      </c>
      <c r="V9" s="30">
        <v>39</v>
      </c>
      <c r="W9" s="30">
        <v>40</v>
      </c>
      <c r="X9" s="30">
        <v>41</v>
      </c>
      <c r="Y9" s="30">
        <v>42</v>
      </c>
      <c r="Z9" s="30">
        <v>43</v>
      </c>
      <c r="AA9" s="30">
        <v>44</v>
      </c>
      <c r="AB9" s="30">
        <v>45</v>
      </c>
      <c r="AC9" s="30">
        <v>46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201938</v>
      </c>
      <c r="H10" s="30" t="s">
        <v>6</v>
      </c>
      <c r="J10" s="31">
        <v>0</v>
      </c>
      <c r="K10" s="31">
        <v>0</v>
      </c>
      <c r="L10" s="31">
        <v>0</v>
      </c>
      <c r="M10" s="31">
        <v>13</v>
      </c>
      <c r="N10" s="31">
        <v>44</v>
      </c>
      <c r="O10" s="31">
        <v>28</v>
      </c>
      <c r="P10" s="31">
        <v>77</v>
      </c>
      <c r="Q10" s="31">
        <v>79</v>
      </c>
      <c r="R10" s="31">
        <v>386</v>
      </c>
      <c r="S10" s="31">
        <v>663</v>
      </c>
      <c r="T10" s="31">
        <v>1060</v>
      </c>
      <c r="U10" s="31">
        <v>869</v>
      </c>
      <c r="V10" s="31">
        <v>1072</v>
      </c>
      <c r="W10" s="31">
        <v>590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0</v>
      </c>
      <c r="K11">
        <v>189</v>
      </c>
      <c r="L11">
        <v>189</v>
      </c>
      <c r="M11">
        <v>0</v>
      </c>
      <c r="N11">
        <v>0</v>
      </c>
      <c r="O11">
        <v>0</v>
      </c>
      <c r="P11">
        <v>189</v>
      </c>
      <c r="Q11">
        <v>315</v>
      </c>
      <c r="R11">
        <v>0</v>
      </c>
      <c r="S11">
        <v>882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189</v>
      </c>
      <c r="L12" s="34">
        <v>0</v>
      </c>
      <c r="M12" s="34">
        <v>189</v>
      </c>
      <c r="N12">
        <v>0</v>
      </c>
      <c r="O12">
        <v>0</v>
      </c>
      <c r="P12" s="34">
        <v>189</v>
      </c>
      <c r="Q12" s="34">
        <v>315</v>
      </c>
      <c r="R12">
        <v>0</v>
      </c>
      <c r="S12">
        <v>882</v>
      </c>
      <c r="T12">
        <v>1071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189</v>
      </c>
      <c r="L14" s="3">
        <f t="shared" si="1"/>
        <v>189</v>
      </c>
      <c r="M14" s="3">
        <f t="shared" si="1"/>
        <v>365</v>
      </c>
      <c r="N14" s="3">
        <f t="shared" si="1"/>
        <v>321</v>
      </c>
      <c r="O14" s="3">
        <f t="shared" si="1"/>
        <v>293</v>
      </c>
      <c r="P14" s="3">
        <f t="shared" si="1"/>
        <v>405</v>
      </c>
      <c r="Q14" s="3">
        <f t="shared" si="1"/>
        <v>641</v>
      </c>
      <c r="R14" s="3">
        <f t="shared" si="1"/>
        <v>255</v>
      </c>
      <c r="S14" s="3">
        <f t="shared" si="1"/>
        <v>474</v>
      </c>
      <c r="T14" s="3">
        <f t="shared" si="1"/>
        <v>485</v>
      </c>
      <c r="U14" s="3">
        <f t="shared" si="1"/>
        <v>-384</v>
      </c>
      <c r="V14" s="3">
        <f t="shared" si="1"/>
        <v>-1456</v>
      </c>
      <c r="W14" s="3">
        <f t="shared" si="1"/>
        <v>-2046</v>
      </c>
      <c r="X14" s="3">
        <f t="shared" si="1"/>
        <v>-2046</v>
      </c>
      <c r="Y14" s="3">
        <f t="shared" si="1"/>
        <v>-2046</v>
      </c>
      <c r="Z14" s="3">
        <f t="shared" si="1"/>
        <v>-2046</v>
      </c>
      <c r="AA14" s="3">
        <f t="shared" si="1"/>
        <v>-2046</v>
      </c>
      <c r="AB14" s="3">
        <f t="shared" si="1"/>
        <v>-2046</v>
      </c>
      <c r="AC14" s="3">
        <f t="shared" si="1"/>
        <v>-2046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27</v>
      </c>
      <c r="K16" s="30">
        <v>28</v>
      </c>
      <c r="L16" s="30">
        <v>29</v>
      </c>
      <c r="M16" s="30">
        <v>30</v>
      </c>
      <c r="N16" s="30">
        <v>31</v>
      </c>
      <c r="O16" s="30">
        <v>32</v>
      </c>
      <c r="P16" s="30">
        <v>33</v>
      </c>
      <c r="Q16" s="30">
        <v>34</v>
      </c>
      <c r="R16" s="30">
        <v>35</v>
      </c>
      <c r="S16" s="30">
        <v>36</v>
      </c>
      <c r="T16" s="30">
        <v>37</v>
      </c>
      <c r="U16" s="30">
        <v>38</v>
      </c>
      <c r="V16" s="30">
        <v>39</v>
      </c>
      <c r="W16" s="30">
        <v>40</v>
      </c>
      <c r="X16" s="30">
        <v>41</v>
      </c>
      <c r="Y16" s="30">
        <v>42</v>
      </c>
      <c r="Z16" s="30">
        <v>43</v>
      </c>
      <c r="AA16" s="30">
        <v>44</v>
      </c>
      <c r="AB16" s="30">
        <v>45</v>
      </c>
      <c r="AC16" s="30">
        <v>46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201938</v>
      </c>
      <c r="H17" s="30" t="s">
        <v>6</v>
      </c>
      <c r="J17" s="31">
        <v>0</v>
      </c>
      <c r="K17" s="31">
        <v>0</v>
      </c>
      <c r="L17" s="31">
        <v>0</v>
      </c>
      <c r="M17" s="31">
        <v>13</v>
      </c>
      <c r="N17" s="31">
        <v>44</v>
      </c>
      <c r="O17" s="31">
        <v>28</v>
      </c>
      <c r="P17" s="31">
        <v>77</v>
      </c>
      <c r="Q17" s="31">
        <v>79</v>
      </c>
      <c r="R17" s="31">
        <v>386</v>
      </c>
      <c r="S17" s="31">
        <v>663</v>
      </c>
      <c r="T17" s="31">
        <v>1060</v>
      </c>
      <c r="U17" s="31">
        <v>869</v>
      </c>
      <c r="V17" s="31">
        <v>1072</v>
      </c>
      <c r="W17" s="31">
        <v>590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0</v>
      </c>
      <c r="K18">
        <v>189</v>
      </c>
      <c r="L18">
        <v>189</v>
      </c>
      <c r="M18">
        <v>0</v>
      </c>
      <c r="N18">
        <v>0</v>
      </c>
      <c r="O18">
        <v>0</v>
      </c>
      <c r="P18">
        <v>189</v>
      </c>
      <c r="Q18">
        <v>315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189</v>
      </c>
      <c r="L19" s="34">
        <v>0</v>
      </c>
      <c r="M19" s="34">
        <v>189</v>
      </c>
      <c r="N19">
        <v>0</v>
      </c>
      <c r="O19">
        <v>0</v>
      </c>
      <c r="P19" s="34">
        <v>189</v>
      </c>
      <c r="Q19" s="34">
        <v>315</v>
      </c>
      <c r="R19">
        <v>0</v>
      </c>
      <c r="S19">
        <v>882</v>
      </c>
      <c r="T19">
        <v>1071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189</v>
      </c>
      <c r="L21" s="3">
        <f t="shared" si="2"/>
        <v>189</v>
      </c>
      <c r="M21" s="3">
        <f t="shared" si="2"/>
        <v>365</v>
      </c>
      <c r="N21" s="3">
        <f t="shared" si="2"/>
        <v>321</v>
      </c>
      <c r="O21" s="3">
        <f t="shared" si="2"/>
        <v>293</v>
      </c>
      <c r="P21" s="3">
        <f t="shared" si="2"/>
        <v>405</v>
      </c>
      <c r="Q21" s="3">
        <f t="shared" si="2"/>
        <v>641</v>
      </c>
      <c r="R21" s="3">
        <f t="shared" si="2"/>
        <v>255</v>
      </c>
      <c r="S21" s="3">
        <f t="shared" si="2"/>
        <v>474</v>
      </c>
      <c r="T21" s="3">
        <f t="shared" si="2"/>
        <v>485</v>
      </c>
      <c r="U21" s="3">
        <f t="shared" si="2"/>
        <v>-384</v>
      </c>
      <c r="V21" s="3">
        <f t="shared" si="2"/>
        <v>-1456</v>
      </c>
      <c r="W21" s="3">
        <f t="shared" si="2"/>
        <v>-2046</v>
      </c>
      <c r="X21" s="3">
        <f t="shared" si="2"/>
        <v>-2046</v>
      </c>
      <c r="Y21" s="3">
        <f t="shared" si="2"/>
        <v>-2046</v>
      </c>
      <c r="Z21" s="3">
        <f t="shared" si="2"/>
        <v>-2046</v>
      </c>
      <c r="AA21" s="3">
        <f t="shared" si="2"/>
        <v>-2046</v>
      </c>
      <c r="AB21" s="3">
        <f t="shared" si="2"/>
        <v>-2046</v>
      </c>
      <c r="AC21" s="3">
        <f t="shared" si="2"/>
        <v>-2046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1"/>
  <sheetViews>
    <sheetView showGridLines="0" workbookViewId="0">
      <selection activeCell="B4" sqref="B4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57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28</v>
      </c>
      <c r="K2" s="30">
        <v>29</v>
      </c>
      <c r="L2" s="30">
        <v>30</v>
      </c>
      <c r="M2" s="30">
        <v>31</v>
      </c>
      <c r="N2" s="30">
        <v>32</v>
      </c>
      <c r="O2" s="30">
        <v>33</v>
      </c>
      <c r="P2" s="30">
        <v>34</v>
      </c>
      <c r="Q2" s="30">
        <v>35</v>
      </c>
      <c r="R2" s="30">
        <v>36</v>
      </c>
      <c r="S2" s="30">
        <v>37</v>
      </c>
      <c r="T2" s="30">
        <v>38</v>
      </c>
      <c r="U2" s="30">
        <v>39</v>
      </c>
      <c r="V2" s="30">
        <v>40</v>
      </c>
      <c r="W2" s="30">
        <v>41</v>
      </c>
      <c r="X2" s="30">
        <v>42</v>
      </c>
      <c r="Y2" s="30">
        <v>43</v>
      </c>
      <c r="Z2" s="30">
        <v>44</v>
      </c>
      <c r="AA2" s="30">
        <v>45</v>
      </c>
      <c r="AB2" s="30">
        <v>46</v>
      </c>
      <c r="AC2" s="30">
        <v>47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0</v>
      </c>
      <c r="G3" s="30">
        <f>calcFirstRunOut(J7:AC7)</f>
        <v>201936</v>
      </c>
      <c r="H3" s="30" t="s">
        <v>6</v>
      </c>
      <c r="J3" s="31">
        <v>0</v>
      </c>
      <c r="K3" s="31">
        <v>0</v>
      </c>
      <c r="L3" s="31">
        <v>0</v>
      </c>
      <c r="M3" s="31">
        <v>8</v>
      </c>
      <c r="N3" s="31">
        <v>8</v>
      </c>
      <c r="O3" s="31">
        <v>9</v>
      </c>
      <c r="P3" s="31">
        <v>9</v>
      </c>
      <c r="Q3" s="31">
        <v>6</v>
      </c>
      <c r="R3" s="31">
        <v>182</v>
      </c>
      <c r="S3" s="31">
        <v>311</v>
      </c>
      <c r="T3" s="31">
        <v>234</v>
      </c>
      <c r="U3" s="31">
        <v>297</v>
      </c>
      <c r="V3" s="31">
        <v>158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60</v>
      </c>
      <c r="K4">
        <v>60</v>
      </c>
      <c r="L4">
        <v>0</v>
      </c>
      <c r="M4">
        <v>0</v>
      </c>
      <c r="N4">
        <v>0</v>
      </c>
      <c r="O4">
        <v>60</v>
      </c>
      <c r="P4">
        <v>240</v>
      </c>
      <c r="Q4">
        <v>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60</v>
      </c>
      <c r="K5" s="34">
        <v>60</v>
      </c>
      <c r="L5">
        <v>0</v>
      </c>
      <c r="M5">
        <v>0</v>
      </c>
      <c r="N5">
        <v>0</v>
      </c>
      <c r="O5" s="34">
        <v>0</v>
      </c>
      <c r="P5">
        <v>0</v>
      </c>
      <c r="Q5">
        <v>0</v>
      </c>
      <c r="R5" s="34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60</v>
      </c>
      <c r="K7" s="3">
        <f t="shared" ref="K7:AC7" si="0">J7-K3+K5+K6</f>
        <v>120</v>
      </c>
      <c r="L7" s="3">
        <f t="shared" si="0"/>
        <v>120</v>
      </c>
      <c r="M7" s="3">
        <f t="shared" si="0"/>
        <v>112</v>
      </c>
      <c r="N7" s="3">
        <f t="shared" si="0"/>
        <v>104</v>
      </c>
      <c r="O7" s="3">
        <f t="shared" si="0"/>
        <v>95</v>
      </c>
      <c r="P7" s="3">
        <f t="shared" si="0"/>
        <v>86</v>
      </c>
      <c r="Q7" s="3">
        <f t="shared" si="0"/>
        <v>80</v>
      </c>
      <c r="R7" s="3">
        <f t="shared" si="0"/>
        <v>-102</v>
      </c>
      <c r="S7" s="3">
        <f t="shared" si="0"/>
        <v>-413</v>
      </c>
      <c r="T7" s="3">
        <f t="shared" si="0"/>
        <v>-647</v>
      </c>
      <c r="U7" s="3">
        <f t="shared" si="0"/>
        <v>-944</v>
      </c>
      <c r="V7" s="3">
        <f t="shared" si="0"/>
        <v>-1102</v>
      </c>
      <c r="W7" s="3">
        <f t="shared" si="0"/>
        <v>-1102</v>
      </c>
      <c r="X7" s="3">
        <f t="shared" si="0"/>
        <v>-1102</v>
      </c>
      <c r="Y7" s="3">
        <f t="shared" si="0"/>
        <v>-1102</v>
      </c>
      <c r="Z7" s="3">
        <f t="shared" si="0"/>
        <v>-1102</v>
      </c>
      <c r="AA7" s="3">
        <f t="shared" si="0"/>
        <v>-1102</v>
      </c>
      <c r="AB7" s="3">
        <f t="shared" si="0"/>
        <v>-1102</v>
      </c>
      <c r="AC7" s="3">
        <f t="shared" si="0"/>
        <v>-1102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28</v>
      </c>
      <c r="K9" s="30">
        <v>29</v>
      </c>
      <c r="L9" s="30">
        <v>30</v>
      </c>
      <c r="M9" s="30">
        <v>31</v>
      </c>
      <c r="N9" s="30">
        <v>32</v>
      </c>
      <c r="O9" s="30">
        <v>33</v>
      </c>
      <c r="P9" s="30">
        <v>34</v>
      </c>
      <c r="Q9" s="30">
        <v>35</v>
      </c>
      <c r="R9" s="30">
        <v>36</v>
      </c>
      <c r="S9" s="30">
        <v>37</v>
      </c>
      <c r="T9" s="30">
        <v>38</v>
      </c>
      <c r="U9" s="30">
        <v>39</v>
      </c>
      <c r="V9" s="30">
        <v>40</v>
      </c>
      <c r="W9" s="30">
        <v>41</v>
      </c>
      <c r="X9" s="30">
        <v>42</v>
      </c>
      <c r="Y9" s="30">
        <v>43</v>
      </c>
      <c r="Z9" s="30">
        <v>44</v>
      </c>
      <c r="AA9" s="30">
        <v>45</v>
      </c>
      <c r="AB9" s="30">
        <v>46</v>
      </c>
      <c r="AC9" s="30">
        <v>47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201936</v>
      </c>
      <c r="H10" s="30" t="s">
        <v>6</v>
      </c>
      <c r="J10" s="31">
        <v>0</v>
      </c>
      <c r="K10" s="31">
        <v>0</v>
      </c>
      <c r="L10" s="31">
        <v>13</v>
      </c>
      <c r="M10" s="31">
        <v>44</v>
      </c>
      <c r="N10" s="31">
        <v>51</v>
      </c>
      <c r="O10" s="31">
        <v>68</v>
      </c>
      <c r="P10" s="31">
        <v>79</v>
      </c>
      <c r="Q10" s="31">
        <v>387</v>
      </c>
      <c r="R10" s="31">
        <v>663</v>
      </c>
      <c r="S10" s="31">
        <v>1060</v>
      </c>
      <c r="T10" s="31">
        <v>869</v>
      </c>
      <c r="U10" s="31">
        <v>1072</v>
      </c>
      <c r="V10" s="31">
        <v>788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189</v>
      </c>
      <c r="K11">
        <v>189</v>
      </c>
      <c r="L11">
        <v>0</v>
      </c>
      <c r="M11">
        <v>0</v>
      </c>
      <c r="N11">
        <v>0</v>
      </c>
      <c r="O11">
        <v>189</v>
      </c>
      <c r="P11">
        <v>315</v>
      </c>
      <c r="Q11">
        <v>0</v>
      </c>
      <c r="R11">
        <v>1008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189</v>
      </c>
      <c r="K12" s="34">
        <v>0</v>
      </c>
      <c r="L12" s="34">
        <v>189</v>
      </c>
      <c r="M12">
        <v>0</v>
      </c>
      <c r="N12">
        <v>0</v>
      </c>
      <c r="O12" s="34">
        <v>189</v>
      </c>
      <c r="P12" s="34">
        <v>315</v>
      </c>
      <c r="Q12">
        <v>0</v>
      </c>
      <c r="R12" s="34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189</v>
      </c>
      <c r="K14" s="3">
        <f t="shared" ref="K14:AC14" si="1">J14-K10+K12+K13</f>
        <v>189</v>
      </c>
      <c r="L14" s="3">
        <f t="shared" si="1"/>
        <v>365</v>
      </c>
      <c r="M14" s="3">
        <f t="shared" si="1"/>
        <v>321</v>
      </c>
      <c r="N14" s="3">
        <f t="shared" si="1"/>
        <v>270</v>
      </c>
      <c r="O14" s="3">
        <f t="shared" si="1"/>
        <v>391</v>
      </c>
      <c r="P14" s="3">
        <f t="shared" si="1"/>
        <v>627</v>
      </c>
      <c r="Q14" s="3">
        <f t="shared" si="1"/>
        <v>240</v>
      </c>
      <c r="R14" s="3">
        <f t="shared" si="1"/>
        <v>-423</v>
      </c>
      <c r="S14" s="3">
        <f t="shared" si="1"/>
        <v>-1483</v>
      </c>
      <c r="T14" s="3">
        <f t="shared" si="1"/>
        <v>-2352</v>
      </c>
      <c r="U14" s="3">
        <f t="shared" si="1"/>
        <v>-3424</v>
      </c>
      <c r="V14" s="3">
        <f t="shared" si="1"/>
        <v>-4212</v>
      </c>
      <c r="W14" s="3">
        <f t="shared" si="1"/>
        <v>-4212</v>
      </c>
      <c r="X14" s="3">
        <f t="shared" si="1"/>
        <v>-4212</v>
      </c>
      <c r="Y14" s="3">
        <f t="shared" si="1"/>
        <v>-4212</v>
      </c>
      <c r="Z14" s="3">
        <f t="shared" si="1"/>
        <v>-4212</v>
      </c>
      <c r="AA14" s="3">
        <f t="shared" si="1"/>
        <v>-4212</v>
      </c>
      <c r="AB14" s="3">
        <f t="shared" si="1"/>
        <v>-4212</v>
      </c>
      <c r="AC14" s="3">
        <f t="shared" si="1"/>
        <v>-4212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28</v>
      </c>
      <c r="K16" s="30">
        <v>29</v>
      </c>
      <c r="L16" s="30">
        <v>30</v>
      </c>
      <c r="M16" s="30">
        <v>31</v>
      </c>
      <c r="N16" s="30">
        <v>32</v>
      </c>
      <c r="O16" s="30">
        <v>33</v>
      </c>
      <c r="P16" s="30">
        <v>34</v>
      </c>
      <c r="Q16" s="30">
        <v>35</v>
      </c>
      <c r="R16" s="30">
        <v>36</v>
      </c>
      <c r="S16" s="30">
        <v>37</v>
      </c>
      <c r="T16" s="30">
        <v>38</v>
      </c>
      <c r="U16" s="30">
        <v>39</v>
      </c>
      <c r="V16" s="30">
        <v>40</v>
      </c>
      <c r="W16" s="30">
        <v>41</v>
      </c>
      <c r="X16" s="30">
        <v>42</v>
      </c>
      <c r="Y16" s="30">
        <v>43</v>
      </c>
      <c r="Z16" s="30">
        <v>44</v>
      </c>
      <c r="AA16" s="30">
        <v>45</v>
      </c>
      <c r="AB16" s="30">
        <v>46</v>
      </c>
      <c r="AC16" s="30">
        <v>47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201936</v>
      </c>
      <c r="H17" s="30" t="s">
        <v>6</v>
      </c>
      <c r="J17" s="31">
        <v>0</v>
      </c>
      <c r="K17" s="31">
        <v>0</v>
      </c>
      <c r="L17" s="31">
        <v>13</v>
      </c>
      <c r="M17" s="31">
        <v>44</v>
      </c>
      <c r="N17" s="31">
        <v>51</v>
      </c>
      <c r="O17" s="31">
        <v>68</v>
      </c>
      <c r="P17" s="31">
        <v>79</v>
      </c>
      <c r="Q17" s="31">
        <v>387</v>
      </c>
      <c r="R17" s="31">
        <v>663</v>
      </c>
      <c r="S17" s="31">
        <v>1060</v>
      </c>
      <c r="T17" s="31">
        <v>869</v>
      </c>
      <c r="U17" s="31">
        <v>1072</v>
      </c>
      <c r="V17" s="31">
        <v>788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189</v>
      </c>
      <c r="K18">
        <v>189</v>
      </c>
      <c r="L18">
        <v>0</v>
      </c>
      <c r="M18">
        <v>0</v>
      </c>
      <c r="N18">
        <v>0</v>
      </c>
      <c r="O18">
        <v>189</v>
      </c>
      <c r="P18">
        <v>315</v>
      </c>
      <c r="Q18">
        <v>0</v>
      </c>
      <c r="R18">
        <v>1008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189</v>
      </c>
      <c r="K19" s="34">
        <v>0</v>
      </c>
      <c r="L19" s="34">
        <v>189</v>
      </c>
      <c r="M19">
        <v>0</v>
      </c>
      <c r="N19">
        <v>0</v>
      </c>
      <c r="O19" s="34">
        <v>189</v>
      </c>
      <c r="P19" s="34">
        <v>315</v>
      </c>
      <c r="Q19">
        <v>0</v>
      </c>
      <c r="R19" s="34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189</v>
      </c>
      <c r="K21" s="3">
        <f t="shared" ref="K21:AC21" si="2">J21-K17+K19+K20</f>
        <v>189</v>
      </c>
      <c r="L21" s="3">
        <f t="shared" si="2"/>
        <v>365</v>
      </c>
      <c r="M21" s="3">
        <f t="shared" si="2"/>
        <v>321</v>
      </c>
      <c r="N21" s="3">
        <f t="shared" si="2"/>
        <v>270</v>
      </c>
      <c r="O21" s="3">
        <f t="shared" si="2"/>
        <v>391</v>
      </c>
      <c r="P21" s="3">
        <f t="shared" si="2"/>
        <v>627</v>
      </c>
      <c r="Q21" s="3">
        <f t="shared" si="2"/>
        <v>240</v>
      </c>
      <c r="R21" s="3">
        <f t="shared" si="2"/>
        <v>-423</v>
      </c>
      <c r="S21" s="3">
        <f t="shared" si="2"/>
        <v>-1483</v>
      </c>
      <c r="T21" s="3">
        <f t="shared" si="2"/>
        <v>-2352</v>
      </c>
      <c r="U21" s="3">
        <f t="shared" si="2"/>
        <v>-3424</v>
      </c>
      <c r="V21" s="3">
        <f t="shared" si="2"/>
        <v>-4212</v>
      </c>
      <c r="W21" s="3">
        <f t="shared" si="2"/>
        <v>-4212</v>
      </c>
      <c r="X21" s="3">
        <f t="shared" si="2"/>
        <v>-4212</v>
      </c>
      <c r="Y21" s="3">
        <f t="shared" si="2"/>
        <v>-4212</v>
      </c>
      <c r="Z21" s="3">
        <f t="shared" si="2"/>
        <v>-4212</v>
      </c>
      <c r="AA21" s="3">
        <f t="shared" si="2"/>
        <v>-4212</v>
      </c>
      <c r="AB21" s="3">
        <f t="shared" si="2"/>
        <v>-4212</v>
      </c>
      <c r="AC21" s="3">
        <f t="shared" si="2"/>
        <v>-4212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58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28</v>
      </c>
      <c r="K2" s="30">
        <v>29</v>
      </c>
      <c r="L2" s="30">
        <v>30</v>
      </c>
      <c r="M2" s="30">
        <v>31</v>
      </c>
      <c r="N2" s="30">
        <v>32</v>
      </c>
      <c r="O2" s="30">
        <v>33</v>
      </c>
      <c r="P2" s="30">
        <v>34</v>
      </c>
      <c r="Q2" s="30">
        <v>35</v>
      </c>
      <c r="R2" s="30">
        <v>36</v>
      </c>
      <c r="S2" s="30">
        <v>37</v>
      </c>
      <c r="T2" s="30">
        <v>38</v>
      </c>
      <c r="U2" s="30">
        <v>39</v>
      </c>
      <c r="V2" s="30">
        <v>40</v>
      </c>
      <c r="W2" s="30">
        <v>41</v>
      </c>
      <c r="X2" s="30">
        <v>42</v>
      </c>
      <c r="Y2" s="30">
        <v>43</v>
      </c>
      <c r="Z2" s="30">
        <v>44</v>
      </c>
      <c r="AA2" s="30">
        <v>45</v>
      </c>
      <c r="AB2" s="30">
        <v>46</v>
      </c>
      <c r="AC2" s="30">
        <v>47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0</v>
      </c>
      <c r="G3" s="30">
        <f>calcFirstRunOut(J7:AC7)</f>
        <v>201936</v>
      </c>
      <c r="H3" s="30" t="s">
        <v>6</v>
      </c>
      <c r="J3" s="31">
        <v>0</v>
      </c>
      <c r="K3" s="31">
        <v>0</v>
      </c>
      <c r="L3" s="31">
        <v>0</v>
      </c>
      <c r="M3" s="31">
        <v>8</v>
      </c>
      <c r="N3" s="31">
        <v>8</v>
      </c>
      <c r="O3" s="31">
        <v>9</v>
      </c>
      <c r="P3" s="31">
        <v>9</v>
      </c>
      <c r="Q3" s="31">
        <v>6</v>
      </c>
      <c r="R3" s="31">
        <v>182</v>
      </c>
      <c r="S3" s="31">
        <v>311</v>
      </c>
      <c r="T3" s="31">
        <v>234</v>
      </c>
      <c r="U3" s="31">
        <v>297</v>
      </c>
      <c r="V3" s="31">
        <v>158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60</v>
      </c>
      <c r="K4">
        <v>60</v>
      </c>
      <c r="L4">
        <v>0</v>
      </c>
      <c r="M4">
        <v>0</v>
      </c>
      <c r="N4">
        <v>0</v>
      </c>
      <c r="O4">
        <v>60</v>
      </c>
      <c r="P4">
        <v>240</v>
      </c>
      <c r="Q4">
        <v>0</v>
      </c>
      <c r="R4">
        <v>240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60</v>
      </c>
      <c r="K5" s="34">
        <v>60</v>
      </c>
      <c r="L5">
        <v>0</v>
      </c>
      <c r="M5">
        <v>0</v>
      </c>
      <c r="N5">
        <v>0</v>
      </c>
      <c r="O5" s="34">
        <v>0</v>
      </c>
      <c r="P5">
        <v>0</v>
      </c>
      <c r="Q5">
        <v>0</v>
      </c>
      <c r="R5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60</v>
      </c>
      <c r="K7" s="3">
        <f t="shared" ref="K7:AC7" si="0">J7-K3+K5+K6</f>
        <v>120</v>
      </c>
      <c r="L7" s="3">
        <f t="shared" si="0"/>
        <v>120</v>
      </c>
      <c r="M7" s="3">
        <f t="shared" si="0"/>
        <v>112</v>
      </c>
      <c r="N7" s="3">
        <f t="shared" si="0"/>
        <v>104</v>
      </c>
      <c r="O7" s="3">
        <f t="shared" si="0"/>
        <v>95</v>
      </c>
      <c r="P7" s="3">
        <f t="shared" si="0"/>
        <v>86</v>
      </c>
      <c r="Q7" s="3">
        <f t="shared" si="0"/>
        <v>80</v>
      </c>
      <c r="R7" s="3">
        <f t="shared" si="0"/>
        <v>-102</v>
      </c>
      <c r="S7" s="3">
        <f t="shared" si="0"/>
        <v>-413</v>
      </c>
      <c r="T7" s="3">
        <f t="shared" si="0"/>
        <v>-647</v>
      </c>
      <c r="U7" s="3">
        <f t="shared" si="0"/>
        <v>-944</v>
      </c>
      <c r="V7" s="3">
        <f t="shared" si="0"/>
        <v>-1102</v>
      </c>
      <c r="W7" s="3">
        <f t="shared" si="0"/>
        <v>-1102</v>
      </c>
      <c r="X7" s="3">
        <f t="shared" si="0"/>
        <v>-1102</v>
      </c>
      <c r="Y7" s="3">
        <f t="shared" si="0"/>
        <v>-1102</v>
      </c>
      <c r="Z7" s="3">
        <f t="shared" si="0"/>
        <v>-1102</v>
      </c>
      <c r="AA7" s="3">
        <f t="shared" si="0"/>
        <v>-1102</v>
      </c>
      <c r="AB7" s="3">
        <f t="shared" si="0"/>
        <v>-1102</v>
      </c>
      <c r="AC7" s="3">
        <f t="shared" si="0"/>
        <v>-1102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28</v>
      </c>
      <c r="K9" s="30">
        <v>29</v>
      </c>
      <c r="L9" s="30">
        <v>30</v>
      </c>
      <c r="M9" s="30">
        <v>31</v>
      </c>
      <c r="N9" s="30">
        <v>32</v>
      </c>
      <c r="O9" s="30">
        <v>33</v>
      </c>
      <c r="P9" s="30">
        <v>34</v>
      </c>
      <c r="Q9" s="30">
        <v>35</v>
      </c>
      <c r="R9" s="30">
        <v>36</v>
      </c>
      <c r="S9" s="30">
        <v>37</v>
      </c>
      <c r="T9" s="30">
        <v>38</v>
      </c>
      <c r="U9" s="30">
        <v>39</v>
      </c>
      <c r="V9" s="30">
        <v>40</v>
      </c>
      <c r="W9" s="30">
        <v>41</v>
      </c>
      <c r="X9" s="30">
        <v>42</v>
      </c>
      <c r="Y9" s="30">
        <v>43</v>
      </c>
      <c r="Z9" s="30">
        <v>44</v>
      </c>
      <c r="AA9" s="30">
        <v>45</v>
      </c>
      <c r="AB9" s="30">
        <v>46</v>
      </c>
      <c r="AC9" s="30">
        <v>47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201936</v>
      </c>
      <c r="H10" s="30" t="s">
        <v>6</v>
      </c>
      <c r="J10" s="31">
        <v>0</v>
      </c>
      <c r="K10" s="31">
        <v>0</v>
      </c>
      <c r="L10" s="31">
        <v>13</v>
      </c>
      <c r="M10" s="31">
        <v>44</v>
      </c>
      <c r="N10" s="31">
        <v>51</v>
      </c>
      <c r="O10" s="31">
        <v>68</v>
      </c>
      <c r="P10" s="31">
        <v>79</v>
      </c>
      <c r="Q10" s="31">
        <v>387</v>
      </c>
      <c r="R10" s="31">
        <v>663</v>
      </c>
      <c r="S10" s="31">
        <v>1060</v>
      </c>
      <c r="T10" s="31">
        <v>869</v>
      </c>
      <c r="U10" s="31">
        <v>1072</v>
      </c>
      <c r="V10" s="31">
        <v>788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189</v>
      </c>
      <c r="K11">
        <v>189</v>
      </c>
      <c r="L11">
        <v>0</v>
      </c>
      <c r="M11">
        <v>0</v>
      </c>
      <c r="N11">
        <v>0</v>
      </c>
      <c r="O11">
        <v>189</v>
      </c>
      <c r="P11">
        <v>315</v>
      </c>
      <c r="Q11">
        <v>0</v>
      </c>
      <c r="R11">
        <v>1008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189</v>
      </c>
      <c r="K12" s="34">
        <v>0</v>
      </c>
      <c r="L12" s="34">
        <v>189</v>
      </c>
      <c r="M12">
        <v>0</v>
      </c>
      <c r="N12">
        <v>0</v>
      </c>
      <c r="O12" s="34">
        <v>189</v>
      </c>
      <c r="P12" s="34">
        <v>315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189</v>
      </c>
      <c r="K14" s="3">
        <f t="shared" ref="K14:AC14" si="1">J14-K10+K12+K13</f>
        <v>189</v>
      </c>
      <c r="L14" s="3">
        <f t="shared" si="1"/>
        <v>365</v>
      </c>
      <c r="M14" s="3">
        <f t="shared" si="1"/>
        <v>321</v>
      </c>
      <c r="N14" s="3">
        <f t="shared" si="1"/>
        <v>270</v>
      </c>
      <c r="O14" s="3">
        <f t="shared" si="1"/>
        <v>391</v>
      </c>
      <c r="P14" s="3">
        <f t="shared" si="1"/>
        <v>627</v>
      </c>
      <c r="Q14" s="3">
        <f t="shared" si="1"/>
        <v>240</v>
      </c>
      <c r="R14" s="3">
        <f t="shared" si="1"/>
        <v>-423</v>
      </c>
      <c r="S14" s="3">
        <f t="shared" si="1"/>
        <v>-1483</v>
      </c>
      <c r="T14" s="3">
        <f t="shared" si="1"/>
        <v>-2352</v>
      </c>
      <c r="U14" s="3">
        <f t="shared" si="1"/>
        <v>-3424</v>
      </c>
      <c r="V14" s="3">
        <f t="shared" si="1"/>
        <v>-4212</v>
      </c>
      <c r="W14" s="3">
        <f t="shared" si="1"/>
        <v>-4212</v>
      </c>
      <c r="X14" s="3">
        <f t="shared" si="1"/>
        <v>-4212</v>
      </c>
      <c r="Y14" s="3">
        <f t="shared" si="1"/>
        <v>-4212</v>
      </c>
      <c r="Z14" s="3">
        <f t="shared" si="1"/>
        <v>-4212</v>
      </c>
      <c r="AA14" s="3">
        <f t="shared" si="1"/>
        <v>-4212</v>
      </c>
      <c r="AB14" s="3">
        <f t="shared" si="1"/>
        <v>-4212</v>
      </c>
      <c r="AC14" s="3">
        <f t="shared" si="1"/>
        <v>-4212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28</v>
      </c>
      <c r="K16" s="30">
        <v>29</v>
      </c>
      <c r="L16" s="30">
        <v>30</v>
      </c>
      <c r="M16" s="30">
        <v>31</v>
      </c>
      <c r="N16" s="30">
        <v>32</v>
      </c>
      <c r="O16" s="30">
        <v>33</v>
      </c>
      <c r="P16" s="30">
        <v>34</v>
      </c>
      <c r="Q16" s="30">
        <v>35</v>
      </c>
      <c r="R16" s="30">
        <v>36</v>
      </c>
      <c r="S16" s="30">
        <v>37</v>
      </c>
      <c r="T16" s="30">
        <v>38</v>
      </c>
      <c r="U16" s="30">
        <v>39</v>
      </c>
      <c r="V16" s="30">
        <v>40</v>
      </c>
      <c r="W16" s="30">
        <v>41</v>
      </c>
      <c r="X16" s="30">
        <v>42</v>
      </c>
      <c r="Y16" s="30">
        <v>43</v>
      </c>
      <c r="Z16" s="30">
        <v>44</v>
      </c>
      <c r="AA16" s="30">
        <v>45</v>
      </c>
      <c r="AB16" s="30">
        <v>46</v>
      </c>
      <c r="AC16" s="30">
        <v>47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201936</v>
      </c>
      <c r="H17" s="30" t="s">
        <v>6</v>
      </c>
      <c r="J17" s="31">
        <v>0</v>
      </c>
      <c r="K17" s="31">
        <v>0</v>
      </c>
      <c r="L17" s="31">
        <v>13</v>
      </c>
      <c r="M17" s="31">
        <v>44</v>
      </c>
      <c r="N17" s="31">
        <v>51</v>
      </c>
      <c r="O17" s="31">
        <v>68</v>
      </c>
      <c r="P17" s="31">
        <v>79</v>
      </c>
      <c r="Q17" s="31">
        <v>387</v>
      </c>
      <c r="R17" s="31">
        <v>663</v>
      </c>
      <c r="S17" s="31">
        <v>1060</v>
      </c>
      <c r="T17" s="31">
        <v>869</v>
      </c>
      <c r="U17" s="31">
        <v>1072</v>
      </c>
      <c r="V17" s="31">
        <v>788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189</v>
      </c>
      <c r="K18">
        <v>189</v>
      </c>
      <c r="L18">
        <v>0</v>
      </c>
      <c r="M18">
        <v>0</v>
      </c>
      <c r="N18">
        <v>0</v>
      </c>
      <c r="O18">
        <v>189</v>
      </c>
      <c r="P18">
        <v>315</v>
      </c>
      <c r="Q18">
        <v>0</v>
      </c>
      <c r="R18">
        <v>1008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189</v>
      </c>
      <c r="K19" s="34">
        <v>0</v>
      </c>
      <c r="L19" s="34">
        <v>189</v>
      </c>
      <c r="M19">
        <v>0</v>
      </c>
      <c r="N19">
        <v>0</v>
      </c>
      <c r="O19" s="34">
        <v>189</v>
      </c>
      <c r="P19" s="34">
        <v>315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189</v>
      </c>
      <c r="K21" s="3">
        <f t="shared" ref="K21:AC21" si="2">J21-K17+K19+K20</f>
        <v>189</v>
      </c>
      <c r="L21" s="3">
        <f t="shared" si="2"/>
        <v>365</v>
      </c>
      <c r="M21" s="3">
        <f t="shared" si="2"/>
        <v>321</v>
      </c>
      <c r="N21" s="3">
        <f t="shared" si="2"/>
        <v>270</v>
      </c>
      <c r="O21" s="3">
        <f t="shared" si="2"/>
        <v>391</v>
      </c>
      <c r="P21" s="3">
        <f t="shared" si="2"/>
        <v>627</v>
      </c>
      <c r="Q21" s="3">
        <f t="shared" si="2"/>
        <v>240</v>
      </c>
      <c r="R21" s="3">
        <f t="shared" si="2"/>
        <v>-423</v>
      </c>
      <c r="S21" s="3">
        <f t="shared" si="2"/>
        <v>-1483</v>
      </c>
      <c r="T21" s="3">
        <f t="shared" si="2"/>
        <v>-2352</v>
      </c>
      <c r="U21" s="3">
        <f t="shared" si="2"/>
        <v>-3424</v>
      </c>
      <c r="V21" s="3">
        <f t="shared" si="2"/>
        <v>-4212</v>
      </c>
      <c r="W21" s="3">
        <f t="shared" si="2"/>
        <v>-4212</v>
      </c>
      <c r="X21" s="3">
        <f t="shared" si="2"/>
        <v>-4212</v>
      </c>
      <c r="Y21" s="3">
        <f t="shared" si="2"/>
        <v>-4212</v>
      </c>
      <c r="Z21" s="3">
        <f t="shared" si="2"/>
        <v>-4212</v>
      </c>
      <c r="AA21" s="3">
        <f t="shared" si="2"/>
        <v>-4212</v>
      </c>
      <c r="AB21" s="3">
        <f t="shared" si="2"/>
        <v>-4212</v>
      </c>
      <c r="AC21" s="3">
        <f t="shared" si="2"/>
        <v>-4212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59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28</v>
      </c>
      <c r="K2" s="30">
        <v>29</v>
      </c>
      <c r="L2" s="30">
        <v>30</v>
      </c>
      <c r="M2" s="30">
        <v>31</v>
      </c>
      <c r="N2" s="30">
        <v>32</v>
      </c>
      <c r="O2" s="30">
        <v>33</v>
      </c>
      <c r="P2" s="30">
        <v>34</v>
      </c>
      <c r="Q2" s="30">
        <v>35</v>
      </c>
      <c r="R2" s="30">
        <v>36</v>
      </c>
      <c r="S2" s="30">
        <v>37</v>
      </c>
      <c r="T2" s="30">
        <v>38</v>
      </c>
      <c r="U2" s="30">
        <v>39</v>
      </c>
      <c r="V2" s="30">
        <v>40</v>
      </c>
      <c r="W2" s="30">
        <v>41</v>
      </c>
      <c r="X2" s="30">
        <v>42</v>
      </c>
      <c r="Y2" s="30">
        <v>43</v>
      </c>
      <c r="Z2" s="30">
        <v>44</v>
      </c>
      <c r="AA2" s="30">
        <v>45</v>
      </c>
      <c r="AB2" s="30">
        <v>46</v>
      </c>
      <c r="AC2" s="30">
        <v>47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0</v>
      </c>
      <c r="G3" s="30">
        <f>calcFirstRunOut(J7:AC7)</f>
        <v>201938</v>
      </c>
      <c r="H3" s="30" t="s">
        <v>6</v>
      </c>
      <c r="J3" s="31">
        <v>0</v>
      </c>
      <c r="K3" s="31">
        <v>0</v>
      </c>
      <c r="L3" s="31">
        <v>0</v>
      </c>
      <c r="M3" s="31">
        <v>8</v>
      </c>
      <c r="N3" s="31">
        <v>8</v>
      </c>
      <c r="O3" s="31">
        <v>9</v>
      </c>
      <c r="P3" s="31">
        <v>9</v>
      </c>
      <c r="Q3" s="31">
        <v>6</v>
      </c>
      <c r="R3" s="31">
        <v>213</v>
      </c>
      <c r="S3" s="31">
        <v>265</v>
      </c>
      <c r="T3" s="31">
        <v>234</v>
      </c>
      <c r="U3" s="31">
        <v>297</v>
      </c>
      <c r="V3" s="31">
        <v>158</v>
      </c>
      <c r="W3" s="31">
        <v>122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60</v>
      </c>
      <c r="K4">
        <v>60</v>
      </c>
      <c r="L4">
        <v>0</v>
      </c>
      <c r="M4">
        <v>0</v>
      </c>
      <c r="N4">
        <v>0</v>
      </c>
      <c r="O4">
        <v>60</v>
      </c>
      <c r="P4">
        <v>240</v>
      </c>
      <c r="Q4">
        <v>0</v>
      </c>
      <c r="R4">
        <v>240</v>
      </c>
      <c r="S4">
        <v>60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60</v>
      </c>
      <c r="K5" s="34">
        <v>60</v>
      </c>
      <c r="L5">
        <v>0</v>
      </c>
      <c r="M5">
        <v>0</v>
      </c>
      <c r="N5">
        <v>0</v>
      </c>
      <c r="O5" s="34">
        <v>0</v>
      </c>
      <c r="P5">
        <v>0</v>
      </c>
      <c r="Q5" s="34">
        <v>540</v>
      </c>
      <c r="R5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60</v>
      </c>
      <c r="K7" s="3">
        <f t="shared" ref="K7:AC7" si="0">J7-K3+K5+K6</f>
        <v>120</v>
      </c>
      <c r="L7" s="3">
        <f t="shared" si="0"/>
        <v>120</v>
      </c>
      <c r="M7" s="3">
        <f t="shared" si="0"/>
        <v>112</v>
      </c>
      <c r="N7" s="3">
        <f t="shared" si="0"/>
        <v>104</v>
      </c>
      <c r="O7" s="3">
        <f t="shared" si="0"/>
        <v>95</v>
      </c>
      <c r="P7" s="3">
        <f t="shared" si="0"/>
        <v>86</v>
      </c>
      <c r="Q7" s="3">
        <f t="shared" si="0"/>
        <v>620</v>
      </c>
      <c r="R7" s="3">
        <f t="shared" si="0"/>
        <v>407</v>
      </c>
      <c r="S7" s="3">
        <f t="shared" si="0"/>
        <v>142</v>
      </c>
      <c r="T7" s="3">
        <f t="shared" si="0"/>
        <v>-92</v>
      </c>
      <c r="U7" s="3">
        <f t="shared" si="0"/>
        <v>-389</v>
      </c>
      <c r="V7" s="3">
        <f t="shared" si="0"/>
        <v>-547</v>
      </c>
      <c r="W7" s="3">
        <f t="shared" si="0"/>
        <v>-669</v>
      </c>
      <c r="X7" s="3">
        <f t="shared" si="0"/>
        <v>-669</v>
      </c>
      <c r="Y7" s="3">
        <f t="shared" si="0"/>
        <v>-669</v>
      </c>
      <c r="Z7" s="3">
        <f t="shared" si="0"/>
        <v>-669</v>
      </c>
      <c r="AA7" s="3">
        <f t="shared" si="0"/>
        <v>-669</v>
      </c>
      <c r="AB7" s="3">
        <f t="shared" si="0"/>
        <v>-669</v>
      </c>
      <c r="AC7" s="3">
        <f t="shared" si="0"/>
        <v>-669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28</v>
      </c>
      <c r="K9" s="30">
        <v>29</v>
      </c>
      <c r="L9" s="30">
        <v>30</v>
      </c>
      <c r="M9" s="30">
        <v>31</v>
      </c>
      <c r="N9" s="30">
        <v>32</v>
      </c>
      <c r="O9" s="30">
        <v>33</v>
      </c>
      <c r="P9" s="30">
        <v>34</v>
      </c>
      <c r="Q9" s="30">
        <v>35</v>
      </c>
      <c r="R9" s="30">
        <v>36</v>
      </c>
      <c r="S9" s="30">
        <v>37</v>
      </c>
      <c r="T9" s="30">
        <v>38</v>
      </c>
      <c r="U9" s="30">
        <v>39</v>
      </c>
      <c r="V9" s="30">
        <v>40</v>
      </c>
      <c r="W9" s="30">
        <v>41</v>
      </c>
      <c r="X9" s="30">
        <v>42</v>
      </c>
      <c r="Y9" s="30">
        <v>43</v>
      </c>
      <c r="Z9" s="30">
        <v>44</v>
      </c>
      <c r="AA9" s="30">
        <v>45</v>
      </c>
      <c r="AB9" s="30">
        <v>46</v>
      </c>
      <c r="AC9" s="30">
        <v>47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201936</v>
      </c>
      <c r="H10" s="30" t="s">
        <v>6</v>
      </c>
      <c r="J10" s="31">
        <v>0</v>
      </c>
      <c r="K10" s="31">
        <v>0</v>
      </c>
      <c r="L10" s="31">
        <v>13</v>
      </c>
      <c r="M10" s="31">
        <v>44</v>
      </c>
      <c r="N10" s="31">
        <v>51</v>
      </c>
      <c r="O10" s="31">
        <v>68</v>
      </c>
      <c r="P10" s="31">
        <v>79</v>
      </c>
      <c r="Q10" s="31">
        <v>387</v>
      </c>
      <c r="R10" s="31">
        <v>777</v>
      </c>
      <c r="S10" s="31">
        <v>900</v>
      </c>
      <c r="T10" s="31">
        <v>869</v>
      </c>
      <c r="U10" s="31">
        <v>1072</v>
      </c>
      <c r="V10" s="31">
        <v>788</v>
      </c>
      <c r="W10" s="31">
        <v>613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189</v>
      </c>
      <c r="K11">
        <v>189</v>
      </c>
      <c r="L11">
        <v>0</v>
      </c>
      <c r="M11">
        <v>0</v>
      </c>
      <c r="N11">
        <v>0</v>
      </c>
      <c r="O11">
        <v>189</v>
      </c>
      <c r="P11">
        <v>315</v>
      </c>
      <c r="Q11">
        <v>0</v>
      </c>
      <c r="R11">
        <v>1008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189</v>
      </c>
      <c r="K12" s="34">
        <v>0</v>
      </c>
      <c r="L12" s="34">
        <v>189</v>
      </c>
      <c r="M12">
        <v>0</v>
      </c>
      <c r="N12">
        <v>0</v>
      </c>
      <c r="O12" s="34">
        <v>189</v>
      </c>
      <c r="P12" s="34">
        <v>315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189</v>
      </c>
      <c r="K14" s="3">
        <f t="shared" ref="K14:AC14" si="1">J14-K10+K12+K13</f>
        <v>189</v>
      </c>
      <c r="L14" s="3">
        <f t="shared" si="1"/>
        <v>365</v>
      </c>
      <c r="M14" s="3">
        <f t="shared" si="1"/>
        <v>321</v>
      </c>
      <c r="N14" s="3">
        <f t="shared" si="1"/>
        <v>270</v>
      </c>
      <c r="O14" s="3">
        <f t="shared" si="1"/>
        <v>391</v>
      </c>
      <c r="P14" s="3">
        <f t="shared" si="1"/>
        <v>627</v>
      </c>
      <c r="Q14" s="3">
        <f t="shared" si="1"/>
        <v>240</v>
      </c>
      <c r="R14" s="3">
        <f t="shared" si="1"/>
        <v>-537</v>
      </c>
      <c r="S14" s="3">
        <f t="shared" si="1"/>
        <v>-1437</v>
      </c>
      <c r="T14" s="3">
        <f t="shared" si="1"/>
        <v>-2306</v>
      </c>
      <c r="U14" s="3">
        <f t="shared" si="1"/>
        <v>-3378</v>
      </c>
      <c r="V14" s="3">
        <f t="shared" si="1"/>
        <v>-4166</v>
      </c>
      <c r="W14" s="3">
        <f t="shared" si="1"/>
        <v>-4779</v>
      </c>
      <c r="X14" s="3">
        <f t="shared" si="1"/>
        <v>-4779</v>
      </c>
      <c r="Y14" s="3">
        <f t="shared" si="1"/>
        <v>-4779</v>
      </c>
      <c r="Z14" s="3">
        <f t="shared" si="1"/>
        <v>-4779</v>
      </c>
      <c r="AA14" s="3">
        <f t="shared" si="1"/>
        <v>-4779</v>
      </c>
      <c r="AB14" s="3">
        <f t="shared" si="1"/>
        <v>-4779</v>
      </c>
      <c r="AC14" s="3">
        <f t="shared" si="1"/>
        <v>-4779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28</v>
      </c>
      <c r="K16" s="30">
        <v>29</v>
      </c>
      <c r="L16" s="30">
        <v>30</v>
      </c>
      <c r="M16" s="30">
        <v>31</v>
      </c>
      <c r="N16" s="30">
        <v>32</v>
      </c>
      <c r="O16" s="30">
        <v>33</v>
      </c>
      <c r="P16" s="30">
        <v>34</v>
      </c>
      <c r="Q16" s="30">
        <v>35</v>
      </c>
      <c r="R16" s="30">
        <v>36</v>
      </c>
      <c r="S16" s="30">
        <v>37</v>
      </c>
      <c r="T16" s="30">
        <v>38</v>
      </c>
      <c r="U16" s="30">
        <v>39</v>
      </c>
      <c r="V16" s="30">
        <v>40</v>
      </c>
      <c r="W16" s="30">
        <v>41</v>
      </c>
      <c r="X16" s="30">
        <v>42</v>
      </c>
      <c r="Y16" s="30">
        <v>43</v>
      </c>
      <c r="Z16" s="30">
        <v>44</v>
      </c>
      <c r="AA16" s="30">
        <v>45</v>
      </c>
      <c r="AB16" s="30">
        <v>46</v>
      </c>
      <c r="AC16" s="30">
        <v>47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201936</v>
      </c>
      <c r="H17" s="30" t="s">
        <v>6</v>
      </c>
      <c r="J17" s="31">
        <v>0</v>
      </c>
      <c r="K17" s="31">
        <v>0</v>
      </c>
      <c r="L17" s="31">
        <v>13</v>
      </c>
      <c r="M17" s="31">
        <v>44</v>
      </c>
      <c r="N17" s="31">
        <v>51</v>
      </c>
      <c r="O17" s="31">
        <v>68</v>
      </c>
      <c r="P17" s="31">
        <v>79</v>
      </c>
      <c r="Q17" s="31">
        <v>387</v>
      </c>
      <c r="R17" s="31">
        <v>777</v>
      </c>
      <c r="S17" s="31">
        <v>900</v>
      </c>
      <c r="T17" s="31">
        <v>869</v>
      </c>
      <c r="U17" s="31">
        <v>1072</v>
      </c>
      <c r="V17" s="31">
        <v>788</v>
      </c>
      <c r="W17" s="31">
        <v>613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189</v>
      </c>
      <c r="K18">
        <v>189</v>
      </c>
      <c r="L18">
        <v>0</v>
      </c>
      <c r="M18">
        <v>0</v>
      </c>
      <c r="N18">
        <v>0</v>
      </c>
      <c r="O18">
        <v>189</v>
      </c>
      <c r="P18">
        <v>315</v>
      </c>
      <c r="Q18">
        <v>0</v>
      </c>
      <c r="R18">
        <v>1008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189</v>
      </c>
      <c r="K19" s="34">
        <v>0</v>
      </c>
      <c r="L19" s="34">
        <v>189</v>
      </c>
      <c r="M19">
        <v>0</v>
      </c>
      <c r="N19">
        <v>0</v>
      </c>
      <c r="O19" s="34">
        <v>189</v>
      </c>
      <c r="P19" s="34">
        <v>315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189</v>
      </c>
      <c r="K21" s="3">
        <f t="shared" ref="K21:AC21" si="2">J21-K17+K19+K20</f>
        <v>189</v>
      </c>
      <c r="L21" s="3">
        <f t="shared" si="2"/>
        <v>365</v>
      </c>
      <c r="M21" s="3">
        <f t="shared" si="2"/>
        <v>321</v>
      </c>
      <c r="N21" s="3">
        <f t="shared" si="2"/>
        <v>270</v>
      </c>
      <c r="O21" s="3">
        <f t="shared" si="2"/>
        <v>391</v>
      </c>
      <c r="P21" s="3">
        <f t="shared" si="2"/>
        <v>627</v>
      </c>
      <c r="Q21" s="3">
        <f t="shared" si="2"/>
        <v>240</v>
      </c>
      <c r="R21" s="3">
        <f t="shared" si="2"/>
        <v>-537</v>
      </c>
      <c r="S21" s="3">
        <f t="shared" si="2"/>
        <v>-1437</v>
      </c>
      <c r="T21" s="3">
        <f t="shared" si="2"/>
        <v>-2306</v>
      </c>
      <c r="U21" s="3">
        <f t="shared" si="2"/>
        <v>-3378</v>
      </c>
      <c r="V21" s="3">
        <f t="shared" si="2"/>
        <v>-4166</v>
      </c>
      <c r="W21" s="3">
        <f t="shared" si="2"/>
        <v>-4779</v>
      </c>
      <c r="X21" s="3">
        <f t="shared" si="2"/>
        <v>-4779</v>
      </c>
      <c r="Y21" s="3">
        <f t="shared" si="2"/>
        <v>-4779</v>
      </c>
      <c r="Z21" s="3">
        <f t="shared" si="2"/>
        <v>-4779</v>
      </c>
      <c r="AA21" s="3">
        <f t="shared" si="2"/>
        <v>-4779</v>
      </c>
      <c r="AB21" s="3">
        <f t="shared" si="2"/>
        <v>-4779</v>
      </c>
      <c r="AC21" s="3">
        <f t="shared" si="2"/>
        <v>-4779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1"/>
  <sheetViews>
    <sheetView showGridLines="0" workbookViewId="0">
      <selection activeCell="R1" sqref="R1:R1048576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60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29</v>
      </c>
      <c r="K2" s="30">
        <v>30</v>
      </c>
      <c r="L2" s="30">
        <v>31</v>
      </c>
      <c r="M2" s="30">
        <v>32</v>
      </c>
      <c r="N2" s="30">
        <v>33</v>
      </c>
      <c r="O2" s="30">
        <v>34</v>
      </c>
      <c r="P2" s="30">
        <v>35</v>
      </c>
      <c r="Q2" s="30">
        <v>36</v>
      </c>
      <c r="R2" s="30">
        <v>37</v>
      </c>
      <c r="S2" s="30">
        <v>38</v>
      </c>
      <c r="T2" s="30">
        <v>39</v>
      </c>
      <c r="U2" s="30">
        <v>40</v>
      </c>
      <c r="V2" s="30">
        <v>41</v>
      </c>
      <c r="W2" s="30">
        <v>42</v>
      </c>
      <c r="X2" s="30">
        <v>43</v>
      </c>
      <c r="Y2" s="30">
        <v>44</v>
      </c>
      <c r="Z2" s="30">
        <v>45</v>
      </c>
      <c r="AA2" s="30">
        <v>46</v>
      </c>
      <c r="AB2" s="30">
        <v>47</v>
      </c>
      <c r="AC2" s="30">
        <v>48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0</v>
      </c>
      <c r="G3" s="30">
        <f>calcFirstRunOut(J7:AC7)</f>
        <v>201938</v>
      </c>
      <c r="H3" s="30" t="s">
        <v>6</v>
      </c>
      <c r="J3" s="31">
        <v>0</v>
      </c>
      <c r="K3" s="31">
        <v>0</v>
      </c>
      <c r="L3" s="31">
        <v>8</v>
      </c>
      <c r="M3" s="31">
        <v>8</v>
      </c>
      <c r="N3" s="31">
        <v>9</v>
      </c>
      <c r="O3" s="31">
        <v>9</v>
      </c>
      <c r="P3" s="31">
        <v>6</v>
      </c>
      <c r="Q3" s="31">
        <v>213</v>
      </c>
      <c r="R3" s="31">
        <v>265</v>
      </c>
      <c r="S3" s="31">
        <v>234</v>
      </c>
      <c r="T3" s="31">
        <v>297</v>
      </c>
      <c r="U3" s="31">
        <v>158</v>
      </c>
      <c r="V3" s="31">
        <v>204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60</v>
      </c>
      <c r="K4">
        <v>0</v>
      </c>
      <c r="L4">
        <v>0</v>
      </c>
      <c r="M4">
        <v>0</v>
      </c>
      <c r="N4">
        <v>60</v>
      </c>
      <c r="O4">
        <v>240</v>
      </c>
      <c r="P4">
        <v>0</v>
      </c>
      <c r="Q4">
        <v>240</v>
      </c>
      <c r="R4">
        <v>180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60</v>
      </c>
      <c r="K5">
        <v>0</v>
      </c>
      <c r="L5">
        <v>0</v>
      </c>
      <c r="M5">
        <v>0</v>
      </c>
      <c r="N5" s="34">
        <v>0</v>
      </c>
      <c r="O5">
        <v>0</v>
      </c>
      <c r="P5" s="34">
        <v>540</v>
      </c>
      <c r="Q5">
        <v>0</v>
      </c>
      <c r="R5" s="34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60</v>
      </c>
      <c r="K7" s="3">
        <f t="shared" ref="K7:AC7" si="0">J7-K3+K5+K6</f>
        <v>60</v>
      </c>
      <c r="L7" s="3">
        <f t="shared" si="0"/>
        <v>52</v>
      </c>
      <c r="M7" s="3">
        <f t="shared" si="0"/>
        <v>44</v>
      </c>
      <c r="N7" s="3">
        <f t="shared" si="0"/>
        <v>35</v>
      </c>
      <c r="O7" s="3">
        <f t="shared" si="0"/>
        <v>26</v>
      </c>
      <c r="P7" s="3">
        <f t="shared" si="0"/>
        <v>560</v>
      </c>
      <c r="Q7" s="3">
        <f t="shared" si="0"/>
        <v>347</v>
      </c>
      <c r="R7" s="3">
        <f t="shared" si="0"/>
        <v>82</v>
      </c>
      <c r="S7" s="3">
        <f t="shared" si="0"/>
        <v>-152</v>
      </c>
      <c r="T7" s="3">
        <f t="shared" si="0"/>
        <v>-449</v>
      </c>
      <c r="U7" s="3">
        <f t="shared" si="0"/>
        <v>-607</v>
      </c>
      <c r="V7" s="3">
        <f t="shared" si="0"/>
        <v>-811</v>
      </c>
      <c r="W7" s="3">
        <f t="shared" si="0"/>
        <v>-811</v>
      </c>
      <c r="X7" s="3">
        <f t="shared" si="0"/>
        <v>-811</v>
      </c>
      <c r="Y7" s="3">
        <f t="shared" si="0"/>
        <v>-811</v>
      </c>
      <c r="Z7" s="3">
        <f t="shared" si="0"/>
        <v>-811</v>
      </c>
      <c r="AA7" s="3">
        <f t="shared" si="0"/>
        <v>-811</v>
      </c>
      <c r="AB7" s="3">
        <f t="shared" si="0"/>
        <v>-811</v>
      </c>
      <c r="AC7" s="3">
        <f t="shared" si="0"/>
        <v>-811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29</v>
      </c>
      <c r="K9" s="30">
        <v>30</v>
      </c>
      <c r="L9" s="30">
        <v>31</v>
      </c>
      <c r="M9" s="30">
        <v>32</v>
      </c>
      <c r="N9" s="30">
        <v>33</v>
      </c>
      <c r="O9" s="30">
        <v>34</v>
      </c>
      <c r="P9" s="30">
        <v>35</v>
      </c>
      <c r="Q9" s="30">
        <v>36</v>
      </c>
      <c r="R9" s="30">
        <v>37</v>
      </c>
      <c r="S9" s="30">
        <v>38</v>
      </c>
      <c r="T9" s="30">
        <v>39</v>
      </c>
      <c r="U9" s="30">
        <v>40</v>
      </c>
      <c r="V9" s="30">
        <v>41</v>
      </c>
      <c r="W9" s="30">
        <v>42</v>
      </c>
      <c r="X9" s="30">
        <v>43</v>
      </c>
      <c r="Y9" s="30">
        <v>44</v>
      </c>
      <c r="Z9" s="30">
        <v>45</v>
      </c>
      <c r="AA9" s="30">
        <v>46</v>
      </c>
      <c r="AB9" s="30">
        <v>47</v>
      </c>
      <c r="AC9" s="30">
        <v>48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201936</v>
      </c>
      <c r="H10" s="30" t="s">
        <v>6</v>
      </c>
      <c r="J10" s="31">
        <v>0</v>
      </c>
      <c r="K10" s="31">
        <v>13</v>
      </c>
      <c r="L10" s="31">
        <v>44</v>
      </c>
      <c r="M10" s="31">
        <v>51</v>
      </c>
      <c r="N10" s="31">
        <v>68</v>
      </c>
      <c r="O10" s="31">
        <v>79</v>
      </c>
      <c r="P10" s="31">
        <v>387</v>
      </c>
      <c r="Q10" s="31">
        <v>777</v>
      </c>
      <c r="R10" s="31">
        <v>900</v>
      </c>
      <c r="S10" s="31">
        <v>869</v>
      </c>
      <c r="T10" s="31">
        <v>1072</v>
      </c>
      <c r="U10" s="31">
        <v>788</v>
      </c>
      <c r="V10" s="31">
        <v>1022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189</v>
      </c>
      <c r="K11">
        <v>0</v>
      </c>
      <c r="L11">
        <v>0</v>
      </c>
      <c r="M11">
        <v>0</v>
      </c>
      <c r="N11">
        <v>189</v>
      </c>
      <c r="O11">
        <v>315</v>
      </c>
      <c r="P11">
        <v>0</v>
      </c>
      <c r="Q11" s="39">
        <v>1008</v>
      </c>
      <c r="R11" s="39">
        <v>945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0</v>
      </c>
      <c r="K12" s="34">
        <v>189</v>
      </c>
      <c r="L12">
        <v>0</v>
      </c>
      <c r="M12">
        <v>0</v>
      </c>
      <c r="N12" s="34">
        <v>189</v>
      </c>
      <c r="O12" s="34">
        <v>315</v>
      </c>
      <c r="P12">
        <v>0</v>
      </c>
      <c r="Q12">
        <v>0</v>
      </c>
      <c r="R12" s="34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176</v>
      </c>
      <c r="L14" s="3">
        <f t="shared" si="1"/>
        <v>132</v>
      </c>
      <c r="M14" s="3">
        <f t="shared" si="1"/>
        <v>81</v>
      </c>
      <c r="N14" s="3">
        <f t="shared" si="1"/>
        <v>202</v>
      </c>
      <c r="O14" s="3">
        <f t="shared" si="1"/>
        <v>438</v>
      </c>
      <c r="P14" s="3">
        <f t="shared" si="1"/>
        <v>51</v>
      </c>
      <c r="Q14" s="3">
        <f t="shared" si="1"/>
        <v>-726</v>
      </c>
      <c r="R14" s="3">
        <f t="shared" si="1"/>
        <v>-1626</v>
      </c>
      <c r="S14" s="3">
        <f t="shared" si="1"/>
        <v>-2495</v>
      </c>
      <c r="T14" s="3">
        <f t="shared" si="1"/>
        <v>-3567</v>
      </c>
      <c r="U14" s="3">
        <f t="shared" si="1"/>
        <v>-4355</v>
      </c>
      <c r="V14" s="3">
        <f t="shared" si="1"/>
        <v>-5377</v>
      </c>
      <c r="W14" s="3">
        <f t="shared" si="1"/>
        <v>-5377</v>
      </c>
      <c r="X14" s="3">
        <f t="shared" si="1"/>
        <v>-5377</v>
      </c>
      <c r="Y14" s="3">
        <f t="shared" si="1"/>
        <v>-5377</v>
      </c>
      <c r="Z14" s="3">
        <f t="shared" si="1"/>
        <v>-5377</v>
      </c>
      <c r="AA14" s="3">
        <f t="shared" si="1"/>
        <v>-5377</v>
      </c>
      <c r="AB14" s="3">
        <f t="shared" si="1"/>
        <v>-5377</v>
      </c>
      <c r="AC14" s="3">
        <f t="shared" si="1"/>
        <v>-5377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29</v>
      </c>
      <c r="K16" s="30">
        <v>30</v>
      </c>
      <c r="L16" s="30">
        <v>31</v>
      </c>
      <c r="M16" s="30">
        <v>32</v>
      </c>
      <c r="N16" s="30">
        <v>33</v>
      </c>
      <c r="O16" s="30">
        <v>34</v>
      </c>
      <c r="P16" s="30">
        <v>35</v>
      </c>
      <c r="Q16" s="30">
        <v>36</v>
      </c>
      <c r="R16" s="30">
        <v>37</v>
      </c>
      <c r="S16" s="30">
        <v>38</v>
      </c>
      <c r="T16" s="30">
        <v>39</v>
      </c>
      <c r="U16" s="30">
        <v>40</v>
      </c>
      <c r="V16" s="30">
        <v>41</v>
      </c>
      <c r="W16" s="30">
        <v>42</v>
      </c>
      <c r="X16" s="30">
        <v>43</v>
      </c>
      <c r="Y16" s="30">
        <v>44</v>
      </c>
      <c r="Z16" s="30">
        <v>45</v>
      </c>
      <c r="AA16" s="30">
        <v>46</v>
      </c>
      <c r="AB16" s="30">
        <v>47</v>
      </c>
      <c r="AC16" s="30">
        <v>48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201936</v>
      </c>
      <c r="H17" s="30" t="s">
        <v>6</v>
      </c>
      <c r="J17" s="31">
        <v>0</v>
      </c>
      <c r="K17" s="31">
        <v>13</v>
      </c>
      <c r="L17" s="31">
        <v>44</v>
      </c>
      <c r="M17" s="31">
        <v>51</v>
      </c>
      <c r="N17" s="31">
        <v>68</v>
      </c>
      <c r="O17" s="31">
        <v>79</v>
      </c>
      <c r="P17" s="31">
        <v>387</v>
      </c>
      <c r="Q17" s="31">
        <v>777</v>
      </c>
      <c r="R17" s="31">
        <v>900</v>
      </c>
      <c r="S17" s="31">
        <v>869</v>
      </c>
      <c r="T17" s="31">
        <v>1072</v>
      </c>
      <c r="U17" s="31">
        <v>788</v>
      </c>
      <c r="V17" s="31">
        <v>1022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189</v>
      </c>
      <c r="K18">
        <v>0</v>
      </c>
      <c r="L18">
        <v>0</v>
      </c>
      <c r="M18">
        <v>0</v>
      </c>
      <c r="N18">
        <v>189</v>
      </c>
      <c r="O18">
        <v>315</v>
      </c>
      <c r="P18">
        <v>0</v>
      </c>
      <c r="Q18" s="39">
        <v>1008</v>
      </c>
      <c r="R18" s="39">
        <v>945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0</v>
      </c>
      <c r="K19" s="34">
        <v>189</v>
      </c>
      <c r="L19">
        <v>0</v>
      </c>
      <c r="M19">
        <v>0</v>
      </c>
      <c r="N19" s="34">
        <v>189</v>
      </c>
      <c r="O19" s="34">
        <v>315</v>
      </c>
      <c r="P19">
        <v>0</v>
      </c>
      <c r="Q19">
        <v>0</v>
      </c>
      <c r="R19" s="34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176</v>
      </c>
      <c r="L21" s="3">
        <f t="shared" si="2"/>
        <v>132</v>
      </c>
      <c r="M21" s="3">
        <f t="shared" si="2"/>
        <v>81</v>
      </c>
      <c r="N21" s="3">
        <f t="shared" si="2"/>
        <v>202</v>
      </c>
      <c r="O21" s="3">
        <f t="shared" si="2"/>
        <v>438</v>
      </c>
      <c r="P21" s="3">
        <f t="shared" si="2"/>
        <v>51</v>
      </c>
      <c r="Q21" s="3">
        <f t="shared" si="2"/>
        <v>-726</v>
      </c>
      <c r="R21" s="3">
        <f t="shared" si="2"/>
        <v>-1626</v>
      </c>
      <c r="S21" s="3">
        <f t="shared" si="2"/>
        <v>-2495</v>
      </c>
      <c r="T21" s="3">
        <f t="shared" si="2"/>
        <v>-3567</v>
      </c>
      <c r="U21" s="3">
        <f t="shared" si="2"/>
        <v>-4355</v>
      </c>
      <c r="V21" s="3">
        <f t="shared" si="2"/>
        <v>-5377</v>
      </c>
      <c r="W21" s="3">
        <f t="shared" si="2"/>
        <v>-5377</v>
      </c>
      <c r="X21" s="3">
        <f t="shared" si="2"/>
        <v>-5377</v>
      </c>
      <c r="Y21" s="3">
        <f t="shared" si="2"/>
        <v>-5377</v>
      </c>
      <c r="Z21" s="3">
        <f t="shared" si="2"/>
        <v>-5377</v>
      </c>
      <c r="AA21" s="3">
        <f t="shared" si="2"/>
        <v>-5377</v>
      </c>
      <c r="AB21" s="3">
        <f t="shared" si="2"/>
        <v>-5377</v>
      </c>
      <c r="AC21" s="3">
        <f t="shared" si="2"/>
        <v>-5377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21"/>
  <sheetViews>
    <sheetView showGridLines="0" workbookViewId="0">
      <selection activeCell="Q19" sqref="Q19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61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29</v>
      </c>
      <c r="K2" s="30">
        <v>30</v>
      </c>
      <c r="L2" s="30">
        <v>31</v>
      </c>
      <c r="M2" s="30">
        <v>32</v>
      </c>
      <c r="N2" s="30">
        <v>33</v>
      </c>
      <c r="O2" s="30">
        <v>34</v>
      </c>
      <c r="P2" s="30">
        <v>35</v>
      </c>
      <c r="Q2" s="30">
        <v>36</v>
      </c>
      <c r="R2" s="30">
        <v>37</v>
      </c>
      <c r="S2" s="30">
        <v>38</v>
      </c>
      <c r="T2" s="30">
        <v>39</v>
      </c>
      <c r="U2" s="30">
        <v>40</v>
      </c>
      <c r="V2" s="30">
        <v>41</v>
      </c>
      <c r="W2" s="30">
        <v>42</v>
      </c>
      <c r="X2" s="30">
        <v>43</v>
      </c>
      <c r="Y2" s="30">
        <v>44</v>
      </c>
      <c r="Z2" s="30">
        <v>45</v>
      </c>
      <c r="AA2" s="30">
        <v>46</v>
      </c>
      <c r="AB2" s="30">
        <v>47</v>
      </c>
      <c r="AC2" s="30">
        <v>48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0</v>
      </c>
      <c r="G3" s="30">
        <f>calcFirstRunOut(J7:AC7)</f>
        <v>201938</v>
      </c>
      <c r="H3" s="30" t="s">
        <v>6</v>
      </c>
      <c r="J3" s="31">
        <v>0</v>
      </c>
      <c r="K3" s="31">
        <v>0</v>
      </c>
      <c r="L3" s="31">
        <v>8</v>
      </c>
      <c r="M3" s="31">
        <v>8</v>
      </c>
      <c r="N3" s="31">
        <v>9</v>
      </c>
      <c r="O3" s="31">
        <v>9</v>
      </c>
      <c r="P3" s="31">
        <v>6</v>
      </c>
      <c r="Q3" s="31">
        <v>213</v>
      </c>
      <c r="R3" s="31">
        <v>265</v>
      </c>
      <c r="S3" s="31">
        <v>234</v>
      </c>
      <c r="T3" s="31">
        <v>297</v>
      </c>
      <c r="U3" s="31">
        <v>158</v>
      </c>
      <c r="V3" s="31">
        <v>204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60</v>
      </c>
      <c r="K4">
        <v>0</v>
      </c>
      <c r="L4">
        <v>0</v>
      </c>
      <c r="M4">
        <v>0</v>
      </c>
      <c r="N4">
        <v>60</v>
      </c>
      <c r="O4">
        <v>240</v>
      </c>
      <c r="P4">
        <v>0</v>
      </c>
      <c r="Q4">
        <v>240</v>
      </c>
      <c r="R4">
        <v>180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60</v>
      </c>
      <c r="K5">
        <v>0</v>
      </c>
      <c r="L5">
        <v>0</v>
      </c>
      <c r="M5">
        <v>0</v>
      </c>
      <c r="N5" s="34">
        <v>0</v>
      </c>
      <c r="O5">
        <v>0</v>
      </c>
      <c r="P5" s="34">
        <v>540</v>
      </c>
      <c r="Q5">
        <v>0</v>
      </c>
      <c r="R5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60</v>
      </c>
      <c r="K7" s="3">
        <f t="shared" ref="K7:AC7" si="0">J7-K3+K5+K6</f>
        <v>60</v>
      </c>
      <c r="L7" s="3">
        <f t="shared" si="0"/>
        <v>52</v>
      </c>
      <c r="M7" s="3">
        <f t="shared" si="0"/>
        <v>44</v>
      </c>
      <c r="N7" s="3">
        <f t="shared" si="0"/>
        <v>35</v>
      </c>
      <c r="O7" s="3">
        <f t="shared" si="0"/>
        <v>26</v>
      </c>
      <c r="P7" s="3">
        <f t="shared" si="0"/>
        <v>560</v>
      </c>
      <c r="Q7" s="3">
        <f t="shared" si="0"/>
        <v>347</v>
      </c>
      <c r="R7" s="3">
        <f t="shared" si="0"/>
        <v>82</v>
      </c>
      <c r="S7" s="3">
        <f t="shared" si="0"/>
        <v>-152</v>
      </c>
      <c r="T7" s="3">
        <f t="shared" si="0"/>
        <v>-449</v>
      </c>
      <c r="U7" s="3">
        <f t="shared" si="0"/>
        <v>-607</v>
      </c>
      <c r="V7" s="3">
        <f t="shared" si="0"/>
        <v>-811</v>
      </c>
      <c r="W7" s="3">
        <f t="shared" si="0"/>
        <v>-811</v>
      </c>
      <c r="X7" s="3">
        <f t="shared" si="0"/>
        <v>-811</v>
      </c>
      <c r="Y7" s="3">
        <f t="shared" si="0"/>
        <v>-811</v>
      </c>
      <c r="Z7" s="3">
        <f t="shared" si="0"/>
        <v>-811</v>
      </c>
      <c r="AA7" s="3">
        <f t="shared" si="0"/>
        <v>-811</v>
      </c>
      <c r="AB7" s="3">
        <f t="shared" si="0"/>
        <v>-811</v>
      </c>
      <c r="AC7" s="3">
        <f t="shared" si="0"/>
        <v>-811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29</v>
      </c>
      <c r="K9" s="30">
        <v>30</v>
      </c>
      <c r="L9" s="30">
        <v>31</v>
      </c>
      <c r="M9" s="30">
        <v>32</v>
      </c>
      <c r="N9" s="30">
        <v>33</v>
      </c>
      <c r="O9" s="30">
        <v>34</v>
      </c>
      <c r="P9" s="30">
        <v>35</v>
      </c>
      <c r="Q9" s="30">
        <v>36</v>
      </c>
      <c r="R9" s="30">
        <v>37</v>
      </c>
      <c r="S9" s="30">
        <v>38</v>
      </c>
      <c r="T9" s="30">
        <v>39</v>
      </c>
      <c r="U9" s="30">
        <v>40</v>
      </c>
      <c r="V9" s="30">
        <v>41</v>
      </c>
      <c r="W9" s="30">
        <v>42</v>
      </c>
      <c r="X9" s="30">
        <v>43</v>
      </c>
      <c r="Y9" s="30">
        <v>44</v>
      </c>
      <c r="Z9" s="30">
        <v>45</v>
      </c>
      <c r="AA9" s="30">
        <v>46</v>
      </c>
      <c r="AB9" s="30">
        <v>47</v>
      </c>
      <c r="AC9" s="30">
        <v>48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201936</v>
      </c>
      <c r="H10" s="30" t="s">
        <v>6</v>
      </c>
      <c r="J10" s="31">
        <v>0</v>
      </c>
      <c r="K10" s="31">
        <v>13</v>
      </c>
      <c r="L10" s="31">
        <v>44</v>
      </c>
      <c r="M10" s="31">
        <v>51</v>
      </c>
      <c r="N10" s="31">
        <v>68</v>
      </c>
      <c r="O10" s="31">
        <v>79</v>
      </c>
      <c r="P10" s="31">
        <v>387</v>
      </c>
      <c r="Q10" s="31">
        <v>777</v>
      </c>
      <c r="R10" s="31">
        <v>900</v>
      </c>
      <c r="S10" s="31">
        <v>869</v>
      </c>
      <c r="T10" s="31">
        <v>1072</v>
      </c>
      <c r="U10" s="31">
        <v>788</v>
      </c>
      <c r="V10" s="31">
        <v>1022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189</v>
      </c>
      <c r="K11">
        <v>0</v>
      </c>
      <c r="L11">
        <v>0</v>
      </c>
      <c r="M11">
        <v>0</v>
      </c>
      <c r="N11">
        <v>189</v>
      </c>
      <c r="O11">
        <v>315</v>
      </c>
      <c r="P11">
        <v>0</v>
      </c>
      <c r="Q11">
        <v>1008</v>
      </c>
      <c r="R11">
        <v>945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0</v>
      </c>
      <c r="K12" s="34">
        <v>189</v>
      </c>
      <c r="L12">
        <v>0</v>
      </c>
      <c r="M12">
        <v>0</v>
      </c>
      <c r="N12" s="34">
        <v>189</v>
      </c>
      <c r="O12" s="34">
        <v>315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176</v>
      </c>
      <c r="L14" s="3">
        <f t="shared" si="1"/>
        <v>132</v>
      </c>
      <c r="M14" s="3">
        <f t="shared" si="1"/>
        <v>81</v>
      </c>
      <c r="N14" s="3">
        <f t="shared" si="1"/>
        <v>202</v>
      </c>
      <c r="O14" s="3">
        <f t="shared" si="1"/>
        <v>438</v>
      </c>
      <c r="P14" s="3">
        <f t="shared" si="1"/>
        <v>51</v>
      </c>
      <c r="Q14" s="3">
        <f t="shared" si="1"/>
        <v>-726</v>
      </c>
      <c r="R14" s="3">
        <f t="shared" si="1"/>
        <v>-1626</v>
      </c>
      <c r="S14" s="3">
        <f t="shared" si="1"/>
        <v>-2495</v>
      </c>
      <c r="T14" s="3">
        <f t="shared" si="1"/>
        <v>-3567</v>
      </c>
      <c r="U14" s="3">
        <f t="shared" si="1"/>
        <v>-4355</v>
      </c>
      <c r="V14" s="3">
        <f t="shared" si="1"/>
        <v>-5377</v>
      </c>
      <c r="W14" s="3">
        <f t="shared" si="1"/>
        <v>-5377</v>
      </c>
      <c r="X14" s="3">
        <f t="shared" si="1"/>
        <v>-5377</v>
      </c>
      <c r="Y14" s="3">
        <f t="shared" si="1"/>
        <v>-5377</v>
      </c>
      <c r="Z14" s="3">
        <f t="shared" si="1"/>
        <v>-5377</v>
      </c>
      <c r="AA14" s="3">
        <f t="shared" si="1"/>
        <v>-5377</v>
      </c>
      <c r="AB14" s="3">
        <f t="shared" si="1"/>
        <v>-5377</v>
      </c>
      <c r="AC14" s="3">
        <f t="shared" si="1"/>
        <v>-5377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29</v>
      </c>
      <c r="K16" s="30">
        <v>30</v>
      </c>
      <c r="L16" s="30">
        <v>31</v>
      </c>
      <c r="M16" s="30">
        <v>32</v>
      </c>
      <c r="N16" s="30">
        <v>33</v>
      </c>
      <c r="O16" s="30">
        <v>34</v>
      </c>
      <c r="P16" s="30">
        <v>35</v>
      </c>
      <c r="Q16" s="30">
        <v>36</v>
      </c>
      <c r="R16" s="30">
        <v>37</v>
      </c>
      <c r="S16" s="30">
        <v>38</v>
      </c>
      <c r="T16" s="30">
        <v>39</v>
      </c>
      <c r="U16" s="30">
        <v>40</v>
      </c>
      <c r="V16" s="30">
        <v>41</v>
      </c>
      <c r="W16" s="30">
        <v>42</v>
      </c>
      <c r="X16" s="30">
        <v>43</v>
      </c>
      <c r="Y16" s="30">
        <v>44</v>
      </c>
      <c r="Z16" s="30">
        <v>45</v>
      </c>
      <c r="AA16" s="30">
        <v>46</v>
      </c>
      <c r="AB16" s="30">
        <v>47</v>
      </c>
      <c r="AC16" s="30">
        <v>48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201936</v>
      </c>
      <c r="H17" s="30" t="s">
        <v>6</v>
      </c>
      <c r="J17" s="31">
        <v>0</v>
      </c>
      <c r="K17" s="31">
        <v>13</v>
      </c>
      <c r="L17" s="31">
        <v>44</v>
      </c>
      <c r="M17" s="31">
        <v>51</v>
      </c>
      <c r="N17" s="31">
        <v>68</v>
      </c>
      <c r="O17" s="31">
        <v>79</v>
      </c>
      <c r="P17" s="31">
        <v>387</v>
      </c>
      <c r="Q17" s="31">
        <v>777</v>
      </c>
      <c r="R17" s="31">
        <v>900</v>
      </c>
      <c r="S17" s="31">
        <v>869</v>
      </c>
      <c r="T17" s="31">
        <v>1072</v>
      </c>
      <c r="U17" s="31">
        <v>788</v>
      </c>
      <c r="V17" s="31">
        <v>1022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189</v>
      </c>
      <c r="K18">
        <v>0</v>
      </c>
      <c r="L18">
        <v>0</v>
      </c>
      <c r="M18">
        <v>0</v>
      </c>
      <c r="N18">
        <v>189</v>
      </c>
      <c r="O18">
        <v>315</v>
      </c>
      <c r="P18">
        <v>0</v>
      </c>
      <c r="Q18">
        <v>1008</v>
      </c>
      <c r="R18">
        <v>945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0</v>
      </c>
      <c r="K19" s="34">
        <v>189</v>
      </c>
      <c r="L19">
        <v>0</v>
      </c>
      <c r="M19">
        <v>0</v>
      </c>
      <c r="N19" s="34">
        <v>189</v>
      </c>
      <c r="O19" s="34">
        <v>315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176</v>
      </c>
      <c r="L21" s="3">
        <f t="shared" si="2"/>
        <v>132</v>
      </c>
      <c r="M21" s="3">
        <f t="shared" si="2"/>
        <v>81</v>
      </c>
      <c r="N21" s="3">
        <f t="shared" si="2"/>
        <v>202</v>
      </c>
      <c r="O21" s="3">
        <f t="shared" si="2"/>
        <v>438</v>
      </c>
      <c r="P21" s="3">
        <f t="shared" si="2"/>
        <v>51</v>
      </c>
      <c r="Q21" s="3">
        <f t="shared" si="2"/>
        <v>-726</v>
      </c>
      <c r="R21" s="3">
        <f t="shared" si="2"/>
        <v>-1626</v>
      </c>
      <c r="S21" s="3">
        <f t="shared" si="2"/>
        <v>-2495</v>
      </c>
      <c r="T21" s="3">
        <f t="shared" si="2"/>
        <v>-3567</v>
      </c>
      <c r="U21" s="3">
        <f t="shared" si="2"/>
        <v>-4355</v>
      </c>
      <c r="V21" s="3">
        <f t="shared" si="2"/>
        <v>-5377</v>
      </c>
      <c r="W21" s="3">
        <f t="shared" si="2"/>
        <v>-5377</v>
      </c>
      <c r="X21" s="3">
        <f t="shared" si="2"/>
        <v>-5377</v>
      </c>
      <c r="Y21" s="3">
        <f t="shared" si="2"/>
        <v>-5377</v>
      </c>
      <c r="Z21" s="3">
        <f t="shared" si="2"/>
        <v>-5377</v>
      </c>
      <c r="AA21" s="3">
        <f t="shared" si="2"/>
        <v>-5377</v>
      </c>
      <c r="AB21" s="3">
        <f t="shared" si="2"/>
        <v>-5377</v>
      </c>
      <c r="AC21" s="3">
        <f t="shared" si="2"/>
        <v>-5377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21"/>
  <sheetViews>
    <sheetView showGridLines="0" workbookViewId="0">
      <selection activeCell="V11" sqref="V11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62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29</v>
      </c>
      <c r="K2" s="30">
        <v>30</v>
      </c>
      <c r="L2" s="30">
        <v>31</v>
      </c>
      <c r="M2" s="30">
        <v>32</v>
      </c>
      <c r="N2" s="30">
        <v>33</v>
      </c>
      <c r="O2" s="30">
        <v>34</v>
      </c>
      <c r="P2" s="30">
        <v>35</v>
      </c>
      <c r="Q2" s="30">
        <v>36</v>
      </c>
      <c r="R2" s="30">
        <v>37</v>
      </c>
      <c r="S2" s="30">
        <v>38</v>
      </c>
      <c r="T2" s="30">
        <v>39</v>
      </c>
      <c r="U2" s="30">
        <v>40</v>
      </c>
      <c r="V2" s="30">
        <v>41</v>
      </c>
      <c r="W2" s="30">
        <v>42</v>
      </c>
      <c r="X2" s="30">
        <v>43</v>
      </c>
      <c r="Y2" s="30">
        <v>44</v>
      </c>
      <c r="Z2" s="30">
        <v>45</v>
      </c>
      <c r="AA2" s="30">
        <v>46</v>
      </c>
      <c r="AB2" s="30">
        <v>47</v>
      </c>
      <c r="AC2" s="30">
        <v>48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0</v>
      </c>
      <c r="G3" s="30">
        <f>calcFirstRunOut(J7:AC7)</f>
        <v>201938</v>
      </c>
      <c r="H3" s="30" t="s">
        <v>6</v>
      </c>
      <c r="J3" s="31">
        <v>0</v>
      </c>
      <c r="K3" s="31">
        <v>0</v>
      </c>
      <c r="L3" s="31">
        <v>8</v>
      </c>
      <c r="M3" s="31">
        <v>8</v>
      </c>
      <c r="N3" s="31">
        <v>9</v>
      </c>
      <c r="O3" s="31">
        <v>9</v>
      </c>
      <c r="P3" s="31">
        <v>6</v>
      </c>
      <c r="Q3" s="31">
        <v>213</v>
      </c>
      <c r="R3" s="31">
        <v>311</v>
      </c>
      <c r="S3" s="31">
        <v>190</v>
      </c>
      <c r="T3" s="31">
        <v>297</v>
      </c>
      <c r="U3" s="31">
        <v>158</v>
      </c>
      <c r="V3" s="31">
        <v>204</v>
      </c>
      <c r="W3" s="31">
        <v>39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0</v>
      </c>
      <c r="G4" s="30"/>
      <c r="H4" s="30" t="s">
        <v>7</v>
      </c>
      <c r="J4">
        <v>60</v>
      </c>
      <c r="K4">
        <v>0</v>
      </c>
      <c r="L4">
        <v>0</v>
      </c>
      <c r="M4">
        <v>0</v>
      </c>
      <c r="N4">
        <v>60</v>
      </c>
      <c r="O4">
        <v>240</v>
      </c>
      <c r="P4">
        <v>0</v>
      </c>
      <c r="Q4">
        <v>240</v>
      </c>
      <c r="R4">
        <v>180</v>
      </c>
      <c r="S4">
        <v>180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60</v>
      </c>
      <c r="K5">
        <v>0</v>
      </c>
      <c r="L5">
        <v>0</v>
      </c>
      <c r="M5">
        <v>0</v>
      </c>
      <c r="N5" s="34">
        <v>0</v>
      </c>
      <c r="O5">
        <v>0</v>
      </c>
      <c r="P5" s="34">
        <v>540</v>
      </c>
      <c r="Q5">
        <v>0</v>
      </c>
      <c r="R5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60</v>
      </c>
      <c r="K7" s="3">
        <f t="shared" ref="K7:AC7" si="0">J7-K3+K5+K6</f>
        <v>60</v>
      </c>
      <c r="L7" s="3">
        <f t="shared" si="0"/>
        <v>52</v>
      </c>
      <c r="M7" s="3">
        <f t="shared" si="0"/>
        <v>44</v>
      </c>
      <c r="N7" s="3">
        <f t="shared" si="0"/>
        <v>35</v>
      </c>
      <c r="O7" s="3">
        <f t="shared" si="0"/>
        <v>26</v>
      </c>
      <c r="P7" s="3">
        <f t="shared" si="0"/>
        <v>560</v>
      </c>
      <c r="Q7" s="3">
        <f t="shared" si="0"/>
        <v>347</v>
      </c>
      <c r="R7" s="3">
        <f t="shared" si="0"/>
        <v>36</v>
      </c>
      <c r="S7" s="3">
        <f t="shared" si="0"/>
        <v>-154</v>
      </c>
      <c r="T7" s="3">
        <f t="shared" si="0"/>
        <v>-451</v>
      </c>
      <c r="U7" s="3">
        <f t="shared" si="0"/>
        <v>-609</v>
      </c>
      <c r="V7" s="3">
        <f t="shared" si="0"/>
        <v>-813</v>
      </c>
      <c r="W7" s="3">
        <f t="shared" si="0"/>
        <v>-852</v>
      </c>
      <c r="X7" s="3">
        <f t="shared" si="0"/>
        <v>-852</v>
      </c>
      <c r="Y7" s="3">
        <f t="shared" si="0"/>
        <v>-852</v>
      </c>
      <c r="Z7" s="3">
        <f t="shared" si="0"/>
        <v>-852</v>
      </c>
      <c r="AA7" s="3">
        <f t="shared" si="0"/>
        <v>-852</v>
      </c>
      <c r="AB7" s="3">
        <f t="shared" si="0"/>
        <v>-852</v>
      </c>
      <c r="AC7" s="3">
        <f t="shared" si="0"/>
        <v>-852</v>
      </c>
    </row>
    <row r="8" spans="1:29" ht="15.75" thickBot="1" x14ac:dyDescent="0.3"/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29</v>
      </c>
      <c r="K9" s="30">
        <v>30</v>
      </c>
      <c r="L9" s="30">
        <v>31</v>
      </c>
      <c r="M9" s="30">
        <v>32</v>
      </c>
      <c r="N9" s="30">
        <v>33</v>
      </c>
      <c r="O9" s="30">
        <v>34</v>
      </c>
      <c r="P9" s="30">
        <v>35</v>
      </c>
      <c r="Q9" s="30">
        <v>36</v>
      </c>
      <c r="R9" s="24">
        <v>37</v>
      </c>
      <c r="S9" s="30">
        <v>38</v>
      </c>
      <c r="T9" s="30">
        <v>39</v>
      </c>
      <c r="U9" s="30">
        <v>40</v>
      </c>
      <c r="V9" s="30">
        <v>41</v>
      </c>
      <c r="W9" s="30">
        <v>42</v>
      </c>
      <c r="X9" s="30">
        <v>43</v>
      </c>
      <c r="Y9" s="30">
        <v>44</v>
      </c>
      <c r="Z9" s="30">
        <v>45</v>
      </c>
      <c r="AA9" s="30">
        <v>46</v>
      </c>
      <c r="AB9" s="30">
        <v>47</v>
      </c>
      <c r="AC9" s="30">
        <v>48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0</v>
      </c>
      <c r="G10" s="30">
        <f>calcFirstRunOut(J14:AC14)</f>
        <v>201938</v>
      </c>
      <c r="H10" s="30" t="s">
        <v>6</v>
      </c>
      <c r="J10" s="31">
        <v>0</v>
      </c>
      <c r="K10" s="31">
        <v>13</v>
      </c>
      <c r="L10" s="31">
        <v>44</v>
      </c>
      <c r="M10" s="31">
        <v>51</v>
      </c>
      <c r="N10" s="31">
        <v>68</v>
      </c>
      <c r="O10" s="31">
        <v>79</v>
      </c>
      <c r="P10" s="31">
        <v>387</v>
      </c>
      <c r="Q10" s="31">
        <v>777</v>
      </c>
      <c r="R10" s="38">
        <v>1060</v>
      </c>
      <c r="S10" s="31">
        <v>706</v>
      </c>
      <c r="T10" s="31">
        <v>1072</v>
      </c>
      <c r="U10" s="31">
        <v>788</v>
      </c>
      <c r="V10" s="31">
        <v>1022</v>
      </c>
      <c r="W10" s="41">
        <v>204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0</v>
      </c>
      <c r="G11" s="30"/>
      <c r="H11" s="30" t="s">
        <v>7</v>
      </c>
      <c r="J11">
        <v>189</v>
      </c>
      <c r="K11">
        <v>0</v>
      </c>
      <c r="L11">
        <v>0</v>
      </c>
      <c r="M11">
        <v>0</v>
      </c>
      <c r="N11">
        <v>189</v>
      </c>
      <c r="O11">
        <v>315</v>
      </c>
      <c r="P11">
        <v>0</v>
      </c>
      <c r="Q11">
        <v>1008</v>
      </c>
      <c r="R11" s="7">
        <v>945</v>
      </c>
      <c r="S11">
        <v>819</v>
      </c>
      <c r="T11">
        <v>1071</v>
      </c>
      <c r="U11">
        <v>819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0</v>
      </c>
      <c r="K12" s="34">
        <v>189</v>
      </c>
      <c r="L12">
        <v>0</v>
      </c>
      <c r="M12">
        <v>0</v>
      </c>
      <c r="N12" s="34">
        <v>189</v>
      </c>
      <c r="O12" s="34">
        <v>315</v>
      </c>
      <c r="P12">
        <v>0</v>
      </c>
      <c r="Q12">
        <v>882</v>
      </c>
      <c r="R12" s="40">
        <f>Q11+R11-Q12</f>
        <v>1071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  <c r="R13" s="7"/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0</v>
      </c>
      <c r="K14" s="3">
        <f t="shared" ref="K14:AC14" si="1">J14-K10+K12+K13</f>
        <v>176</v>
      </c>
      <c r="L14" s="3">
        <f t="shared" si="1"/>
        <v>132</v>
      </c>
      <c r="M14" s="3">
        <f t="shared" si="1"/>
        <v>81</v>
      </c>
      <c r="N14" s="3">
        <f t="shared" si="1"/>
        <v>202</v>
      </c>
      <c r="O14" s="3">
        <f t="shared" si="1"/>
        <v>438</v>
      </c>
      <c r="P14" s="3">
        <f t="shared" si="1"/>
        <v>51</v>
      </c>
      <c r="Q14" s="3">
        <f t="shared" si="1"/>
        <v>156</v>
      </c>
      <c r="R14" s="8">
        <f t="shared" si="1"/>
        <v>167</v>
      </c>
      <c r="S14" s="3">
        <f t="shared" si="1"/>
        <v>-539</v>
      </c>
      <c r="T14" s="3">
        <f t="shared" si="1"/>
        <v>-1611</v>
      </c>
      <c r="U14" s="3">
        <f t="shared" si="1"/>
        <v>-2399</v>
      </c>
      <c r="V14" s="3">
        <f t="shared" si="1"/>
        <v>-3421</v>
      </c>
      <c r="W14" s="3">
        <f t="shared" si="1"/>
        <v>-3625</v>
      </c>
      <c r="X14" s="3">
        <f t="shared" si="1"/>
        <v>-3625</v>
      </c>
      <c r="Y14" s="3">
        <f t="shared" si="1"/>
        <v>-3625</v>
      </c>
      <c r="Z14" s="3">
        <f t="shared" si="1"/>
        <v>-3625</v>
      </c>
      <c r="AA14" s="3">
        <f t="shared" si="1"/>
        <v>-3625</v>
      </c>
      <c r="AB14" s="3">
        <f t="shared" si="1"/>
        <v>-3625</v>
      </c>
      <c r="AC14" s="3">
        <f t="shared" si="1"/>
        <v>-3625</v>
      </c>
    </row>
    <row r="15" spans="1:29" x14ac:dyDescent="0.25">
      <c r="R15" s="7"/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29</v>
      </c>
      <c r="K16" s="30">
        <v>30</v>
      </c>
      <c r="L16" s="30">
        <v>31</v>
      </c>
      <c r="M16" s="30">
        <v>32</v>
      </c>
      <c r="N16" s="30">
        <v>33</v>
      </c>
      <c r="O16" s="30">
        <v>34</v>
      </c>
      <c r="P16" s="30">
        <v>35</v>
      </c>
      <c r="Q16" s="30">
        <v>36</v>
      </c>
      <c r="R16" s="6">
        <v>37</v>
      </c>
      <c r="S16" s="30">
        <v>38</v>
      </c>
      <c r="T16" s="30">
        <v>39</v>
      </c>
      <c r="U16" s="30">
        <v>40</v>
      </c>
      <c r="V16" s="30">
        <v>41</v>
      </c>
      <c r="W16" s="30">
        <v>42</v>
      </c>
      <c r="X16" s="30">
        <v>43</v>
      </c>
      <c r="Y16" s="30">
        <v>44</v>
      </c>
      <c r="Z16" s="30">
        <v>45</v>
      </c>
      <c r="AA16" s="30">
        <v>46</v>
      </c>
      <c r="AB16" s="30">
        <v>47</v>
      </c>
      <c r="AC16" s="30">
        <v>48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0</v>
      </c>
      <c r="G17" s="30">
        <f>calcFirstRunOut(J21:AC21)</f>
        <v>201938</v>
      </c>
      <c r="H17" s="30" t="s">
        <v>6</v>
      </c>
      <c r="J17" s="31">
        <v>0</v>
      </c>
      <c r="K17" s="31">
        <v>13</v>
      </c>
      <c r="L17" s="31">
        <v>44</v>
      </c>
      <c r="M17" s="31">
        <v>51</v>
      </c>
      <c r="N17" s="31">
        <v>68</v>
      </c>
      <c r="O17" s="31">
        <v>79</v>
      </c>
      <c r="P17" s="31">
        <v>387</v>
      </c>
      <c r="Q17" s="31">
        <v>777</v>
      </c>
      <c r="R17" s="38">
        <v>1060</v>
      </c>
      <c r="S17" s="31">
        <v>706</v>
      </c>
      <c r="T17" s="31">
        <v>1072</v>
      </c>
      <c r="U17" s="31">
        <v>788</v>
      </c>
      <c r="V17" s="31">
        <v>1022</v>
      </c>
      <c r="W17" s="31">
        <v>204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0</v>
      </c>
      <c r="G18" s="30"/>
      <c r="H18" s="30" t="s">
        <v>7</v>
      </c>
      <c r="J18">
        <v>189</v>
      </c>
      <c r="K18">
        <v>0</v>
      </c>
      <c r="L18">
        <v>0</v>
      </c>
      <c r="M18">
        <v>0</v>
      </c>
      <c r="N18">
        <v>189</v>
      </c>
      <c r="O18">
        <v>315</v>
      </c>
      <c r="P18">
        <v>0</v>
      </c>
      <c r="Q18">
        <v>1008</v>
      </c>
      <c r="R18" s="7">
        <v>945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0</v>
      </c>
      <c r="K19" s="34">
        <v>189</v>
      </c>
      <c r="L19">
        <v>0</v>
      </c>
      <c r="M19">
        <v>0</v>
      </c>
      <c r="N19" s="34">
        <v>189</v>
      </c>
      <c r="O19" s="34">
        <v>315</v>
      </c>
      <c r="P19">
        <v>0</v>
      </c>
      <c r="Q19">
        <v>882</v>
      </c>
      <c r="R19" s="40">
        <v>1008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  <c r="R20" s="7"/>
    </row>
    <row r="21" spans="1:29" ht="15.75" thickBot="1" x14ac:dyDescent="0.3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0</v>
      </c>
      <c r="K21" s="3">
        <f t="shared" ref="K21:AC21" si="2">J21-K17+K19+K20</f>
        <v>176</v>
      </c>
      <c r="L21" s="3">
        <f t="shared" si="2"/>
        <v>132</v>
      </c>
      <c r="M21" s="3">
        <f t="shared" si="2"/>
        <v>81</v>
      </c>
      <c r="N21" s="3">
        <f t="shared" si="2"/>
        <v>202</v>
      </c>
      <c r="O21" s="3">
        <f t="shared" si="2"/>
        <v>438</v>
      </c>
      <c r="P21" s="3">
        <f t="shared" si="2"/>
        <v>51</v>
      </c>
      <c r="Q21" s="3">
        <f t="shared" si="2"/>
        <v>156</v>
      </c>
      <c r="R21" s="25">
        <f t="shared" si="2"/>
        <v>104</v>
      </c>
      <c r="S21" s="3">
        <f t="shared" si="2"/>
        <v>-602</v>
      </c>
      <c r="T21" s="3">
        <f t="shared" si="2"/>
        <v>-1674</v>
      </c>
      <c r="U21" s="3">
        <f t="shared" si="2"/>
        <v>-2462</v>
      </c>
      <c r="V21" s="3">
        <f t="shared" si="2"/>
        <v>-3484</v>
      </c>
      <c r="W21" s="3">
        <f t="shared" si="2"/>
        <v>-3688</v>
      </c>
      <c r="X21" s="3">
        <f t="shared" si="2"/>
        <v>-3688</v>
      </c>
      <c r="Y21" s="3">
        <f t="shared" si="2"/>
        <v>-3688</v>
      </c>
      <c r="Z21" s="3">
        <f t="shared" si="2"/>
        <v>-3688</v>
      </c>
      <c r="AA21" s="3">
        <f t="shared" si="2"/>
        <v>-3688</v>
      </c>
      <c r="AB21" s="3">
        <f t="shared" si="2"/>
        <v>-3688</v>
      </c>
      <c r="AC21" s="3">
        <f t="shared" si="2"/>
        <v>-3688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1"/>
  <sheetViews>
    <sheetView showGridLines="0" topLeftCell="A2" workbookViewId="0">
      <selection activeCell="P4" sqref="P4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63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29</v>
      </c>
      <c r="K2" s="30">
        <v>30</v>
      </c>
      <c r="L2" s="30">
        <v>31</v>
      </c>
      <c r="M2" s="30">
        <v>32</v>
      </c>
      <c r="N2" s="30">
        <v>33</v>
      </c>
      <c r="O2" s="30">
        <v>34</v>
      </c>
      <c r="P2" s="30">
        <v>35</v>
      </c>
      <c r="Q2" s="30">
        <v>36</v>
      </c>
      <c r="R2" s="30">
        <v>37</v>
      </c>
      <c r="S2" s="30">
        <v>38</v>
      </c>
      <c r="T2" s="30">
        <v>39</v>
      </c>
      <c r="U2" s="30">
        <v>40</v>
      </c>
      <c r="V2" s="30">
        <v>41</v>
      </c>
      <c r="W2" s="30">
        <v>42</v>
      </c>
      <c r="X2" s="30">
        <v>43</v>
      </c>
      <c r="Y2" s="30">
        <v>44</v>
      </c>
      <c r="Z2" s="30">
        <v>45</v>
      </c>
      <c r="AA2" s="30">
        <v>46</v>
      </c>
      <c r="AB2" s="30">
        <v>47</v>
      </c>
      <c r="AC2" s="30">
        <v>48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120</v>
      </c>
      <c r="G3" s="30">
        <f>calcFirstRunOut(J7:AC7)</f>
        <v>201938</v>
      </c>
      <c r="H3" s="30" t="s">
        <v>6</v>
      </c>
      <c r="J3" s="31">
        <v>0</v>
      </c>
      <c r="K3" s="31">
        <v>0</v>
      </c>
      <c r="L3" s="31">
        <v>8</v>
      </c>
      <c r="M3" s="31">
        <v>8</v>
      </c>
      <c r="N3" s="31">
        <v>12</v>
      </c>
      <c r="O3" s="31">
        <v>14</v>
      </c>
      <c r="P3" s="31">
        <v>10</v>
      </c>
      <c r="Q3" s="31">
        <v>252</v>
      </c>
      <c r="R3" s="31">
        <v>323</v>
      </c>
      <c r="S3" s="31">
        <v>217</v>
      </c>
      <c r="T3" s="31">
        <v>361</v>
      </c>
      <c r="U3" s="31">
        <v>144</v>
      </c>
      <c r="V3" s="31">
        <v>210</v>
      </c>
      <c r="W3" s="31">
        <v>112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120</v>
      </c>
      <c r="G4" s="30"/>
      <c r="H4" s="30" t="s">
        <v>7</v>
      </c>
      <c r="J4">
        <v>0</v>
      </c>
      <c r="K4">
        <v>0</v>
      </c>
      <c r="L4">
        <v>0</v>
      </c>
      <c r="M4">
        <v>0</v>
      </c>
      <c r="N4" s="22">
        <v>60</v>
      </c>
      <c r="O4" s="22">
        <v>240</v>
      </c>
      <c r="P4">
        <v>0</v>
      </c>
      <c r="Q4" s="22">
        <v>240</v>
      </c>
      <c r="R4">
        <v>420</v>
      </c>
      <c r="S4">
        <v>180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0</v>
      </c>
      <c r="K5">
        <v>0</v>
      </c>
      <c r="L5">
        <v>0</v>
      </c>
      <c r="M5">
        <v>0</v>
      </c>
      <c r="N5" s="34">
        <v>0</v>
      </c>
      <c r="O5">
        <v>0</v>
      </c>
      <c r="P5" s="34">
        <v>540</v>
      </c>
      <c r="Q5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120</v>
      </c>
      <c r="K7" s="3">
        <f t="shared" ref="K7:AC7" si="0">J7-K3+K5+K6</f>
        <v>120</v>
      </c>
      <c r="L7" s="3">
        <f t="shared" si="0"/>
        <v>112</v>
      </c>
      <c r="M7" s="3">
        <f t="shared" si="0"/>
        <v>104</v>
      </c>
      <c r="N7" s="3">
        <f t="shared" si="0"/>
        <v>92</v>
      </c>
      <c r="O7" s="3">
        <f t="shared" si="0"/>
        <v>78</v>
      </c>
      <c r="P7" s="3">
        <f t="shared" si="0"/>
        <v>608</v>
      </c>
      <c r="Q7" s="3">
        <f t="shared" si="0"/>
        <v>356</v>
      </c>
      <c r="R7" s="3">
        <f t="shared" si="0"/>
        <v>33</v>
      </c>
      <c r="S7" s="3">
        <f t="shared" si="0"/>
        <v>-184</v>
      </c>
      <c r="T7" s="3">
        <f t="shared" si="0"/>
        <v>-545</v>
      </c>
      <c r="U7" s="3">
        <f t="shared" si="0"/>
        <v>-689</v>
      </c>
      <c r="V7" s="3">
        <f t="shared" si="0"/>
        <v>-899</v>
      </c>
      <c r="W7" s="3">
        <f t="shared" si="0"/>
        <v>-1011</v>
      </c>
      <c r="X7" s="3">
        <f t="shared" si="0"/>
        <v>-1011</v>
      </c>
      <c r="Y7" s="3">
        <f t="shared" si="0"/>
        <v>-1011</v>
      </c>
      <c r="Z7" s="3">
        <f t="shared" si="0"/>
        <v>-1011</v>
      </c>
      <c r="AA7" s="3">
        <f t="shared" si="0"/>
        <v>-1011</v>
      </c>
      <c r="AB7" s="3">
        <f t="shared" si="0"/>
        <v>-1011</v>
      </c>
      <c r="AC7" s="3">
        <f t="shared" si="0"/>
        <v>-1011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29</v>
      </c>
      <c r="K9" s="30">
        <v>30</v>
      </c>
      <c r="L9" s="30">
        <v>31</v>
      </c>
      <c r="M9" s="30">
        <v>32</v>
      </c>
      <c r="N9" s="30">
        <v>33</v>
      </c>
      <c r="O9" s="30">
        <v>34</v>
      </c>
      <c r="P9" s="30">
        <v>35</v>
      </c>
      <c r="Q9" s="30">
        <v>36</v>
      </c>
      <c r="R9" s="30">
        <v>37</v>
      </c>
      <c r="S9" s="30">
        <v>38</v>
      </c>
      <c r="T9" s="30">
        <v>39</v>
      </c>
      <c r="U9" s="30">
        <v>40</v>
      </c>
      <c r="V9" s="30">
        <v>41</v>
      </c>
      <c r="W9" s="30">
        <v>42</v>
      </c>
      <c r="X9" s="30">
        <v>43</v>
      </c>
      <c r="Y9" s="30">
        <v>44</v>
      </c>
      <c r="Z9" s="30">
        <v>45</v>
      </c>
      <c r="AA9" s="30">
        <v>46</v>
      </c>
      <c r="AB9" s="30">
        <v>47</v>
      </c>
      <c r="AC9" s="30">
        <v>48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189</v>
      </c>
      <c r="G10" s="30">
        <f>calcFirstRunOut(J14:AC14)</f>
        <v>201937</v>
      </c>
      <c r="H10" s="30" t="s">
        <v>6</v>
      </c>
      <c r="J10" s="31">
        <v>0</v>
      </c>
      <c r="K10" s="31">
        <v>13</v>
      </c>
      <c r="L10" s="31">
        <v>44</v>
      </c>
      <c r="M10" s="31">
        <v>51</v>
      </c>
      <c r="N10" s="31">
        <v>80</v>
      </c>
      <c r="O10" s="31">
        <v>62</v>
      </c>
      <c r="P10" s="31">
        <v>321</v>
      </c>
      <c r="Q10" s="31">
        <v>910</v>
      </c>
      <c r="R10" s="31">
        <v>1016</v>
      </c>
      <c r="S10" s="31">
        <v>665</v>
      </c>
      <c r="T10" s="31">
        <v>1024</v>
      </c>
      <c r="U10" s="31">
        <v>819</v>
      </c>
      <c r="V10" s="31">
        <v>1024</v>
      </c>
      <c r="W10" s="31">
        <v>614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189</v>
      </c>
      <c r="G11" s="30"/>
      <c r="H11" s="30" t="s">
        <v>7</v>
      </c>
      <c r="J11">
        <v>0</v>
      </c>
      <c r="K11">
        <v>0</v>
      </c>
      <c r="L11">
        <v>0</v>
      </c>
      <c r="M11">
        <v>0</v>
      </c>
      <c r="N11">
        <v>189</v>
      </c>
      <c r="O11">
        <v>315</v>
      </c>
      <c r="P11">
        <v>0</v>
      </c>
      <c r="Q11">
        <v>1008</v>
      </c>
      <c r="R11">
        <v>1827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0</v>
      </c>
      <c r="K12" s="34">
        <v>189</v>
      </c>
      <c r="L12">
        <v>0</v>
      </c>
      <c r="M12">
        <v>0</v>
      </c>
      <c r="N12" s="34">
        <v>189</v>
      </c>
      <c r="O12" s="34">
        <v>315</v>
      </c>
      <c r="P12">
        <v>0</v>
      </c>
      <c r="Q12" s="34">
        <v>882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189</v>
      </c>
      <c r="K14" s="3">
        <f t="shared" ref="K14:AC14" si="1">J14-K10+K12+K13</f>
        <v>365</v>
      </c>
      <c r="L14" s="3">
        <f t="shared" si="1"/>
        <v>321</v>
      </c>
      <c r="M14" s="3">
        <f t="shared" si="1"/>
        <v>270</v>
      </c>
      <c r="N14" s="3">
        <f t="shared" si="1"/>
        <v>379</v>
      </c>
      <c r="O14" s="3">
        <f t="shared" si="1"/>
        <v>632</v>
      </c>
      <c r="P14" s="3">
        <f t="shared" si="1"/>
        <v>311</v>
      </c>
      <c r="Q14" s="3">
        <f t="shared" si="1"/>
        <v>283</v>
      </c>
      <c r="R14" s="3">
        <f t="shared" si="1"/>
        <v>-733</v>
      </c>
      <c r="S14" s="3">
        <f t="shared" si="1"/>
        <v>-1398</v>
      </c>
      <c r="T14" s="3">
        <f t="shared" si="1"/>
        <v>-2422</v>
      </c>
      <c r="U14" s="3">
        <f t="shared" si="1"/>
        <v>-3241</v>
      </c>
      <c r="V14" s="3">
        <f t="shared" si="1"/>
        <v>-4265</v>
      </c>
      <c r="W14" s="3">
        <f t="shared" si="1"/>
        <v>-4879</v>
      </c>
      <c r="X14" s="3">
        <f t="shared" si="1"/>
        <v>-4879</v>
      </c>
      <c r="Y14" s="3">
        <f t="shared" si="1"/>
        <v>-4879</v>
      </c>
      <c r="Z14" s="3">
        <f t="shared" si="1"/>
        <v>-4879</v>
      </c>
      <c r="AA14" s="3">
        <f t="shared" si="1"/>
        <v>-4879</v>
      </c>
      <c r="AB14" s="3">
        <f t="shared" si="1"/>
        <v>-4879</v>
      </c>
      <c r="AC14" s="3">
        <f t="shared" si="1"/>
        <v>-4879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29</v>
      </c>
      <c r="K16" s="30">
        <v>30</v>
      </c>
      <c r="L16" s="30">
        <v>31</v>
      </c>
      <c r="M16" s="30">
        <v>32</v>
      </c>
      <c r="N16" s="30">
        <v>33</v>
      </c>
      <c r="O16" s="30">
        <v>34</v>
      </c>
      <c r="P16" s="30">
        <v>35</v>
      </c>
      <c r="Q16" s="30">
        <v>36</v>
      </c>
      <c r="R16" s="30">
        <v>37</v>
      </c>
      <c r="S16" s="30">
        <v>38</v>
      </c>
      <c r="T16" s="30">
        <v>39</v>
      </c>
      <c r="U16" s="30">
        <v>40</v>
      </c>
      <c r="V16" s="30">
        <v>41</v>
      </c>
      <c r="W16" s="30">
        <v>42</v>
      </c>
      <c r="X16" s="30">
        <v>43</v>
      </c>
      <c r="Y16" s="30">
        <v>44</v>
      </c>
      <c r="Z16" s="30">
        <v>45</v>
      </c>
      <c r="AA16" s="30">
        <v>46</v>
      </c>
      <c r="AB16" s="30">
        <v>47</v>
      </c>
      <c r="AC16" s="30">
        <v>48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189</v>
      </c>
      <c r="G17" s="30">
        <f>calcFirstRunOut(J21:AC21)</f>
        <v>201937</v>
      </c>
      <c r="H17" s="30" t="s">
        <v>6</v>
      </c>
      <c r="J17" s="31">
        <v>0</v>
      </c>
      <c r="K17" s="31">
        <v>13</v>
      </c>
      <c r="L17" s="31">
        <v>44</v>
      </c>
      <c r="M17" s="31">
        <v>51</v>
      </c>
      <c r="N17" s="31">
        <v>80</v>
      </c>
      <c r="O17" s="31">
        <v>62</v>
      </c>
      <c r="P17" s="31">
        <v>321</v>
      </c>
      <c r="Q17" s="31">
        <v>910</v>
      </c>
      <c r="R17" s="31">
        <v>1016</v>
      </c>
      <c r="S17" s="31">
        <v>665</v>
      </c>
      <c r="T17" s="31">
        <v>1024</v>
      </c>
      <c r="U17" s="31">
        <v>819</v>
      </c>
      <c r="V17" s="31">
        <v>1024</v>
      </c>
      <c r="W17" s="31">
        <v>614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189</v>
      </c>
      <c r="G18" s="30"/>
      <c r="H18" s="30" t="s">
        <v>7</v>
      </c>
      <c r="J18">
        <v>0</v>
      </c>
      <c r="K18">
        <v>0</v>
      </c>
      <c r="L18">
        <v>0</v>
      </c>
      <c r="M18">
        <v>0</v>
      </c>
      <c r="N18">
        <v>189</v>
      </c>
      <c r="O18">
        <v>315</v>
      </c>
      <c r="P18">
        <v>0</v>
      </c>
      <c r="Q18">
        <v>1008</v>
      </c>
      <c r="R18">
        <v>1827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0</v>
      </c>
      <c r="K19" s="34">
        <v>189</v>
      </c>
      <c r="L19">
        <v>0</v>
      </c>
      <c r="M19">
        <v>0</v>
      </c>
      <c r="N19" s="34">
        <v>189</v>
      </c>
      <c r="O19" s="34">
        <v>315</v>
      </c>
      <c r="P19">
        <v>0</v>
      </c>
      <c r="Q19" s="34">
        <v>882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189</v>
      </c>
      <c r="K21" s="3">
        <f t="shared" ref="K21:AC21" si="2">J21-K17+K19+K20</f>
        <v>365</v>
      </c>
      <c r="L21" s="3">
        <f t="shared" si="2"/>
        <v>321</v>
      </c>
      <c r="M21" s="3">
        <f t="shared" si="2"/>
        <v>270</v>
      </c>
      <c r="N21" s="3">
        <f t="shared" si="2"/>
        <v>379</v>
      </c>
      <c r="O21" s="3">
        <f t="shared" si="2"/>
        <v>632</v>
      </c>
      <c r="P21" s="3">
        <f t="shared" si="2"/>
        <v>311</v>
      </c>
      <c r="Q21" s="3">
        <f t="shared" si="2"/>
        <v>283</v>
      </c>
      <c r="R21" s="3">
        <f t="shared" si="2"/>
        <v>-733</v>
      </c>
      <c r="S21" s="3">
        <f t="shared" si="2"/>
        <v>-1398</v>
      </c>
      <c r="T21" s="3">
        <f t="shared" si="2"/>
        <v>-2422</v>
      </c>
      <c r="U21" s="3">
        <f t="shared" si="2"/>
        <v>-3241</v>
      </c>
      <c r="V21" s="3">
        <f t="shared" si="2"/>
        <v>-4265</v>
      </c>
      <c r="W21" s="3">
        <f t="shared" si="2"/>
        <v>-4879</v>
      </c>
      <c r="X21" s="3">
        <f t="shared" si="2"/>
        <v>-4879</v>
      </c>
      <c r="Y21" s="3">
        <f t="shared" si="2"/>
        <v>-4879</v>
      </c>
      <c r="Z21" s="3">
        <f t="shared" si="2"/>
        <v>-4879</v>
      </c>
      <c r="AA21" s="3">
        <f t="shared" si="2"/>
        <v>-4879</v>
      </c>
      <c r="AB21" s="3">
        <f t="shared" si="2"/>
        <v>-4879</v>
      </c>
      <c r="AC21" s="3">
        <f t="shared" si="2"/>
        <v>-4879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21"/>
  <sheetViews>
    <sheetView showGridLines="0" workbookViewId="0">
      <selection activeCell="G29" sqref="G29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64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30</v>
      </c>
      <c r="K2" s="30">
        <v>31</v>
      </c>
      <c r="L2" s="30">
        <v>32</v>
      </c>
      <c r="M2" s="30">
        <v>33</v>
      </c>
      <c r="N2" s="30">
        <v>34</v>
      </c>
      <c r="O2" s="30">
        <v>35</v>
      </c>
      <c r="P2" s="30">
        <v>36</v>
      </c>
      <c r="Q2" s="30">
        <v>37</v>
      </c>
      <c r="R2" s="30">
        <v>38</v>
      </c>
      <c r="S2" s="30">
        <v>39</v>
      </c>
      <c r="T2" s="30">
        <v>40</v>
      </c>
      <c r="U2" s="30">
        <v>41</v>
      </c>
      <c r="V2" s="30">
        <v>42</v>
      </c>
      <c r="W2" s="30">
        <v>43</v>
      </c>
      <c r="X2" s="30">
        <v>44</v>
      </c>
      <c r="Y2" s="30">
        <v>45</v>
      </c>
      <c r="Z2" s="30">
        <v>46</v>
      </c>
      <c r="AA2" s="30">
        <v>47</v>
      </c>
      <c r="AB2" s="30">
        <v>48</v>
      </c>
      <c r="AC2" s="30">
        <v>49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120</v>
      </c>
      <c r="G3" s="30">
        <f>calcFirstRunOut(J7:AC7)</f>
        <v>201938</v>
      </c>
      <c r="H3" s="30" t="s">
        <v>6</v>
      </c>
      <c r="J3" s="31">
        <v>0</v>
      </c>
      <c r="K3" s="31">
        <v>8</v>
      </c>
      <c r="L3" s="31">
        <v>8</v>
      </c>
      <c r="M3" s="31">
        <v>12</v>
      </c>
      <c r="N3" s="31">
        <v>14</v>
      </c>
      <c r="O3" s="31">
        <v>10</v>
      </c>
      <c r="P3" s="31">
        <v>252</v>
      </c>
      <c r="Q3" s="31">
        <v>323</v>
      </c>
      <c r="R3" s="31">
        <v>217</v>
      </c>
      <c r="S3" s="31">
        <v>361</v>
      </c>
      <c r="T3" s="31">
        <v>144</v>
      </c>
      <c r="U3" s="31">
        <v>210</v>
      </c>
      <c r="V3" s="31">
        <v>186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120</v>
      </c>
      <c r="G4" s="30"/>
      <c r="H4" s="30" t="s">
        <v>7</v>
      </c>
      <c r="J4">
        <v>0</v>
      </c>
      <c r="K4">
        <v>0</v>
      </c>
      <c r="L4">
        <v>0</v>
      </c>
      <c r="M4">
        <v>60</v>
      </c>
      <c r="N4">
        <v>240</v>
      </c>
      <c r="O4">
        <v>0</v>
      </c>
      <c r="P4">
        <v>240</v>
      </c>
      <c r="Q4">
        <v>420</v>
      </c>
      <c r="R4">
        <v>180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0</v>
      </c>
      <c r="M5" s="34">
        <v>0</v>
      </c>
      <c r="N5">
        <v>0</v>
      </c>
      <c r="O5" s="34">
        <v>540</v>
      </c>
      <c r="P5">
        <v>0</v>
      </c>
      <c r="Q5" s="22">
        <v>0</v>
      </c>
      <c r="R5" s="34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120</v>
      </c>
      <c r="K7" s="3">
        <f t="shared" ref="K7:AC7" si="0">J7-K3+K5+K6</f>
        <v>112</v>
      </c>
      <c r="L7" s="3">
        <f t="shared" si="0"/>
        <v>104</v>
      </c>
      <c r="M7" s="3">
        <f t="shared" si="0"/>
        <v>92</v>
      </c>
      <c r="N7" s="3">
        <f t="shared" si="0"/>
        <v>78</v>
      </c>
      <c r="O7" s="3">
        <f t="shared" si="0"/>
        <v>608</v>
      </c>
      <c r="P7" s="3">
        <f t="shared" si="0"/>
        <v>356</v>
      </c>
      <c r="Q7" s="3">
        <f t="shared" si="0"/>
        <v>33</v>
      </c>
      <c r="R7" s="3">
        <f t="shared" si="0"/>
        <v>-184</v>
      </c>
      <c r="S7" s="3">
        <f t="shared" si="0"/>
        <v>-545</v>
      </c>
      <c r="T7" s="3">
        <f t="shared" si="0"/>
        <v>-689</v>
      </c>
      <c r="U7" s="3">
        <f t="shared" si="0"/>
        <v>-899</v>
      </c>
      <c r="V7" s="3">
        <f t="shared" si="0"/>
        <v>-1085</v>
      </c>
      <c r="W7" s="3">
        <f t="shared" si="0"/>
        <v>-1085</v>
      </c>
      <c r="X7" s="3">
        <f t="shared" si="0"/>
        <v>-1085</v>
      </c>
      <c r="Y7" s="3">
        <f t="shared" si="0"/>
        <v>-1085</v>
      </c>
      <c r="Z7" s="3">
        <f t="shared" si="0"/>
        <v>-1085</v>
      </c>
      <c r="AA7" s="3">
        <f t="shared" si="0"/>
        <v>-1085</v>
      </c>
      <c r="AB7" s="3">
        <f t="shared" si="0"/>
        <v>-1085</v>
      </c>
      <c r="AC7" s="3">
        <f t="shared" si="0"/>
        <v>-1085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30</v>
      </c>
      <c r="K9" s="30">
        <v>31</v>
      </c>
      <c r="L9" s="30">
        <v>32</v>
      </c>
      <c r="M9" s="30">
        <v>33</v>
      </c>
      <c r="N9" s="30">
        <v>34</v>
      </c>
      <c r="O9" s="30">
        <v>35</v>
      </c>
      <c r="P9" s="30">
        <v>36</v>
      </c>
      <c r="Q9" s="30">
        <v>37</v>
      </c>
      <c r="R9" s="30">
        <v>38</v>
      </c>
      <c r="S9" s="30">
        <v>39</v>
      </c>
      <c r="T9" s="30">
        <v>40</v>
      </c>
      <c r="U9" s="30">
        <v>41</v>
      </c>
      <c r="V9" s="30">
        <v>42</v>
      </c>
      <c r="W9" s="30">
        <v>43</v>
      </c>
      <c r="X9" s="30">
        <v>44</v>
      </c>
      <c r="Y9" s="30">
        <v>45</v>
      </c>
      <c r="Z9" s="30">
        <v>46</v>
      </c>
      <c r="AA9" s="30">
        <v>47</v>
      </c>
      <c r="AB9" s="30">
        <v>48</v>
      </c>
      <c r="AC9" s="30">
        <v>49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189</v>
      </c>
      <c r="G10" s="30">
        <f>calcFirstRunOut(J14:AC14)</f>
        <v>201937</v>
      </c>
      <c r="H10" s="30" t="s">
        <v>6</v>
      </c>
      <c r="J10" s="31">
        <v>13</v>
      </c>
      <c r="K10" s="31">
        <v>44</v>
      </c>
      <c r="L10" s="31">
        <v>51</v>
      </c>
      <c r="M10" s="31">
        <v>80</v>
      </c>
      <c r="N10" s="31">
        <v>62</v>
      </c>
      <c r="O10" s="31">
        <v>321</v>
      </c>
      <c r="P10" s="31">
        <v>910</v>
      </c>
      <c r="Q10" s="31">
        <v>1016</v>
      </c>
      <c r="R10" s="31">
        <v>665</v>
      </c>
      <c r="S10" s="31">
        <v>1024</v>
      </c>
      <c r="T10" s="31">
        <v>819</v>
      </c>
      <c r="U10" s="31">
        <v>1024</v>
      </c>
      <c r="V10" s="31">
        <v>1023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189</v>
      </c>
      <c r="G11" s="30"/>
      <c r="H11" s="30" t="s">
        <v>7</v>
      </c>
      <c r="J11">
        <v>0</v>
      </c>
      <c r="K11">
        <v>0</v>
      </c>
      <c r="L11">
        <v>0</v>
      </c>
      <c r="M11">
        <v>189</v>
      </c>
      <c r="N11">
        <v>315</v>
      </c>
      <c r="O11">
        <v>0</v>
      </c>
      <c r="P11">
        <v>1008</v>
      </c>
      <c r="Q11">
        <v>1827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189</v>
      </c>
      <c r="K12">
        <v>0</v>
      </c>
      <c r="L12">
        <v>0</v>
      </c>
      <c r="M12" s="34">
        <v>189</v>
      </c>
      <c r="N12" s="34">
        <v>315</v>
      </c>
      <c r="O12">
        <v>0</v>
      </c>
      <c r="P12" s="34">
        <v>882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365</v>
      </c>
      <c r="K14" s="3">
        <f t="shared" ref="K14:AC14" si="1">J14-K10+K12+K13</f>
        <v>321</v>
      </c>
      <c r="L14" s="3">
        <f t="shared" si="1"/>
        <v>270</v>
      </c>
      <c r="M14" s="3">
        <f t="shared" si="1"/>
        <v>379</v>
      </c>
      <c r="N14" s="3">
        <f t="shared" si="1"/>
        <v>632</v>
      </c>
      <c r="O14" s="3">
        <f t="shared" si="1"/>
        <v>311</v>
      </c>
      <c r="P14" s="3">
        <f t="shared" si="1"/>
        <v>283</v>
      </c>
      <c r="Q14" s="3">
        <f t="shared" si="1"/>
        <v>-733</v>
      </c>
      <c r="R14" s="3">
        <f t="shared" si="1"/>
        <v>-1398</v>
      </c>
      <c r="S14" s="3">
        <f t="shared" si="1"/>
        <v>-2422</v>
      </c>
      <c r="T14" s="3">
        <f t="shared" si="1"/>
        <v>-3241</v>
      </c>
      <c r="U14" s="3">
        <f t="shared" si="1"/>
        <v>-4265</v>
      </c>
      <c r="V14" s="3">
        <f t="shared" si="1"/>
        <v>-5288</v>
      </c>
      <c r="W14" s="3">
        <f t="shared" si="1"/>
        <v>-5288</v>
      </c>
      <c r="X14" s="3">
        <f t="shared" si="1"/>
        <v>-5288</v>
      </c>
      <c r="Y14" s="3">
        <f t="shared" si="1"/>
        <v>-5288</v>
      </c>
      <c r="Z14" s="3">
        <f t="shared" si="1"/>
        <v>-5288</v>
      </c>
      <c r="AA14" s="3">
        <f t="shared" si="1"/>
        <v>-5288</v>
      </c>
      <c r="AB14" s="3">
        <f t="shared" si="1"/>
        <v>-5288</v>
      </c>
      <c r="AC14" s="3">
        <f t="shared" si="1"/>
        <v>-5288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30</v>
      </c>
      <c r="K16" s="30">
        <v>31</v>
      </c>
      <c r="L16" s="30">
        <v>32</v>
      </c>
      <c r="M16" s="30">
        <v>33</v>
      </c>
      <c r="N16" s="30">
        <v>34</v>
      </c>
      <c r="O16" s="30">
        <v>35</v>
      </c>
      <c r="P16" s="30">
        <v>36</v>
      </c>
      <c r="Q16" s="30">
        <v>37</v>
      </c>
      <c r="R16" s="30">
        <v>38</v>
      </c>
      <c r="S16" s="30">
        <v>39</v>
      </c>
      <c r="T16" s="30">
        <v>40</v>
      </c>
      <c r="U16" s="30">
        <v>41</v>
      </c>
      <c r="V16" s="30">
        <v>42</v>
      </c>
      <c r="W16" s="30">
        <v>43</v>
      </c>
      <c r="X16" s="30">
        <v>44</v>
      </c>
      <c r="Y16" s="30">
        <v>45</v>
      </c>
      <c r="Z16" s="30">
        <v>46</v>
      </c>
      <c r="AA16" s="30">
        <v>47</v>
      </c>
      <c r="AB16" s="30">
        <v>48</v>
      </c>
      <c r="AC16" s="30">
        <v>49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189</v>
      </c>
      <c r="G17" s="30">
        <f>calcFirstRunOut(J21:AC21)</f>
        <v>201937</v>
      </c>
      <c r="H17" s="30" t="s">
        <v>6</v>
      </c>
      <c r="J17" s="31">
        <v>13</v>
      </c>
      <c r="K17" s="31">
        <v>44</v>
      </c>
      <c r="L17" s="31">
        <v>51</v>
      </c>
      <c r="M17" s="31">
        <v>80</v>
      </c>
      <c r="N17" s="31">
        <v>62</v>
      </c>
      <c r="O17" s="31">
        <v>321</v>
      </c>
      <c r="P17" s="31">
        <v>910</v>
      </c>
      <c r="Q17" s="31">
        <v>1016</v>
      </c>
      <c r="R17" s="31">
        <v>665</v>
      </c>
      <c r="S17" s="31">
        <v>1024</v>
      </c>
      <c r="T17" s="31">
        <v>819</v>
      </c>
      <c r="U17" s="31">
        <v>1024</v>
      </c>
      <c r="V17" s="31">
        <v>1023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189</v>
      </c>
      <c r="G18" s="30"/>
      <c r="H18" s="30" t="s">
        <v>7</v>
      </c>
      <c r="J18">
        <v>0</v>
      </c>
      <c r="K18">
        <v>0</v>
      </c>
      <c r="L18">
        <v>0</v>
      </c>
      <c r="M18">
        <v>189</v>
      </c>
      <c r="N18">
        <v>315</v>
      </c>
      <c r="O18">
        <v>0</v>
      </c>
      <c r="P18">
        <v>1008</v>
      </c>
      <c r="Q18">
        <v>1827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189</v>
      </c>
      <c r="K19">
        <v>0</v>
      </c>
      <c r="L19">
        <v>0</v>
      </c>
      <c r="M19" s="34">
        <v>189</v>
      </c>
      <c r="N19" s="34">
        <v>315</v>
      </c>
      <c r="O19">
        <v>0</v>
      </c>
      <c r="P19" s="34">
        <v>882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E20" s="22"/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E21" s="22"/>
      <c r="G21" s="30"/>
      <c r="H21" s="30" t="s">
        <v>10</v>
      </c>
      <c r="J21" s="3">
        <f>F17+I18+I19-J17+J19+J20</f>
        <v>365</v>
      </c>
      <c r="K21" s="3">
        <f t="shared" ref="K21:AC21" si="2">J21-K17+K19+K20</f>
        <v>321</v>
      </c>
      <c r="L21" s="3">
        <f t="shared" si="2"/>
        <v>270</v>
      </c>
      <c r="M21" s="3">
        <f t="shared" si="2"/>
        <v>379</v>
      </c>
      <c r="N21" s="3">
        <f t="shared" si="2"/>
        <v>632</v>
      </c>
      <c r="O21" s="3">
        <f t="shared" si="2"/>
        <v>311</v>
      </c>
      <c r="P21" s="3">
        <f t="shared" si="2"/>
        <v>283</v>
      </c>
      <c r="Q21" s="3">
        <f t="shared" si="2"/>
        <v>-733</v>
      </c>
      <c r="R21" s="3">
        <f t="shared" si="2"/>
        <v>-1398</v>
      </c>
      <c r="S21" s="3">
        <f t="shared" si="2"/>
        <v>-2422</v>
      </c>
      <c r="T21" s="3">
        <f t="shared" si="2"/>
        <v>-3241</v>
      </c>
      <c r="U21" s="3">
        <f t="shared" si="2"/>
        <v>-4265</v>
      </c>
      <c r="V21" s="3">
        <f t="shared" si="2"/>
        <v>-5288</v>
      </c>
      <c r="W21" s="3">
        <f t="shared" si="2"/>
        <v>-5288</v>
      </c>
      <c r="X21" s="3">
        <f t="shared" si="2"/>
        <v>-5288</v>
      </c>
      <c r="Y21" s="3">
        <f t="shared" si="2"/>
        <v>-5288</v>
      </c>
      <c r="Z21" s="3">
        <f t="shared" si="2"/>
        <v>-5288</v>
      </c>
      <c r="AA21" s="3">
        <f t="shared" si="2"/>
        <v>-5288</v>
      </c>
      <c r="AB21" s="3">
        <f t="shared" si="2"/>
        <v>-5288</v>
      </c>
      <c r="AC21" s="3">
        <f t="shared" si="2"/>
        <v>-5288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1"/>
  <sheetViews>
    <sheetView showGridLines="0" topLeftCell="A7" zoomScale="90" zoomScaleNormal="90" workbookViewId="0">
      <selection activeCell="K9" sqref="K9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65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30</v>
      </c>
      <c r="K2" s="30">
        <v>31</v>
      </c>
      <c r="L2" s="30">
        <v>32</v>
      </c>
      <c r="M2" s="30">
        <v>33</v>
      </c>
      <c r="N2" s="30">
        <v>34</v>
      </c>
      <c r="O2" s="30">
        <v>35</v>
      </c>
      <c r="P2" s="30">
        <v>36</v>
      </c>
      <c r="Q2" s="30">
        <v>37</v>
      </c>
      <c r="R2" s="30">
        <v>38</v>
      </c>
      <c r="S2" s="30">
        <v>39</v>
      </c>
      <c r="T2" s="30">
        <v>40</v>
      </c>
      <c r="U2" s="30">
        <v>41</v>
      </c>
      <c r="V2" s="30">
        <v>42</v>
      </c>
      <c r="W2" s="30">
        <v>43</v>
      </c>
      <c r="X2" s="30">
        <v>44</v>
      </c>
      <c r="Y2" s="30">
        <v>45</v>
      </c>
      <c r="Z2" s="30">
        <v>46</v>
      </c>
      <c r="AA2" s="30">
        <v>47</v>
      </c>
      <c r="AB2" s="30">
        <v>48</v>
      </c>
      <c r="AC2" s="30">
        <v>49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120</v>
      </c>
      <c r="G3" s="30">
        <f>calcFirstRunOut(J7:AC7)</f>
        <v>201940</v>
      </c>
      <c r="H3" s="30" t="s">
        <v>6</v>
      </c>
      <c r="J3" s="31">
        <v>0</v>
      </c>
      <c r="K3" s="31">
        <v>8</v>
      </c>
      <c r="L3" s="31">
        <v>8</v>
      </c>
      <c r="M3" s="31">
        <v>12</v>
      </c>
      <c r="N3" s="31">
        <v>14</v>
      </c>
      <c r="O3" s="31">
        <v>10</v>
      </c>
      <c r="P3" s="31">
        <v>252</v>
      </c>
      <c r="Q3" s="31">
        <v>323</v>
      </c>
      <c r="R3" s="31">
        <v>268</v>
      </c>
      <c r="S3" s="31">
        <v>307</v>
      </c>
      <c r="T3" s="31">
        <v>144</v>
      </c>
      <c r="U3" s="31">
        <v>210</v>
      </c>
      <c r="V3" s="31">
        <v>186</v>
      </c>
      <c r="W3" s="31">
        <v>75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120</v>
      </c>
      <c r="G4" s="30"/>
      <c r="H4" s="30" t="s">
        <v>7</v>
      </c>
      <c r="J4">
        <v>0</v>
      </c>
      <c r="K4">
        <v>0</v>
      </c>
      <c r="L4">
        <v>0</v>
      </c>
      <c r="M4">
        <v>60</v>
      </c>
      <c r="N4">
        <v>240</v>
      </c>
      <c r="O4">
        <v>0</v>
      </c>
      <c r="P4">
        <v>240</v>
      </c>
      <c r="Q4">
        <v>420</v>
      </c>
      <c r="R4">
        <v>180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0</v>
      </c>
      <c r="M5">
        <v>0</v>
      </c>
      <c r="N5">
        <v>0</v>
      </c>
      <c r="O5" s="34">
        <v>540</v>
      </c>
      <c r="P5">
        <v>0</v>
      </c>
      <c r="Q5" s="34">
        <v>600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120</v>
      </c>
      <c r="K7" s="3">
        <f t="shared" ref="K7:AC7" si="0">J7-K3+K5+K6</f>
        <v>112</v>
      </c>
      <c r="L7" s="3">
        <f t="shared" si="0"/>
        <v>104</v>
      </c>
      <c r="M7" s="3">
        <f t="shared" si="0"/>
        <v>92</v>
      </c>
      <c r="N7" s="3">
        <f t="shared" si="0"/>
        <v>78</v>
      </c>
      <c r="O7" s="3">
        <f t="shared" si="0"/>
        <v>608</v>
      </c>
      <c r="P7" s="3">
        <f t="shared" si="0"/>
        <v>356</v>
      </c>
      <c r="Q7" s="3">
        <f t="shared" si="0"/>
        <v>633</v>
      </c>
      <c r="R7" s="3">
        <f t="shared" si="0"/>
        <v>365</v>
      </c>
      <c r="S7" s="3">
        <f t="shared" si="0"/>
        <v>58</v>
      </c>
      <c r="T7" s="3">
        <f t="shared" si="0"/>
        <v>-86</v>
      </c>
      <c r="U7" s="3">
        <f t="shared" si="0"/>
        <v>-296</v>
      </c>
      <c r="V7" s="3">
        <f t="shared" si="0"/>
        <v>-482</v>
      </c>
      <c r="W7" s="3">
        <f t="shared" si="0"/>
        <v>-557</v>
      </c>
      <c r="X7" s="3">
        <f t="shared" si="0"/>
        <v>-557</v>
      </c>
      <c r="Y7" s="3">
        <f t="shared" si="0"/>
        <v>-557</v>
      </c>
      <c r="Z7" s="3">
        <f t="shared" si="0"/>
        <v>-557</v>
      </c>
      <c r="AA7" s="3">
        <f t="shared" si="0"/>
        <v>-557</v>
      </c>
      <c r="AB7" s="3">
        <f t="shared" si="0"/>
        <v>-557</v>
      </c>
      <c r="AC7" s="3">
        <f t="shared" si="0"/>
        <v>-557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30</v>
      </c>
      <c r="K9" s="30">
        <v>31</v>
      </c>
      <c r="L9" s="30">
        <v>32</v>
      </c>
      <c r="M9" s="30">
        <v>33</v>
      </c>
      <c r="N9" s="30">
        <v>34</v>
      </c>
      <c r="O9" s="30">
        <v>35</v>
      </c>
      <c r="P9" s="30">
        <v>36</v>
      </c>
      <c r="Q9" s="30">
        <v>37</v>
      </c>
      <c r="R9" s="30">
        <v>38</v>
      </c>
      <c r="S9" s="30">
        <v>39</v>
      </c>
      <c r="T9" s="30">
        <v>40</v>
      </c>
      <c r="U9" s="30">
        <v>41</v>
      </c>
      <c r="V9" s="30">
        <v>42</v>
      </c>
      <c r="W9" s="30">
        <v>43</v>
      </c>
      <c r="X9" s="30">
        <v>44</v>
      </c>
      <c r="Y9" s="30">
        <v>45</v>
      </c>
      <c r="Z9" s="30">
        <v>46</v>
      </c>
      <c r="AA9" s="30">
        <v>47</v>
      </c>
      <c r="AB9" s="30">
        <v>48</v>
      </c>
      <c r="AC9" s="30">
        <v>49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184</v>
      </c>
      <c r="G10" s="30">
        <f>calcFirstRunOut(J14:AC14)</f>
        <v>201938</v>
      </c>
      <c r="H10" s="30" t="s">
        <v>6</v>
      </c>
      <c r="J10" s="31">
        <v>7</v>
      </c>
      <c r="K10" s="31">
        <v>45</v>
      </c>
      <c r="L10" s="31">
        <v>51</v>
      </c>
      <c r="M10" s="31">
        <v>79</v>
      </c>
      <c r="N10" s="31">
        <v>75</v>
      </c>
      <c r="O10" s="31">
        <v>321</v>
      </c>
      <c r="P10" s="31">
        <v>910</v>
      </c>
      <c r="Q10" s="31">
        <v>1016</v>
      </c>
      <c r="R10" s="31">
        <v>819</v>
      </c>
      <c r="S10" s="31">
        <v>870</v>
      </c>
      <c r="T10" s="31">
        <v>819</v>
      </c>
      <c r="U10" s="31">
        <v>1024</v>
      </c>
      <c r="V10" s="31">
        <v>1023</v>
      </c>
      <c r="W10" s="31">
        <v>407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184</v>
      </c>
      <c r="G11" s="30"/>
      <c r="H11" s="30" t="s">
        <v>7</v>
      </c>
      <c r="J11">
        <v>0</v>
      </c>
      <c r="K11">
        <v>0</v>
      </c>
      <c r="L11">
        <v>0</v>
      </c>
      <c r="M11">
        <v>189</v>
      </c>
      <c r="N11">
        <v>315</v>
      </c>
      <c r="O11">
        <v>0</v>
      </c>
      <c r="P11">
        <v>1008</v>
      </c>
      <c r="Q11">
        <v>1827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189</v>
      </c>
      <c r="K12">
        <v>0</v>
      </c>
      <c r="L12" s="34">
        <v>189</v>
      </c>
      <c r="M12">
        <v>0</v>
      </c>
      <c r="N12" s="34">
        <v>315</v>
      </c>
      <c r="O12">
        <v>0</v>
      </c>
      <c r="P12" s="34">
        <v>882</v>
      </c>
      <c r="Q12" s="34">
        <v>1071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366</v>
      </c>
      <c r="K14" s="3">
        <f t="shared" ref="K14:AC14" si="1">J14-K10+K12+K13</f>
        <v>321</v>
      </c>
      <c r="L14" s="3">
        <f t="shared" si="1"/>
        <v>459</v>
      </c>
      <c r="M14" s="3">
        <f t="shared" si="1"/>
        <v>380</v>
      </c>
      <c r="N14" s="3">
        <f t="shared" si="1"/>
        <v>620</v>
      </c>
      <c r="O14" s="3">
        <f t="shared" si="1"/>
        <v>299</v>
      </c>
      <c r="P14" s="3">
        <f t="shared" si="1"/>
        <v>271</v>
      </c>
      <c r="Q14" s="3">
        <f t="shared" si="1"/>
        <v>326</v>
      </c>
      <c r="R14" s="3">
        <f t="shared" si="1"/>
        <v>-493</v>
      </c>
      <c r="S14" s="3">
        <f t="shared" si="1"/>
        <v>-1363</v>
      </c>
      <c r="T14" s="3">
        <f t="shared" si="1"/>
        <v>-2182</v>
      </c>
      <c r="U14" s="3">
        <f t="shared" si="1"/>
        <v>-3206</v>
      </c>
      <c r="V14" s="3">
        <f t="shared" si="1"/>
        <v>-4229</v>
      </c>
      <c r="W14" s="3">
        <f t="shared" si="1"/>
        <v>-4636</v>
      </c>
      <c r="X14" s="3">
        <f t="shared" si="1"/>
        <v>-4636</v>
      </c>
      <c r="Y14" s="3">
        <f t="shared" si="1"/>
        <v>-4636</v>
      </c>
      <c r="Z14" s="3">
        <f t="shared" si="1"/>
        <v>-4636</v>
      </c>
      <c r="AA14" s="3">
        <f t="shared" si="1"/>
        <v>-4636</v>
      </c>
      <c r="AB14" s="3">
        <f t="shared" si="1"/>
        <v>-4636</v>
      </c>
      <c r="AC14" s="3">
        <f t="shared" si="1"/>
        <v>-4636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30</v>
      </c>
      <c r="K16" s="30">
        <v>31</v>
      </c>
      <c r="L16" s="30">
        <v>32</v>
      </c>
      <c r="M16" s="30">
        <v>33</v>
      </c>
      <c r="N16" s="30">
        <v>34</v>
      </c>
      <c r="O16" s="30">
        <v>35</v>
      </c>
      <c r="P16" s="30">
        <v>36</v>
      </c>
      <c r="Q16" s="30">
        <v>37</v>
      </c>
      <c r="R16" s="30">
        <v>38</v>
      </c>
      <c r="S16" s="30">
        <v>39</v>
      </c>
      <c r="T16" s="30">
        <v>40</v>
      </c>
      <c r="U16" s="30">
        <v>41</v>
      </c>
      <c r="V16" s="30">
        <v>42</v>
      </c>
      <c r="W16" s="30">
        <v>43</v>
      </c>
      <c r="X16" s="30">
        <v>44</v>
      </c>
      <c r="Y16" s="30">
        <v>45</v>
      </c>
      <c r="Z16" s="30">
        <v>46</v>
      </c>
      <c r="AA16" s="30">
        <v>47</v>
      </c>
      <c r="AB16" s="30">
        <v>48</v>
      </c>
      <c r="AC16" s="30">
        <v>49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184</v>
      </c>
      <c r="G17" s="30">
        <f>calcFirstRunOut(J21:AC21)</f>
        <v>201938</v>
      </c>
      <c r="H17" s="30" t="s">
        <v>6</v>
      </c>
      <c r="J17" s="31">
        <v>7</v>
      </c>
      <c r="K17" s="31">
        <v>45</v>
      </c>
      <c r="L17" s="31">
        <v>51</v>
      </c>
      <c r="M17" s="31">
        <v>79</v>
      </c>
      <c r="N17" s="31">
        <v>75</v>
      </c>
      <c r="O17" s="31">
        <v>321</v>
      </c>
      <c r="P17" s="31">
        <v>910</v>
      </c>
      <c r="Q17" s="31">
        <v>1016</v>
      </c>
      <c r="R17" s="31">
        <v>819</v>
      </c>
      <c r="S17" s="31">
        <v>870</v>
      </c>
      <c r="T17" s="31">
        <v>819</v>
      </c>
      <c r="U17" s="31">
        <v>1024</v>
      </c>
      <c r="V17" s="31">
        <v>1023</v>
      </c>
      <c r="W17" s="31">
        <v>407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184</v>
      </c>
      <c r="G18" s="30"/>
      <c r="H18" s="30" t="s">
        <v>7</v>
      </c>
      <c r="J18">
        <v>0</v>
      </c>
      <c r="K18">
        <v>0</v>
      </c>
      <c r="L18">
        <v>0</v>
      </c>
      <c r="M18">
        <v>189</v>
      </c>
      <c r="N18">
        <v>315</v>
      </c>
      <c r="O18">
        <v>0</v>
      </c>
      <c r="P18">
        <v>1008</v>
      </c>
      <c r="Q18">
        <v>1827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189</v>
      </c>
      <c r="L19" s="34">
        <v>189</v>
      </c>
      <c r="M19">
        <v>0</v>
      </c>
      <c r="N19" s="34">
        <v>315</v>
      </c>
      <c r="O19">
        <v>0</v>
      </c>
      <c r="P19" s="34">
        <v>882</v>
      </c>
      <c r="Q19" s="34">
        <v>1071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177</v>
      </c>
      <c r="K21" s="3">
        <f t="shared" ref="K21:AC21" si="2">J21-K17+K19+K20</f>
        <v>321</v>
      </c>
      <c r="L21" s="3">
        <f t="shared" si="2"/>
        <v>459</v>
      </c>
      <c r="M21" s="3">
        <f t="shared" si="2"/>
        <v>380</v>
      </c>
      <c r="N21" s="3">
        <f t="shared" si="2"/>
        <v>620</v>
      </c>
      <c r="O21" s="3">
        <f t="shared" si="2"/>
        <v>299</v>
      </c>
      <c r="P21" s="3">
        <f t="shared" si="2"/>
        <v>271</v>
      </c>
      <c r="Q21" s="3">
        <f t="shared" si="2"/>
        <v>326</v>
      </c>
      <c r="R21" s="3">
        <f t="shared" si="2"/>
        <v>-493</v>
      </c>
      <c r="S21" s="3">
        <f t="shared" si="2"/>
        <v>-1363</v>
      </c>
      <c r="T21" s="3">
        <f t="shared" si="2"/>
        <v>-2182</v>
      </c>
      <c r="U21" s="3">
        <f t="shared" si="2"/>
        <v>-3206</v>
      </c>
      <c r="V21" s="3">
        <f t="shared" si="2"/>
        <v>-4229</v>
      </c>
      <c r="W21" s="3">
        <f t="shared" si="2"/>
        <v>-4636</v>
      </c>
      <c r="X21" s="3">
        <f t="shared" si="2"/>
        <v>-4636</v>
      </c>
      <c r="Y21" s="3">
        <f t="shared" si="2"/>
        <v>-4636</v>
      </c>
      <c r="Z21" s="3">
        <f t="shared" si="2"/>
        <v>-4636</v>
      </c>
      <c r="AA21" s="3">
        <f t="shared" si="2"/>
        <v>-4636</v>
      </c>
      <c r="AB21" s="3">
        <f t="shared" si="2"/>
        <v>-4636</v>
      </c>
      <c r="AC21" s="3">
        <f t="shared" si="2"/>
        <v>-4636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1"/>
  <sheetViews>
    <sheetView showGridLines="0" topLeftCell="F1" workbookViewId="0">
      <selection activeCell="P17" sqref="P17:W17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90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30</v>
      </c>
      <c r="K2" s="30">
        <v>31</v>
      </c>
      <c r="L2" s="30">
        <v>32</v>
      </c>
      <c r="M2" s="30">
        <v>33</v>
      </c>
      <c r="N2" s="30">
        <v>34</v>
      </c>
      <c r="O2" s="30">
        <v>35</v>
      </c>
      <c r="P2" s="30">
        <v>36</v>
      </c>
      <c r="Q2" s="30">
        <v>37</v>
      </c>
      <c r="R2" s="30">
        <v>38</v>
      </c>
      <c r="S2" s="30">
        <v>39</v>
      </c>
      <c r="T2" s="30">
        <v>40</v>
      </c>
      <c r="U2" s="30">
        <v>41</v>
      </c>
      <c r="V2" s="30">
        <v>42</v>
      </c>
      <c r="W2" s="30">
        <v>43</v>
      </c>
      <c r="X2" s="30">
        <v>44</v>
      </c>
      <c r="Y2" s="30">
        <v>45</v>
      </c>
      <c r="Z2" s="30">
        <v>46</v>
      </c>
      <c r="AA2" s="30">
        <v>47</v>
      </c>
      <c r="AB2" s="30">
        <v>48</v>
      </c>
      <c r="AC2" s="30">
        <v>49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120</v>
      </c>
      <c r="G3" s="30">
        <f>calcFirstRunOut(J7:AC7)</f>
        <v>201940</v>
      </c>
      <c r="H3" s="30" t="s">
        <v>6</v>
      </c>
      <c r="J3" s="31">
        <v>0</v>
      </c>
      <c r="K3" s="31">
        <v>8</v>
      </c>
      <c r="L3" s="31">
        <v>8</v>
      </c>
      <c r="M3" s="31">
        <v>12</v>
      </c>
      <c r="N3" s="31">
        <v>13</v>
      </c>
      <c r="O3" s="31">
        <v>34</v>
      </c>
      <c r="P3" s="31">
        <v>209</v>
      </c>
      <c r="Q3" s="31">
        <v>323</v>
      </c>
      <c r="R3" s="31">
        <v>268</v>
      </c>
      <c r="S3" s="31">
        <v>307</v>
      </c>
      <c r="T3" s="31">
        <v>144</v>
      </c>
      <c r="U3" s="31">
        <v>210</v>
      </c>
      <c r="V3" s="31">
        <v>186</v>
      </c>
      <c r="W3" s="31">
        <v>112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120</v>
      </c>
      <c r="G4" s="30"/>
      <c r="H4" s="30" t="s">
        <v>7</v>
      </c>
      <c r="J4">
        <v>0</v>
      </c>
      <c r="K4">
        <v>0</v>
      </c>
      <c r="L4">
        <v>0</v>
      </c>
      <c r="M4">
        <v>60</v>
      </c>
      <c r="N4">
        <v>240</v>
      </c>
      <c r="O4">
        <v>0</v>
      </c>
      <c r="P4">
        <v>240</v>
      </c>
      <c r="Q4">
        <v>420</v>
      </c>
      <c r="R4">
        <v>180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0</v>
      </c>
      <c r="M5" s="34">
        <v>0</v>
      </c>
      <c r="N5">
        <v>0</v>
      </c>
      <c r="O5" s="34">
        <v>540</v>
      </c>
      <c r="P5">
        <v>0</v>
      </c>
      <c r="Q5" s="34">
        <v>600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120</v>
      </c>
      <c r="K7" s="3">
        <f t="shared" ref="K7:AC7" si="0">J7-K3+K5+K6</f>
        <v>112</v>
      </c>
      <c r="L7" s="3">
        <f t="shared" si="0"/>
        <v>104</v>
      </c>
      <c r="M7" s="3">
        <f t="shared" si="0"/>
        <v>92</v>
      </c>
      <c r="N7" s="3">
        <f t="shared" si="0"/>
        <v>79</v>
      </c>
      <c r="O7" s="3">
        <f t="shared" si="0"/>
        <v>585</v>
      </c>
      <c r="P7" s="3">
        <f t="shared" si="0"/>
        <v>376</v>
      </c>
      <c r="Q7" s="3">
        <f t="shared" si="0"/>
        <v>653</v>
      </c>
      <c r="R7" s="3">
        <f t="shared" si="0"/>
        <v>385</v>
      </c>
      <c r="S7" s="3">
        <f t="shared" si="0"/>
        <v>78</v>
      </c>
      <c r="T7" s="3">
        <f t="shared" si="0"/>
        <v>-66</v>
      </c>
      <c r="U7" s="3">
        <f t="shared" si="0"/>
        <v>-276</v>
      </c>
      <c r="V7" s="3">
        <f t="shared" si="0"/>
        <v>-462</v>
      </c>
      <c r="W7" s="3">
        <f t="shared" si="0"/>
        <v>-574</v>
      </c>
      <c r="X7" s="3">
        <f t="shared" si="0"/>
        <v>-574</v>
      </c>
      <c r="Y7" s="3">
        <f t="shared" si="0"/>
        <v>-574</v>
      </c>
      <c r="Z7" s="3">
        <f t="shared" si="0"/>
        <v>-574</v>
      </c>
      <c r="AA7" s="3">
        <f t="shared" si="0"/>
        <v>-574</v>
      </c>
      <c r="AB7" s="3">
        <f t="shared" si="0"/>
        <v>-574</v>
      </c>
      <c r="AC7" s="3">
        <f t="shared" si="0"/>
        <v>-574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30</v>
      </c>
      <c r="K9" s="30">
        <v>31</v>
      </c>
      <c r="L9" s="30">
        <v>32</v>
      </c>
      <c r="M9" s="30">
        <v>33</v>
      </c>
      <c r="N9" s="30">
        <v>34</v>
      </c>
      <c r="O9" s="30">
        <v>35</v>
      </c>
      <c r="P9" s="30">
        <v>36</v>
      </c>
      <c r="Q9" s="30">
        <v>37</v>
      </c>
      <c r="R9" s="30">
        <v>38</v>
      </c>
      <c r="S9" s="30">
        <v>39</v>
      </c>
      <c r="T9" s="30">
        <v>40</v>
      </c>
      <c r="U9" s="30">
        <v>41</v>
      </c>
      <c r="V9" s="30">
        <v>42</v>
      </c>
      <c r="W9" s="30">
        <v>43</v>
      </c>
      <c r="X9" s="30">
        <v>44</v>
      </c>
      <c r="Y9" s="30">
        <v>45</v>
      </c>
      <c r="Z9" s="30">
        <v>46</v>
      </c>
      <c r="AA9" s="30">
        <v>47</v>
      </c>
      <c r="AB9" s="30">
        <v>48</v>
      </c>
      <c r="AC9" s="30">
        <v>49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177</v>
      </c>
      <c r="G10" s="30">
        <f>calcFirstRunOut(J14:AC14)</f>
        <v>201938</v>
      </c>
      <c r="H10" s="30" t="s">
        <v>6</v>
      </c>
      <c r="J10" s="31">
        <v>0</v>
      </c>
      <c r="K10" s="31">
        <v>45</v>
      </c>
      <c r="L10" s="31">
        <v>51</v>
      </c>
      <c r="M10" s="31">
        <v>79</v>
      </c>
      <c r="N10" s="31">
        <v>90</v>
      </c>
      <c r="O10" s="31">
        <v>370</v>
      </c>
      <c r="P10" s="31">
        <v>764</v>
      </c>
      <c r="Q10" s="31">
        <v>1016</v>
      </c>
      <c r="R10" s="31">
        <v>820</v>
      </c>
      <c r="S10" s="31">
        <v>871</v>
      </c>
      <c r="T10" s="31">
        <v>819</v>
      </c>
      <c r="U10" s="31">
        <v>1024</v>
      </c>
      <c r="V10" s="31">
        <v>1023</v>
      </c>
      <c r="W10" s="31">
        <v>610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177</v>
      </c>
      <c r="G11" s="30"/>
      <c r="H11" s="30" t="s">
        <v>7</v>
      </c>
      <c r="J11">
        <v>0</v>
      </c>
      <c r="K11">
        <v>0</v>
      </c>
      <c r="L11">
        <v>0</v>
      </c>
      <c r="M11">
        <v>189</v>
      </c>
      <c r="N11">
        <v>315</v>
      </c>
      <c r="O11">
        <v>0</v>
      </c>
      <c r="P11">
        <v>1008</v>
      </c>
      <c r="Q11">
        <v>1827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0</v>
      </c>
      <c r="K12">
        <v>0</v>
      </c>
      <c r="L12">
        <v>0</v>
      </c>
      <c r="M12" s="34">
        <v>189</v>
      </c>
      <c r="N12" s="34">
        <v>315</v>
      </c>
      <c r="O12">
        <v>0</v>
      </c>
      <c r="P12" s="34">
        <v>882</v>
      </c>
      <c r="Q12" s="34">
        <v>1071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  <c r="J13">
        <v>189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366</v>
      </c>
      <c r="K14" s="3">
        <f t="shared" ref="K14:AC14" si="1">J14-K10+K12+K13</f>
        <v>321</v>
      </c>
      <c r="L14" s="3">
        <f t="shared" si="1"/>
        <v>270</v>
      </c>
      <c r="M14" s="3">
        <f t="shared" si="1"/>
        <v>380</v>
      </c>
      <c r="N14" s="3">
        <f t="shared" si="1"/>
        <v>605</v>
      </c>
      <c r="O14" s="3">
        <f t="shared" si="1"/>
        <v>235</v>
      </c>
      <c r="P14" s="3">
        <f t="shared" si="1"/>
        <v>353</v>
      </c>
      <c r="Q14" s="3">
        <f t="shared" si="1"/>
        <v>408</v>
      </c>
      <c r="R14" s="3">
        <f t="shared" si="1"/>
        <v>-412</v>
      </c>
      <c r="S14" s="3">
        <f t="shared" si="1"/>
        <v>-1283</v>
      </c>
      <c r="T14" s="3">
        <f t="shared" si="1"/>
        <v>-2102</v>
      </c>
      <c r="U14" s="3">
        <f t="shared" si="1"/>
        <v>-3126</v>
      </c>
      <c r="V14" s="3">
        <f t="shared" si="1"/>
        <v>-4149</v>
      </c>
      <c r="W14" s="3">
        <f t="shared" si="1"/>
        <v>-4759</v>
      </c>
      <c r="X14" s="3">
        <f t="shared" si="1"/>
        <v>-4759</v>
      </c>
      <c r="Y14" s="3">
        <f t="shared" si="1"/>
        <v>-4759</v>
      </c>
      <c r="Z14" s="3">
        <f t="shared" si="1"/>
        <v>-4759</v>
      </c>
      <c r="AA14" s="3">
        <f t="shared" si="1"/>
        <v>-4759</v>
      </c>
      <c r="AB14" s="3">
        <f t="shared" si="1"/>
        <v>-4759</v>
      </c>
      <c r="AC14" s="3">
        <f t="shared" si="1"/>
        <v>-4759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30</v>
      </c>
      <c r="K16" s="30">
        <v>31</v>
      </c>
      <c r="L16" s="30">
        <v>32</v>
      </c>
      <c r="M16" s="30">
        <v>33</v>
      </c>
      <c r="N16" s="30">
        <v>34</v>
      </c>
      <c r="O16" s="30">
        <v>35</v>
      </c>
      <c r="P16" s="30">
        <v>36</v>
      </c>
      <c r="Q16" s="30">
        <v>37</v>
      </c>
      <c r="R16" s="30">
        <v>38</v>
      </c>
      <c r="S16" s="30">
        <v>39</v>
      </c>
      <c r="T16" s="30">
        <v>40</v>
      </c>
      <c r="U16" s="30">
        <v>41</v>
      </c>
      <c r="V16" s="30">
        <v>42</v>
      </c>
      <c r="W16" s="30">
        <v>43</v>
      </c>
      <c r="X16" s="30">
        <v>44</v>
      </c>
      <c r="Y16" s="30">
        <v>45</v>
      </c>
      <c r="Z16" s="30">
        <v>46</v>
      </c>
      <c r="AA16" s="30">
        <v>47</v>
      </c>
      <c r="AB16" s="30">
        <v>48</v>
      </c>
      <c r="AC16" s="30">
        <v>49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177</v>
      </c>
      <c r="G17" s="30">
        <f>calcFirstRunOut(J21:AC21)</f>
        <v>201938</v>
      </c>
      <c r="H17" s="30" t="s">
        <v>6</v>
      </c>
      <c r="J17" s="31">
        <v>0</v>
      </c>
      <c r="K17" s="31">
        <v>45</v>
      </c>
      <c r="L17" s="31">
        <v>51</v>
      </c>
      <c r="M17" s="31">
        <v>79</v>
      </c>
      <c r="N17" s="31">
        <v>90</v>
      </c>
      <c r="O17" s="31">
        <v>370</v>
      </c>
      <c r="P17" s="31">
        <v>764</v>
      </c>
      <c r="Q17" s="31">
        <v>1016</v>
      </c>
      <c r="R17" s="31">
        <v>820</v>
      </c>
      <c r="S17" s="31">
        <v>871</v>
      </c>
      <c r="T17" s="31">
        <v>819</v>
      </c>
      <c r="U17" s="31">
        <v>1024</v>
      </c>
      <c r="V17" s="31">
        <v>1023</v>
      </c>
      <c r="W17" s="31">
        <v>610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177</v>
      </c>
      <c r="G18" s="30"/>
      <c r="H18" s="30" t="s">
        <v>7</v>
      </c>
      <c r="J18">
        <v>0</v>
      </c>
      <c r="K18">
        <v>0</v>
      </c>
      <c r="L18">
        <v>0</v>
      </c>
      <c r="M18">
        <v>189</v>
      </c>
      <c r="N18">
        <v>315</v>
      </c>
      <c r="O18">
        <v>0</v>
      </c>
      <c r="P18">
        <v>1008</v>
      </c>
      <c r="Q18">
        <v>1827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0</v>
      </c>
      <c r="K19">
        <v>0</v>
      </c>
      <c r="L19">
        <v>0</v>
      </c>
      <c r="M19" s="34">
        <v>189</v>
      </c>
      <c r="N19" s="34">
        <v>315</v>
      </c>
      <c r="O19">
        <v>0</v>
      </c>
      <c r="P19" s="34">
        <v>882</v>
      </c>
      <c r="Q19" s="34">
        <v>1071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  <c r="J20">
        <v>189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366</v>
      </c>
      <c r="K21" s="3">
        <f t="shared" ref="K21:AC21" si="2">J21-K17+K19+K20</f>
        <v>321</v>
      </c>
      <c r="L21" s="3">
        <f t="shared" si="2"/>
        <v>270</v>
      </c>
      <c r="M21" s="3">
        <f t="shared" si="2"/>
        <v>380</v>
      </c>
      <c r="N21" s="3">
        <f t="shared" si="2"/>
        <v>605</v>
      </c>
      <c r="O21" s="3">
        <f t="shared" si="2"/>
        <v>235</v>
      </c>
      <c r="P21" s="3">
        <f t="shared" si="2"/>
        <v>353</v>
      </c>
      <c r="Q21" s="3">
        <f t="shared" si="2"/>
        <v>408</v>
      </c>
      <c r="R21" s="3">
        <f t="shared" si="2"/>
        <v>-412</v>
      </c>
      <c r="S21" s="3">
        <f t="shared" si="2"/>
        <v>-1283</v>
      </c>
      <c r="T21" s="3">
        <f t="shared" si="2"/>
        <v>-2102</v>
      </c>
      <c r="U21" s="3">
        <f t="shared" si="2"/>
        <v>-3126</v>
      </c>
      <c r="V21" s="3">
        <f t="shared" si="2"/>
        <v>-4149</v>
      </c>
      <c r="W21" s="3">
        <f t="shared" si="2"/>
        <v>-4759</v>
      </c>
      <c r="X21" s="3">
        <f t="shared" si="2"/>
        <v>-4759</v>
      </c>
      <c r="Y21" s="3">
        <f t="shared" si="2"/>
        <v>-4759</v>
      </c>
      <c r="Z21" s="3">
        <f t="shared" si="2"/>
        <v>-4759</v>
      </c>
      <c r="AA21" s="3">
        <f t="shared" si="2"/>
        <v>-4759</v>
      </c>
      <c r="AB21" s="3">
        <f t="shared" si="2"/>
        <v>-4759</v>
      </c>
      <c r="AC21" s="3">
        <f t="shared" si="2"/>
        <v>-4759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21"/>
  <sheetViews>
    <sheetView showGridLines="0" topLeftCell="E1" workbookViewId="0">
      <selection activeCell="P11" sqref="P11:Q11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91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30</v>
      </c>
      <c r="K2" s="30">
        <v>31</v>
      </c>
      <c r="L2" s="30">
        <v>32</v>
      </c>
      <c r="M2" s="30">
        <v>33</v>
      </c>
      <c r="N2" s="30">
        <v>34</v>
      </c>
      <c r="O2" s="30">
        <v>35</v>
      </c>
      <c r="P2" s="30">
        <v>36</v>
      </c>
      <c r="Q2" s="30">
        <v>37</v>
      </c>
      <c r="R2" s="30">
        <v>38</v>
      </c>
      <c r="S2" s="30">
        <v>39</v>
      </c>
      <c r="T2" s="30">
        <v>40</v>
      </c>
      <c r="U2" s="30">
        <v>41</v>
      </c>
      <c r="V2" s="30">
        <v>42</v>
      </c>
      <c r="W2" s="30">
        <v>43</v>
      </c>
      <c r="X2" s="30">
        <v>44</v>
      </c>
      <c r="Y2" s="30">
        <v>45</v>
      </c>
      <c r="Z2" s="30">
        <v>46</v>
      </c>
      <c r="AA2" s="30">
        <v>47</v>
      </c>
      <c r="AB2" s="30">
        <v>48</v>
      </c>
      <c r="AC2" s="30">
        <v>49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120</v>
      </c>
      <c r="G3" s="30">
        <f>calcFirstRunOut(J7:AC7)</f>
        <v>201949</v>
      </c>
      <c r="H3" s="30" t="s">
        <v>6</v>
      </c>
      <c r="J3" s="31">
        <v>0</v>
      </c>
      <c r="K3" s="31">
        <v>8</v>
      </c>
      <c r="L3" s="31">
        <v>8</v>
      </c>
      <c r="M3" s="31">
        <v>12</v>
      </c>
      <c r="N3" s="31">
        <v>13</v>
      </c>
      <c r="O3" s="31">
        <v>34</v>
      </c>
      <c r="P3" s="31">
        <v>209</v>
      </c>
      <c r="Q3" s="31">
        <v>323</v>
      </c>
      <c r="R3" s="31">
        <v>268</v>
      </c>
      <c r="S3" s="31">
        <v>307</v>
      </c>
      <c r="T3" s="31">
        <v>144</v>
      </c>
      <c r="U3" s="31">
        <v>210</v>
      </c>
      <c r="V3" s="31">
        <v>186</v>
      </c>
      <c r="W3" s="31">
        <v>112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120</v>
      </c>
      <c r="G4" s="30"/>
      <c r="H4" s="30" t="s">
        <v>7</v>
      </c>
      <c r="J4">
        <v>0</v>
      </c>
      <c r="K4">
        <v>0</v>
      </c>
      <c r="L4">
        <v>0</v>
      </c>
      <c r="M4">
        <v>60</v>
      </c>
      <c r="N4">
        <v>240</v>
      </c>
      <c r="O4">
        <v>0</v>
      </c>
      <c r="P4">
        <v>240</v>
      </c>
      <c r="Q4">
        <v>420</v>
      </c>
      <c r="R4">
        <v>180</v>
      </c>
      <c r="S4" s="57">
        <v>120</v>
      </c>
      <c r="T4" s="57">
        <v>240</v>
      </c>
      <c r="U4" s="57">
        <v>240</v>
      </c>
      <c r="V4" s="57">
        <v>180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0</v>
      </c>
      <c r="M5" s="34">
        <v>0</v>
      </c>
      <c r="N5">
        <v>0</v>
      </c>
      <c r="O5" s="34">
        <v>540</v>
      </c>
      <c r="P5">
        <v>0</v>
      </c>
      <c r="Q5" s="34">
        <v>600</v>
      </c>
      <c r="R5">
        <v>0</v>
      </c>
      <c r="S5" s="34">
        <v>0</v>
      </c>
      <c r="T5">
        <v>0</v>
      </c>
      <c r="U5" s="34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  <c r="S6">
        <v>180</v>
      </c>
      <c r="T6">
        <v>240</v>
      </c>
      <c r="U6">
        <v>240</v>
      </c>
      <c r="V6">
        <v>180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120</v>
      </c>
      <c r="K7" s="3">
        <f t="shared" ref="K7:AC7" si="0">J7-K3+K5+K6</f>
        <v>112</v>
      </c>
      <c r="L7" s="3">
        <f t="shared" si="0"/>
        <v>104</v>
      </c>
      <c r="M7" s="3">
        <f t="shared" si="0"/>
        <v>92</v>
      </c>
      <c r="N7" s="3">
        <f t="shared" si="0"/>
        <v>79</v>
      </c>
      <c r="O7" s="3">
        <f t="shared" si="0"/>
        <v>585</v>
      </c>
      <c r="P7" s="3">
        <f t="shared" si="0"/>
        <v>376</v>
      </c>
      <c r="Q7" s="3">
        <f t="shared" si="0"/>
        <v>653</v>
      </c>
      <c r="R7" s="3">
        <f t="shared" si="0"/>
        <v>385</v>
      </c>
      <c r="S7" s="3">
        <f t="shared" si="0"/>
        <v>258</v>
      </c>
      <c r="T7" s="3">
        <f t="shared" si="0"/>
        <v>354</v>
      </c>
      <c r="U7" s="3">
        <f t="shared" si="0"/>
        <v>384</v>
      </c>
      <c r="V7" s="3">
        <f t="shared" si="0"/>
        <v>378</v>
      </c>
      <c r="W7" s="3">
        <f t="shared" si="0"/>
        <v>266</v>
      </c>
      <c r="X7" s="3">
        <f t="shared" si="0"/>
        <v>266</v>
      </c>
      <c r="Y7" s="3">
        <f t="shared" si="0"/>
        <v>266</v>
      </c>
      <c r="Z7" s="3">
        <f t="shared" si="0"/>
        <v>266</v>
      </c>
      <c r="AA7" s="3">
        <f t="shared" si="0"/>
        <v>266</v>
      </c>
      <c r="AB7" s="3">
        <f t="shared" si="0"/>
        <v>266</v>
      </c>
      <c r="AC7" s="3">
        <f t="shared" si="0"/>
        <v>266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30</v>
      </c>
      <c r="K9" s="30">
        <v>31</v>
      </c>
      <c r="L9" s="30">
        <v>32</v>
      </c>
      <c r="M9" s="30">
        <v>33</v>
      </c>
      <c r="N9" s="30">
        <v>34</v>
      </c>
      <c r="O9" s="30">
        <v>35</v>
      </c>
      <c r="P9" s="30">
        <v>36</v>
      </c>
      <c r="Q9" s="30">
        <v>37</v>
      </c>
      <c r="R9" s="30">
        <v>38</v>
      </c>
      <c r="S9" s="30">
        <v>39</v>
      </c>
      <c r="T9" s="30">
        <v>40</v>
      </c>
      <c r="U9" s="30">
        <v>41</v>
      </c>
      <c r="V9" s="30">
        <v>42</v>
      </c>
      <c r="W9" s="30">
        <v>43</v>
      </c>
      <c r="X9" s="30">
        <v>44</v>
      </c>
      <c r="Y9" s="30">
        <v>45</v>
      </c>
      <c r="Z9" s="30">
        <v>46</v>
      </c>
      <c r="AA9" s="30">
        <v>47</v>
      </c>
      <c r="AB9" s="30">
        <v>48</v>
      </c>
      <c r="AC9" s="30">
        <v>49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177</v>
      </c>
      <c r="G10" s="30">
        <f>calcFirstRunOut(J14:AC14)</f>
        <v>201938</v>
      </c>
      <c r="H10" s="30" t="s">
        <v>6</v>
      </c>
      <c r="J10" s="31">
        <v>0</v>
      </c>
      <c r="K10" s="31">
        <v>45</v>
      </c>
      <c r="L10" s="31">
        <v>51</v>
      </c>
      <c r="M10" s="31">
        <v>79</v>
      </c>
      <c r="N10" s="31">
        <v>90</v>
      </c>
      <c r="O10" s="31">
        <v>370</v>
      </c>
      <c r="P10" s="31">
        <v>764</v>
      </c>
      <c r="Q10" s="31">
        <v>1016</v>
      </c>
      <c r="R10" s="31">
        <v>820</v>
      </c>
      <c r="S10" s="31">
        <v>871</v>
      </c>
      <c r="T10" s="31">
        <v>819</v>
      </c>
      <c r="U10" s="31">
        <v>1024</v>
      </c>
      <c r="V10" s="31">
        <v>1023</v>
      </c>
      <c r="W10" s="31">
        <v>610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177</v>
      </c>
      <c r="G11" s="30"/>
      <c r="H11" s="30" t="s">
        <v>7</v>
      </c>
      <c r="J11">
        <v>0</v>
      </c>
      <c r="K11">
        <v>0</v>
      </c>
      <c r="L11">
        <v>0</v>
      </c>
      <c r="M11">
        <v>189</v>
      </c>
      <c r="N11">
        <v>315</v>
      </c>
      <c r="O11">
        <v>0</v>
      </c>
      <c r="P11">
        <v>1008</v>
      </c>
      <c r="Q11">
        <v>1827</v>
      </c>
      <c r="R11">
        <v>0</v>
      </c>
      <c r="S11">
        <v>1008</v>
      </c>
      <c r="T11">
        <v>819</v>
      </c>
      <c r="U11">
        <v>1008</v>
      </c>
      <c r="V11">
        <v>1008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189</v>
      </c>
      <c r="L12">
        <v>0</v>
      </c>
      <c r="M12" s="34">
        <v>189</v>
      </c>
      <c r="N12" s="34">
        <v>315</v>
      </c>
      <c r="O12">
        <v>0</v>
      </c>
      <c r="P12" s="34">
        <v>882</v>
      </c>
      <c r="Q12" s="34">
        <v>1071</v>
      </c>
      <c r="R12">
        <v>0</v>
      </c>
      <c r="S12">
        <v>189</v>
      </c>
      <c r="T12">
        <v>189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  <c r="J13">
        <v>63</v>
      </c>
      <c r="S13">
        <v>1008</v>
      </c>
      <c r="T13">
        <v>819</v>
      </c>
      <c r="U13">
        <v>1008</v>
      </c>
      <c r="V13">
        <v>1008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240</v>
      </c>
      <c r="K14" s="3">
        <f t="shared" ref="K14:AC14" si="1">J14-K10+K12+K13</f>
        <v>384</v>
      </c>
      <c r="L14" s="3">
        <f t="shared" si="1"/>
        <v>333</v>
      </c>
      <c r="M14" s="3">
        <f t="shared" si="1"/>
        <v>443</v>
      </c>
      <c r="N14" s="3">
        <f t="shared" si="1"/>
        <v>668</v>
      </c>
      <c r="O14" s="3">
        <f t="shared" si="1"/>
        <v>298</v>
      </c>
      <c r="P14" s="3">
        <f t="shared" si="1"/>
        <v>416</v>
      </c>
      <c r="Q14" s="3">
        <f t="shared" si="1"/>
        <v>471</v>
      </c>
      <c r="R14" s="3">
        <f t="shared" si="1"/>
        <v>-349</v>
      </c>
      <c r="S14" s="3">
        <f t="shared" si="1"/>
        <v>-23</v>
      </c>
      <c r="T14" s="3">
        <f t="shared" si="1"/>
        <v>166</v>
      </c>
      <c r="U14" s="3">
        <f t="shared" si="1"/>
        <v>150</v>
      </c>
      <c r="V14" s="3">
        <f t="shared" si="1"/>
        <v>135</v>
      </c>
      <c r="W14" s="3">
        <f t="shared" si="1"/>
        <v>-475</v>
      </c>
      <c r="X14" s="3">
        <f t="shared" si="1"/>
        <v>-475</v>
      </c>
      <c r="Y14" s="3">
        <f t="shared" si="1"/>
        <v>-475</v>
      </c>
      <c r="Z14" s="3">
        <f t="shared" si="1"/>
        <v>-475</v>
      </c>
      <c r="AA14" s="3">
        <f t="shared" si="1"/>
        <v>-475</v>
      </c>
      <c r="AB14" s="3">
        <f t="shared" si="1"/>
        <v>-475</v>
      </c>
      <c r="AC14" s="3">
        <f t="shared" si="1"/>
        <v>-475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30</v>
      </c>
      <c r="K16" s="30">
        <v>31</v>
      </c>
      <c r="L16" s="30">
        <v>32</v>
      </c>
      <c r="M16" s="30">
        <v>33</v>
      </c>
      <c r="N16" s="30">
        <v>34</v>
      </c>
      <c r="O16" s="30">
        <v>35</v>
      </c>
      <c r="P16" s="30">
        <v>36</v>
      </c>
      <c r="Q16" s="30">
        <v>37</v>
      </c>
      <c r="R16" s="30">
        <v>38</v>
      </c>
      <c r="S16" s="30">
        <v>39</v>
      </c>
      <c r="T16" s="30">
        <v>40</v>
      </c>
      <c r="U16" s="30">
        <v>41</v>
      </c>
      <c r="V16" s="30">
        <v>42</v>
      </c>
      <c r="W16" s="30">
        <v>43</v>
      </c>
      <c r="X16" s="30">
        <v>44</v>
      </c>
      <c r="Y16" s="30">
        <v>45</v>
      </c>
      <c r="Z16" s="30">
        <v>46</v>
      </c>
      <c r="AA16" s="30">
        <v>47</v>
      </c>
      <c r="AB16" s="30">
        <v>48</v>
      </c>
      <c r="AC16" s="30">
        <v>49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177</v>
      </c>
      <c r="G17" s="30">
        <f>calcFirstRunOut(J21:AC21)</f>
        <v>201938</v>
      </c>
      <c r="H17" s="30" t="s">
        <v>6</v>
      </c>
      <c r="J17" s="31">
        <v>0</v>
      </c>
      <c r="K17" s="31">
        <v>45</v>
      </c>
      <c r="L17" s="31">
        <v>51</v>
      </c>
      <c r="M17" s="31">
        <v>79</v>
      </c>
      <c r="N17" s="31">
        <v>90</v>
      </c>
      <c r="O17" s="31">
        <v>370</v>
      </c>
      <c r="P17" s="31">
        <v>764</v>
      </c>
      <c r="Q17" s="31">
        <v>1016</v>
      </c>
      <c r="R17" s="31">
        <v>820</v>
      </c>
      <c r="S17" s="31">
        <v>871</v>
      </c>
      <c r="T17" s="31">
        <v>819</v>
      </c>
      <c r="U17" s="31">
        <v>1024</v>
      </c>
      <c r="V17" s="31">
        <v>1023</v>
      </c>
      <c r="W17" s="31">
        <v>610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177</v>
      </c>
      <c r="G18" s="30"/>
      <c r="H18" s="30" t="s">
        <v>7</v>
      </c>
      <c r="J18">
        <v>0</v>
      </c>
      <c r="K18">
        <v>0</v>
      </c>
      <c r="L18">
        <v>0</v>
      </c>
      <c r="M18">
        <v>189</v>
      </c>
      <c r="N18">
        <v>315</v>
      </c>
      <c r="O18">
        <v>0</v>
      </c>
      <c r="P18">
        <v>1008</v>
      </c>
      <c r="Q18">
        <v>1827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189</v>
      </c>
      <c r="L19">
        <v>0</v>
      </c>
      <c r="M19" s="34">
        <v>189</v>
      </c>
      <c r="N19" s="34">
        <v>315</v>
      </c>
      <c r="O19">
        <v>0</v>
      </c>
      <c r="P19" s="34">
        <v>882</v>
      </c>
      <c r="Q19" s="34">
        <v>1071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  <c r="J20">
        <v>63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240</v>
      </c>
      <c r="K21" s="3">
        <f t="shared" ref="K21:AC21" si="2">J21-K17+K19+K20</f>
        <v>384</v>
      </c>
      <c r="L21" s="3">
        <f t="shared" si="2"/>
        <v>333</v>
      </c>
      <c r="M21" s="3">
        <f t="shared" si="2"/>
        <v>443</v>
      </c>
      <c r="N21" s="3">
        <f t="shared" si="2"/>
        <v>668</v>
      </c>
      <c r="O21" s="3">
        <f t="shared" si="2"/>
        <v>298</v>
      </c>
      <c r="P21" s="3">
        <f t="shared" si="2"/>
        <v>416</v>
      </c>
      <c r="Q21" s="3">
        <f t="shared" si="2"/>
        <v>471</v>
      </c>
      <c r="R21" s="3">
        <f t="shared" si="2"/>
        <v>-349</v>
      </c>
      <c r="S21" s="3">
        <f t="shared" si="2"/>
        <v>-1220</v>
      </c>
      <c r="T21" s="3">
        <f t="shared" si="2"/>
        <v>-2039</v>
      </c>
      <c r="U21" s="3">
        <f t="shared" si="2"/>
        <v>-3063</v>
      </c>
      <c r="V21" s="3">
        <f t="shared" si="2"/>
        <v>-4086</v>
      </c>
      <c r="W21" s="3">
        <f t="shared" si="2"/>
        <v>-4696</v>
      </c>
      <c r="X21" s="3">
        <f t="shared" si="2"/>
        <v>-4696</v>
      </c>
      <c r="Y21" s="3">
        <f t="shared" si="2"/>
        <v>-4696</v>
      </c>
      <c r="Z21" s="3">
        <f t="shared" si="2"/>
        <v>-4696</v>
      </c>
      <c r="AA21" s="3">
        <f t="shared" si="2"/>
        <v>-4696</v>
      </c>
      <c r="AB21" s="3">
        <f t="shared" si="2"/>
        <v>-4696</v>
      </c>
      <c r="AC21" s="3">
        <f t="shared" si="2"/>
        <v>-4696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21"/>
  <sheetViews>
    <sheetView showGridLines="0" topLeftCell="G1" workbookViewId="0">
      <selection activeCell="R14" sqref="R14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92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31</v>
      </c>
      <c r="K2" s="30">
        <v>32</v>
      </c>
      <c r="L2" s="30">
        <v>33</v>
      </c>
      <c r="M2" s="30">
        <v>34</v>
      </c>
      <c r="N2" s="30">
        <v>35</v>
      </c>
      <c r="O2" s="30">
        <v>36</v>
      </c>
      <c r="P2" s="30">
        <v>37</v>
      </c>
      <c r="Q2" s="30">
        <v>38</v>
      </c>
      <c r="R2" s="30">
        <v>39</v>
      </c>
      <c r="S2" s="30">
        <v>40</v>
      </c>
      <c r="T2" s="30">
        <v>41</v>
      </c>
      <c r="U2" s="30">
        <v>42</v>
      </c>
      <c r="V2" s="30">
        <v>43</v>
      </c>
      <c r="W2" s="30">
        <v>44</v>
      </c>
      <c r="X2" s="30">
        <v>45</v>
      </c>
      <c r="Y2" s="30">
        <v>46</v>
      </c>
      <c r="Z2" s="30">
        <v>47</v>
      </c>
      <c r="AA2" s="30">
        <v>48</v>
      </c>
      <c r="AB2" s="30">
        <v>49</v>
      </c>
      <c r="AC2" s="30">
        <v>50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120</v>
      </c>
      <c r="G3" s="30">
        <f>calcFirstRunOut(J7:AC7)</f>
        <v>201940</v>
      </c>
      <c r="H3" s="30" t="s">
        <v>6</v>
      </c>
      <c r="J3" s="31">
        <v>7</v>
      </c>
      <c r="K3" s="31">
        <v>7</v>
      </c>
      <c r="L3" s="31">
        <v>13</v>
      </c>
      <c r="M3" s="31">
        <v>14</v>
      </c>
      <c r="N3" s="31">
        <v>16</v>
      </c>
      <c r="O3" s="31">
        <v>215</v>
      </c>
      <c r="P3" s="31">
        <v>323</v>
      </c>
      <c r="Q3" s="31">
        <v>268</v>
      </c>
      <c r="R3" s="31">
        <v>307</v>
      </c>
      <c r="S3" s="31">
        <v>144</v>
      </c>
      <c r="T3" s="31">
        <v>210</v>
      </c>
      <c r="U3" s="31">
        <v>186</v>
      </c>
      <c r="V3" s="31">
        <v>187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120</v>
      </c>
      <c r="G4" s="30"/>
      <c r="H4" s="30" t="s">
        <v>7</v>
      </c>
      <c r="J4">
        <v>0</v>
      </c>
      <c r="K4">
        <v>0</v>
      </c>
      <c r="L4">
        <v>60</v>
      </c>
      <c r="M4">
        <v>240</v>
      </c>
      <c r="N4">
        <v>0</v>
      </c>
      <c r="O4">
        <v>240</v>
      </c>
      <c r="P4">
        <v>420</v>
      </c>
      <c r="Q4">
        <v>180</v>
      </c>
      <c r="R4">
        <v>180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 s="34">
        <v>0</v>
      </c>
      <c r="M5">
        <v>0</v>
      </c>
      <c r="N5" s="34">
        <v>540</v>
      </c>
      <c r="O5">
        <v>0</v>
      </c>
      <c r="P5" s="34">
        <v>600</v>
      </c>
      <c r="Q5">
        <v>0</v>
      </c>
      <c r="R5" s="34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113</v>
      </c>
      <c r="K7" s="3">
        <f t="shared" ref="K7:AC7" si="0">J7-K3+K5+K6</f>
        <v>106</v>
      </c>
      <c r="L7" s="3">
        <f t="shared" si="0"/>
        <v>93</v>
      </c>
      <c r="M7" s="3">
        <f t="shared" si="0"/>
        <v>79</v>
      </c>
      <c r="N7" s="3">
        <f t="shared" si="0"/>
        <v>603</v>
      </c>
      <c r="O7" s="3">
        <f t="shared" si="0"/>
        <v>388</v>
      </c>
      <c r="P7" s="3">
        <f t="shared" si="0"/>
        <v>665</v>
      </c>
      <c r="Q7" s="3">
        <f t="shared" si="0"/>
        <v>397</v>
      </c>
      <c r="R7" s="3">
        <f t="shared" si="0"/>
        <v>90</v>
      </c>
      <c r="S7" s="3">
        <f t="shared" si="0"/>
        <v>-54</v>
      </c>
      <c r="T7" s="3">
        <f t="shared" si="0"/>
        <v>-264</v>
      </c>
      <c r="U7" s="3">
        <f t="shared" si="0"/>
        <v>-450</v>
      </c>
      <c r="V7" s="3">
        <f t="shared" si="0"/>
        <v>-637</v>
      </c>
      <c r="W7" s="3">
        <f t="shared" si="0"/>
        <v>-637</v>
      </c>
      <c r="X7" s="3">
        <f t="shared" si="0"/>
        <v>-637</v>
      </c>
      <c r="Y7" s="3">
        <f t="shared" si="0"/>
        <v>-637</v>
      </c>
      <c r="Z7" s="3">
        <f t="shared" si="0"/>
        <v>-637</v>
      </c>
      <c r="AA7" s="3">
        <f t="shared" si="0"/>
        <v>-637</v>
      </c>
      <c r="AB7" s="3">
        <f t="shared" si="0"/>
        <v>-637</v>
      </c>
      <c r="AC7" s="3">
        <f t="shared" si="0"/>
        <v>-637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31</v>
      </c>
      <c r="K9" s="30">
        <v>32</v>
      </c>
      <c r="L9" s="30">
        <v>33</v>
      </c>
      <c r="M9" s="30">
        <v>34</v>
      </c>
      <c r="N9" s="30">
        <v>35</v>
      </c>
      <c r="O9" s="30">
        <v>36</v>
      </c>
      <c r="P9" s="30">
        <v>37</v>
      </c>
      <c r="Q9" s="30">
        <v>38</v>
      </c>
      <c r="R9" s="30">
        <v>39</v>
      </c>
      <c r="S9" s="30">
        <v>40</v>
      </c>
      <c r="T9" s="30">
        <v>41</v>
      </c>
      <c r="U9" s="30">
        <v>42</v>
      </c>
      <c r="V9" s="30">
        <v>43</v>
      </c>
      <c r="W9" s="30">
        <v>44</v>
      </c>
      <c r="X9" s="30">
        <v>45</v>
      </c>
      <c r="Y9" s="30">
        <v>46</v>
      </c>
      <c r="Z9" s="30">
        <v>47</v>
      </c>
      <c r="AA9" s="30">
        <v>48</v>
      </c>
      <c r="AB9" s="30">
        <v>49</v>
      </c>
      <c r="AC9" s="30">
        <v>50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184</v>
      </c>
      <c r="G10" s="30">
        <f>calcFirstRunOut(J14:AC14)</f>
        <v>201950</v>
      </c>
      <c r="H10" s="30" t="s">
        <v>6</v>
      </c>
      <c r="J10" s="31">
        <v>50</v>
      </c>
      <c r="K10" s="31">
        <v>46</v>
      </c>
      <c r="L10" s="31">
        <v>82</v>
      </c>
      <c r="M10" s="31">
        <v>90</v>
      </c>
      <c r="N10" s="35">
        <v>287</v>
      </c>
      <c r="O10" s="31">
        <v>30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184</v>
      </c>
      <c r="G11" s="30"/>
      <c r="H11" s="30" t="s">
        <v>7</v>
      </c>
      <c r="J11">
        <v>0</v>
      </c>
      <c r="K11">
        <v>0</v>
      </c>
      <c r="L11">
        <v>189</v>
      </c>
      <c r="M11">
        <v>315</v>
      </c>
      <c r="N11">
        <v>0</v>
      </c>
      <c r="O11">
        <v>1008</v>
      </c>
      <c r="P11">
        <v>1827</v>
      </c>
      <c r="Q11">
        <v>0</v>
      </c>
      <c r="R11">
        <v>189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189</v>
      </c>
      <c r="K12">
        <v>0</v>
      </c>
      <c r="L12" s="34">
        <v>504</v>
      </c>
      <c r="M12">
        <v>0</v>
      </c>
      <c r="N12">
        <v>0</v>
      </c>
      <c r="O12" s="34">
        <v>882</v>
      </c>
      <c r="P12" s="34">
        <v>1071</v>
      </c>
      <c r="Q12">
        <v>0</v>
      </c>
      <c r="R12" s="34">
        <v>0</v>
      </c>
      <c r="S12" s="34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323</v>
      </c>
      <c r="K14" s="3">
        <f t="shared" ref="K14:AC14" si="1">J14-K10+K12+K13</f>
        <v>277</v>
      </c>
      <c r="L14" s="3">
        <f t="shared" si="1"/>
        <v>699</v>
      </c>
      <c r="M14" s="3">
        <f t="shared" si="1"/>
        <v>609</v>
      </c>
      <c r="N14" s="3">
        <f t="shared" si="1"/>
        <v>322</v>
      </c>
      <c r="O14" s="3">
        <f t="shared" si="1"/>
        <v>1174</v>
      </c>
      <c r="P14" s="3">
        <f t="shared" si="1"/>
        <v>2245</v>
      </c>
      <c r="Q14" s="3">
        <f t="shared" si="1"/>
        <v>2245</v>
      </c>
      <c r="R14" s="3">
        <f t="shared" si="1"/>
        <v>2245</v>
      </c>
      <c r="S14" s="3">
        <f t="shared" si="1"/>
        <v>2245</v>
      </c>
      <c r="T14" s="3">
        <f t="shared" si="1"/>
        <v>2245</v>
      </c>
      <c r="U14" s="3">
        <f t="shared" si="1"/>
        <v>2245</v>
      </c>
      <c r="V14" s="3">
        <f t="shared" si="1"/>
        <v>2245</v>
      </c>
      <c r="W14" s="3">
        <f t="shared" si="1"/>
        <v>2245</v>
      </c>
      <c r="X14" s="3">
        <f t="shared" si="1"/>
        <v>2245</v>
      </c>
      <c r="Y14" s="3">
        <f t="shared" si="1"/>
        <v>2245</v>
      </c>
      <c r="Z14" s="3">
        <f t="shared" si="1"/>
        <v>2245</v>
      </c>
      <c r="AA14" s="3">
        <f t="shared" si="1"/>
        <v>2245</v>
      </c>
      <c r="AB14" s="3">
        <f t="shared" si="1"/>
        <v>2245</v>
      </c>
      <c r="AC14" s="3">
        <f t="shared" si="1"/>
        <v>2245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31</v>
      </c>
      <c r="K16" s="30">
        <v>32</v>
      </c>
      <c r="L16" s="30">
        <v>33</v>
      </c>
      <c r="M16" s="30">
        <v>34</v>
      </c>
      <c r="N16" s="30">
        <v>35</v>
      </c>
      <c r="O16" s="30">
        <v>36</v>
      </c>
      <c r="P16" s="30">
        <v>37</v>
      </c>
      <c r="Q16" s="30">
        <v>38</v>
      </c>
      <c r="R16" s="30">
        <v>39</v>
      </c>
      <c r="S16" s="30">
        <v>40</v>
      </c>
      <c r="T16" s="30">
        <v>41</v>
      </c>
      <c r="U16" s="30">
        <v>42</v>
      </c>
      <c r="V16" s="30">
        <v>43</v>
      </c>
      <c r="W16" s="30">
        <v>44</v>
      </c>
      <c r="X16" s="30">
        <v>45</v>
      </c>
      <c r="Y16" s="30">
        <v>46</v>
      </c>
      <c r="Z16" s="30">
        <v>47</v>
      </c>
      <c r="AA16" s="30">
        <v>48</v>
      </c>
      <c r="AB16" s="30">
        <v>49</v>
      </c>
      <c r="AC16" s="30">
        <v>50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184</v>
      </c>
      <c r="G17" s="30">
        <f>calcFirstRunOut(J21:AC21)</f>
        <v>201950</v>
      </c>
      <c r="H17" s="30" t="s">
        <v>6</v>
      </c>
      <c r="J17" s="31">
        <v>50</v>
      </c>
      <c r="K17" s="31">
        <v>46</v>
      </c>
      <c r="L17" s="31">
        <v>82</v>
      </c>
      <c r="M17" s="31">
        <v>90</v>
      </c>
      <c r="N17" s="31">
        <v>287</v>
      </c>
      <c r="O17" s="31">
        <v>30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184</v>
      </c>
      <c r="G18" s="30"/>
      <c r="H18" s="30" t="s">
        <v>7</v>
      </c>
      <c r="J18">
        <v>0</v>
      </c>
      <c r="K18">
        <v>0</v>
      </c>
      <c r="L18">
        <v>189</v>
      </c>
      <c r="M18">
        <v>315</v>
      </c>
      <c r="N18">
        <v>0</v>
      </c>
      <c r="O18">
        <v>1008</v>
      </c>
      <c r="P18">
        <v>1827</v>
      </c>
      <c r="Q18">
        <v>0</v>
      </c>
      <c r="R18">
        <v>189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189</v>
      </c>
      <c r="K19">
        <v>0</v>
      </c>
      <c r="L19" s="34">
        <v>504</v>
      </c>
      <c r="M19">
        <v>0</v>
      </c>
      <c r="N19">
        <v>0</v>
      </c>
      <c r="O19" s="34">
        <v>882</v>
      </c>
      <c r="P19" s="34">
        <v>1071</v>
      </c>
      <c r="Q19">
        <v>0</v>
      </c>
      <c r="R19" s="34">
        <v>0</v>
      </c>
      <c r="S19" s="34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323</v>
      </c>
      <c r="K21" s="3">
        <f t="shared" ref="K21:AC21" si="2">J21-K17+K19+K20</f>
        <v>277</v>
      </c>
      <c r="L21" s="3">
        <f t="shared" si="2"/>
        <v>699</v>
      </c>
      <c r="M21" s="3">
        <f t="shared" si="2"/>
        <v>609</v>
      </c>
      <c r="N21" s="3">
        <f t="shared" si="2"/>
        <v>322</v>
      </c>
      <c r="O21" s="3">
        <f t="shared" si="2"/>
        <v>1174</v>
      </c>
      <c r="P21" s="3">
        <f t="shared" si="2"/>
        <v>2245</v>
      </c>
      <c r="Q21" s="3">
        <f t="shared" si="2"/>
        <v>2245</v>
      </c>
      <c r="R21" s="3">
        <f t="shared" si="2"/>
        <v>2245</v>
      </c>
      <c r="S21" s="3">
        <f t="shared" si="2"/>
        <v>2245</v>
      </c>
      <c r="T21" s="3">
        <f t="shared" si="2"/>
        <v>2245</v>
      </c>
      <c r="U21" s="3">
        <f t="shared" si="2"/>
        <v>2245</v>
      </c>
      <c r="V21" s="3">
        <f t="shared" si="2"/>
        <v>2245</v>
      </c>
      <c r="W21" s="3">
        <f t="shared" si="2"/>
        <v>2245</v>
      </c>
      <c r="X21" s="3">
        <f t="shared" si="2"/>
        <v>2245</v>
      </c>
      <c r="Y21" s="3">
        <f t="shared" si="2"/>
        <v>2245</v>
      </c>
      <c r="Z21" s="3">
        <f t="shared" si="2"/>
        <v>2245</v>
      </c>
      <c r="AA21" s="3">
        <f t="shared" si="2"/>
        <v>2245</v>
      </c>
      <c r="AB21" s="3">
        <f t="shared" si="2"/>
        <v>2245</v>
      </c>
      <c r="AC21" s="3">
        <f t="shared" si="2"/>
        <v>2245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21"/>
  <sheetViews>
    <sheetView showGridLines="0" workbookViewId="0">
      <selection activeCell="B4" sqref="B4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93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31</v>
      </c>
      <c r="K2" s="30">
        <v>32</v>
      </c>
      <c r="L2" s="30">
        <v>33</v>
      </c>
      <c r="M2" s="30">
        <v>34</v>
      </c>
      <c r="N2" s="30">
        <v>35</v>
      </c>
      <c r="O2" s="30">
        <v>36</v>
      </c>
      <c r="P2" s="30">
        <v>37</v>
      </c>
      <c r="Q2" s="30">
        <v>38</v>
      </c>
      <c r="R2" s="30">
        <v>39</v>
      </c>
      <c r="S2" s="30">
        <v>40</v>
      </c>
      <c r="T2" s="30">
        <v>41</v>
      </c>
      <c r="U2" s="30">
        <v>42</v>
      </c>
      <c r="V2" s="30">
        <v>43</v>
      </c>
      <c r="W2" s="30">
        <v>44</v>
      </c>
      <c r="X2" s="30">
        <v>45</v>
      </c>
      <c r="Y2" s="30">
        <v>46</v>
      </c>
      <c r="Z2" s="30">
        <v>47</v>
      </c>
      <c r="AA2" s="30">
        <v>48</v>
      </c>
      <c r="AB2" s="30">
        <v>49</v>
      </c>
      <c r="AC2" s="30">
        <v>50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180</v>
      </c>
      <c r="G3" s="30">
        <f>calcFirstRunOut(J7:AC7)</f>
        <v>201941</v>
      </c>
      <c r="H3" s="30" t="s">
        <v>6</v>
      </c>
      <c r="J3" s="31">
        <v>7</v>
      </c>
      <c r="K3" s="31">
        <v>7</v>
      </c>
      <c r="L3" s="31">
        <v>13</v>
      </c>
      <c r="M3" s="31">
        <v>14</v>
      </c>
      <c r="N3" s="31">
        <v>16</v>
      </c>
      <c r="O3" s="31">
        <v>215</v>
      </c>
      <c r="P3" s="31">
        <v>323</v>
      </c>
      <c r="Q3" s="31">
        <v>268</v>
      </c>
      <c r="R3" s="31">
        <v>307</v>
      </c>
      <c r="S3" s="31">
        <v>144</v>
      </c>
      <c r="T3" s="31">
        <v>210</v>
      </c>
      <c r="U3" s="31">
        <v>186</v>
      </c>
      <c r="V3" s="31">
        <v>187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120</v>
      </c>
      <c r="G4" s="30"/>
      <c r="H4" s="30" t="s">
        <v>7</v>
      </c>
      <c r="J4">
        <v>0</v>
      </c>
      <c r="K4">
        <v>0</v>
      </c>
      <c r="L4">
        <v>60</v>
      </c>
      <c r="M4">
        <v>240</v>
      </c>
      <c r="N4">
        <v>0</v>
      </c>
      <c r="O4">
        <v>240</v>
      </c>
      <c r="P4">
        <v>420</v>
      </c>
      <c r="Q4">
        <v>180</v>
      </c>
      <c r="R4">
        <v>180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60</v>
      </c>
      <c r="G5" s="30"/>
      <c r="H5" s="30" t="s">
        <v>8</v>
      </c>
      <c r="J5" s="34">
        <v>0</v>
      </c>
      <c r="K5">
        <v>0</v>
      </c>
      <c r="L5" s="34">
        <v>0</v>
      </c>
      <c r="M5">
        <v>0</v>
      </c>
      <c r="N5" s="34">
        <v>540</v>
      </c>
      <c r="O5">
        <v>0</v>
      </c>
      <c r="P5" s="34">
        <v>600</v>
      </c>
      <c r="Q5">
        <v>0</v>
      </c>
      <c r="R5" s="34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173</v>
      </c>
      <c r="K7" s="3">
        <f t="shared" ref="K7:AC7" si="0">J7-K3+K5+K6</f>
        <v>166</v>
      </c>
      <c r="L7" s="3">
        <f t="shared" si="0"/>
        <v>153</v>
      </c>
      <c r="M7" s="3">
        <f t="shared" si="0"/>
        <v>139</v>
      </c>
      <c r="N7" s="3">
        <f t="shared" si="0"/>
        <v>663</v>
      </c>
      <c r="O7" s="3">
        <f t="shared" si="0"/>
        <v>448</v>
      </c>
      <c r="P7" s="3">
        <f t="shared" si="0"/>
        <v>725</v>
      </c>
      <c r="Q7" s="3">
        <f t="shared" si="0"/>
        <v>457</v>
      </c>
      <c r="R7" s="3">
        <f t="shared" si="0"/>
        <v>150</v>
      </c>
      <c r="S7" s="3">
        <f t="shared" si="0"/>
        <v>6</v>
      </c>
      <c r="T7" s="3">
        <f t="shared" si="0"/>
        <v>-204</v>
      </c>
      <c r="U7" s="3">
        <f t="shared" si="0"/>
        <v>-390</v>
      </c>
      <c r="V7" s="3">
        <f t="shared" si="0"/>
        <v>-577</v>
      </c>
      <c r="W7" s="3">
        <f t="shared" si="0"/>
        <v>-577</v>
      </c>
      <c r="X7" s="3">
        <f t="shared" si="0"/>
        <v>-577</v>
      </c>
      <c r="Y7" s="3">
        <f t="shared" si="0"/>
        <v>-577</v>
      </c>
      <c r="Z7" s="3">
        <f t="shared" si="0"/>
        <v>-577</v>
      </c>
      <c r="AA7" s="3">
        <f t="shared" si="0"/>
        <v>-577</v>
      </c>
      <c r="AB7" s="3">
        <f t="shared" si="0"/>
        <v>-577</v>
      </c>
      <c r="AC7" s="3">
        <f t="shared" si="0"/>
        <v>-577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31</v>
      </c>
      <c r="K9" s="30">
        <v>32</v>
      </c>
      <c r="L9" s="30">
        <v>33</v>
      </c>
      <c r="M9" s="30">
        <v>34</v>
      </c>
      <c r="N9" s="30">
        <v>35</v>
      </c>
      <c r="O9" s="30">
        <v>36</v>
      </c>
      <c r="P9" s="30">
        <v>37</v>
      </c>
      <c r="Q9" s="30">
        <v>38</v>
      </c>
      <c r="R9" s="30">
        <v>39</v>
      </c>
      <c r="S9" s="30">
        <v>40</v>
      </c>
      <c r="T9" s="30">
        <v>41</v>
      </c>
      <c r="U9" s="30">
        <v>42</v>
      </c>
      <c r="V9" s="30">
        <v>43</v>
      </c>
      <c r="W9" s="30">
        <v>44</v>
      </c>
      <c r="X9" s="30">
        <v>45</v>
      </c>
      <c r="Y9" s="30">
        <v>46</v>
      </c>
      <c r="Z9" s="30">
        <v>47</v>
      </c>
      <c r="AA9" s="30">
        <v>48</v>
      </c>
      <c r="AB9" s="30">
        <v>49</v>
      </c>
      <c r="AC9" s="30">
        <v>50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373</v>
      </c>
      <c r="G10" s="30">
        <f>calcFirstRunOut(J14:AC14)</f>
        <v>201950</v>
      </c>
      <c r="H10" s="30" t="s">
        <v>6</v>
      </c>
      <c r="J10" s="31">
        <v>50</v>
      </c>
      <c r="K10" s="31">
        <v>46</v>
      </c>
      <c r="L10" s="31">
        <v>82</v>
      </c>
      <c r="M10" s="31">
        <v>90</v>
      </c>
      <c r="N10" s="31">
        <v>287</v>
      </c>
      <c r="O10" s="31">
        <v>30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184</v>
      </c>
      <c r="G11" s="30"/>
      <c r="H11" s="30" t="s">
        <v>7</v>
      </c>
      <c r="J11">
        <v>0</v>
      </c>
      <c r="K11">
        <v>0</v>
      </c>
      <c r="L11">
        <v>189</v>
      </c>
      <c r="M11">
        <v>315</v>
      </c>
      <c r="N11">
        <v>0</v>
      </c>
      <c r="O11">
        <v>1008</v>
      </c>
      <c r="P11">
        <v>1827</v>
      </c>
      <c r="Q11">
        <v>0</v>
      </c>
      <c r="R11">
        <v>189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189</v>
      </c>
      <c r="G12" s="30"/>
      <c r="H12" s="30" t="s">
        <v>8</v>
      </c>
      <c r="J12" s="34">
        <v>0</v>
      </c>
      <c r="K12">
        <v>0</v>
      </c>
      <c r="L12" s="34">
        <v>504</v>
      </c>
      <c r="M12">
        <v>0</v>
      </c>
      <c r="N12">
        <v>0</v>
      </c>
      <c r="O12" s="34">
        <v>882</v>
      </c>
      <c r="P12" s="34">
        <v>1071</v>
      </c>
      <c r="Q12">
        <v>0</v>
      </c>
      <c r="R12" s="34">
        <v>0</v>
      </c>
      <c r="S12" s="34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323</v>
      </c>
      <c r="K14" s="3">
        <f t="shared" ref="K14:AC14" si="1">J14-K10+K12+K13</f>
        <v>277</v>
      </c>
      <c r="L14" s="3">
        <f t="shared" si="1"/>
        <v>699</v>
      </c>
      <c r="M14" s="3">
        <f t="shared" si="1"/>
        <v>609</v>
      </c>
      <c r="N14" s="3">
        <f t="shared" si="1"/>
        <v>322</v>
      </c>
      <c r="O14" s="3">
        <f t="shared" si="1"/>
        <v>1174</v>
      </c>
      <c r="P14" s="3">
        <f t="shared" si="1"/>
        <v>2245</v>
      </c>
      <c r="Q14" s="3">
        <f t="shared" si="1"/>
        <v>2245</v>
      </c>
      <c r="R14" s="3">
        <f t="shared" si="1"/>
        <v>2245</v>
      </c>
      <c r="S14" s="3">
        <f t="shared" si="1"/>
        <v>2245</v>
      </c>
      <c r="T14" s="3">
        <f t="shared" si="1"/>
        <v>2245</v>
      </c>
      <c r="U14" s="3">
        <f t="shared" si="1"/>
        <v>2245</v>
      </c>
      <c r="V14" s="3">
        <f t="shared" si="1"/>
        <v>2245</v>
      </c>
      <c r="W14" s="3">
        <f t="shared" si="1"/>
        <v>2245</v>
      </c>
      <c r="X14" s="3">
        <f t="shared" si="1"/>
        <v>2245</v>
      </c>
      <c r="Y14" s="3">
        <f t="shared" si="1"/>
        <v>2245</v>
      </c>
      <c r="Z14" s="3">
        <f t="shared" si="1"/>
        <v>2245</v>
      </c>
      <c r="AA14" s="3">
        <f t="shared" si="1"/>
        <v>2245</v>
      </c>
      <c r="AB14" s="3">
        <f t="shared" si="1"/>
        <v>2245</v>
      </c>
      <c r="AC14" s="3">
        <f t="shared" si="1"/>
        <v>2245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31</v>
      </c>
      <c r="K16" s="30">
        <v>32</v>
      </c>
      <c r="L16" s="30">
        <v>33</v>
      </c>
      <c r="M16" s="30">
        <v>34</v>
      </c>
      <c r="N16" s="30">
        <v>35</v>
      </c>
      <c r="O16" s="30">
        <v>36</v>
      </c>
      <c r="P16" s="30">
        <v>37</v>
      </c>
      <c r="Q16" s="30">
        <v>38</v>
      </c>
      <c r="R16" s="30">
        <v>39</v>
      </c>
      <c r="S16" s="30">
        <v>40</v>
      </c>
      <c r="T16" s="30">
        <v>41</v>
      </c>
      <c r="U16" s="30">
        <v>42</v>
      </c>
      <c r="V16" s="30">
        <v>43</v>
      </c>
      <c r="W16" s="30">
        <v>44</v>
      </c>
      <c r="X16" s="30">
        <v>45</v>
      </c>
      <c r="Y16" s="30">
        <v>46</v>
      </c>
      <c r="Z16" s="30">
        <v>47</v>
      </c>
      <c r="AA16" s="30">
        <v>48</v>
      </c>
      <c r="AB16" s="30">
        <v>49</v>
      </c>
      <c r="AC16" s="30">
        <v>50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373</v>
      </c>
      <c r="G17" s="30">
        <f>calcFirstRunOut(J21:AC21)</f>
        <v>201950</v>
      </c>
      <c r="H17" s="30" t="s">
        <v>6</v>
      </c>
      <c r="J17" s="31">
        <v>50</v>
      </c>
      <c r="K17" s="31">
        <v>46</v>
      </c>
      <c r="L17" s="31">
        <v>82</v>
      </c>
      <c r="M17" s="31">
        <v>90</v>
      </c>
      <c r="N17" s="31">
        <v>287</v>
      </c>
      <c r="O17" s="31">
        <v>30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184</v>
      </c>
      <c r="G18" s="30"/>
      <c r="H18" s="30" t="s">
        <v>7</v>
      </c>
      <c r="J18">
        <v>0</v>
      </c>
      <c r="K18">
        <v>0</v>
      </c>
      <c r="L18">
        <v>189</v>
      </c>
      <c r="M18">
        <v>315</v>
      </c>
      <c r="N18">
        <v>0</v>
      </c>
      <c r="O18">
        <v>1008</v>
      </c>
      <c r="P18">
        <v>1827</v>
      </c>
      <c r="Q18">
        <v>0</v>
      </c>
      <c r="R18">
        <v>189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189</v>
      </c>
      <c r="G19" s="30"/>
      <c r="H19" s="30" t="s">
        <v>8</v>
      </c>
      <c r="J19" s="34">
        <v>0</v>
      </c>
      <c r="K19">
        <v>0</v>
      </c>
      <c r="L19" s="34">
        <v>504</v>
      </c>
      <c r="M19">
        <v>0</v>
      </c>
      <c r="N19">
        <v>0</v>
      </c>
      <c r="O19" s="34">
        <v>882</v>
      </c>
      <c r="P19" s="34">
        <v>1071</v>
      </c>
      <c r="Q19">
        <v>0</v>
      </c>
      <c r="R19" s="34">
        <v>0</v>
      </c>
      <c r="S19" s="34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323</v>
      </c>
      <c r="K21" s="3">
        <f t="shared" ref="K21:AC21" si="2">J21-K17+K19+K20</f>
        <v>277</v>
      </c>
      <c r="L21" s="3">
        <f t="shared" si="2"/>
        <v>699</v>
      </c>
      <c r="M21" s="3">
        <f t="shared" si="2"/>
        <v>609</v>
      </c>
      <c r="N21" s="3">
        <f t="shared" si="2"/>
        <v>322</v>
      </c>
      <c r="O21" s="3">
        <f t="shared" si="2"/>
        <v>1174</v>
      </c>
      <c r="P21" s="3">
        <f t="shared" si="2"/>
        <v>2245</v>
      </c>
      <c r="Q21" s="3">
        <f t="shared" si="2"/>
        <v>2245</v>
      </c>
      <c r="R21" s="3">
        <f t="shared" si="2"/>
        <v>2245</v>
      </c>
      <c r="S21" s="3">
        <f t="shared" si="2"/>
        <v>2245</v>
      </c>
      <c r="T21" s="3">
        <f t="shared" si="2"/>
        <v>2245</v>
      </c>
      <c r="U21" s="3">
        <f t="shared" si="2"/>
        <v>2245</v>
      </c>
      <c r="V21" s="3">
        <f t="shared" si="2"/>
        <v>2245</v>
      </c>
      <c r="W21" s="3">
        <f t="shared" si="2"/>
        <v>2245</v>
      </c>
      <c r="X21" s="3">
        <f t="shared" si="2"/>
        <v>2245</v>
      </c>
      <c r="Y21" s="3">
        <f t="shared" si="2"/>
        <v>2245</v>
      </c>
      <c r="Z21" s="3">
        <f t="shared" si="2"/>
        <v>2245</v>
      </c>
      <c r="AA21" s="3">
        <f t="shared" si="2"/>
        <v>2245</v>
      </c>
      <c r="AB21" s="3">
        <f t="shared" si="2"/>
        <v>2245</v>
      </c>
      <c r="AC21" s="3">
        <f t="shared" si="2"/>
        <v>2245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94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31</v>
      </c>
      <c r="K2" s="30">
        <v>32</v>
      </c>
      <c r="L2" s="30">
        <v>33</v>
      </c>
      <c r="M2" s="30">
        <v>34</v>
      </c>
      <c r="N2" s="30">
        <v>35</v>
      </c>
      <c r="O2" s="30">
        <v>36</v>
      </c>
      <c r="P2" s="30">
        <v>37</v>
      </c>
      <c r="Q2" s="30">
        <v>38</v>
      </c>
      <c r="R2" s="30">
        <v>39</v>
      </c>
      <c r="S2" s="30">
        <v>40</v>
      </c>
      <c r="T2" s="30">
        <v>41</v>
      </c>
      <c r="U2" s="30">
        <v>42</v>
      </c>
      <c r="V2" s="30">
        <v>43</v>
      </c>
      <c r="W2" s="30">
        <v>44</v>
      </c>
      <c r="X2" s="30">
        <v>45</v>
      </c>
      <c r="Y2" s="30">
        <v>46</v>
      </c>
      <c r="Z2" s="30">
        <v>47</v>
      </c>
      <c r="AA2" s="30">
        <v>48</v>
      </c>
      <c r="AB2" s="30">
        <v>49</v>
      </c>
      <c r="AC2" s="30">
        <v>50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180</v>
      </c>
      <c r="G3" s="30">
        <f>calcFirstRunOut(J7:AC7)</f>
        <v>201941</v>
      </c>
      <c r="H3" s="30" t="s">
        <v>6</v>
      </c>
      <c r="J3" s="31">
        <v>7</v>
      </c>
      <c r="K3" s="31">
        <v>9</v>
      </c>
      <c r="L3" s="31">
        <v>11</v>
      </c>
      <c r="M3" s="31">
        <v>14</v>
      </c>
      <c r="N3" s="31">
        <v>18</v>
      </c>
      <c r="O3" s="31">
        <v>215</v>
      </c>
      <c r="P3" s="31">
        <v>323</v>
      </c>
      <c r="Q3" s="31">
        <v>268</v>
      </c>
      <c r="R3" s="31">
        <v>307</v>
      </c>
      <c r="S3" s="31">
        <v>144</v>
      </c>
      <c r="T3" s="31">
        <v>210</v>
      </c>
      <c r="U3" s="31">
        <v>186</v>
      </c>
      <c r="V3" s="31">
        <v>187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180</v>
      </c>
      <c r="G4" s="30"/>
      <c r="H4" s="30" t="s">
        <v>7</v>
      </c>
      <c r="J4">
        <v>0</v>
      </c>
      <c r="K4">
        <v>0</v>
      </c>
      <c r="L4">
        <v>60</v>
      </c>
      <c r="M4">
        <v>240</v>
      </c>
      <c r="N4">
        <v>0</v>
      </c>
      <c r="O4">
        <v>240</v>
      </c>
      <c r="P4">
        <v>420</v>
      </c>
      <c r="Q4">
        <v>180</v>
      </c>
      <c r="R4">
        <v>180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0</v>
      </c>
      <c r="K5">
        <v>0</v>
      </c>
      <c r="L5" s="34">
        <v>0</v>
      </c>
      <c r="M5">
        <v>0</v>
      </c>
      <c r="N5" s="34">
        <v>540</v>
      </c>
      <c r="O5">
        <v>0</v>
      </c>
      <c r="P5" s="34">
        <v>600</v>
      </c>
      <c r="Q5">
        <v>0</v>
      </c>
      <c r="R5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173</v>
      </c>
      <c r="K7" s="3">
        <f t="shared" ref="K7:AC7" si="0">J7-K3+K5+K6</f>
        <v>164</v>
      </c>
      <c r="L7" s="3">
        <f t="shared" si="0"/>
        <v>153</v>
      </c>
      <c r="M7" s="3">
        <f t="shared" si="0"/>
        <v>139</v>
      </c>
      <c r="N7" s="3">
        <f t="shared" si="0"/>
        <v>661</v>
      </c>
      <c r="O7" s="3">
        <f t="shared" si="0"/>
        <v>446</v>
      </c>
      <c r="P7" s="3">
        <f t="shared" si="0"/>
        <v>723</v>
      </c>
      <c r="Q7" s="3">
        <f t="shared" si="0"/>
        <v>455</v>
      </c>
      <c r="R7" s="3">
        <f t="shared" si="0"/>
        <v>148</v>
      </c>
      <c r="S7" s="3">
        <f t="shared" si="0"/>
        <v>4</v>
      </c>
      <c r="T7" s="3">
        <f t="shared" si="0"/>
        <v>-206</v>
      </c>
      <c r="U7" s="3">
        <f t="shared" si="0"/>
        <v>-392</v>
      </c>
      <c r="V7" s="3">
        <f t="shared" si="0"/>
        <v>-579</v>
      </c>
      <c r="W7" s="3">
        <f t="shared" si="0"/>
        <v>-579</v>
      </c>
      <c r="X7" s="3">
        <f t="shared" si="0"/>
        <v>-579</v>
      </c>
      <c r="Y7" s="3">
        <f t="shared" si="0"/>
        <v>-579</v>
      </c>
      <c r="Z7" s="3">
        <f t="shared" si="0"/>
        <v>-579</v>
      </c>
      <c r="AA7" s="3">
        <f t="shared" si="0"/>
        <v>-579</v>
      </c>
      <c r="AB7" s="3">
        <f t="shared" si="0"/>
        <v>-579</v>
      </c>
      <c r="AC7" s="3">
        <f t="shared" si="0"/>
        <v>-579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31</v>
      </c>
      <c r="K9" s="30">
        <v>32</v>
      </c>
      <c r="L9" s="30">
        <v>33</v>
      </c>
      <c r="M9" s="30">
        <v>34</v>
      </c>
      <c r="N9" s="30">
        <v>35</v>
      </c>
      <c r="O9" s="30">
        <v>36</v>
      </c>
      <c r="P9" s="30">
        <v>37</v>
      </c>
      <c r="Q9" s="30">
        <v>38</v>
      </c>
      <c r="R9" s="30">
        <v>39</v>
      </c>
      <c r="S9" s="30">
        <v>40</v>
      </c>
      <c r="T9" s="30">
        <v>41</v>
      </c>
      <c r="U9" s="30">
        <v>42</v>
      </c>
      <c r="V9" s="30">
        <v>43</v>
      </c>
      <c r="W9" s="30">
        <v>44</v>
      </c>
      <c r="X9" s="30">
        <v>45</v>
      </c>
      <c r="Y9" s="30">
        <v>46</v>
      </c>
      <c r="Z9" s="30">
        <v>47</v>
      </c>
      <c r="AA9" s="30">
        <v>48</v>
      </c>
      <c r="AB9" s="30">
        <v>49</v>
      </c>
      <c r="AC9" s="30">
        <v>50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552</v>
      </c>
      <c r="G10" s="30">
        <f>calcFirstRunOut(J14:AC14)</f>
        <v>201950</v>
      </c>
      <c r="H10" s="30" t="s">
        <v>6</v>
      </c>
      <c r="J10" s="31">
        <v>41</v>
      </c>
      <c r="K10" s="31">
        <v>49</v>
      </c>
      <c r="L10" s="31">
        <v>80</v>
      </c>
      <c r="M10" s="31">
        <v>91</v>
      </c>
      <c r="N10" s="31">
        <v>287</v>
      </c>
      <c r="O10" s="31">
        <v>30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363</v>
      </c>
      <c r="G11" s="30"/>
      <c r="H11" s="30" t="s">
        <v>7</v>
      </c>
      <c r="J11">
        <v>0</v>
      </c>
      <c r="K11">
        <v>0</v>
      </c>
      <c r="L11">
        <v>189</v>
      </c>
      <c r="M11">
        <v>315</v>
      </c>
      <c r="N11">
        <v>0</v>
      </c>
      <c r="O11">
        <v>1008</v>
      </c>
      <c r="P11">
        <v>1827</v>
      </c>
      <c r="Q11">
        <v>0</v>
      </c>
      <c r="R11">
        <v>189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189</v>
      </c>
      <c r="G12" s="30"/>
      <c r="H12" s="30" t="s">
        <v>8</v>
      </c>
      <c r="J12" s="34">
        <v>0</v>
      </c>
      <c r="K12">
        <v>0</v>
      </c>
      <c r="L12" s="34">
        <v>504</v>
      </c>
      <c r="M12">
        <v>0</v>
      </c>
      <c r="N12">
        <v>0</v>
      </c>
      <c r="O12" s="34">
        <v>882</v>
      </c>
      <c r="P12" s="34">
        <v>1071</v>
      </c>
      <c r="Q12">
        <v>0</v>
      </c>
      <c r="R12">
        <v>0</v>
      </c>
      <c r="S12" s="34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511</v>
      </c>
      <c r="K14" s="3">
        <f t="shared" ref="K14:AC14" si="1">J14-K10+K12+K13</f>
        <v>462</v>
      </c>
      <c r="L14" s="3">
        <f t="shared" si="1"/>
        <v>886</v>
      </c>
      <c r="M14" s="3">
        <f t="shared" si="1"/>
        <v>795</v>
      </c>
      <c r="N14" s="3">
        <f t="shared" si="1"/>
        <v>508</v>
      </c>
      <c r="O14" s="3">
        <f t="shared" si="1"/>
        <v>1360</v>
      </c>
      <c r="P14" s="3">
        <f t="shared" si="1"/>
        <v>2431</v>
      </c>
      <c r="Q14" s="3">
        <f t="shared" si="1"/>
        <v>2431</v>
      </c>
      <c r="R14" s="3">
        <f t="shared" si="1"/>
        <v>2431</v>
      </c>
      <c r="S14" s="3">
        <f t="shared" si="1"/>
        <v>2431</v>
      </c>
      <c r="T14" s="3">
        <f t="shared" si="1"/>
        <v>2431</v>
      </c>
      <c r="U14" s="3">
        <f t="shared" si="1"/>
        <v>2431</v>
      </c>
      <c r="V14" s="3">
        <f t="shared" si="1"/>
        <v>2431</v>
      </c>
      <c r="W14" s="3">
        <f t="shared" si="1"/>
        <v>2431</v>
      </c>
      <c r="X14" s="3">
        <f t="shared" si="1"/>
        <v>2431</v>
      </c>
      <c r="Y14" s="3">
        <f t="shared" si="1"/>
        <v>2431</v>
      </c>
      <c r="Z14" s="3">
        <f t="shared" si="1"/>
        <v>2431</v>
      </c>
      <c r="AA14" s="3">
        <f t="shared" si="1"/>
        <v>2431</v>
      </c>
      <c r="AB14" s="3">
        <f t="shared" si="1"/>
        <v>2431</v>
      </c>
      <c r="AC14" s="3">
        <f t="shared" si="1"/>
        <v>2431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31</v>
      </c>
      <c r="K16" s="30">
        <v>32</v>
      </c>
      <c r="L16" s="30">
        <v>33</v>
      </c>
      <c r="M16" s="30">
        <v>34</v>
      </c>
      <c r="N16" s="30">
        <v>35</v>
      </c>
      <c r="O16" s="30">
        <v>36</v>
      </c>
      <c r="P16" s="30">
        <v>37</v>
      </c>
      <c r="Q16" s="30">
        <v>38</v>
      </c>
      <c r="R16" s="30">
        <v>39</v>
      </c>
      <c r="S16" s="30">
        <v>40</v>
      </c>
      <c r="T16" s="30">
        <v>41</v>
      </c>
      <c r="U16" s="30">
        <v>42</v>
      </c>
      <c r="V16" s="30">
        <v>43</v>
      </c>
      <c r="W16" s="30">
        <v>44</v>
      </c>
      <c r="X16" s="30">
        <v>45</v>
      </c>
      <c r="Y16" s="30">
        <v>46</v>
      </c>
      <c r="Z16" s="30">
        <v>47</v>
      </c>
      <c r="AA16" s="30">
        <v>48</v>
      </c>
      <c r="AB16" s="30">
        <v>49</v>
      </c>
      <c r="AC16" s="30">
        <v>50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552</v>
      </c>
      <c r="G17" s="30">
        <f>calcFirstRunOut(J21:AC21)</f>
        <v>201950</v>
      </c>
      <c r="H17" s="30" t="s">
        <v>6</v>
      </c>
      <c r="J17" s="31">
        <v>41</v>
      </c>
      <c r="K17" s="31">
        <v>49</v>
      </c>
      <c r="L17" s="31">
        <v>80</v>
      </c>
      <c r="M17" s="31">
        <v>91</v>
      </c>
      <c r="N17" s="31">
        <v>287</v>
      </c>
      <c r="O17" s="31">
        <v>30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363</v>
      </c>
      <c r="G18" s="30"/>
      <c r="H18" s="30" t="s">
        <v>7</v>
      </c>
      <c r="J18">
        <v>0</v>
      </c>
      <c r="K18">
        <v>0</v>
      </c>
      <c r="L18">
        <v>189</v>
      </c>
      <c r="M18">
        <v>315</v>
      </c>
      <c r="N18">
        <v>0</v>
      </c>
      <c r="O18">
        <v>1008</v>
      </c>
      <c r="P18">
        <v>1827</v>
      </c>
      <c r="Q18">
        <v>0</v>
      </c>
      <c r="R18">
        <v>189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189</v>
      </c>
      <c r="G19" s="30"/>
      <c r="H19" s="30" t="s">
        <v>8</v>
      </c>
      <c r="J19" s="34">
        <v>0</v>
      </c>
      <c r="K19">
        <v>0</v>
      </c>
      <c r="L19" s="34">
        <v>504</v>
      </c>
      <c r="M19">
        <v>0</v>
      </c>
      <c r="N19">
        <v>0</v>
      </c>
      <c r="O19" s="34">
        <v>882</v>
      </c>
      <c r="P19" s="34">
        <v>1071</v>
      </c>
      <c r="Q19">
        <v>0</v>
      </c>
      <c r="R19">
        <v>0</v>
      </c>
      <c r="S19" s="34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511</v>
      </c>
      <c r="K21" s="3">
        <f t="shared" ref="K21:AC21" si="2">J21-K17+K19+K20</f>
        <v>462</v>
      </c>
      <c r="L21" s="3">
        <f t="shared" si="2"/>
        <v>886</v>
      </c>
      <c r="M21" s="3">
        <f t="shared" si="2"/>
        <v>795</v>
      </c>
      <c r="N21" s="3">
        <f t="shared" si="2"/>
        <v>508</v>
      </c>
      <c r="O21" s="3">
        <f t="shared" si="2"/>
        <v>1360</v>
      </c>
      <c r="P21" s="3">
        <f t="shared" si="2"/>
        <v>2431</v>
      </c>
      <c r="Q21" s="3">
        <f t="shared" si="2"/>
        <v>2431</v>
      </c>
      <c r="R21" s="3">
        <f t="shared" si="2"/>
        <v>2431</v>
      </c>
      <c r="S21" s="3">
        <f t="shared" si="2"/>
        <v>2431</v>
      </c>
      <c r="T21" s="3">
        <f t="shared" si="2"/>
        <v>2431</v>
      </c>
      <c r="U21" s="3">
        <f t="shared" si="2"/>
        <v>2431</v>
      </c>
      <c r="V21" s="3">
        <f t="shared" si="2"/>
        <v>2431</v>
      </c>
      <c r="W21" s="3">
        <f t="shared" si="2"/>
        <v>2431</v>
      </c>
      <c r="X21" s="3">
        <f t="shared" si="2"/>
        <v>2431</v>
      </c>
      <c r="Y21" s="3">
        <f t="shared" si="2"/>
        <v>2431</v>
      </c>
      <c r="Z21" s="3">
        <f t="shared" si="2"/>
        <v>2431</v>
      </c>
      <c r="AA21" s="3">
        <f t="shared" si="2"/>
        <v>2431</v>
      </c>
      <c r="AB21" s="3">
        <f t="shared" si="2"/>
        <v>2431</v>
      </c>
      <c r="AC21" s="3">
        <f t="shared" si="2"/>
        <v>2431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21"/>
  <sheetViews>
    <sheetView showGridLines="0" workbookViewId="0">
      <selection activeCell="B4" sqref="B4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95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31</v>
      </c>
      <c r="K2" s="30">
        <v>32</v>
      </c>
      <c r="L2" s="30">
        <v>33</v>
      </c>
      <c r="M2" s="30">
        <v>34</v>
      </c>
      <c r="N2" s="30">
        <v>35</v>
      </c>
      <c r="O2" s="30">
        <v>36</v>
      </c>
      <c r="P2" s="30">
        <v>37</v>
      </c>
      <c r="Q2" s="30">
        <v>38</v>
      </c>
      <c r="R2" s="30">
        <v>39</v>
      </c>
      <c r="S2" s="30">
        <v>40</v>
      </c>
      <c r="T2" s="30">
        <v>41</v>
      </c>
      <c r="U2" s="30">
        <v>42</v>
      </c>
      <c r="V2" s="30">
        <v>43</v>
      </c>
      <c r="W2" s="30">
        <v>44</v>
      </c>
      <c r="X2" s="30">
        <v>45</v>
      </c>
      <c r="Y2" s="30">
        <v>46</v>
      </c>
      <c r="Z2" s="30">
        <v>47</v>
      </c>
      <c r="AA2" s="30">
        <v>48</v>
      </c>
      <c r="AB2" s="30">
        <v>49</v>
      </c>
      <c r="AC2" s="30">
        <v>50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117</v>
      </c>
      <c r="G3" s="30">
        <f>calcFirstRunOut(J7:AC7)</f>
        <v>201940</v>
      </c>
      <c r="H3" s="30" t="s">
        <v>6</v>
      </c>
      <c r="J3" s="31">
        <v>0</v>
      </c>
      <c r="K3" s="31">
        <v>11</v>
      </c>
      <c r="L3" s="31">
        <v>12</v>
      </c>
      <c r="M3" s="31">
        <v>15</v>
      </c>
      <c r="N3" s="31">
        <v>16</v>
      </c>
      <c r="O3" s="31">
        <v>215</v>
      </c>
      <c r="P3" s="31">
        <v>323</v>
      </c>
      <c r="Q3" s="31">
        <v>268</v>
      </c>
      <c r="R3" s="31">
        <v>361</v>
      </c>
      <c r="S3" s="31">
        <v>144</v>
      </c>
      <c r="T3" s="31">
        <v>179</v>
      </c>
      <c r="U3" s="31">
        <v>186</v>
      </c>
      <c r="V3" s="31">
        <v>187</v>
      </c>
      <c r="W3" s="31">
        <v>104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117</v>
      </c>
      <c r="G4" s="30"/>
      <c r="H4" s="30" t="s">
        <v>7</v>
      </c>
      <c r="J4">
        <v>0</v>
      </c>
      <c r="K4">
        <v>0</v>
      </c>
      <c r="L4">
        <v>60</v>
      </c>
      <c r="M4">
        <v>240</v>
      </c>
      <c r="N4">
        <v>0</v>
      </c>
      <c r="O4">
        <v>240</v>
      </c>
      <c r="P4">
        <v>420</v>
      </c>
      <c r="Q4">
        <v>180</v>
      </c>
      <c r="R4">
        <v>180</v>
      </c>
      <c r="S4">
        <v>60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0</v>
      </c>
      <c r="K5">
        <v>0</v>
      </c>
      <c r="L5" s="34">
        <v>0</v>
      </c>
      <c r="M5">
        <v>0</v>
      </c>
      <c r="N5" s="34">
        <v>540</v>
      </c>
      <c r="O5">
        <v>0</v>
      </c>
      <c r="P5" s="34">
        <v>600</v>
      </c>
      <c r="Q5">
        <v>0</v>
      </c>
      <c r="R5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117</v>
      </c>
      <c r="K7" s="3">
        <f t="shared" ref="K7:AC7" si="0">J7-K3+K5+K6</f>
        <v>106</v>
      </c>
      <c r="L7" s="3">
        <f t="shared" si="0"/>
        <v>94</v>
      </c>
      <c r="M7" s="3">
        <f t="shared" si="0"/>
        <v>79</v>
      </c>
      <c r="N7" s="3">
        <f t="shared" si="0"/>
        <v>603</v>
      </c>
      <c r="O7" s="3">
        <f t="shared" si="0"/>
        <v>388</v>
      </c>
      <c r="P7" s="3">
        <f t="shared" si="0"/>
        <v>665</v>
      </c>
      <c r="Q7" s="3">
        <f t="shared" si="0"/>
        <v>397</v>
      </c>
      <c r="R7" s="3">
        <f t="shared" si="0"/>
        <v>36</v>
      </c>
      <c r="S7" s="3">
        <f t="shared" si="0"/>
        <v>-108</v>
      </c>
      <c r="T7" s="3">
        <f t="shared" si="0"/>
        <v>-287</v>
      </c>
      <c r="U7" s="3">
        <f t="shared" si="0"/>
        <v>-473</v>
      </c>
      <c r="V7" s="3">
        <f t="shared" si="0"/>
        <v>-660</v>
      </c>
      <c r="W7" s="3">
        <f t="shared" si="0"/>
        <v>-764</v>
      </c>
      <c r="X7" s="3">
        <f t="shared" si="0"/>
        <v>-764</v>
      </c>
      <c r="Y7" s="3">
        <f t="shared" si="0"/>
        <v>-764</v>
      </c>
      <c r="Z7" s="3">
        <f t="shared" si="0"/>
        <v>-764</v>
      </c>
      <c r="AA7" s="3">
        <f t="shared" si="0"/>
        <v>-764</v>
      </c>
      <c r="AB7" s="3">
        <f t="shared" si="0"/>
        <v>-764</v>
      </c>
      <c r="AC7" s="3">
        <f t="shared" si="0"/>
        <v>-764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31</v>
      </c>
      <c r="K9" s="30">
        <v>32</v>
      </c>
      <c r="L9" s="30">
        <v>33</v>
      </c>
      <c r="M9" s="30">
        <v>34</v>
      </c>
      <c r="N9" s="30">
        <v>35</v>
      </c>
      <c r="O9" s="30">
        <v>36</v>
      </c>
      <c r="P9" s="30">
        <v>37</v>
      </c>
      <c r="Q9" s="30">
        <v>38</v>
      </c>
      <c r="R9" s="30">
        <v>39</v>
      </c>
      <c r="S9" s="30">
        <v>40</v>
      </c>
      <c r="T9" s="30">
        <v>41</v>
      </c>
      <c r="U9" s="30">
        <v>42</v>
      </c>
      <c r="V9" s="30">
        <v>43</v>
      </c>
      <c r="W9" s="30">
        <v>44</v>
      </c>
      <c r="X9" s="30">
        <v>45</v>
      </c>
      <c r="Y9" s="30">
        <v>46</v>
      </c>
      <c r="Z9" s="30">
        <v>47</v>
      </c>
      <c r="AA9" s="30">
        <v>48</v>
      </c>
      <c r="AB9" s="30">
        <v>49</v>
      </c>
      <c r="AC9" s="30">
        <v>50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594</v>
      </c>
      <c r="G10" s="30">
        <f>calcFirstRunOut(J14:AC14)</f>
        <v>201950</v>
      </c>
      <c r="H10" s="30" t="s">
        <v>6</v>
      </c>
      <c r="J10" s="31">
        <v>0</v>
      </c>
      <c r="K10" s="31">
        <v>59</v>
      </c>
      <c r="L10" s="31">
        <v>83</v>
      </c>
      <c r="M10" s="31">
        <v>92</v>
      </c>
      <c r="N10" s="31">
        <v>286</v>
      </c>
      <c r="O10" s="31">
        <v>30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594</v>
      </c>
      <c r="G11" s="30"/>
      <c r="H11" s="30" t="s">
        <v>7</v>
      </c>
      <c r="J11">
        <v>0</v>
      </c>
      <c r="K11">
        <v>0</v>
      </c>
      <c r="L11">
        <v>189</v>
      </c>
      <c r="M11">
        <v>315</v>
      </c>
      <c r="N11">
        <v>0</v>
      </c>
      <c r="O11">
        <v>1008</v>
      </c>
      <c r="P11">
        <v>1827</v>
      </c>
      <c r="Q11">
        <v>0</v>
      </c>
      <c r="R11">
        <v>189</v>
      </c>
      <c r="S11">
        <v>1827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 s="34">
        <v>504</v>
      </c>
      <c r="M12">
        <v>0</v>
      </c>
      <c r="N12">
        <v>0</v>
      </c>
      <c r="O12" s="34">
        <v>882</v>
      </c>
      <c r="P12" s="34">
        <v>1071</v>
      </c>
      <c r="Q12">
        <v>0</v>
      </c>
      <c r="R12">
        <v>0</v>
      </c>
      <c r="S12" s="34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594</v>
      </c>
      <c r="K14" s="3">
        <f t="shared" ref="K14:AC14" si="1">J14-K10+K12+K13</f>
        <v>535</v>
      </c>
      <c r="L14" s="3">
        <f t="shared" si="1"/>
        <v>956</v>
      </c>
      <c r="M14" s="3">
        <f t="shared" si="1"/>
        <v>864</v>
      </c>
      <c r="N14" s="3">
        <f t="shared" si="1"/>
        <v>578</v>
      </c>
      <c r="O14" s="3">
        <f t="shared" si="1"/>
        <v>1430</v>
      </c>
      <c r="P14" s="3">
        <f t="shared" si="1"/>
        <v>2501</v>
      </c>
      <c r="Q14" s="3">
        <f t="shared" si="1"/>
        <v>2501</v>
      </c>
      <c r="R14" s="3">
        <f t="shared" si="1"/>
        <v>2501</v>
      </c>
      <c r="S14" s="3">
        <f t="shared" si="1"/>
        <v>2501</v>
      </c>
      <c r="T14" s="3">
        <f t="shared" si="1"/>
        <v>2501</v>
      </c>
      <c r="U14" s="3">
        <f t="shared" si="1"/>
        <v>2501</v>
      </c>
      <c r="V14" s="3">
        <f t="shared" si="1"/>
        <v>2501</v>
      </c>
      <c r="W14" s="3">
        <f t="shared" si="1"/>
        <v>2501</v>
      </c>
      <c r="X14" s="3">
        <f t="shared" si="1"/>
        <v>2501</v>
      </c>
      <c r="Y14" s="3">
        <f t="shared" si="1"/>
        <v>2501</v>
      </c>
      <c r="Z14" s="3">
        <f t="shared" si="1"/>
        <v>2501</v>
      </c>
      <c r="AA14" s="3">
        <f t="shared" si="1"/>
        <v>2501</v>
      </c>
      <c r="AB14" s="3">
        <f t="shared" si="1"/>
        <v>2501</v>
      </c>
      <c r="AC14" s="3">
        <f t="shared" si="1"/>
        <v>2501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31</v>
      </c>
      <c r="K16" s="30">
        <v>32</v>
      </c>
      <c r="L16" s="30">
        <v>33</v>
      </c>
      <c r="M16" s="30">
        <v>34</v>
      </c>
      <c r="N16" s="30">
        <v>35</v>
      </c>
      <c r="O16" s="30">
        <v>36</v>
      </c>
      <c r="P16" s="30">
        <v>37</v>
      </c>
      <c r="Q16" s="30">
        <v>38</v>
      </c>
      <c r="R16" s="30">
        <v>39</v>
      </c>
      <c r="S16" s="30">
        <v>40</v>
      </c>
      <c r="T16" s="30">
        <v>41</v>
      </c>
      <c r="U16" s="30">
        <v>42</v>
      </c>
      <c r="V16" s="30">
        <v>43</v>
      </c>
      <c r="W16" s="30">
        <v>44</v>
      </c>
      <c r="X16" s="30">
        <v>45</v>
      </c>
      <c r="Y16" s="30">
        <v>46</v>
      </c>
      <c r="Z16" s="30">
        <v>47</v>
      </c>
      <c r="AA16" s="30">
        <v>48</v>
      </c>
      <c r="AB16" s="30">
        <v>49</v>
      </c>
      <c r="AC16" s="30">
        <v>50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594</v>
      </c>
      <c r="G17" s="30">
        <f>calcFirstRunOut(J21:AC21)</f>
        <v>201950</v>
      </c>
      <c r="H17" s="30" t="s">
        <v>6</v>
      </c>
      <c r="J17" s="31">
        <v>0</v>
      </c>
      <c r="K17" s="31">
        <v>59</v>
      </c>
      <c r="L17" s="31">
        <v>83</v>
      </c>
      <c r="M17" s="31">
        <v>92</v>
      </c>
      <c r="N17" s="31">
        <v>286</v>
      </c>
      <c r="O17" s="31">
        <v>30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594</v>
      </c>
      <c r="G18" s="30"/>
      <c r="H18" s="30" t="s">
        <v>7</v>
      </c>
      <c r="J18">
        <v>0</v>
      </c>
      <c r="K18">
        <v>0</v>
      </c>
      <c r="L18">
        <v>189</v>
      </c>
      <c r="M18">
        <v>315</v>
      </c>
      <c r="N18">
        <v>0</v>
      </c>
      <c r="O18">
        <v>1008</v>
      </c>
      <c r="P18">
        <v>1827</v>
      </c>
      <c r="Q18">
        <v>0</v>
      </c>
      <c r="R18">
        <v>189</v>
      </c>
      <c r="S18">
        <v>1827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 s="34">
        <v>504</v>
      </c>
      <c r="M19">
        <v>0</v>
      </c>
      <c r="N19">
        <v>0</v>
      </c>
      <c r="O19" s="34">
        <v>882</v>
      </c>
      <c r="P19" s="34">
        <v>1071</v>
      </c>
      <c r="Q19">
        <v>0</v>
      </c>
      <c r="R19">
        <v>0</v>
      </c>
      <c r="S19" s="34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594</v>
      </c>
      <c r="K21" s="3">
        <f t="shared" ref="K21:AC21" si="2">J21-K17+K19+K20</f>
        <v>535</v>
      </c>
      <c r="L21" s="3">
        <f t="shared" si="2"/>
        <v>956</v>
      </c>
      <c r="M21" s="3">
        <f t="shared" si="2"/>
        <v>864</v>
      </c>
      <c r="N21" s="3">
        <f t="shared" si="2"/>
        <v>578</v>
      </c>
      <c r="O21" s="3">
        <f t="shared" si="2"/>
        <v>1430</v>
      </c>
      <c r="P21" s="3">
        <f t="shared" si="2"/>
        <v>2501</v>
      </c>
      <c r="Q21" s="3">
        <f t="shared" si="2"/>
        <v>2501</v>
      </c>
      <c r="R21" s="3">
        <f t="shared" si="2"/>
        <v>2501</v>
      </c>
      <c r="S21" s="3">
        <f t="shared" si="2"/>
        <v>2501</v>
      </c>
      <c r="T21" s="3">
        <f t="shared" si="2"/>
        <v>2501</v>
      </c>
      <c r="U21" s="3">
        <f t="shared" si="2"/>
        <v>2501</v>
      </c>
      <c r="V21" s="3">
        <f t="shared" si="2"/>
        <v>2501</v>
      </c>
      <c r="W21" s="3">
        <f t="shared" si="2"/>
        <v>2501</v>
      </c>
      <c r="X21" s="3">
        <f t="shared" si="2"/>
        <v>2501</v>
      </c>
      <c r="Y21" s="3">
        <f t="shared" si="2"/>
        <v>2501</v>
      </c>
      <c r="Z21" s="3">
        <f t="shared" si="2"/>
        <v>2501</v>
      </c>
      <c r="AA21" s="3">
        <f t="shared" si="2"/>
        <v>2501</v>
      </c>
      <c r="AB21" s="3">
        <f t="shared" si="2"/>
        <v>2501</v>
      </c>
      <c r="AC21" s="3">
        <f t="shared" si="2"/>
        <v>2501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2"/>
  <sheetViews>
    <sheetView showGridLines="0" workbookViewId="0">
      <selection activeCell="B18" sqref="B18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98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32</v>
      </c>
      <c r="K2" s="30">
        <v>33</v>
      </c>
      <c r="L2" s="30">
        <v>34</v>
      </c>
      <c r="M2" s="30">
        <v>35</v>
      </c>
      <c r="N2" s="30">
        <v>36</v>
      </c>
      <c r="O2" s="30">
        <v>37</v>
      </c>
      <c r="P2" s="30">
        <v>38</v>
      </c>
      <c r="Q2" s="30">
        <v>39</v>
      </c>
      <c r="R2" s="30">
        <v>40</v>
      </c>
      <c r="S2" s="30">
        <v>41</v>
      </c>
      <c r="T2" s="30">
        <v>42</v>
      </c>
      <c r="U2" s="30">
        <v>43</v>
      </c>
      <c r="V2" s="30">
        <v>44</v>
      </c>
      <c r="W2" s="30">
        <v>45</v>
      </c>
      <c r="X2" s="30">
        <v>46</v>
      </c>
      <c r="Y2" s="30">
        <v>47</v>
      </c>
      <c r="Z2" s="30">
        <v>48</v>
      </c>
      <c r="AA2" s="30">
        <v>49</v>
      </c>
      <c r="AB2" s="30">
        <v>50</v>
      </c>
      <c r="AC2" s="30">
        <v>51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117</v>
      </c>
      <c r="G3" s="30">
        <f>calcFirstRunOut(J7:AC7)</f>
        <v>201940</v>
      </c>
      <c r="H3" s="30" t="s">
        <v>6</v>
      </c>
      <c r="J3" s="31">
        <v>11</v>
      </c>
      <c r="K3" s="31">
        <v>12</v>
      </c>
      <c r="L3" s="31">
        <v>15</v>
      </c>
      <c r="M3" s="31">
        <v>16</v>
      </c>
      <c r="N3" s="31">
        <v>215</v>
      </c>
      <c r="O3" s="31">
        <v>323</v>
      </c>
      <c r="P3" s="31">
        <v>268</v>
      </c>
      <c r="Q3" s="31">
        <v>361</v>
      </c>
      <c r="R3" s="31">
        <v>144</v>
      </c>
      <c r="S3" s="31">
        <v>179</v>
      </c>
      <c r="T3" s="31">
        <v>186</v>
      </c>
      <c r="U3" s="31">
        <v>187</v>
      </c>
      <c r="V3" s="31">
        <v>139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117</v>
      </c>
      <c r="G4" s="30"/>
      <c r="H4" s="30" t="s">
        <v>7</v>
      </c>
      <c r="J4">
        <v>0</v>
      </c>
      <c r="K4">
        <v>60</v>
      </c>
      <c r="L4">
        <v>240</v>
      </c>
      <c r="M4">
        <v>0</v>
      </c>
      <c r="N4">
        <v>240</v>
      </c>
      <c r="O4">
        <v>420</v>
      </c>
      <c r="P4">
        <v>180</v>
      </c>
      <c r="Q4">
        <v>180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0</v>
      </c>
      <c r="L5">
        <v>0</v>
      </c>
      <c r="M5" s="34">
        <v>540</v>
      </c>
      <c r="N5">
        <v>0</v>
      </c>
      <c r="O5" s="34">
        <v>600</v>
      </c>
      <c r="P5">
        <v>0</v>
      </c>
      <c r="Q5">
        <v>0</v>
      </c>
      <c r="R5" s="34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106</v>
      </c>
      <c r="K7" s="3">
        <f t="shared" ref="K7:AC7" si="0">J7-K3+K5+K6</f>
        <v>94</v>
      </c>
      <c r="L7" s="3">
        <f t="shared" si="0"/>
        <v>79</v>
      </c>
      <c r="M7" s="3">
        <f t="shared" si="0"/>
        <v>603</v>
      </c>
      <c r="N7" s="3">
        <f t="shared" si="0"/>
        <v>388</v>
      </c>
      <c r="O7" s="3">
        <f t="shared" si="0"/>
        <v>665</v>
      </c>
      <c r="P7" s="3">
        <f t="shared" si="0"/>
        <v>397</v>
      </c>
      <c r="Q7" s="3">
        <f t="shared" si="0"/>
        <v>36</v>
      </c>
      <c r="R7" s="3">
        <f t="shared" si="0"/>
        <v>-108</v>
      </c>
      <c r="S7" s="3">
        <f t="shared" si="0"/>
        <v>-287</v>
      </c>
      <c r="T7" s="3">
        <f t="shared" si="0"/>
        <v>-473</v>
      </c>
      <c r="U7" s="3">
        <f t="shared" si="0"/>
        <v>-660</v>
      </c>
      <c r="V7" s="3">
        <f t="shared" si="0"/>
        <v>-799</v>
      </c>
      <c r="W7" s="3">
        <f t="shared" si="0"/>
        <v>-799</v>
      </c>
      <c r="X7" s="3">
        <f t="shared" si="0"/>
        <v>-799</v>
      </c>
      <c r="Y7" s="3">
        <f t="shared" si="0"/>
        <v>-799</v>
      </c>
      <c r="Z7" s="3">
        <f t="shared" si="0"/>
        <v>-799</v>
      </c>
      <c r="AA7" s="3">
        <f t="shared" si="0"/>
        <v>-799</v>
      </c>
      <c r="AB7" s="3">
        <f t="shared" si="0"/>
        <v>-799</v>
      </c>
      <c r="AC7" s="3">
        <f t="shared" si="0"/>
        <v>-799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32</v>
      </c>
      <c r="K9" s="30">
        <v>33</v>
      </c>
      <c r="L9" s="30">
        <v>34</v>
      </c>
      <c r="M9" s="30">
        <v>35</v>
      </c>
      <c r="N9" s="30">
        <v>36</v>
      </c>
      <c r="O9" s="30">
        <v>37</v>
      </c>
      <c r="P9" s="30">
        <v>38</v>
      </c>
      <c r="Q9" s="30">
        <v>39</v>
      </c>
      <c r="R9" s="30">
        <v>40</v>
      </c>
      <c r="S9" s="30">
        <v>41</v>
      </c>
      <c r="T9" s="30">
        <v>42</v>
      </c>
      <c r="U9" s="30">
        <v>43</v>
      </c>
      <c r="V9" s="30">
        <v>44</v>
      </c>
      <c r="W9" s="30">
        <v>45</v>
      </c>
      <c r="X9" s="30">
        <v>46</v>
      </c>
      <c r="Y9" s="30">
        <v>47</v>
      </c>
      <c r="Z9" s="30">
        <v>48</v>
      </c>
      <c r="AA9" s="30">
        <v>49</v>
      </c>
      <c r="AB9" s="30">
        <v>50</v>
      </c>
      <c r="AC9" s="30">
        <v>51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594</v>
      </c>
      <c r="G10" s="30">
        <f>calcFirstRunOut(J14:AC14)</f>
        <v>201951</v>
      </c>
      <c r="H10" s="30" t="s">
        <v>6</v>
      </c>
      <c r="J10" s="31">
        <v>59</v>
      </c>
      <c r="K10" s="31">
        <v>83</v>
      </c>
      <c r="L10" s="31">
        <v>92</v>
      </c>
      <c r="M10" s="31">
        <v>286</v>
      </c>
      <c r="N10" s="31">
        <v>30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594</v>
      </c>
      <c r="G11" s="30"/>
      <c r="H11" s="30" t="s">
        <v>7</v>
      </c>
      <c r="J11">
        <v>0</v>
      </c>
      <c r="K11">
        <v>189</v>
      </c>
      <c r="L11">
        <v>315</v>
      </c>
      <c r="M11">
        <v>0</v>
      </c>
      <c r="N11">
        <v>1008</v>
      </c>
      <c r="O11">
        <v>1827</v>
      </c>
      <c r="P11">
        <v>0</v>
      </c>
      <c r="Q11">
        <v>189</v>
      </c>
      <c r="R11">
        <v>1827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504</v>
      </c>
      <c r="L12">
        <v>0</v>
      </c>
      <c r="M12">
        <v>0</v>
      </c>
      <c r="N12" s="34">
        <v>882</v>
      </c>
      <c r="O12" s="34">
        <v>1071</v>
      </c>
      <c r="P12">
        <v>0</v>
      </c>
      <c r="Q12">
        <v>0</v>
      </c>
      <c r="R12" s="34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535</v>
      </c>
      <c r="K14" s="3">
        <f t="shared" ref="K14:AC14" si="1">J14-K10+K12+K13</f>
        <v>956</v>
      </c>
      <c r="L14" s="3">
        <f t="shared" si="1"/>
        <v>864</v>
      </c>
      <c r="M14" s="3">
        <f t="shared" si="1"/>
        <v>578</v>
      </c>
      <c r="N14" s="3">
        <f t="shared" si="1"/>
        <v>1430</v>
      </c>
      <c r="O14" s="3">
        <f t="shared" si="1"/>
        <v>2501</v>
      </c>
      <c r="P14" s="3">
        <f t="shared" si="1"/>
        <v>2501</v>
      </c>
      <c r="Q14" s="3">
        <f t="shared" si="1"/>
        <v>2501</v>
      </c>
      <c r="R14" s="3">
        <f t="shared" si="1"/>
        <v>2501</v>
      </c>
      <c r="S14" s="3">
        <f t="shared" si="1"/>
        <v>2501</v>
      </c>
      <c r="T14" s="3">
        <f t="shared" si="1"/>
        <v>2501</v>
      </c>
      <c r="U14" s="3">
        <f t="shared" si="1"/>
        <v>2501</v>
      </c>
      <c r="V14" s="3">
        <f t="shared" si="1"/>
        <v>2501</v>
      </c>
      <c r="W14" s="3">
        <f t="shared" si="1"/>
        <v>2501</v>
      </c>
      <c r="X14" s="3">
        <f t="shared" si="1"/>
        <v>2501</v>
      </c>
      <c r="Y14" s="3">
        <f t="shared" si="1"/>
        <v>2501</v>
      </c>
      <c r="Z14" s="3">
        <f t="shared" si="1"/>
        <v>2501</v>
      </c>
      <c r="AA14" s="3">
        <f t="shared" si="1"/>
        <v>2501</v>
      </c>
      <c r="AB14" s="3">
        <f t="shared" si="1"/>
        <v>2501</v>
      </c>
      <c r="AC14" s="3">
        <f t="shared" si="1"/>
        <v>2501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32</v>
      </c>
      <c r="K16" s="30">
        <v>33</v>
      </c>
      <c r="L16" s="30">
        <v>34</v>
      </c>
      <c r="M16" s="30">
        <v>35</v>
      </c>
      <c r="N16" s="30">
        <v>36</v>
      </c>
      <c r="O16" s="30">
        <v>37</v>
      </c>
      <c r="P16" s="30">
        <v>38</v>
      </c>
      <c r="Q16" s="30">
        <v>39</v>
      </c>
      <c r="R16" s="30">
        <v>40</v>
      </c>
      <c r="S16" s="30">
        <v>41</v>
      </c>
      <c r="T16" s="30">
        <v>42</v>
      </c>
      <c r="U16" s="30">
        <v>43</v>
      </c>
      <c r="V16" s="30">
        <v>44</v>
      </c>
      <c r="W16" s="30">
        <v>45</v>
      </c>
      <c r="X16" s="30">
        <v>46</v>
      </c>
      <c r="Y16" s="30">
        <v>47</v>
      </c>
      <c r="Z16" s="30">
        <v>48</v>
      </c>
      <c r="AA16" s="30">
        <v>49</v>
      </c>
      <c r="AB16" s="30">
        <v>50</v>
      </c>
      <c r="AC16" s="30">
        <v>51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594</v>
      </c>
      <c r="G17" s="30">
        <f>calcFirstRunOut(J21:AC21)</f>
        <v>201951</v>
      </c>
      <c r="H17" s="30" t="s">
        <v>6</v>
      </c>
      <c r="J17" s="31">
        <v>59</v>
      </c>
      <c r="K17" s="31">
        <v>83</v>
      </c>
      <c r="L17" s="31">
        <v>92</v>
      </c>
      <c r="M17" s="31">
        <v>286</v>
      </c>
      <c r="N17" s="31">
        <v>30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594</v>
      </c>
      <c r="G18" s="30"/>
      <c r="H18" s="30" t="s">
        <v>7</v>
      </c>
      <c r="J18">
        <v>0</v>
      </c>
      <c r="K18">
        <v>189</v>
      </c>
      <c r="L18">
        <v>315</v>
      </c>
      <c r="M18">
        <v>0</v>
      </c>
      <c r="N18">
        <v>1008</v>
      </c>
      <c r="O18">
        <v>1827</v>
      </c>
      <c r="P18">
        <v>0</v>
      </c>
      <c r="Q18">
        <v>189</v>
      </c>
      <c r="R18">
        <v>1827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504</v>
      </c>
      <c r="L19">
        <v>0</v>
      </c>
      <c r="M19">
        <v>0</v>
      </c>
      <c r="N19" s="34">
        <v>882</v>
      </c>
      <c r="O19" s="34">
        <v>1071</v>
      </c>
      <c r="P19">
        <v>0</v>
      </c>
      <c r="Q19">
        <v>0</v>
      </c>
      <c r="R19" s="34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535</v>
      </c>
      <c r="K21" s="3">
        <f t="shared" ref="K21:AC21" si="2">J21-K17+K19+K20</f>
        <v>956</v>
      </c>
      <c r="L21" s="3">
        <f t="shared" si="2"/>
        <v>864</v>
      </c>
      <c r="M21" s="3">
        <f t="shared" si="2"/>
        <v>578</v>
      </c>
      <c r="N21" s="3">
        <f t="shared" si="2"/>
        <v>1430</v>
      </c>
      <c r="O21" s="3">
        <f t="shared" si="2"/>
        <v>2501</v>
      </c>
      <c r="P21" s="3">
        <f t="shared" si="2"/>
        <v>2501</v>
      </c>
      <c r="Q21" s="3">
        <f t="shared" si="2"/>
        <v>2501</v>
      </c>
      <c r="R21" s="3">
        <f t="shared" si="2"/>
        <v>2501</v>
      </c>
      <c r="S21" s="3">
        <f t="shared" si="2"/>
        <v>2501</v>
      </c>
      <c r="T21" s="3">
        <f t="shared" si="2"/>
        <v>2501</v>
      </c>
      <c r="U21" s="3">
        <f t="shared" si="2"/>
        <v>2501</v>
      </c>
      <c r="V21" s="3">
        <f t="shared" si="2"/>
        <v>2501</v>
      </c>
      <c r="W21" s="3">
        <f t="shared" si="2"/>
        <v>2501</v>
      </c>
      <c r="X21" s="3">
        <f t="shared" si="2"/>
        <v>2501</v>
      </c>
      <c r="Y21" s="3">
        <f t="shared" si="2"/>
        <v>2501</v>
      </c>
      <c r="Z21" s="3">
        <f t="shared" si="2"/>
        <v>2501</v>
      </c>
      <c r="AA21" s="3">
        <f t="shared" si="2"/>
        <v>2501</v>
      </c>
      <c r="AB21" s="3">
        <f t="shared" si="2"/>
        <v>2501</v>
      </c>
      <c r="AC21" s="3">
        <f t="shared" si="2"/>
        <v>2501</v>
      </c>
    </row>
    <row r="22" spans="1:29" x14ac:dyDescent="0.25">
      <c r="H22">
        <f>4851-N19-O19-R19</f>
        <v>2898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21"/>
  <sheetViews>
    <sheetView showGridLines="0" topLeftCell="B1" workbookViewId="0">
      <selection activeCell="Q4" sqref="Q4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99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32</v>
      </c>
      <c r="K2" s="30">
        <v>33</v>
      </c>
      <c r="L2" s="30">
        <v>34</v>
      </c>
      <c r="M2" s="30">
        <v>35</v>
      </c>
      <c r="N2" s="30">
        <v>36</v>
      </c>
      <c r="O2" s="30">
        <v>37</v>
      </c>
      <c r="P2" s="30">
        <v>38</v>
      </c>
      <c r="Q2" s="30">
        <v>39</v>
      </c>
      <c r="R2" s="30">
        <v>40</v>
      </c>
      <c r="S2" s="30">
        <v>41</v>
      </c>
      <c r="T2" s="30">
        <v>42</v>
      </c>
      <c r="U2" s="30">
        <v>43</v>
      </c>
      <c r="V2" s="30">
        <v>44</v>
      </c>
      <c r="W2" s="30">
        <v>45</v>
      </c>
      <c r="X2" s="30">
        <v>46</v>
      </c>
      <c r="Y2" s="30">
        <v>47</v>
      </c>
      <c r="Z2" s="30">
        <v>48</v>
      </c>
      <c r="AA2" s="30">
        <v>49</v>
      </c>
      <c r="AB2" s="30">
        <v>50</v>
      </c>
      <c r="AC2" s="30">
        <v>51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117</v>
      </c>
      <c r="G3" s="30">
        <f>calcFirstRunOut(J7:AC7)</f>
        <v>201940</v>
      </c>
      <c r="H3" s="30" t="s">
        <v>6</v>
      </c>
      <c r="J3" s="31">
        <v>11</v>
      </c>
      <c r="K3" s="31">
        <v>12</v>
      </c>
      <c r="L3" s="31">
        <v>15</v>
      </c>
      <c r="M3" s="31">
        <v>16</v>
      </c>
      <c r="N3" s="31">
        <v>170</v>
      </c>
      <c r="O3" s="31">
        <v>283</v>
      </c>
      <c r="P3" s="31">
        <v>264</v>
      </c>
      <c r="Q3" s="31">
        <v>356</v>
      </c>
      <c r="R3" s="31">
        <v>191</v>
      </c>
      <c r="S3" s="31">
        <v>175</v>
      </c>
      <c r="T3" s="31">
        <v>192</v>
      </c>
      <c r="U3" s="31">
        <v>187</v>
      </c>
      <c r="V3" s="31">
        <v>137</v>
      </c>
      <c r="W3" s="31">
        <v>35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117</v>
      </c>
      <c r="G4" s="30"/>
      <c r="H4" s="30" t="s">
        <v>7</v>
      </c>
      <c r="J4">
        <v>0</v>
      </c>
      <c r="K4">
        <v>60</v>
      </c>
      <c r="L4">
        <v>240</v>
      </c>
      <c r="M4">
        <v>0</v>
      </c>
      <c r="N4">
        <v>240</v>
      </c>
      <c r="O4">
        <v>420</v>
      </c>
      <c r="P4">
        <v>180</v>
      </c>
      <c r="Q4">
        <v>180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0</v>
      </c>
      <c r="L5">
        <v>0</v>
      </c>
      <c r="M5" s="34">
        <v>540</v>
      </c>
      <c r="N5">
        <v>0</v>
      </c>
      <c r="O5" s="34">
        <v>0</v>
      </c>
      <c r="P5">
        <v>600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106</v>
      </c>
      <c r="K7" s="3">
        <f t="shared" ref="K7:AC7" si="0">J7-K3+K5+K6</f>
        <v>94</v>
      </c>
      <c r="L7" s="3">
        <f t="shared" si="0"/>
        <v>79</v>
      </c>
      <c r="M7" s="3">
        <f t="shared" si="0"/>
        <v>603</v>
      </c>
      <c r="N7" s="3">
        <f t="shared" si="0"/>
        <v>433</v>
      </c>
      <c r="O7" s="3">
        <f t="shared" si="0"/>
        <v>150</v>
      </c>
      <c r="P7" s="3">
        <f t="shared" si="0"/>
        <v>486</v>
      </c>
      <c r="Q7" s="3">
        <f t="shared" si="0"/>
        <v>130</v>
      </c>
      <c r="R7" s="3">
        <f t="shared" si="0"/>
        <v>-61</v>
      </c>
      <c r="S7" s="3">
        <f t="shared" si="0"/>
        <v>-236</v>
      </c>
      <c r="T7" s="3">
        <f t="shared" si="0"/>
        <v>-428</v>
      </c>
      <c r="U7" s="3">
        <f t="shared" si="0"/>
        <v>-615</v>
      </c>
      <c r="V7" s="3">
        <f t="shared" si="0"/>
        <v>-752</v>
      </c>
      <c r="W7" s="3">
        <f t="shared" si="0"/>
        <v>-787</v>
      </c>
      <c r="X7" s="3">
        <f t="shared" si="0"/>
        <v>-787</v>
      </c>
      <c r="Y7" s="3">
        <f t="shared" si="0"/>
        <v>-787</v>
      </c>
      <c r="Z7" s="3">
        <f t="shared" si="0"/>
        <v>-787</v>
      </c>
      <c r="AA7" s="3">
        <f t="shared" si="0"/>
        <v>-787</v>
      </c>
      <c r="AB7" s="3">
        <f t="shared" si="0"/>
        <v>-787</v>
      </c>
      <c r="AC7" s="3">
        <f t="shared" si="0"/>
        <v>-787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32</v>
      </c>
      <c r="K9" s="30">
        <v>33</v>
      </c>
      <c r="L9" s="30">
        <v>34</v>
      </c>
      <c r="M9" s="30">
        <v>35</v>
      </c>
      <c r="N9" s="30">
        <v>36</v>
      </c>
      <c r="O9" s="30">
        <v>37</v>
      </c>
      <c r="P9" s="30">
        <v>38</v>
      </c>
      <c r="Q9" s="30">
        <v>39</v>
      </c>
      <c r="R9" s="30">
        <v>40</v>
      </c>
      <c r="S9" s="30">
        <v>41</v>
      </c>
      <c r="T9" s="30">
        <v>42</v>
      </c>
      <c r="U9" s="30">
        <v>43</v>
      </c>
      <c r="V9" s="30">
        <v>44</v>
      </c>
      <c r="W9" s="30">
        <v>45</v>
      </c>
      <c r="X9" s="30">
        <v>46</v>
      </c>
      <c r="Y9" s="30">
        <v>47</v>
      </c>
      <c r="Z9" s="30">
        <v>48</v>
      </c>
      <c r="AA9" s="30">
        <v>49</v>
      </c>
      <c r="AB9" s="30">
        <v>50</v>
      </c>
      <c r="AC9" s="30">
        <v>51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783</v>
      </c>
      <c r="G10" s="30">
        <f>calcFirstRunOut(J14:AC14)</f>
        <v>201938</v>
      </c>
      <c r="H10" s="30" t="s">
        <v>6</v>
      </c>
      <c r="J10" s="31">
        <v>59</v>
      </c>
      <c r="K10" s="31">
        <v>83</v>
      </c>
      <c r="L10" s="31">
        <v>92</v>
      </c>
      <c r="M10" s="31">
        <v>286</v>
      </c>
      <c r="N10" s="60">
        <v>764</v>
      </c>
      <c r="O10" s="60">
        <v>1016</v>
      </c>
      <c r="P10" s="60">
        <v>820</v>
      </c>
      <c r="Q10" s="60">
        <v>871</v>
      </c>
      <c r="R10" s="60">
        <v>819</v>
      </c>
      <c r="S10" s="60">
        <v>1024</v>
      </c>
      <c r="T10" s="60">
        <v>1023</v>
      </c>
      <c r="U10" s="60">
        <v>610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594</v>
      </c>
      <c r="G11" s="30"/>
      <c r="H11" s="30" t="s">
        <v>7</v>
      </c>
      <c r="J11">
        <v>0</v>
      </c>
      <c r="K11">
        <v>189</v>
      </c>
      <c r="L11">
        <v>315</v>
      </c>
      <c r="M11">
        <v>0</v>
      </c>
      <c r="N11">
        <v>1008</v>
      </c>
      <c r="O11">
        <v>1827</v>
      </c>
      <c r="P11">
        <v>0</v>
      </c>
      <c r="Q11">
        <v>189</v>
      </c>
      <c r="R11">
        <v>1827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189</v>
      </c>
      <c r="G12" s="30"/>
      <c r="H12" s="30" t="s">
        <v>8</v>
      </c>
      <c r="J12" s="34">
        <v>0</v>
      </c>
      <c r="K12" s="34">
        <v>315</v>
      </c>
      <c r="L12">
        <v>0</v>
      </c>
      <c r="M12">
        <v>0</v>
      </c>
      <c r="N12" s="34">
        <v>882</v>
      </c>
      <c r="O12" s="34">
        <v>1071</v>
      </c>
      <c r="P12">
        <v>0</v>
      </c>
      <c r="Q12" s="34">
        <v>882</v>
      </c>
      <c r="R12" s="34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  <c r="R13">
        <v>1827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724</v>
      </c>
      <c r="K14" s="3">
        <f t="shared" ref="K14:AC14" si="1">J14-K10+K12+K13</f>
        <v>956</v>
      </c>
      <c r="L14" s="3">
        <f t="shared" si="1"/>
        <v>864</v>
      </c>
      <c r="M14" s="3">
        <f t="shared" si="1"/>
        <v>578</v>
      </c>
      <c r="N14" s="3">
        <f t="shared" si="1"/>
        <v>696</v>
      </c>
      <c r="O14" s="3">
        <f t="shared" si="1"/>
        <v>751</v>
      </c>
      <c r="P14" s="3">
        <f t="shared" si="1"/>
        <v>-69</v>
      </c>
      <c r="Q14" s="3">
        <f t="shared" si="1"/>
        <v>-58</v>
      </c>
      <c r="R14" s="3">
        <f t="shared" si="1"/>
        <v>950</v>
      </c>
      <c r="S14" s="3">
        <f t="shared" si="1"/>
        <v>-74</v>
      </c>
      <c r="T14" s="3">
        <f t="shared" si="1"/>
        <v>-1097</v>
      </c>
      <c r="U14" s="3">
        <f t="shared" si="1"/>
        <v>-1707</v>
      </c>
      <c r="V14" s="3">
        <f t="shared" si="1"/>
        <v>-1707</v>
      </c>
      <c r="W14" s="3">
        <f t="shared" si="1"/>
        <v>-1707</v>
      </c>
      <c r="X14" s="3">
        <f t="shared" si="1"/>
        <v>-1707</v>
      </c>
      <c r="Y14" s="3">
        <f t="shared" si="1"/>
        <v>-1707</v>
      </c>
      <c r="Z14" s="3">
        <f t="shared" si="1"/>
        <v>-1707</v>
      </c>
      <c r="AA14" s="3">
        <f t="shared" si="1"/>
        <v>-1707</v>
      </c>
      <c r="AB14" s="3">
        <f t="shared" si="1"/>
        <v>-1707</v>
      </c>
      <c r="AC14" s="3">
        <f t="shared" si="1"/>
        <v>-1707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32</v>
      </c>
      <c r="K16" s="30">
        <v>33</v>
      </c>
      <c r="L16" s="30">
        <v>34</v>
      </c>
      <c r="M16" s="30">
        <v>35</v>
      </c>
      <c r="N16" s="30">
        <v>36</v>
      </c>
      <c r="O16" s="30">
        <v>37</v>
      </c>
      <c r="P16" s="30">
        <v>38</v>
      </c>
      <c r="Q16" s="30">
        <v>39</v>
      </c>
      <c r="R16" s="30">
        <v>40</v>
      </c>
      <c r="S16" s="30">
        <v>41</v>
      </c>
      <c r="T16" s="30">
        <v>42</v>
      </c>
      <c r="U16" s="30">
        <v>43</v>
      </c>
      <c r="V16" s="30">
        <v>44</v>
      </c>
      <c r="W16" s="30">
        <v>45</v>
      </c>
      <c r="X16" s="30">
        <v>46</v>
      </c>
      <c r="Y16" s="30">
        <v>47</v>
      </c>
      <c r="Z16" s="30">
        <v>48</v>
      </c>
      <c r="AA16" s="30">
        <v>49</v>
      </c>
      <c r="AB16" s="30">
        <v>50</v>
      </c>
      <c r="AC16" s="30">
        <v>51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783</v>
      </c>
      <c r="G17" s="30">
        <f>calcFirstRunOut(J21:AC21)</f>
        <v>201938</v>
      </c>
      <c r="H17" s="30" t="s">
        <v>6</v>
      </c>
      <c r="J17" s="31">
        <v>59</v>
      </c>
      <c r="K17" s="31">
        <v>83</v>
      </c>
      <c r="L17" s="31">
        <v>92</v>
      </c>
      <c r="M17" s="31">
        <v>286</v>
      </c>
      <c r="N17" s="60">
        <v>764</v>
      </c>
      <c r="O17" s="60">
        <v>1016</v>
      </c>
      <c r="P17" s="60">
        <v>820</v>
      </c>
      <c r="Q17" s="60">
        <v>871</v>
      </c>
      <c r="R17" s="60">
        <v>819</v>
      </c>
      <c r="S17" s="60">
        <v>1024</v>
      </c>
      <c r="T17" s="60">
        <v>1023</v>
      </c>
      <c r="U17" s="60">
        <v>610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594</v>
      </c>
      <c r="G18" s="30"/>
      <c r="H18" s="30" t="s">
        <v>7</v>
      </c>
      <c r="J18">
        <v>0</v>
      </c>
      <c r="K18">
        <v>189</v>
      </c>
      <c r="L18">
        <v>315</v>
      </c>
      <c r="M18">
        <v>0</v>
      </c>
      <c r="N18">
        <v>1008</v>
      </c>
      <c r="O18">
        <v>1827</v>
      </c>
      <c r="P18">
        <v>0</v>
      </c>
      <c r="Q18">
        <v>189</v>
      </c>
      <c r="R18">
        <v>1827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189</v>
      </c>
      <c r="G19" s="30"/>
      <c r="H19" s="30" t="s">
        <v>8</v>
      </c>
      <c r="J19" s="34">
        <v>0</v>
      </c>
      <c r="K19" s="34">
        <v>315</v>
      </c>
      <c r="L19">
        <v>0</v>
      </c>
      <c r="M19">
        <v>0</v>
      </c>
      <c r="N19" s="34">
        <v>882</v>
      </c>
      <c r="O19" s="34">
        <v>1071</v>
      </c>
      <c r="P19">
        <v>0</v>
      </c>
      <c r="Q19" s="34">
        <v>882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  <c r="R20">
        <v>1827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724</v>
      </c>
      <c r="K21" s="3">
        <f t="shared" ref="K21:AC21" si="2">J21-K17+K19+K20</f>
        <v>956</v>
      </c>
      <c r="L21" s="3">
        <f t="shared" si="2"/>
        <v>864</v>
      </c>
      <c r="M21" s="3">
        <f t="shared" si="2"/>
        <v>578</v>
      </c>
      <c r="N21" s="3">
        <f t="shared" si="2"/>
        <v>696</v>
      </c>
      <c r="O21" s="3">
        <f t="shared" si="2"/>
        <v>751</v>
      </c>
      <c r="P21" s="3">
        <f t="shared" si="2"/>
        <v>-69</v>
      </c>
      <c r="Q21" s="3">
        <f t="shared" si="2"/>
        <v>-58</v>
      </c>
      <c r="R21" s="3">
        <f t="shared" si="2"/>
        <v>950</v>
      </c>
      <c r="S21" s="3">
        <f t="shared" si="2"/>
        <v>-74</v>
      </c>
      <c r="T21" s="3">
        <f t="shared" si="2"/>
        <v>-1097</v>
      </c>
      <c r="U21" s="3">
        <f t="shared" si="2"/>
        <v>-1707</v>
      </c>
      <c r="V21" s="3">
        <f t="shared" si="2"/>
        <v>-1707</v>
      </c>
      <c r="W21" s="3">
        <f t="shared" si="2"/>
        <v>-1707</v>
      </c>
      <c r="X21" s="3">
        <f t="shared" si="2"/>
        <v>-1707</v>
      </c>
      <c r="Y21" s="3">
        <f t="shared" si="2"/>
        <v>-1707</v>
      </c>
      <c r="Z21" s="3">
        <f t="shared" si="2"/>
        <v>-1707</v>
      </c>
      <c r="AA21" s="3">
        <f t="shared" si="2"/>
        <v>-1707</v>
      </c>
      <c r="AB21" s="3">
        <f t="shared" si="2"/>
        <v>-1707</v>
      </c>
      <c r="AC21" s="3">
        <f t="shared" si="2"/>
        <v>-1707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21"/>
  <sheetViews>
    <sheetView showGridLines="0" topLeftCell="A10" workbookViewId="0">
      <selection activeCell="R12" sqref="R12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100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32</v>
      </c>
      <c r="K2" s="30">
        <v>33</v>
      </c>
      <c r="L2" s="30">
        <v>34</v>
      </c>
      <c r="M2" s="30">
        <v>35</v>
      </c>
      <c r="N2" s="30">
        <v>36</v>
      </c>
      <c r="O2" s="30">
        <v>37</v>
      </c>
      <c r="P2" s="30">
        <v>38</v>
      </c>
      <c r="Q2" s="30">
        <v>39</v>
      </c>
      <c r="R2" s="30">
        <v>40</v>
      </c>
      <c r="S2" s="30">
        <v>41</v>
      </c>
      <c r="T2" s="30">
        <v>42</v>
      </c>
      <c r="U2" s="30">
        <v>43</v>
      </c>
      <c r="V2" s="30">
        <v>44</v>
      </c>
      <c r="W2" s="30">
        <v>45</v>
      </c>
      <c r="X2" s="30">
        <v>46</v>
      </c>
      <c r="Y2" s="30">
        <v>47</v>
      </c>
      <c r="Z2" s="30">
        <v>48</v>
      </c>
      <c r="AA2" s="30">
        <v>49</v>
      </c>
      <c r="AB2" s="30">
        <v>50</v>
      </c>
      <c r="AC2" s="30">
        <v>51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117</v>
      </c>
      <c r="G3" s="30">
        <f>calcFirstRunOut(J7:AC7)</f>
        <v>201940</v>
      </c>
      <c r="H3" s="30" t="s">
        <v>6</v>
      </c>
      <c r="J3" s="31">
        <v>11</v>
      </c>
      <c r="K3" s="31">
        <v>12</v>
      </c>
      <c r="L3" s="31">
        <v>15</v>
      </c>
      <c r="M3" s="31">
        <v>16</v>
      </c>
      <c r="N3" s="31">
        <v>170</v>
      </c>
      <c r="O3" s="31">
        <v>283</v>
      </c>
      <c r="P3" s="31">
        <v>264</v>
      </c>
      <c r="Q3" s="31">
        <v>356</v>
      </c>
      <c r="R3" s="31">
        <v>191</v>
      </c>
      <c r="S3" s="31">
        <v>175</v>
      </c>
      <c r="T3" s="31">
        <v>192</v>
      </c>
      <c r="U3" s="31">
        <v>187</v>
      </c>
      <c r="V3" s="31">
        <v>137</v>
      </c>
      <c r="W3" s="31">
        <v>35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117</v>
      </c>
      <c r="G4" s="30"/>
      <c r="H4" s="30" t="s">
        <v>7</v>
      </c>
      <c r="J4">
        <v>0</v>
      </c>
      <c r="K4">
        <v>60</v>
      </c>
      <c r="L4">
        <v>240</v>
      </c>
      <c r="M4">
        <v>0</v>
      </c>
      <c r="N4">
        <v>240</v>
      </c>
      <c r="O4">
        <v>420</v>
      </c>
      <c r="P4">
        <v>180</v>
      </c>
      <c r="Q4">
        <v>180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0</v>
      </c>
      <c r="L5">
        <v>0</v>
      </c>
      <c r="M5" s="34">
        <v>540</v>
      </c>
      <c r="N5">
        <v>0</v>
      </c>
      <c r="O5" s="34">
        <v>600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  <c r="R6">
        <v>0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106</v>
      </c>
      <c r="K7" s="3">
        <f t="shared" ref="K7:AC7" si="0">J7-K3+K5+K6</f>
        <v>94</v>
      </c>
      <c r="L7" s="3">
        <f t="shared" si="0"/>
        <v>79</v>
      </c>
      <c r="M7" s="3">
        <f t="shared" si="0"/>
        <v>603</v>
      </c>
      <c r="N7" s="3">
        <f t="shared" si="0"/>
        <v>433</v>
      </c>
      <c r="O7" s="3">
        <f t="shared" si="0"/>
        <v>750</v>
      </c>
      <c r="P7" s="3">
        <f t="shared" si="0"/>
        <v>486</v>
      </c>
      <c r="Q7" s="3">
        <f t="shared" si="0"/>
        <v>130</v>
      </c>
      <c r="R7" s="3">
        <f t="shared" si="0"/>
        <v>-61</v>
      </c>
      <c r="S7" s="3">
        <f t="shared" si="0"/>
        <v>-236</v>
      </c>
      <c r="T7" s="3">
        <f t="shared" si="0"/>
        <v>-428</v>
      </c>
      <c r="U7" s="3">
        <f t="shared" si="0"/>
        <v>-615</v>
      </c>
      <c r="V7" s="3">
        <f t="shared" si="0"/>
        <v>-752</v>
      </c>
      <c r="W7" s="3">
        <f t="shared" si="0"/>
        <v>-787</v>
      </c>
      <c r="X7" s="3">
        <f t="shared" si="0"/>
        <v>-787</v>
      </c>
      <c r="Y7" s="3">
        <f t="shared" si="0"/>
        <v>-787</v>
      </c>
      <c r="Z7" s="3">
        <f t="shared" si="0"/>
        <v>-787</v>
      </c>
      <c r="AA7" s="3">
        <f t="shared" si="0"/>
        <v>-787</v>
      </c>
      <c r="AB7" s="3">
        <f t="shared" si="0"/>
        <v>-787</v>
      </c>
      <c r="AC7" s="3">
        <f t="shared" si="0"/>
        <v>-787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32</v>
      </c>
      <c r="K9" s="30">
        <v>33</v>
      </c>
      <c r="L9" s="30">
        <v>34</v>
      </c>
      <c r="M9" s="30">
        <v>35</v>
      </c>
      <c r="N9" s="30">
        <v>36</v>
      </c>
      <c r="O9" s="30">
        <v>37</v>
      </c>
      <c r="P9" s="30">
        <v>38</v>
      </c>
      <c r="Q9" s="30">
        <v>39</v>
      </c>
      <c r="R9" s="30">
        <v>40</v>
      </c>
      <c r="S9" s="30">
        <v>41</v>
      </c>
      <c r="T9" s="30">
        <v>42</v>
      </c>
      <c r="U9" s="30">
        <v>43</v>
      </c>
      <c r="V9" s="30">
        <v>44</v>
      </c>
      <c r="W9" s="30">
        <v>45</v>
      </c>
      <c r="X9" s="30">
        <v>46</v>
      </c>
      <c r="Y9" s="30">
        <v>47</v>
      </c>
      <c r="Z9" s="30">
        <v>48</v>
      </c>
      <c r="AA9" s="30">
        <v>49</v>
      </c>
      <c r="AB9" s="30">
        <v>50</v>
      </c>
      <c r="AC9" s="30">
        <v>51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783</v>
      </c>
      <c r="G10" s="30">
        <f>calcFirstRunOut(J14:AC14)</f>
        <v>201951</v>
      </c>
      <c r="H10" s="30" t="s">
        <v>6</v>
      </c>
      <c r="J10" s="31">
        <v>59</v>
      </c>
      <c r="K10" s="31">
        <v>83</v>
      </c>
      <c r="L10" s="31">
        <v>92</v>
      </c>
      <c r="M10" s="31">
        <v>286</v>
      </c>
      <c r="N10" s="31">
        <v>30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594</v>
      </c>
      <c r="G11" s="30"/>
      <c r="H11" s="30" t="s">
        <v>7</v>
      </c>
      <c r="J11">
        <v>0</v>
      </c>
      <c r="K11">
        <v>189</v>
      </c>
      <c r="L11">
        <v>315</v>
      </c>
      <c r="M11">
        <v>0</v>
      </c>
      <c r="N11">
        <v>1008</v>
      </c>
      <c r="O11">
        <v>1827</v>
      </c>
      <c r="P11">
        <v>0</v>
      </c>
      <c r="Q11">
        <v>189</v>
      </c>
      <c r="R11">
        <v>1827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189</v>
      </c>
      <c r="G12" s="30"/>
      <c r="H12" s="30" t="s">
        <v>8</v>
      </c>
      <c r="J12" s="34">
        <v>0</v>
      </c>
      <c r="K12" s="34">
        <v>315</v>
      </c>
      <c r="L12">
        <v>0</v>
      </c>
      <c r="M12">
        <v>0</v>
      </c>
      <c r="N12" s="34">
        <v>882</v>
      </c>
      <c r="O12" s="34">
        <v>1071</v>
      </c>
      <c r="P12">
        <v>0</v>
      </c>
      <c r="Q12" s="34">
        <v>882</v>
      </c>
      <c r="R12" s="34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724</v>
      </c>
      <c r="K14" s="3">
        <f t="shared" ref="K14:AC14" si="1">J14-K10+K12+K13</f>
        <v>956</v>
      </c>
      <c r="L14" s="3">
        <f t="shared" si="1"/>
        <v>864</v>
      </c>
      <c r="M14" s="3">
        <f t="shared" si="1"/>
        <v>578</v>
      </c>
      <c r="N14" s="3">
        <f t="shared" si="1"/>
        <v>1430</v>
      </c>
      <c r="O14" s="3">
        <f t="shared" si="1"/>
        <v>2501</v>
      </c>
      <c r="P14" s="3">
        <f t="shared" si="1"/>
        <v>2501</v>
      </c>
      <c r="Q14" s="3">
        <f t="shared" si="1"/>
        <v>3383</v>
      </c>
      <c r="R14" s="3">
        <f t="shared" si="1"/>
        <v>3383</v>
      </c>
      <c r="S14" s="3">
        <f t="shared" si="1"/>
        <v>3383</v>
      </c>
      <c r="T14" s="3">
        <f t="shared" si="1"/>
        <v>3383</v>
      </c>
      <c r="U14" s="3">
        <f t="shared" si="1"/>
        <v>3383</v>
      </c>
      <c r="V14" s="3">
        <f t="shared" si="1"/>
        <v>3383</v>
      </c>
      <c r="W14" s="3">
        <f t="shared" si="1"/>
        <v>3383</v>
      </c>
      <c r="X14" s="3">
        <f t="shared" si="1"/>
        <v>3383</v>
      </c>
      <c r="Y14" s="3">
        <f t="shared" si="1"/>
        <v>3383</v>
      </c>
      <c r="Z14" s="3">
        <f t="shared" si="1"/>
        <v>3383</v>
      </c>
      <c r="AA14" s="3">
        <f t="shared" si="1"/>
        <v>3383</v>
      </c>
      <c r="AB14" s="3">
        <f t="shared" si="1"/>
        <v>3383</v>
      </c>
      <c r="AC14" s="3">
        <f t="shared" si="1"/>
        <v>3383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32</v>
      </c>
      <c r="K16" s="30">
        <v>33</v>
      </c>
      <c r="L16" s="30">
        <v>34</v>
      </c>
      <c r="M16" s="30">
        <v>35</v>
      </c>
      <c r="N16" s="30">
        <v>36</v>
      </c>
      <c r="O16" s="30">
        <v>37</v>
      </c>
      <c r="P16" s="30">
        <v>38</v>
      </c>
      <c r="Q16" s="30">
        <v>39</v>
      </c>
      <c r="R16" s="30">
        <v>40</v>
      </c>
      <c r="S16" s="30">
        <v>41</v>
      </c>
      <c r="T16" s="30">
        <v>42</v>
      </c>
      <c r="U16" s="30">
        <v>43</v>
      </c>
      <c r="V16" s="30">
        <v>44</v>
      </c>
      <c r="W16" s="30">
        <v>45</v>
      </c>
      <c r="X16" s="30">
        <v>46</v>
      </c>
      <c r="Y16" s="30">
        <v>47</v>
      </c>
      <c r="Z16" s="30">
        <v>48</v>
      </c>
      <c r="AA16" s="30">
        <v>49</v>
      </c>
      <c r="AB16" s="30">
        <v>50</v>
      </c>
      <c r="AC16" s="30">
        <v>51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783</v>
      </c>
      <c r="G17" s="30">
        <f>calcFirstRunOut(J21:AC21)</f>
        <v>201951</v>
      </c>
      <c r="H17" s="30" t="s">
        <v>6</v>
      </c>
      <c r="J17" s="31">
        <v>59</v>
      </c>
      <c r="K17" s="31">
        <v>83</v>
      </c>
      <c r="L17" s="31">
        <v>92</v>
      </c>
      <c r="M17" s="31">
        <v>286</v>
      </c>
      <c r="N17" s="31">
        <v>30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594</v>
      </c>
      <c r="G18" s="30"/>
      <c r="H18" s="30" t="s">
        <v>7</v>
      </c>
      <c r="J18">
        <v>0</v>
      </c>
      <c r="K18">
        <v>189</v>
      </c>
      <c r="L18">
        <v>315</v>
      </c>
      <c r="M18">
        <v>0</v>
      </c>
      <c r="N18">
        <v>1008</v>
      </c>
      <c r="O18">
        <v>1827</v>
      </c>
      <c r="P18">
        <v>0</v>
      </c>
      <c r="Q18">
        <v>189</v>
      </c>
      <c r="R18">
        <v>1827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189</v>
      </c>
      <c r="G19" s="30"/>
      <c r="H19" s="30" t="s">
        <v>8</v>
      </c>
      <c r="J19" s="34">
        <v>0</v>
      </c>
      <c r="K19" s="34">
        <v>315</v>
      </c>
      <c r="L19">
        <v>0</v>
      </c>
      <c r="M19">
        <v>0</v>
      </c>
      <c r="N19" s="34">
        <v>882</v>
      </c>
      <c r="O19" s="34">
        <v>1071</v>
      </c>
      <c r="P19">
        <v>0</v>
      </c>
      <c r="Q19" s="34">
        <v>882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724</v>
      </c>
      <c r="K21" s="3">
        <f t="shared" ref="K21:AC21" si="2">J21-K17+K19+K20</f>
        <v>956</v>
      </c>
      <c r="L21" s="3">
        <f t="shared" si="2"/>
        <v>864</v>
      </c>
      <c r="M21" s="3">
        <f t="shared" si="2"/>
        <v>578</v>
      </c>
      <c r="N21" s="3">
        <f t="shared" si="2"/>
        <v>1430</v>
      </c>
      <c r="O21" s="3">
        <f t="shared" si="2"/>
        <v>2501</v>
      </c>
      <c r="P21" s="3">
        <f t="shared" si="2"/>
        <v>2501</v>
      </c>
      <c r="Q21" s="3">
        <f t="shared" si="2"/>
        <v>3383</v>
      </c>
      <c r="R21" s="3">
        <f t="shared" si="2"/>
        <v>3383</v>
      </c>
      <c r="S21" s="3">
        <f t="shared" si="2"/>
        <v>3383</v>
      </c>
      <c r="T21" s="3">
        <f t="shared" si="2"/>
        <v>3383</v>
      </c>
      <c r="U21" s="3">
        <f t="shared" si="2"/>
        <v>3383</v>
      </c>
      <c r="V21" s="3">
        <f t="shared" si="2"/>
        <v>3383</v>
      </c>
      <c r="W21" s="3">
        <f t="shared" si="2"/>
        <v>3383</v>
      </c>
      <c r="X21" s="3">
        <f t="shared" si="2"/>
        <v>3383</v>
      </c>
      <c r="Y21" s="3">
        <f t="shared" si="2"/>
        <v>3383</v>
      </c>
      <c r="Z21" s="3">
        <f t="shared" si="2"/>
        <v>3383</v>
      </c>
      <c r="AA21" s="3">
        <f t="shared" si="2"/>
        <v>3383</v>
      </c>
      <c r="AB21" s="3">
        <f t="shared" si="2"/>
        <v>3383</v>
      </c>
      <c r="AC21" s="3">
        <f t="shared" si="2"/>
        <v>3383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105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32</v>
      </c>
      <c r="K2" s="30">
        <v>33</v>
      </c>
      <c r="L2" s="30">
        <v>34</v>
      </c>
      <c r="M2" s="30">
        <v>35</v>
      </c>
      <c r="N2" s="30">
        <v>36</v>
      </c>
      <c r="O2" s="30">
        <v>37</v>
      </c>
      <c r="P2" s="30">
        <v>38</v>
      </c>
      <c r="Q2" s="30">
        <v>39</v>
      </c>
      <c r="R2" s="30">
        <v>40</v>
      </c>
      <c r="S2" s="30">
        <v>41</v>
      </c>
      <c r="T2" s="30">
        <v>42</v>
      </c>
      <c r="U2" s="30">
        <v>43</v>
      </c>
      <c r="V2" s="30">
        <v>44</v>
      </c>
      <c r="W2" s="30">
        <v>45</v>
      </c>
      <c r="X2" s="30">
        <v>46</v>
      </c>
      <c r="Y2" s="30">
        <v>47</v>
      </c>
      <c r="Z2" s="30">
        <v>48</v>
      </c>
      <c r="AA2" s="30">
        <v>49</v>
      </c>
      <c r="AB2" s="30">
        <v>50</v>
      </c>
      <c r="AC2" s="30">
        <v>51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108</v>
      </c>
      <c r="G3" s="30">
        <f>calcFirstRunOut(J7:AC7)</f>
        <v>201940</v>
      </c>
      <c r="H3" s="30" t="s">
        <v>6</v>
      </c>
      <c r="J3" s="31">
        <v>2</v>
      </c>
      <c r="K3" s="31">
        <v>13</v>
      </c>
      <c r="L3" s="31">
        <v>14</v>
      </c>
      <c r="M3" s="31">
        <v>71</v>
      </c>
      <c r="N3" s="31">
        <v>164</v>
      </c>
      <c r="O3" s="31">
        <v>323</v>
      </c>
      <c r="P3" s="31">
        <v>268</v>
      </c>
      <c r="Q3" s="31">
        <v>361</v>
      </c>
      <c r="R3" s="31">
        <v>144</v>
      </c>
      <c r="S3" s="31">
        <v>179</v>
      </c>
      <c r="T3" s="31">
        <v>186</v>
      </c>
      <c r="U3" s="31">
        <v>187</v>
      </c>
      <c r="V3" s="31">
        <v>139</v>
      </c>
      <c r="W3" s="31">
        <v>74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108</v>
      </c>
      <c r="G4" s="30"/>
      <c r="H4" s="30" t="s">
        <v>7</v>
      </c>
      <c r="J4">
        <v>0</v>
      </c>
      <c r="K4">
        <v>60</v>
      </c>
      <c r="L4">
        <v>240</v>
      </c>
      <c r="M4">
        <v>0</v>
      </c>
      <c r="N4">
        <v>240</v>
      </c>
      <c r="O4">
        <v>420</v>
      </c>
      <c r="P4">
        <v>180</v>
      </c>
      <c r="Q4">
        <v>180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0</v>
      </c>
      <c r="L5">
        <v>0</v>
      </c>
      <c r="M5" s="34">
        <v>540</v>
      </c>
      <c r="N5">
        <v>0</v>
      </c>
      <c r="O5">
        <v>0</v>
      </c>
      <c r="P5" s="34">
        <v>600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106</v>
      </c>
      <c r="K7" s="3">
        <f t="shared" ref="K7:AC7" si="0">J7-K3+K5+K6</f>
        <v>93</v>
      </c>
      <c r="L7" s="3">
        <f t="shared" si="0"/>
        <v>79</v>
      </c>
      <c r="M7" s="3">
        <f t="shared" si="0"/>
        <v>548</v>
      </c>
      <c r="N7" s="3">
        <f t="shared" si="0"/>
        <v>384</v>
      </c>
      <c r="O7" s="3">
        <f t="shared" si="0"/>
        <v>61</v>
      </c>
      <c r="P7" s="3">
        <f t="shared" si="0"/>
        <v>393</v>
      </c>
      <c r="Q7" s="3">
        <f t="shared" si="0"/>
        <v>32</v>
      </c>
      <c r="R7" s="3">
        <f t="shared" si="0"/>
        <v>-112</v>
      </c>
      <c r="S7" s="3">
        <f t="shared" si="0"/>
        <v>-291</v>
      </c>
      <c r="T7" s="3">
        <f t="shared" si="0"/>
        <v>-477</v>
      </c>
      <c r="U7" s="3">
        <f t="shared" si="0"/>
        <v>-664</v>
      </c>
      <c r="V7" s="3">
        <f t="shared" si="0"/>
        <v>-803</v>
      </c>
      <c r="W7" s="3">
        <f t="shared" si="0"/>
        <v>-877</v>
      </c>
      <c r="X7" s="3">
        <f t="shared" si="0"/>
        <v>-877</v>
      </c>
      <c r="Y7" s="3">
        <f t="shared" si="0"/>
        <v>-877</v>
      </c>
      <c r="Z7" s="3">
        <f t="shared" si="0"/>
        <v>-877</v>
      </c>
      <c r="AA7" s="3">
        <f t="shared" si="0"/>
        <v>-877</v>
      </c>
      <c r="AB7" s="3">
        <f t="shared" si="0"/>
        <v>-877</v>
      </c>
      <c r="AC7" s="3">
        <f t="shared" si="0"/>
        <v>-877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32</v>
      </c>
      <c r="K9" s="30">
        <v>33</v>
      </c>
      <c r="L9" s="30">
        <v>34</v>
      </c>
      <c r="M9" s="30">
        <v>35</v>
      </c>
      <c r="N9" s="30">
        <v>36</v>
      </c>
      <c r="O9" s="30">
        <v>37</v>
      </c>
      <c r="P9" s="30">
        <v>38</v>
      </c>
      <c r="Q9" s="30">
        <v>39</v>
      </c>
      <c r="R9" s="30">
        <v>40</v>
      </c>
      <c r="S9" s="30">
        <v>41</v>
      </c>
      <c r="T9" s="30">
        <v>42</v>
      </c>
      <c r="U9" s="30">
        <v>43</v>
      </c>
      <c r="V9" s="30">
        <v>44</v>
      </c>
      <c r="W9" s="30">
        <v>45</v>
      </c>
      <c r="X9" s="30">
        <v>46</v>
      </c>
      <c r="Y9" s="30">
        <v>47</v>
      </c>
      <c r="Z9" s="30">
        <v>48</v>
      </c>
      <c r="AA9" s="30">
        <v>49</v>
      </c>
      <c r="AB9" s="30">
        <v>50</v>
      </c>
      <c r="AC9" s="30">
        <v>51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743</v>
      </c>
      <c r="G10" s="30">
        <f>calcFirstRunOut(J14:AC14)</f>
        <v>201939</v>
      </c>
      <c r="H10" s="30" t="s">
        <v>6</v>
      </c>
      <c r="J10" s="31">
        <v>24</v>
      </c>
      <c r="K10" s="31">
        <v>81</v>
      </c>
      <c r="L10" s="31">
        <v>91</v>
      </c>
      <c r="M10" s="31">
        <v>274</v>
      </c>
      <c r="N10" s="31">
        <v>630</v>
      </c>
      <c r="O10" s="31">
        <v>1017</v>
      </c>
      <c r="P10" s="31">
        <v>819</v>
      </c>
      <c r="Q10" s="31">
        <v>1024</v>
      </c>
      <c r="R10" s="31">
        <v>819</v>
      </c>
      <c r="S10" s="31">
        <v>870</v>
      </c>
      <c r="T10" s="31">
        <v>1023</v>
      </c>
      <c r="U10" s="31">
        <v>1018</v>
      </c>
      <c r="V10" s="31">
        <v>797</v>
      </c>
      <c r="W10" s="31">
        <v>409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743</v>
      </c>
      <c r="G11" s="30"/>
      <c r="H11" s="30" t="s">
        <v>7</v>
      </c>
      <c r="J11">
        <v>0</v>
      </c>
      <c r="K11">
        <v>189</v>
      </c>
      <c r="L11">
        <v>315</v>
      </c>
      <c r="M11">
        <v>0</v>
      </c>
      <c r="N11">
        <v>1008</v>
      </c>
      <c r="O11">
        <v>1827</v>
      </c>
      <c r="P11">
        <v>0</v>
      </c>
      <c r="Q11">
        <v>189</v>
      </c>
      <c r="R11">
        <v>1827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315</v>
      </c>
      <c r="L12">
        <v>0</v>
      </c>
      <c r="M12">
        <v>0</v>
      </c>
      <c r="N12" s="34">
        <v>882</v>
      </c>
      <c r="O12" s="34">
        <v>1071</v>
      </c>
      <c r="P12">
        <v>0</v>
      </c>
      <c r="Q12" s="34">
        <v>882</v>
      </c>
      <c r="R12" s="34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719</v>
      </c>
      <c r="K14" s="3">
        <f t="shared" ref="K14:AC14" si="1">J14-K10+K12+K13</f>
        <v>953</v>
      </c>
      <c r="L14" s="3">
        <f t="shared" si="1"/>
        <v>862</v>
      </c>
      <c r="M14" s="3">
        <f t="shared" si="1"/>
        <v>588</v>
      </c>
      <c r="N14" s="3">
        <f t="shared" si="1"/>
        <v>840</v>
      </c>
      <c r="O14" s="3">
        <f t="shared" si="1"/>
        <v>894</v>
      </c>
      <c r="P14" s="3">
        <f t="shared" si="1"/>
        <v>75</v>
      </c>
      <c r="Q14" s="3">
        <f t="shared" si="1"/>
        <v>-67</v>
      </c>
      <c r="R14" s="3">
        <f t="shared" si="1"/>
        <v>-886</v>
      </c>
      <c r="S14" s="3">
        <f t="shared" si="1"/>
        <v>-1756</v>
      </c>
      <c r="T14" s="3">
        <f t="shared" si="1"/>
        <v>-2779</v>
      </c>
      <c r="U14" s="3">
        <f t="shared" si="1"/>
        <v>-3797</v>
      </c>
      <c r="V14" s="3">
        <f t="shared" si="1"/>
        <v>-4594</v>
      </c>
      <c r="W14" s="3">
        <f t="shared" si="1"/>
        <v>-5003</v>
      </c>
      <c r="X14" s="3">
        <f t="shared" si="1"/>
        <v>-5003</v>
      </c>
      <c r="Y14" s="3">
        <f t="shared" si="1"/>
        <v>-5003</v>
      </c>
      <c r="Z14" s="3">
        <f t="shared" si="1"/>
        <v>-5003</v>
      </c>
      <c r="AA14" s="3">
        <f t="shared" si="1"/>
        <v>-5003</v>
      </c>
      <c r="AB14" s="3">
        <f t="shared" si="1"/>
        <v>-5003</v>
      </c>
      <c r="AC14" s="3">
        <f t="shared" si="1"/>
        <v>-5003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32</v>
      </c>
      <c r="K16" s="30">
        <v>33</v>
      </c>
      <c r="L16" s="30">
        <v>34</v>
      </c>
      <c r="M16" s="30">
        <v>35</v>
      </c>
      <c r="N16" s="30">
        <v>36</v>
      </c>
      <c r="O16" s="30">
        <v>37</v>
      </c>
      <c r="P16" s="30">
        <v>38</v>
      </c>
      <c r="Q16" s="30">
        <v>39</v>
      </c>
      <c r="R16" s="30">
        <v>40</v>
      </c>
      <c r="S16" s="30">
        <v>41</v>
      </c>
      <c r="T16" s="30">
        <v>42</v>
      </c>
      <c r="U16" s="30">
        <v>43</v>
      </c>
      <c r="V16" s="30">
        <v>44</v>
      </c>
      <c r="W16" s="30">
        <v>45</v>
      </c>
      <c r="X16" s="30">
        <v>46</v>
      </c>
      <c r="Y16" s="30">
        <v>47</v>
      </c>
      <c r="Z16" s="30">
        <v>48</v>
      </c>
      <c r="AA16" s="30">
        <v>49</v>
      </c>
      <c r="AB16" s="30">
        <v>50</v>
      </c>
      <c r="AC16" s="30">
        <v>51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743</v>
      </c>
      <c r="G17" s="30">
        <f>calcFirstRunOut(J21:AC21)</f>
        <v>201939</v>
      </c>
      <c r="H17" s="30" t="s">
        <v>6</v>
      </c>
      <c r="J17" s="31">
        <v>24</v>
      </c>
      <c r="K17" s="31">
        <v>81</v>
      </c>
      <c r="L17" s="31">
        <v>91</v>
      </c>
      <c r="M17" s="31">
        <v>274</v>
      </c>
      <c r="N17" s="31">
        <v>630</v>
      </c>
      <c r="O17" s="31">
        <v>1017</v>
      </c>
      <c r="P17" s="31">
        <v>819</v>
      </c>
      <c r="Q17" s="31">
        <v>1024</v>
      </c>
      <c r="R17" s="31">
        <v>819</v>
      </c>
      <c r="S17" s="31">
        <v>870</v>
      </c>
      <c r="T17" s="31">
        <v>1023</v>
      </c>
      <c r="U17" s="31">
        <v>1018</v>
      </c>
      <c r="V17" s="31">
        <v>797</v>
      </c>
      <c r="W17" s="31">
        <v>409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743</v>
      </c>
      <c r="G18" s="30"/>
      <c r="H18" s="30" t="s">
        <v>7</v>
      </c>
      <c r="J18">
        <v>0</v>
      </c>
      <c r="K18">
        <v>189</v>
      </c>
      <c r="L18">
        <v>315</v>
      </c>
      <c r="M18">
        <v>0</v>
      </c>
      <c r="N18">
        <v>1008</v>
      </c>
      <c r="O18">
        <v>1827</v>
      </c>
      <c r="P18">
        <v>0</v>
      </c>
      <c r="Q18">
        <v>189</v>
      </c>
      <c r="R18">
        <v>1827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315</v>
      </c>
      <c r="L19">
        <v>0</v>
      </c>
      <c r="M19">
        <v>0</v>
      </c>
      <c r="N19" s="34">
        <v>882</v>
      </c>
      <c r="O19" s="34">
        <v>1071</v>
      </c>
      <c r="P19">
        <v>0</v>
      </c>
      <c r="Q19" s="34">
        <v>882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719</v>
      </c>
      <c r="K21" s="3">
        <f t="shared" ref="K21:AC21" si="2">J21-K17+K19+K20</f>
        <v>953</v>
      </c>
      <c r="L21" s="3">
        <f t="shared" si="2"/>
        <v>862</v>
      </c>
      <c r="M21" s="3">
        <f t="shared" si="2"/>
        <v>588</v>
      </c>
      <c r="N21" s="3">
        <f t="shared" si="2"/>
        <v>840</v>
      </c>
      <c r="O21" s="3">
        <f t="shared" si="2"/>
        <v>894</v>
      </c>
      <c r="P21" s="3">
        <f t="shared" si="2"/>
        <v>75</v>
      </c>
      <c r="Q21" s="3">
        <f t="shared" si="2"/>
        <v>-67</v>
      </c>
      <c r="R21" s="3">
        <f t="shared" si="2"/>
        <v>-886</v>
      </c>
      <c r="S21" s="3">
        <f t="shared" si="2"/>
        <v>-1756</v>
      </c>
      <c r="T21" s="3">
        <f t="shared" si="2"/>
        <v>-2779</v>
      </c>
      <c r="U21" s="3">
        <f t="shared" si="2"/>
        <v>-3797</v>
      </c>
      <c r="V21" s="3">
        <f t="shared" si="2"/>
        <v>-4594</v>
      </c>
      <c r="W21" s="3">
        <f t="shared" si="2"/>
        <v>-5003</v>
      </c>
      <c r="X21" s="3">
        <f t="shared" si="2"/>
        <v>-5003</v>
      </c>
      <c r="Y21" s="3">
        <f t="shared" si="2"/>
        <v>-5003</v>
      </c>
      <c r="Z21" s="3">
        <f t="shared" si="2"/>
        <v>-5003</v>
      </c>
      <c r="AA21" s="3">
        <f t="shared" si="2"/>
        <v>-5003</v>
      </c>
      <c r="AB21" s="3">
        <f t="shared" si="2"/>
        <v>-5003</v>
      </c>
      <c r="AC21" s="3">
        <f t="shared" si="2"/>
        <v>-5003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8"/>
  <sheetViews>
    <sheetView showGridLines="0" zoomScale="90" zoomScaleNormal="90" workbookViewId="0">
      <selection activeCell="H25" sqref="H25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106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32</v>
      </c>
      <c r="K2" s="30">
        <v>33</v>
      </c>
      <c r="L2" s="30">
        <v>34</v>
      </c>
      <c r="M2" s="30">
        <v>35</v>
      </c>
      <c r="N2" s="30">
        <v>36</v>
      </c>
      <c r="O2" s="30">
        <v>37</v>
      </c>
      <c r="P2" s="30">
        <v>38</v>
      </c>
      <c r="Q2" s="30">
        <v>39</v>
      </c>
      <c r="R2" s="30">
        <v>40</v>
      </c>
      <c r="S2" s="30">
        <v>41</v>
      </c>
      <c r="T2" s="30">
        <v>42</v>
      </c>
      <c r="U2" s="30">
        <v>43</v>
      </c>
      <c r="V2" s="30">
        <v>44</v>
      </c>
      <c r="W2" s="30">
        <v>45</v>
      </c>
      <c r="X2" s="30">
        <v>46</v>
      </c>
      <c r="Y2" s="30">
        <v>47</v>
      </c>
      <c r="Z2" s="30">
        <v>48</v>
      </c>
      <c r="AA2" s="30">
        <v>49</v>
      </c>
      <c r="AB2" s="30">
        <v>50</v>
      </c>
      <c r="AC2" s="30">
        <v>51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108</v>
      </c>
      <c r="G3" s="30">
        <f>calcFirstRunOut(J7:AC7)</f>
        <v>201951</v>
      </c>
      <c r="H3" s="30" t="s">
        <v>6</v>
      </c>
      <c r="J3" s="31">
        <v>2</v>
      </c>
      <c r="K3" s="31">
        <v>13</v>
      </c>
      <c r="L3" s="31">
        <v>14</v>
      </c>
      <c r="M3" s="31">
        <v>71</v>
      </c>
      <c r="N3" s="31">
        <v>164</v>
      </c>
      <c r="O3" s="31">
        <v>323</v>
      </c>
      <c r="P3" s="31">
        <v>268</v>
      </c>
      <c r="Q3" s="31">
        <v>361</v>
      </c>
      <c r="R3" s="31">
        <v>144</v>
      </c>
      <c r="S3" s="31">
        <v>179</v>
      </c>
      <c r="T3" s="31">
        <v>186</v>
      </c>
      <c r="U3" s="31">
        <v>187</v>
      </c>
      <c r="V3" s="31">
        <v>139</v>
      </c>
      <c r="W3" s="31">
        <v>74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108</v>
      </c>
      <c r="G4" s="30"/>
      <c r="H4" s="30" t="s">
        <v>7</v>
      </c>
      <c r="J4">
        <v>0</v>
      </c>
      <c r="K4">
        <v>60</v>
      </c>
      <c r="L4">
        <v>240</v>
      </c>
      <c r="M4">
        <v>0</v>
      </c>
      <c r="N4">
        <v>240</v>
      </c>
      <c r="O4">
        <v>420</v>
      </c>
      <c r="P4">
        <v>180</v>
      </c>
      <c r="Q4">
        <v>180</v>
      </c>
      <c r="R4">
        <v>120</v>
      </c>
      <c r="S4" s="61">
        <v>120</v>
      </c>
      <c r="T4" s="61">
        <v>300</v>
      </c>
      <c r="U4" s="61">
        <v>180</v>
      </c>
      <c r="V4" s="61">
        <v>180</v>
      </c>
      <c r="W4" s="61">
        <v>180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0</v>
      </c>
      <c r="L5">
        <v>0</v>
      </c>
      <c r="M5" s="34">
        <v>540</v>
      </c>
      <c r="N5">
        <v>0</v>
      </c>
      <c r="O5">
        <v>0</v>
      </c>
      <c r="P5" s="34">
        <v>600</v>
      </c>
      <c r="Q5">
        <v>0</v>
      </c>
      <c r="R5">
        <v>300</v>
      </c>
      <c r="S5">
        <v>120</v>
      </c>
      <c r="T5">
        <v>300</v>
      </c>
      <c r="U5">
        <v>180</v>
      </c>
      <c r="V5">
        <v>180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  <c r="S6" s="22">
        <v>120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106</v>
      </c>
      <c r="K7" s="3">
        <f t="shared" ref="K7:AC7" si="0">J7-K3+K5+K6</f>
        <v>93</v>
      </c>
      <c r="L7" s="3">
        <f t="shared" si="0"/>
        <v>79</v>
      </c>
      <c r="M7" s="3">
        <f t="shared" si="0"/>
        <v>548</v>
      </c>
      <c r="N7" s="3">
        <f t="shared" si="0"/>
        <v>384</v>
      </c>
      <c r="O7" s="3">
        <f t="shared" si="0"/>
        <v>61</v>
      </c>
      <c r="P7" s="3">
        <f t="shared" si="0"/>
        <v>393</v>
      </c>
      <c r="Q7" s="3">
        <f t="shared" si="0"/>
        <v>32</v>
      </c>
      <c r="R7" s="3">
        <f t="shared" si="0"/>
        <v>188</v>
      </c>
      <c r="S7" s="3">
        <f t="shared" si="0"/>
        <v>249</v>
      </c>
      <c r="T7" s="3">
        <f t="shared" si="0"/>
        <v>363</v>
      </c>
      <c r="U7" s="3">
        <f t="shared" si="0"/>
        <v>356</v>
      </c>
      <c r="V7" s="3">
        <f t="shared" si="0"/>
        <v>397</v>
      </c>
      <c r="W7" s="3">
        <f t="shared" si="0"/>
        <v>323</v>
      </c>
      <c r="X7" s="3">
        <f t="shared" si="0"/>
        <v>323</v>
      </c>
      <c r="Y7" s="3">
        <f t="shared" si="0"/>
        <v>323</v>
      </c>
      <c r="Z7" s="3">
        <f t="shared" si="0"/>
        <v>323</v>
      </c>
      <c r="AA7" s="3">
        <f t="shared" si="0"/>
        <v>323</v>
      </c>
      <c r="AB7" s="3">
        <f t="shared" si="0"/>
        <v>323</v>
      </c>
      <c r="AC7" s="3">
        <f t="shared" si="0"/>
        <v>323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32</v>
      </c>
      <c r="K9" s="30">
        <v>33</v>
      </c>
      <c r="L9" s="30">
        <v>34</v>
      </c>
      <c r="M9" s="30">
        <v>35</v>
      </c>
      <c r="N9" s="30">
        <v>36</v>
      </c>
      <c r="O9" s="30">
        <v>37</v>
      </c>
      <c r="P9" s="30">
        <v>38</v>
      </c>
      <c r="Q9" s="30">
        <v>39</v>
      </c>
      <c r="R9" s="30">
        <v>40</v>
      </c>
      <c r="S9" s="30">
        <v>41</v>
      </c>
      <c r="T9" s="30">
        <v>42</v>
      </c>
      <c r="U9" s="30">
        <v>43</v>
      </c>
      <c r="V9" s="30">
        <v>44</v>
      </c>
      <c r="W9" s="30">
        <v>45</v>
      </c>
      <c r="X9" s="30">
        <v>46</v>
      </c>
      <c r="Y9" s="30">
        <v>47</v>
      </c>
      <c r="Z9" s="30">
        <v>48</v>
      </c>
      <c r="AA9" s="30">
        <v>49</v>
      </c>
      <c r="AB9" s="30">
        <v>50</v>
      </c>
      <c r="AC9" s="30">
        <v>51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743</v>
      </c>
      <c r="G10" s="30">
        <f>calcFirstRunOut(J14:AC14)</f>
        <v>201939</v>
      </c>
      <c r="H10" s="30" t="s">
        <v>6</v>
      </c>
      <c r="J10" s="31">
        <v>24</v>
      </c>
      <c r="K10" s="31">
        <v>81</v>
      </c>
      <c r="L10" s="31">
        <v>91</v>
      </c>
      <c r="M10" s="31">
        <v>274</v>
      </c>
      <c r="N10" s="31">
        <v>630</v>
      </c>
      <c r="O10" s="31">
        <v>1017</v>
      </c>
      <c r="P10" s="31">
        <v>819</v>
      </c>
      <c r="Q10" s="31">
        <v>1024</v>
      </c>
      <c r="R10" s="31">
        <v>819</v>
      </c>
      <c r="S10" s="31">
        <v>870</v>
      </c>
      <c r="T10" s="31">
        <v>1023</v>
      </c>
      <c r="U10" s="31">
        <v>1018</v>
      </c>
      <c r="V10" s="31">
        <v>797</v>
      </c>
      <c r="W10" s="31">
        <v>409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743</v>
      </c>
      <c r="G11" s="30"/>
      <c r="H11" s="30" t="s">
        <v>7</v>
      </c>
      <c r="J11">
        <v>0</v>
      </c>
      <c r="K11">
        <v>189</v>
      </c>
      <c r="L11">
        <v>315</v>
      </c>
      <c r="M11">
        <v>0</v>
      </c>
      <c r="N11">
        <v>1008</v>
      </c>
      <c r="O11">
        <v>1827</v>
      </c>
      <c r="P11">
        <v>0</v>
      </c>
      <c r="Q11">
        <v>189</v>
      </c>
      <c r="R11">
        <v>1827</v>
      </c>
      <c r="S11" s="61">
        <v>1008</v>
      </c>
      <c r="T11" s="61">
        <v>1008</v>
      </c>
      <c r="U11" s="61">
        <v>1008</v>
      </c>
      <c r="V11" s="61">
        <v>819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315</v>
      </c>
      <c r="L12">
        <v>0</v>
      </c>
      <c r="M12">
        <v>0</v>
      </c>
      <c r="N12" s="34">
        <v>882</v>
      </c>
      <c r="O12" s="34">
        <v>1071</v>
      </c>
      <c r="P12">
        <v>0</v>
      </c>
      <c r="Q12" s="34">
        <v>882</v>
      </c>
      <c r="R12" s="62">
        <v>882</v>
      </c>
      <c r="S12">
        <v>1008</v>
      </c>
      <c r="T12">
        <v>1008</v>
      </c>
      <c r="U12">
        <v>1008</v>
      </c>
      <c r="V12">
        <v>819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  <c r="S13" s="22">
        <v>315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719</v>
      </c>
      <c r="K14" s="3">
        <f t="shared" ref="K14:AC14" si="1">J14-K10+K12+K13</f>
        <v>953</v>
      </c>
      <c r="L14" s="3">
        <f t="shared" si="1"/>
        <v>862</v>
      </c>
      <c r="M14" s="3">
        <f t="shared" si="1"/>
        <v>588</v>
      </c>
      <c r="N14" s="3">
        <f t="shared" si="1"/>
        <v>840</v>
      </c>
      <c r="O14" s="3">
        <f t="shared" si="1"/>
        <v>894</v>
      </c>
      <c r="P14" s="3">
        <f t="shared" si="1"/>
        <v>75</v>
      </c>
      <c r="Q14" s="3">
        <f t="shared" si="1"/>
        <v>-67</v>
      </c>
      <c r="R14" s="3">
        <f t="shared" si="1"/>
        <v>-4</v>
      </c>
      <c r="S14" s="3">
        <f t="shared" si="1"/>
        <v>449</v>
      </c>
      <c r="T14" s="3">
        <f t="shared" si="1"/>
        <v>434</v>
      </c>
      <c r="U14" s="3">
        <f t="shared" si="1"/>
        <v>424</v>
      </c>
      <c r="V14" s="3">
        <f t="shared" si="1"/>
        <v>446</v>
      </c>
      <c r="W14" s="3">
        <f t="shared" si="1"/>
        <v>37</v>
      </c>
      <c r="X14" s="3">
        <f t="shared" si="1"/>
        <v>37</v>
      </c>
      <c r="Y14" s="3">
        <f t="shared" si="1"/>
        <v>37</v>
      </c>
      <c r="Z14" s="3">
        <f t="shared" si="1"/>
        <v>37</v>
      </c>
      <c r="AA14" s="3">
        <f t="shared" si="1"/>
        <v>37</v>
      </c>
      <c r="AB14" s="3">
        <f t="shared" si="1"/>
        <v>37</v>
      </c>
      <c r="AC14" s="3">
        <f t="shared" si="1"/>
        <v>37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32</v>
      </c>
      <c r="K16" s="30">
        <v>33</v>
      </c>
      <c r="L16" s="30">
        <v>34</v>
      </c>
      <c r="M16" s="30">
        <v>35</v>
      </c>
      <c r="N16" s="30">
        <v>36</v>
      </c>
      <c r="O16" s="30">
        <v>37</v>
      </c>
      <c r="P16" s="30">
        <v>38</v>
      </c>
      <c r="Q16" s="30">
        <v>39</v>
      </c>
      <c r="R16" s="30">
        <v>40</v>
      </c>
      <c r="S16" s="30">
        <v>41</v>
      </c>
      <c r="T16" s="30">
        <v>42</v>
      </c>
      <c r="U16" s="30">
        <v>43</v>
      </c>
      <c r="V16" s="30">
        <v>44</v>
      </c>
      <c r="W16" s="30">
        <v>45</v>
      </c>
      <c r="X16" s="30">
        <v>46</v>
      </c>
      <c r="Y16" s="30">
        <v>47</v>
      </c>
      <c r="Z16" s="30">
        <v>48</v>
      </c>
      <c r="AA16" s="30">
        <v>49</v>
      </c>
      <c r="AB16" s="30">
        <v>50</v>
      </c>
      <c r="AC16" s="30">
        <v>51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743</v>
      </c>
      <c r="G17" s="30">
        <f>calcFirstRunOut(J21:AC21)</f>
        <v>201939</v>
      </c>
      <c r="H17" s="30" t="s">
        <v>6</v>
      </c>
      <c r="J17" s="31">
        <v>24</v>
      </c>
      <c r="K17" s="31">
        <v>81</v>
      </c>
      <c r="L17" s="31">
        <v>91</v>
      </c>
      <c r="M17" s="31">
        <v>274</v>
      </c>
      <c r="N17" s="31">
        <v>630</v>
      </c>
      <c r="O17" s="31">
        <v>1017</v>
      </c>
      <c r="P17" s="31">
        <v>819</v>
      </c>
      <c r="Q17" s="31">
        <v>1024</v>
      </c>
      <c r="R17" s="31">
        <v>819</v>
      </c>
      <c r="S17" s="31">
        <v>870</v>
      </c>
      <c r="T17" s="31">
        <v>1023</v>
      </c>
      <c r="U17" s="31">
        <v>1018</v>
      </c>
      <c r="V17" s="31">
        <v>797</v>
      </c>
      <c r="W17" s="31">
        <v>409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743</v>
      </c>
      <c r="G18" s="30"/>
      <c r="H18" s="30" t="s">
        <v>7</v>
      </c>
      <c r="J18">
        <v>0</v>
      </c>
      <c r="K18">
        <v>189</v>
      </c>
      <c r="L18">
        <v>315</v>
      </c>
      <c r="M18">
        <v>0</v>
      </c>
      <c r="N18">
        <v>1008</v>
      </c>
      <c r="O18">
        <v>1827</v>
      </c>
      <c r="P18">
        <v>0</v>
      </c>
      <c r="Q18">
        <v>189</v>
      </c>
      <c r="R18">
        <v>1827</v>
      </c>
      <c r="S18" s="61">
        <v>1008</v>
      </c>
      <c r="T18" s="61">
        <v>1008</v>
      </c>
      <c r="U18" s="61">
        <v>1008</v>
      </c>
      <c r="V18" s="61">
        <v>819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315</v>
      </c>
      <c r="L19">
        <v>0</v>
      </c>
      <c r="M19">
        <v>0</v>
      </c>
      <c r="N19" s="34">
        <v>882</v>
      </c>
      <c r="O19" s="34">
        <v>1071</v>
      </c>
      <c r="P19">
        <v>0</v>
      </c>
      <c r="Q19" s="34">
        <v>882</v>
      </c>
      <c r="R19" s="62">
        <v>882</v>
      </c>
      <c r="S19" s="62">
        <v>1008</v>
      </c>
      <c r="T19" s="62">
        <v>1008</v>
      </c>
      <c r="U19" s="62">
        <v>1008</v>
      </c>
      <c r="V19" s="62">
        <v>819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  <c r="S20" s="22">
        <v>315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719</v>
      </c>
      <c r="K21" s="3">
        <f t="shared" ref="K21:AC21" si="2">J21-K17+K19+K20</f>
        <v>953</v>
      </c>
      <c r="L21" s="3">
        <f t="shared" si="2"/>
        <v>862</v>
      </c>
      <c r="M21" s="3">
        <f t="shared" si="2"/>
        <v>588</v>
      </c>
      <c r="N21" s="3">
        <f t="shared" si="2"/>
        <v>840</v>
      </c>
      <c r="O21" s="3">
        <f t="shared" si="2"/>
        <v>894</v>
      </c>
      <c r="P21" s="3">
        <f t="shared" si="2"/>
        <v>75</v>
      </c>
      <c r="Q21" s="3">
        <f t="shared" si="2"/>
        <v>-67</v>
      </c>
      <c r="R21" s="3">
        <f t="shared" si="2"/>
        <v>-4</v>
      </c>
      <c r="S21" s="3">
        <f t="shared" si="2"/>
        <v>449</v>
      </c>
      <c r="T21" s="3">
        <f t="shared" si="2"/>
        <v>434</v>
      </c>
      <c r="U21" s="3">
        <f t="shared" si="2"/>
        <v>424</v>
      </c>
      <c r="V21" s="3">
        <f t="shared" si="2"/>
        <v>446</v>
      </c>
      <c r="W21" s="3">
        <f t="shared" si="2"/>
        <v>37</v>
      </c>
      <c r="X21" s="3">
        <f t="shared" si="2"/>
        <v>37</v>
      </c>
      <c r="Y21" s="3">
        <f t="shared" si="2"/>
        <v>37</v>
      </c>
      <c r="Z21" s="3">
        <f t="shared" si="2"/>
        <v>37</v>
      </c>
      <c r="AA21" s="3">
        <f t="shared" si="2"/>
        <v>37</v>
      </c>
      <c r="AB21" s="3">
        <f t="shared" si="2"/>
        <v>37</v>
      </c>
      <c r="AC21" s="3">
        <f t="shared" si="2"/>
        <v>37</v>
      </c>
    </row>
    <row r="23" spans="1:29" x14ac:dyDescent="0.25">
      <c r="A23" s="22"/>
      <c r="B23" t="s">
        <v>107</v>
      </c>
    </row>
    <row r="24" spans="1:29" x14ac:dyDescent="0.25">
      <c r="A24" s="63"/>
      <c r="B24" t="s">
        <v>108</v>
      </c>
    </row>
    <row r="25" spans="1:29" x14ac:dyDescent="0.25">
      <c r="A25" s="34"/>
      <c r="B25" t="s">
        <v>109</v>
      </c>
    </row>
    <row r="27" spans="1:29" x14ac:dyDescent="0.25">
      <c r="A27" t="s">
        <v>72</v>
      </c>
      <c r="B27" t="s">
        <v>113</v>
      </c>
    </row>
    <row r="28" spans="1:29" x14ac:dyDescent="0.25">
      <c r="A28" t="s">
        <v>114</v>
      </c>
      <c r="B28" t="s">
        <v>115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C21"/>
  <sheetViews>
    <sheetView showGridLines="0" workbookViewId="0">
      <selection activeCell="R2" sqref="R2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111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32</v>
      </c>
      <c r="K2" s="30">
        <v>33</v>
      </c>
      <c r="L2" s="30">
        <v>34</v>
      </c>
      <c r="M2" s="30">
        <v>35</v>
      </c>
      <c r="N2" s="30">
        <v>36</v>
      </c>
      <c r="O2" s="30">
        <v>37</v>
      </c>
      <c r="P2" s="30">
        <v>38</v>
      </c>
      <c r="Q2" s="30">
        <v>39</v>
      </c>
      <c r="R2" s="30">
        <v>40</v>
      </c>
      <c r="S2" s="30">
        <v>41</v>
      </c>
      <c r="T2" s="30">
        <v>42</v>
      </c>
      <c r="U2" s="30">
        <v>43</v>
      </c>
      <c r="V2" s="30">
        <v>44</v>
      </c>
      <c r="W2" s="30">
        <v>45</v>
      </c>
      <c r="X2" s="30">
        <v>46</v>
      </c>
      <c r="Y2" s="30">
        <v>47</v>
      </c>
      <c r="Z2" s="30">
        <v>48</v>
      </c>
      <c r="AA2" s="30">
        <v>49</v>
      </c>
      <c r="AB2" s="30">
        <v>50</v>
      </c>
      <c r="AC2" s="30">
        <v>51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107</v>
      </c>
      <c r="G3" s="30">
        <f>calcFirstRunOut(J7:AC7)</f>
        <v>201940</v>
      </c>
      <c r="H3" s="30" t="s">
        <v>6</v>
      </c>
      <c r="J3" s="31">
        <v>1</v>
      </c>
      <c r="K3" s="31">
        <v>13</v>
      </c>
      <c r="L3" s="31">
        <v>14</v>
      </c>
      <c r="M3" s="31">
        <v>73</v>
      </c>
      <c r="N3" s="31">
        <v>164</v>
      </c>
      <c r="O3" s="31">
        <v>323</v>
      </c>
      <c r="P3" s="31">
        <v>268</v>
      </c>
      <c r="Q3" s="31">
        <v>361</v>
      </c>
      <c r="R3" s="31">
        <v>144</v>
      </c>
      <c r="S3" s="31">
        <v>179</v>
      </c>
      <c r="T3" s="31">
        <v>186</v>
      </c>
      <c r="U3" s="31">
        <v>187</v>
      </c>
      <c r="V3" s="31">
        <v>139</v>
      </c>
      <c r="W3" s="31">
        <v>111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107</v>
      </c>
      <c r="G4" s="30"/>
      <c r="H4" s="30" t="s">
        <v>7</v>
      </c>
      <c r="J4">
        <v>0</v>
      </c>
      <c r="K4">
        <v>60</v>
      </c>
      <c r="L4">
        <v>240</v>
      </c>
      <c r="M4">
        <v>0</v>
      </c>
      <c r="N4">
        <v>240</v>
      </c>
      <c r="O4">
        <v>420</v>
      </c>
      <c r="P4">
        <v>180</v>
      </c>
      <c r="Q4">
        <v>180</v>
      </c>
      <c r="R4">
        <v>120</v>
      </c>
      <c r="S4">
        <v>120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0</v>
      </c>
      <c r="L5">
        <v>0</v>
      </c>
      <c r="M5" s="34">
        <v>540</v>
      </c>
      <c r="N5">
        <v>0</v>
      </c>
      <c r="O5" s="34">
        <v>600</v>
      </c>
      <c r="P5">
        <v>0</v>
      </c>
      <c r="Q5">
        <v>0</v>
      </c>
      <c r="R5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106</v>
      </c>
      <c r="K7" s="3">
        <f t="shared" ref="K7:AC7" si="0">J7-K3+K5+K6</f>
        <v>93</v>
      </c>
      <c r="L7" s="3">
        <f t="shared" si="0"/>
        <v>79</v>
      </c>
      <c r="M7" s="3">
        <f t="shared" si="0"/>
        <v>546</v>
      </c>
      <c r="N7" s="3">
        <f t="shared" si="0"/>
        <v>382</v>
      </c>
      <c r="O7" s="3">
        <f t="shared" si="0"/>
        <v>659</v>
      </c>
      <c r="P7" s="3">
        <f t="shared" si="0"/>
        <v>391</v>
      </c>
      <c r="Q7" s="3">
        <f t="shared" si="0"/>
        <v>30</v>
      </c>
      <c r="R7" s="3">
        <f t="shared" si="0"/>
        <v>-114</v>
      </c>
      <c r="S7" s="3">
        <f t="shared" si="0"/>
        <v>-293</v>
      </c>
      <c r="T7" s="3">
        <f t="shared" si="0"/>
        <v>-479</v>
      </c>
      <c r="U7" s="3">
        <f t="shared" si="0"/>
        <v>-666</v>
      </c>
      <c r="V7" s="3">
        <f t="shared" si="0"/>
        <v>-805</v>
      </c>
      <c r="W7" s="3">
        <f t="shared" si="0"/>
        <v>-916</v>
      </c>
      <c r="X7" s="3">
        <f t="shared" si="0"/>
        <v>-916</v>
      </c>
      <c r="Y7" s="3">
        <f t="shared" si="0"/>
        <v>-916</v>
      </c>
      <c r="Z7" s="3">
        <f t="shared" si="0"/>
        <v>-916</v>
      </c>
      <c r="AA7" s="3">
        <f t="shared" si="0"/>
        <v>-916</v>
      </c>
      <c r="AB7" s="3">
        <f t="shared" si="0"/>
        <v>-916</v>
      </c>
      <c r="AC7" s="3">
        <f t="shared" si="0"/>
        <v>-916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32</v>
      </c>
      <c r="K9" s="30">
        <v>33</v>
      </c>
      <c r="L9" s="30">
        <v>34</v>
      </c>
      <c r="M9" s="30">
        <v>35</v>
      </c>
      <c r="N9" s="30">
        <v>36</v>
      </c>
      <c r="O9" s="30">
        <v>37</v>
      </c>
      <c r="P9" s="30">
        <v>38</v>
      </c>
      <c r="Q9" s="30">
        <v>39</v>
      </c>
      <c r="R9" s="30">
        <v>40</v>
      </c>
      <c r="S9" s="30">
        <v>41</v>
      </c>
      <c r="T9" s="30">
        <v>42</v>
      </c>
      <c r="U9" s="30">
        <v>43</v>
      </c>
      <c r="V9" s="30">
        <v>44</v>
      </c>
      <c r="W9" s="30">
        <v>45</v>
      </c>
      <c r="X9" s="30">
        <v>46</v>
      </c>
      <c r="Y9" s="30">
        <v>47</v>
      </c>
      <c r="Z9" s="30">
        <v>48</v>
      </c>
      <c r="AA9" s="30">
        <v>49</v>
      </c>
      <c r="AB9" s="30">
        <v>50</v>
      </c>
      <c r="AC9" s="30">
        <v>51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741</v>
      </c>
      <c r="G10" s="30">
        <f>calcFirstRunOut(J14:AC14)</f>
        <v>201938</v>
      </c>
      <c r="H10" s="30" t="s">
        <v>6</v>
      </c>
      <c r="J10" s="31">
        <v>23</v>
      </c>
      <c r="K10" s="31">
        <v>81</v>
      </c>
      <c r="L10" s="31">
        <v>90</v>
      </c>
      <c r="M10" s="31">
        <v>361</v>
      </c>
      <c r="N10" s="31">
        <v>631</v>
      </c>
      <c r="O10" s="31">
        <v>1016</v>
      </c>
      <c r="P10" s="31">
        <v>820</v>
      </c>
      <c r="Q10" s="31">
        <v>1024</v>
      </c>
      <c r="R10" s="31">
        <v>819</v>
      </c>
      <c r="S10" s="31">
        <v>870</v>
      </c>
      <c r="T10" s="31">
        <v>1023</v>
      </c>
      <c r="U10" s="31">
        <v>1017</v>
      </c>
      <c r="V10" s="31">
        <v>798</v>
      </c>
      <c r="W10" s="31">
        <v>613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741</v>
      </c>
      <c r="G11" s="30"/>
      <c r="H11" s="30" t="s">
        <v>7</v>
      </c>
      <c r="J11">
        <v>0</v>
      </c>
      <c r="K11">
        <v>189</v>
      </c>
      <c r="L11">
        <v>315</v>
      </c>
      <c r="M11">
        <v>0</v>
      </c>
      <c r="N11">
        <v>1008</v>
      </c>
      <c r="O11">
        <v>1827</v>
      </c>
      <c r="P11">
        <v>0</v>
      </c>
      <c r="Q11">
        <v>189</v>
      </c>
      <c r="R11">
        <v>1827</v>
      </c>
      <c r="S11">
        <v>315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315</v>
      </c>
      <c r="L12">
        <v>0</v>
      </c>
      <c r="M12">
        <v>0</v>
      </c>
      <c r="N12" s="34">
        <v>882</v>
      </c>
      <c r="O12" s="34">
        <v>1071</v>
      </c>
      <c r="P12">
        <v>0</v>
      </c>
      <c r="Q12" s="34">
        <v>882</v>
      </c>
      <c r="R12" s="34">
        <v>0</v>
      </c>
      <c r="S12" s="34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718</v>
      </c>
      <c r="K14" s="3">
        <f t="shared" ref="K14:AC14" si="1">J14-K10+K12+K13</f>
        <v>952</v>
      </c>
      <c r="L14" s="3">
        <f t="shared" si="1"/>
        <v>862</v>
      </c>
      <c r="M14" s="3">
        <f t="shared" si="1"/>
        <v>501</v>
      </c>
      <c r="N14" s="3">
        <f t="shared" si="1"/>
        <v>752</v>
      </c>
      <c r="O14" s="3">
        <f t="shared" si="1"/>
        <v>807</v>
      </c>
      <c r="P14" s="3">
        <f t="shared" si="1"/>
        <v>-13</v>
      </c>
      <c r="Q14" s="3">
        <f t="shared" si="1"/>
        <v>-155</v>
      </c>
      <c r="R14" s="3">
        <f t="shared" si="1"/>
        <v>-974</v>
      </c>
      <c r="S14" s="3">
        <f t="shared" si="1"/>
        <v>-1844</v>
      </c>
      <c r="T14" s="3">
        <f t="shared" si="1"/>
        <v>-2867</v>
      </c>
      <c r="U14" s="3">
        <f t="shared" si="1"/>
        <v>-3884</v>
      </c>
      <c r="V14" s="3">
        <f t="shared" si="1"/>
        <v>-4682</v>
      </c>
      <c r="W14" s="3">
        <f t="shared" si="1"/>
        <v>-5295</v>
      </c>
      <c r="X14" s="3">
        <f t="shared" si="1"/>
        <v>-5295</v>
      </c>
      <c r="Y14" s="3">
        <f t="shared" si="1"/>
        <v>-5295</v>
      </c>
      <c r="Z14" s="3">
        <f t="shared" si="1"/>
        <v>-5295</v>
      </c>
      <c r="AA14" s="3">
        <f t="shared" si="1"/>
        <v>-5295</v>
      </c>
      <c r="AB14" s="3">
        <f t="shared" si="1"/>
        <v>-5295</v>
      </c>
      <c r="AC14" s="3">
        <f t="shared" si="1"/>
        <v>-5295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32</v>
      </c>
      <c r="K16" s="30">
        <v>33</v>
      </c>
      <c r="L16" s="30">
        <v>34</v>
      </c>
      <c r="M16" s="30">
        <v>35</v>
      </c>
      <c r="N16" s="30">
        <v>36</v>
      </c>
      <c r="O16" s="30">
        <v>37</v>
      </c>
      <c r="P16" s="30">
        <v>38</v>
      </c>
      <c r="Q16" s="30">
        <v>39</v>
      </c>
      <c r="R16" s="30">
        <v>40</v>
      </c>
      <c r="S16" s="30">
        <v>41</v>
      </c>
      <c r="T16" s="30">
        <v>42</v>
      </c>
      <c r="U16" s="30">
        <v>43</v>
      </c>
      <c r="V16" s="30">
        <v>44</v>
      </c>
      <c r="W16" s="30">
        <v>45</v>
      </c>
      <c r="X16" s="30">
        <v>46</v>
      </c>
      <c r="Y16" s="30">
        <v>47</v>
      </c>
      <c r="Z16" s="30">
        <v>48</v>
      </c>
      <c r="AA16" s="30">
        <v>49</v>
      </c>
      <c r="AB16" s="30">
        <v>50</v>
      </c>
      <c r="AC16" s="30">
        <v>51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741</v>
      </c>
      <c r="G17" s="30">
        <f>calcFirstRunOut(J21:AC21)</f>
        <v>201938</v>
      </c>
      <c r="H17" s="30" t="s">
        <v>6</v>
      </c>
      <c r="J17" s="31">
        <v>23</v>
      </c>
      <c r="K17" s="31">
        <v>81</v>
      </c>
      <c r="L17" s="31">
        <v>90</v>
      </c>
      <c r="M17" s="31">
        <v>361</v>
      </c>
      <c r="N17" s="31">
        <v>631</v>
      </c>
      <c r="O17" s="31">
        <v>1016</v>
      </c>
      <c r="P17" s="31">
        <v>820</v>
      </c>
      <c r="Q17" s="31">
        <v>1024</v>
      </c>
      <c r="R17" s="31">
        <v>819</v>
      </c>
      <c r="S17" s="31">
        <v>870</v>
      </c>
      <c r="T17" s="31">
        <v>1023</v>
      </c>
      <c r="U17" s="31">
        <v>1017</v>
      </c>
      <c r="V17" s="31">
        <v>798</v>
      </c>
      <c r="W17" s="31">
        <v>613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741</v>
      </c>
      <c r="G18" s="30"/>
      <c r="H18" s="30" t="s">
        <v>7</v>
      </c>
      <c r="J18">
        <v>0</v>
      </c>
      <c r="K18">
        <v>189</v>
      </c>
      <c r="L18">
        <v>315</v>
      </c>
      <c r="M18">
        <v>0</v>
      </c>
      <c r="N18">
        <v>1008</v>
      </c>
      <c r="O18">
        <v>1827</v>
      </c>
      <c r="P18">
        <v>0</v>
      </c>
      <c r="Q18">
        <v>189</v>
      </c>
      <c r="R18">
        <v>1827</v>
      </c>
      <c r="S18">
        <v>315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315</v>
      </c>
      <c r="L19">
        <v>0</v>
      </c>
      <c r="M19">
        <v>0</v>
      </c>
      <c r="N19" s="34">
        <v>882</v>
      </c>
      <c r="O19" s="34">
        <v>1071</v>
      </c>
      <c r="P19">
        <v>0</v>
      </c>
      <c r="Q19" s="34">
        <v>882</v>
      </c>
      <c r="R19">
        <v>0</v>
      </c>
      <c r="S19" s="34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718</v>
      </c>
      <c r="K21" s="3">
        <f t="shared" ref="K21:AC21" si="2">J21-K17+K19+K20</f>
        <v>952</v>
      </c>
      <c r="L21" s="3">
        <f t="shared" si="2"/>
        <v>862</v>
      </c>
      <c r="M21" s="3">
        <f t="shared" si="2"/>
        <v>501</v>
      </c>
      <c r="N21" s="3">
        <f t="shared" si="2"/>
        <v>752</v>
      </c>
      <c r="O21" s="3">
        <f t="shared" si="2"/>
        <v>807</v>
      </c>
      <c r="P21" s="3">
        <f t="shared" si="2"/>
        <v>-13</v>
      </c>
      <c r="Q21" s="3">
        <f t="shared" si="2"/>
        <v>-155</v>
      </c>
      <c r="R21" s="3">
        <f t="shared" si="2"/>
        <v>-974</v>
      </c>
      <c r="S21" s="3">
        <f t="shared" si="2"/>
        <v>-1844</v>
      </c>
      <c r="T21" s="3">
        <f t="shared" si="2"/>
        <v>-2867</v>
      </c>
      <c r="U21" s="3">
        <f t="shared" si="2"/>
        <v>-3884</v>
      </c>
      <c r="V21" s="3">
        <f t="shared" si="2"/>
        <v>-4682</v>
      </c>
      <c r="W21" s="3">
        <f t="shared" si="2"/>
        <v>-5295</v>
      </c>
      <c r="X21" s="3">
        <f t="shared" si="2"/>
        <v>-5295</v>
      </c>
      <c r="Y21" s="3">
        <f t="shared" si="2"/>
        <v>-5295</v>
      </c>
      <c r="Z21" s="3">
        <f t="shared" si="2"/>
        <v>-5295</v>
      </c>
      <c r="AA21" s="3">
        <f t="shared" si="2"/>
        <v>-5295</v>
      </c>
      <c r="AB21" s="3">
        <f t="shared" si="2"/>
        <v>-5295</v>
      </c>
      <c r="AC21" s="3">
        <f t="shared" si="2"/>
        <v>-5295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C21"/>
  <sheetViews>
    <sheetView showGridLines="0" workbookViewId="0">
      <selection activeCell="Q4" sqref="Q4:R4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118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34</v>
      </c>
      <c r="K2" s="30">
        <v>35</v>
      </c>
      <c r="L2" s="30">
        <v>36</v>
      </c>
      <c r="M2" s="30">
        <v>37</v>
      </c>
      <c r="N2" s="30">
        <v>38</v>
      </c>
      <c r="O2" s="30">
        <v>39</v>
      </c>
      <c r="P2" s="30">
        <v>40</v>
      </c>
      <c r="Q2" s="30">
        <v>41</v>
      </c>
      <c r="R2" s="30">
        <v>42</v>
      </c>
      <c r="S2" s="30">
        <v>43</v>
      </c>
      <c r="T2" s="30">
        <v>44</v>
      </c>
      <c r="U2" s="30">
        <v>45</v>
      </c>
      <c r="V2" s="30">
        <v>46</v>
      </c>
      <c r="W2" s="30">
        <v>47</v>
      </c>
      <c r="X2" s="30">
        <v>48</v>
      </c>
      <c r="Y2" s="30">
        <v>49</v>
      </c>
      <c r="Z2" s="30">
        <v>50</v>
      </c>
      <c r="AA2" s="30">
        <v>51</v>
      </c>
      <c r="AB2" s="30">
        <v>52</v>
      </c>
      <c r="AC2" s="30">
        <v>1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101</v>
      </c>
      <c r="G3" s="30">
        <f>calcFirstRunOut(J7:AC7)</f>
        <v>201941</v>
      </c>
      <c r="H3" s="30" t="s">
        <v>6</v>
      </c>
      <c r="J3" s="31">
        <v>17</v>
      </c>
      <c r="K3" s="31">
        <v>54</v>
      </c>
      <c r="L3" s="31">
        <v>209</v>
      </c>
      <c r="M3" s="31">
        <v>319</v>
      </c>
      <c r="N3" s="31">
        <v>267</v>
      </c>
      <c r="O3" s="31">
        <v>362</v>
      </c>
      <c r="P3" s="31">
        <v>150</v>
      </c>
      <c r="Q3" s="31">
        <v>209</v>
      </c>
      <c r="R3" s="31">
        <v>159</v>
      </c>
      <c r="S3" s="31">
        <v>187</v>
      </c>
      <c r="T3" s="31">
        <v>139</v>
      </c>
      <c r="U3" s="31">
        <v>186</v>
      </c>
      <c r="V3" s="31">
        <v>177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101</v>
      </c>
      <c r="G4" s="30"/>
      <c r="H4" s="30" t="s">
        <v>7</v>
      </c>
      <c r="J4">
        <v>240</v>
      </c>
      <c r="K4">
        <v>0</v>
      </c>
      <c r="L4">
        <v>240</v>
      </c>
      <c r="M4">
        <v>420</v>
      </c>
      <c r="N4">
        <v>180</v>
      </c>
      <c r="O4">
        <v>180</v>
      </c>
      <c r="P4">
        <v>120</v>
      </c>
      <c r="Q4">
        <v>240</v>
      </c>
      <c r="R4">
        <v>240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540</v>
      </c>
      <c r="L5">
        <v>0</v>
      </c>
      <c r="M5" s="34">
        <v>600</v>
      </c>
      <c r="N5">
        <v>0</v>
      </c>
      <c r="O5" s="34">
        <v>300</v>
      </c>
      <c r="P5">
        <v>0</v>
      </c>
      <c r="Q5">
        <v>0</v>
      </c>
      <c r="R5" s="34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84</v>
      </c>
      <c r="K7" s="3">
        <f t="shared" ref="K7:AC7" si="0">J7-K3+K5+K6</f>
        <v>570</v>
      </c>
      <c r="L7" s="3">
        <f t="shared" si="0"/>
        <v>361</v>
      </c>
      <c r="M7" s="3">
        <f t="shared" si="0"/>
        <v>642</v>
      </c>
      <c r="N7" s="3">
        <f t="shared" si="0"/>
        <v>375</v>
      </c>
      <c r="O7" s="3">
        <f t="shared" si="0"/>
        <v>313</v>
      </c>
      <c r="P7" s="3">
        <f t="shared" si="0"/>
        <v>163</v>
      </c>
      <c r="Q7" s="3">
        <f t="shared" si="0"/>
        <v>-46</v>
      </c>
      <c r="R7" s="3">
        <f t="shared" si="0"/>
        <v>-205</v>
      </c>
      <c r="S7" s="3">
        <f t="shared" si="0"/>
        <v>-392</v>
      </c>
      <c r="T7" s="3">
        <f t="shared" si="0"/>
        <v>-531</v>
      </c>
      <c r="U7" s="3">
        <f t="shared" si="0"/>
        <v>-717</v>
      </c>
      <c r="V7" s="3">
        <f t="shared" si="0"/>
        <v>-894</v>
      </c>
      <c r="W7" s="3">
        <f t="shared" si="0"/>
        <v>-894</v>
      </c>
      <c r="X7" s="3">
        <f t="shared" si="0"/>
        <v>-894</v>
      </c>
      <c r="Y7" s="3">
        <f t="shared" si="0"/>
        <v>-894</v>
      </c>
      <c r="Z7" s="3">
        <f t="shared" si="0"/>
        <v>-894</v>
      </c>
      <c r="AA7" s="3">
        <f t="shared" si="0"/>
        <v>-894</v>
      </c>
      <c r="AB7" s="3">
        <f t="shared" si="0"/>
        <v>-894</v>
      </c>
      <c r="AC7" s="3">
        <f t="shared" si="0"/>
        <v>-894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34</v>
      </c>
      <c r="K9" s="30">
        <v>35</v>
      </c>
      <c r="L9" s="30">
        <v>36</v>
      </c>
      <c r="M9" s="30">
        <v>37</v>
      </c>
      <c r="N9" s="30">
        <v>38</v>
      </c>
      <c r="O9" s="30">
        <v>39</v>
      </c>
      <c r="P9" s="30">
        <v>40</v>
      </c>
      <c r="Q9" s="30">
        <v>41</v>
      </c>
      <c r="R9" s="30">
        <v>42</v>
      </c>
      <c r="S9" s="30">
        <v>43</v>
      </c>
      <c r="T9" s="30">
        <v>44</v>
      </c>
      <c r="U9" s="30">
        <v>45</v>
      </c>
      <c r="V9" s="30">
        <v>46</v>
      </c>
      <c r="W9" s="30">
        <v>47</v>
      </c>
      <c r="X9" s="30">
        <v>48</v>
      </c>
      <c r="Y9" s="30">
        <v>49</v>
      </c>
      <c r="Z9" s="30">
        <v>50</v>
      </c>
      <c r="AA9" s="30">
        <v>51</v>
      </c>
      <c r="AB9" s="30">
        <v>52</v>
      </c>
      <c r="AC9" s="30">
        <v>1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757</v>
      </c>
      <c r="G10" s="30">
        <f>calcFirstRunOut(J14:AC14)</f>
        <v>201938</v>
      </c>
      <c r="H10" s="30" t="s">
        <v>6</v>
      </c>
      <c r="J10" s="31">
        <v>113</v>
      </c>
      <c r="K10" s="31">
        <v>310</v>
      </c>
      <c r="L10" s="31">
        <v>545</v>
      </c>
      <c r="M10" s="31">
        <v>1016</v>
      </c>
      <c r="N10" s="31">
        <v>819</v>
      </c>
      <c r="O10" s="31">
        <v>1024</v>
      </c>
      <c r="P10" s="31">
        <v>820</v>
      </c>
      <c r="Q10" s="31">
        <v>1024</v>
      </c>
      <c r="R10" s="31">
        <v>870</v>
      </c>
      <c r="S10" s="31">
        <v>1017</v>
      </c>
      <c r="T10" s="31">
        <v>798</v>
      </c>
      <c r="U10" s="31">
        <v>1022</v>
      </c>
      <c r="V10" s="31">
        <v>1025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757</v>
      </c>
      <c r="G11" s="30"/>
      <c r="H11" s="30" t="s">
        <v>7</v>
      </c>
      <c r="J11">
        <v>315</v>
      </c>
      <c r="K11">
        <v>0</v>
      </c>
      <c r="L11">
        <v>1008</v>
      </c>
      <c r="M11">
        <v>1827</v>
      </c>
      <c r="N11">
        <v>0</v>
      </c>
      <c r="O11">
        <v>189</v>
      </c>
      <c r="P11">
        <v>1827</v>
      </c>
      <c r="Q11">
        <v>1575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 s="34">
        <v>882</v>
      </c>
      <c r="M12" s="34">
        <v>1071</v>
      </c>
      <c r="N12">
        <v>0</v>
      </c>
      <c r="O12" s="34">
        <v>882</v>
      </c>
      <c r="P12" s="34">
        <v>2016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644</v>
      </c>
      <c r="K14" s="3">
        <f t="shared" ref="K14:AC14" si="1">J14-K10+K12+K13</f>
        <v>334</v>
      </c>
      <c r="L14" s="3">
        <f t="shared" si="1"/>
        <v>671</v>
      </c>
      <c r="M14" s="3">
        <f t="shared" si="1"/>
        <v>726</v>
      </c>
      <c r="N14" s="3">
        <f t="shared" si="1"/>
        <v>-93</v>
      </c>
      <c r="O14" s="3">
        <f t="shared" si="1"/>
        <v>-235</v>
      </c>
      <c r="P14" s="3">
        <f t="shared" si="1"/>
        <v>961</v>
      </c>
      <c r="Q14" s="3">
        <f t="shared" si="1"/>
        <v>-63</v>
      </c>
      <c r="R14" s="3">
        <f t="shared" si="1"/>
        <v>-933</v>
      </c>
      <c r="S14" s="3">
        <f t="shared" si="1"/>
        <v>-1950</v>
      </c>
      <c r="T14" s="3">
        <f t="shared" si="1"/>
        <v>-2748</v>
      </c>
      <c r="U14" s="3">
        <f t="shared" si="1"/>
        <v>-3770</v>
      </c>
      <c r="V14" s="3">
        <f t="shared" si="1"/>
        <v>-4795</v>
      </c>
      <c r="W14" s="3">
        <f t="shared" si="1"/>
        <v>-4795</v>
      </c>
      <c r="X14" s="3">
        <f t="shared" si="1"/>
        <v>-4795</v>
      </c>
      <c r="Y14" s="3">
        <f t="shared" si="1"/>
        <v>-4795</v>
      </c>
      <c r="Z14" s="3">
        <f t="shared" si="1"/>
        <v>-4795</v>
      </c>
      <c r="AA14" s="3">
        <f t="shared" si="1"/>
        <v>-4795</v>
      </c>
      <c r="AB14" s="3">
        <f t="shared" si="1"/>
        <v>-4795</v>
      </c>
      <c r="AC14" s="3">
        <f t="shared" si="1"/>
        <v>-4795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34</v>
      </c>
      <c r="K16" s="30">
        <v>35</v>
      </c>
      <c r="L16" s="30">
        <v>36</v>
      </c>
      <c r="M16" s="30">
        <v>37</v>
      </c>
      <c r="N16" s="30">
        <v>38</v>
      </c>
      <c r="O16" s="30">
        <v>39</v>
      </c>
      <c r="P16" s="30">
        <v>40</v>
      </c>
      <c r="Q16" s="30">
        <v>41</v>
      </c>
      <c r="R16" s="30">
        <v>42</v>
      </c>
      <c r="S16" s="30">
        <v>43</v>
      </c>
      <c r="T16" s="30">
        <v>44</v>
      </c>
      <c r="U16" s="30">
        <v>45</v>
      </c>
      <c r="V16" s="30">
        <v>46</v>
      </c>
      <c r="W16" s="30">
        <v>47</v>
      </c>
      <c r="X16" s="30">
        <v>48</v>
      </c>
      <c r="Y16" s="30">
        <v>49</v>
      </c>
      <c r="Z16" s="30">
        <v>50</v>
      </c>
      <c r="AA16" s="30">
        <v>51</v>
      </c>
      <c r="AB16" s="30">
        <v>52</v>
      </c>
      <c r="AC16" s="30">
        <v>1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757</v>
      </c>
      <c r="G17" s="30">
        <f>calcFirstRunOut(J21:AC21)</f>
        <v>201938</v>
      </c>
      <c r="H17" s="30" t="s">
        <v>6</v>
      </c>
      <c r="J17" s="31">
        <v>113</v>
      </c>
      <c r="K17" s="31">
        <v>310</v>
      </c>
      <c r="L17" s="31">
        <v>545</v>
      </c>
      <c r="M17" s="31">
        <v>1016</v>
      </c>
      <c r="N17" s="31">
        <v>819</v>
      </c>
      <c r="O17" s="31">
        <v>1024</v>
      </c>
      <c r="P17" s="31">
        <v>820</v>
      </c>
      <c r="Q17" s="31">
        <v>1024</v>
      </c>
      <c r="R17" s="31">
        <v>870</v>
      </c>
      <c r="S17" s="31">
        <v>1017</v>
      </c>
      <c r="T17" s="31">
        <v>798</v>
      </c>
      <c r="U17" s="31">
        <v>1022</v>
      </c>
      <c r="V17" s="31">
        <v>1025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757</v>
      </c>
      <c r="G18" s="30"/>
      <c r="H18" s="30" t="s">
        <v>7</v>
      </c>
      <c r="J18">
        <v>315</v>
      </c>
      <c r="K18">
        <v>0</v>
      </c>
      <c r="L18">
        <v>1008</v>
      </c>
      <c r="M18">
        <v>1827</v>
      </c>
      <c r="N18">
        <v>0</v>
      </c>
      <c r="O18">
        <v>189</v>
      </c>
      <c r="P18">
        <v>1827</v>
      </c>
      <c r="Q18">
        <v>1575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 s="34">
        <v>882</v>
      </c>
      <c r="M19" s="34">
        <v>1071</v>
      </c>
      <c r="N19">
        <v>0</v>
      </c>
      <c r="O19" s="34">
        <v>882</v>
      </c>
      <c r="P19" s="34">
        <v>2016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644</v>
      </c>
      <c r="K21" s="3">
        <f t="shared" ref="K21:AC21" si="2">J21-K17+K19+K20</f>
        <v>334</v>
      </c>
      <c r="L21" s="3">
        <f t="shared" si="2"/>
        <v>671</v>
      </c>
      <c r="M21" s="3">
        <f t="shared" si="2"/>
        <v>726</v>
      </c>
      <c r="N21" s="3">
        <f t="shared" si="2"/>
        <v>-93</v>
      </c>
      <c r="O21" s="3">
        <f t="shared" si="2"/>
        <v>-235</v>
      </c>
      <c r="P21" s="3">
        <f t="shared" si="2"/>
        <v>961</v>
      </c>
      <c r="Q21" s="3">
        <f t="shared" si="2"/>
        <v>-63</v>
      </c>
      <c r="R21" s="3">
        <f t="shared" si="2"/>
        <v>-933</v>
      </c>
      <c r="S21" s="3">
        <f t="shared" si="2"/>
        <v>-1950</v>
      </c>
      <c r="T21" s="3">
        <f t="shared" si="2"/>
        <v>-2748</v>
      </c>
      <c r="U21" s="3">
        <f t="shared" si="2"/>
        <v>-3770</v>
      </c>
      <c r="V21" s="3">
        <f t="shared" si="2"/>
        <v>-4795</v>
      </c>
      <c r="W21" s="3">
        <f t="shared" si="2"/>
        <v>-4795</v>
      </c>
      <c r="X21" s="3">
        <f t="shared" si="2"/>
        <v>-4795</v>
      </c>
      <c r="Y21" s="3">
        <f t="shared" si="2"/>
        <v>-4795</v>
      </c>
      <c r="Z21" s="3">
        <f t="shared" si="2"/>
        <v>-4795</v>
      </c>
      <c r="AA21" s="3">
        <f t="shared" si="2"/>
        <v>-4795</v>
      </c>
      <c r="AB21" s="3">
        <f t="shared" si="2"/>
        <v>-4795</v>
      </c>
      <c r="AC21" s="3">
        <f t="shared" si="2"/>
        <v>-4795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C21"/>
  <sheetViews>
    <sheetView showGridLines="0" workbookViewId="0">
      <selection activeCell="B18" sqref="B18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124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34</v>
      </c>
      <c r="K2" s="30">
        <v>35</v>
      </c>
      <c r="L2" s="30">
        <v>36</v>
      </c>
      <c r="M2" s="30">
        <v>37</v>
      </c>
      <c r="N2" s="30">
        <v>38</v>
      </c>
      <c r="O2" s="30">
        <v>39</v>
      </c>
      <c r="P2" s="30">
        <v>40</v>
      </c>
      <c r="Q2" s="30">
        <v>41</v>
      </c>
      <c r="R2" s="30">
        <v>42</v>
      </c>
      <c r="S2" s="30">
        <v>43</v>
      </c>
      <c r="T2" s="30">
        <v>44</v>
      </c>
      <c r="U2" s="30">
        <v>45</v>
      </c>
      <c r="V2" s="30">
        <v>46</v>
      </c>
      <c r="W2" s="30">
        <v>47</v>
      </c>
      <c r="X2" s="30">
        <v>48</v>
      </c>
      <c r="Y2" s="30">
        <v>49</v>
      </c>
      <c r="Z2" s="30">
        <v>50</v>
      </c>
      <c r="AA2" s="30">
        <v>51</v>
      </c>
      <c r="AB2" s="30">
        <v>52</v>
      </c>
      <c r="AC2" s="30">
        <v>1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98</v>
      </c>
      <c r="G3" s="30">
        <f>calcFirstRunOut(J7:AC7)</f>
        <v>201941</v>
      </c>
      <c r="H3" s="30" t="s">
        <v>6</v>
      </c>
      <c r="J3" s="31">
        <v>15</v>
      </c>
      <c r="K3" s="31">
        <v>61</v>
      </c>
      <c r="L3" s="31">
        <v>179</v>
      </c>
      <c r="M3" s="31">
        <v>321</v>
      </c>
      <c r="N3" s="31">
        <v>268</v>
      </c>
      <c r="O3" s="31">
        <v>362</v>
      </c>
      <c r="P3" s="31">
        <v>147</v>
      </c>
      <c r="Q3" s="31">
        <v>209</v>
      </c>
      <c r="R3" s="31">
        <v>158</v>
      </c>
      <c r="S3" s="31">
        <v>187</v>
      </c>
      <c r="T3" s="31">
        <v>139</v>
      </c>
      <c r="U3" s="31">
        <v>186</v>
      </c>
      <c r="V3" s="31">
        <v>177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98</v>
      </c>
      <c r="G4" s="30"/>
      <c r="H4" s="30" t="s">
        <v>7</v>
      </c>
      <c r="J4">
        <v>240</v>
      </c>
      <c r="K4">
        <v>0</v>
      </c>
      <c r="L4">
        <v>240</v>
      </c>
      <c r="M4">
        <v>420</v>
      </c>
      <c r="N4">
        <v>180</v>
      </c>
      <c r="O4">
        <v>180</v>
      </c>
      <c r="P4">
        <v>120</v>
      </c>
      <c r="Q4">
        <v>240</v>
      </c>
      <c r="R4">
        <v>240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540</v>
      </c>
      <c r="L5">
        <v>0</v>
      </c>
      <c r="M5">
        <v>0</v>
      </c>
      <c r="N5" s="34">
        <v>600</v>
      </c>
      <c r="O5" s="34">
        <v>300</v>
      </c>
      <c r="P5">
        <v>0</v>
      </c>
      <c r="Q5">
        <v>0</v>
      </c>
      <c r="R5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83</v>
      </c>
      <c r="K7" s="3">
        <f t="shared" ref="K7:AC7" si="0">J7-K3+K5+K6</f>
        <v>562</v>
      </c>
      <c r="L7" s="3">
        <f t="shared" si="0"/>
        <v>383</v>
      </c>
      <c r="M7" s="3">
        <f t="shared" si="0"/>
        <v>62</v>
      </c>
      <c r="N7" s="3">
        <f t="shared" si="0"/>
        <v>394</v>
      </c>
      <c r="O7" s="3">
        <f t="shared" si="0"/>
        <v>332</v>
      </c>
      <c r="P7" s="3">
        <f t="shared" si="0"/>
        <v>185</v>
      </c>
      <c r="Q7" s="3">
        <f t="shared" si="0"/>
        <v>-24</v>
      </c>
      <c r="R7" s="3">
        <f t="shared" si="0"/>
        <v>-182</v>
      </c>
      <c r="S7" s="3">
        <f t="shared" si="0"/>
        <v>-369</v>
      </c>
      <c r="T7" s="3">
        <f t="shared" si="0"/>
        <v>-508</v>
      </c>
      <c r="U7" s="3">
        <f t="shared" si="0"/>
        <v>-694</v>
      </c>
      <c r="V7" s="3">
        <f t="shared" si="0"/>
        <v>-871</v>
      </c>
      <c r="W7" s="3">
        <f t="shared" si="0"/>
        <v>-871</v>
      </c>
      <c r="X7" s="3">
        <f t="shared" si="0"/>
        <v>-871</v>
      </c>
      <c r="Y7" s="3">
        <f t="shared" si="0"/>
        <v>-871</v>
      </c>
      <c r="Z7" s="3">
        <f t="shared" si="0"/>
        <v>-871</v>
      </c>
      <c r="AA7" s="3">
        <f t="shared" si="0"/>
        <v>-871</v>
      </c>
      <c r="AB7" s="3">
        <f t="shared" si="0"/>
        <v>-871</v>
      </c>
      <c r="AC7" s="3">
        <f t="shared" si="0"/>
        <v>-871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34</v>
      </c>
      <c r="K9" s="30">
        <v>35</v>
      </c>
      <c r="L9" s="30">
        <v>36</v>
      </c>
      <c r="M9" s="30">
        <v>37</v>
      </c>
      <c r="N9" s="30">
        <v>38</v>
      </c>
      <c r="O9" s="30">
        <v>39</v>
      </c>
      <c r="P9" s="30">
        <v>40</v>
      </c>
      <c r="Q9" s="30">
        <v>41</v>
      </c>
      <c r="R9" s="30">
        <v>42</v>
      </c>
      <c r="S9" s="30">
        <v>43</v>
      </c>
      <c r="T9" s="30">
        <v>44</v>
      </c>
      <c r="U9" s="30">
        <v>45</v>
      </c>
      <c r="V9" s="30">
        <v>46</v>
      </c>
      <c r="W9" s="30">
        <v>47</v>
      </c>
      <c r="X9" s="30">
        <v>48</v>
      </c>
      <c r="Y9" s="30">
        <v>49</v>
      </c>
      <c r="Z9" s="30">
        <v>50</v>
      </c>
      <c r="AA9" s="30">
        <v>51</v>
      </c>
      <c r="AB9" s="30">
        <v>52</v>
      </c>
      <c r="AC9" s="30">
        <v>1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713</v>
      </c>
      <c r="G10" s="30">
        <f>calcFirstRunOut(J14:AC14)</f>
        <v>201937</v>
      </c>
      <c r="H10" s="30" t="s">
        <v>6</v>
      </c>
      <c r="J10" s="31">
        <v>80</v>
      </c>
      <c r="K10" s="31">
        <v>330</v>
      </c>
      <c r="L10" s="31">
        <v>447</v>
      </c>
      <c r="M10" s="31">
        <v>1017</v>
      </c>
      <c r="N10" s="31">
        <v>819</v>
      </c>
      <c r="O10" s="31">
        <v>1024</v>
      </c>
      <c r="P10" s="31">
        <v>819</v>
      </c>
      <c r="Q10" s="31">
        <v>1024</v>
      </c>
      <c r="R10" s="31">
        <v>870</v>
      </c>
      <c r="S10" s="31">
        <v>1017</v>
      </c>
      <c r="T10" s="31">
        <v>798</v>
      </c>
      <c r="U10" s="31">
        <v>1022</v>
      </c>
      <c r="V10" s="31">
        <v>1025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713</v>
      </c>
      <c r="G11" s="30"/>
      <c r="H11" s="30" t="s">
        <v>7</v>
      </c>
      <c r="J11">
        <v>315</v>
      </c>
      <c r="K11">
        <v>0</v>
      </c>
      <c r="L11">
        <v>1008</v>
      </c>
      <c r="M11">
        <v>1827</v>
      </c>
      <c r="N11">
        <v>0</v>
      </c>
      <c r="O11">
        <v>189</v>
      </c>
      <c r="P11">
        <v>1827</v>
      </c>
      <c r="Q11">
        <v>1575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 s="34">
        <v>882</v>
      </c>
      <c r="M12" s="34">
        <v>126</v>
      </c>
      <c r="N12" s="34">
        <v>945</v>
      </c>
      <c r="O12" s="34">
        <v>882</v>
      </c>
      <c r="P12" s="34">
        <v>2016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633</v>
      </c>
      <c r="K14" s="3">
        <f t="shared" ref="K14:AC14" si="1">J14-K10+K12+K13</f>
        <v>303</v>
      </c>
      <c r="L14" s="3">
        <f t="shared" si="1"/>
        <v>738</v>
      </c>
      <c r="M14" s="3">
        <f t="shared" si="1"/>
        <v>-153</v>
      </c>
      <c r="N14" s="3">
        <f t="shared" si="1"/>
        <v>-27</v>
      </c>
      <c r="O14" s="3">
        <f t="shared" si="1"/>
        <v>-169</v>
      </c>
      <c r="P14" s="3">
        <f t="shared" si="1"/>
        <v>1028</v>
      </c>
      <c r="Q14" s="3">
        <f t="shared" si="1"/>
        <v>4</v>
      </c>
      <c r="R14" s="3">
        <f t="shared" si="1"/>
        <v>-866</v>
      </c>
      <c r="S14" s="3">
        <f t="shared" si="1"/>
        <v>-1883</v>
      </c>
      <c r="T14" s="3">
        <f t="shared" si="1"/>
        <v>-2681</v>
      </c>
      <c r="U14" s="3">
        <f t="shared" si="1"/>
        <v>-3703</v>
      </c>
      <c r="V14" s="3">
        <f t="shared" si="1"/>
        <v>-4728</v>
      </c>
      <c r="W14" s="3">
        <f t="shared" si="1"/>
        <v>-4728</v>
      </c>
      <c r="X14" s="3">
        <f t="shared" si="1"/>
        <v>-4728</v>
      </c>
      <c r="Y14" s="3">
        <f t="shared" si="1"/>
        <v>-4728</v>
      </c>
      <c r="Z14" s="3">
        <f t="shared" si="1"/>
        <v>-4728</v>
      </c>
      <c r="AA14" s="3">
        <f t="shared" si="1"/>
        <v>-4728</v>
      </c>
      <c r="AB14" s="3">
        <f t="shared" si="1"/>
        <v>-4728</v>
      </c>
      <c r="AC14" s="3">
        <f t="shared" si="1"/>
        <v>-4728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34</v>
      </c>
      <c r="K16" s="30">
        <v>35</v>
      </c>
      <c r="L16" s="30">
        <v>36</v>
      </c>
      <c r="M16" s="30">
        <v>37</v>
      </c>
      <c r="N16" s="30">
        <v>38</v>
      </c>
      <c r="O16" s="30">
        <v>39</v>
      </c>
      <c r="P16" s="30">
        <v>40</v>
      </c>
      <c r="Q16" s="30">
        <v>41</v>
      </c>
      <c r="R16" s="30">
        <v>42</v>
      </c>
      <c r="S16" s="30">
        <v>43</v>
      </c>
      <c r="T16" s="30">
        <v>44</v>
      </c>
      <c r="U16" s="30">
        <v>45</v>
      </c>
      <c r="V16" s="30">
        <v>46</v>
      </c>
      <c r="W16" s="30">
        <v>47</v>
      </c>
      <c r="X16" s="30">
        <v>48</v>
      </c>
      <c r="Y16" s="30">
        <v>49</v>
      </c>
      <c r="Z16" s="30">
        <v>50</v>
      </c>
      <c r="AA16" s="30">
        <v>51</v>
      </c>
      <c r="AB16" s="30">
        <v>52</v>
      </c>
      <c r="AC16" s="30">
        <v>1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713</v>
      </c>
      <c r="G17" s="30">
        <f>calcFirstRunOut(J21:AC21)</f>
        <v>201937</v>
      </c>
      <c r="H17" s="30" t="s">
        <v>6</v>
      </c>
      <c r="J17" s="31">
        <v>80</v>
      </c>
      <c r="K17" s="31">
        <v>330</v>
      </c>
      <c r="L17" s="31">
        <v>447</v>
      </c>
      <c r="M17" s="31">
        <v>1017</v>
      </c>
      <c r="N17" s="31">
        <v>819</v>
      </c>
      <c r="O17" s="31">
        <v>1024</v>
      </c>
      <c r="P17" s="31">
        <v>819</v>
      </c>
      <c r="Q17" s="31">
        <v>1024</v>
      </c>
      <c r="R17" s="31">
        <v>870</v>
      </c>
      <c r="S17" s="31">
        <v>1017</v>
      </c>
      <c r="T17" s="31">
        <v>798</v>
      </c>
      <c r="U17" s="31">
        <v>1022</v>
      </c>
      <c r="V17" s="31">
        <v>1025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713</v>
      </c>
      <c r="G18" s="30"/>
      <c r="H18" s="30" t="s">
        <v>7</v>
      </c>
      <c r="J18">
        <v>315</v>
      </c>
      <c r="K18">
        <v>0</v>
      </c>
      <c r="L18">
        <v>1008</v>
      </c>
      <c r="M18">
        <v>1827</v>
      </c>
      <c r="N18">
        <v>0</v>
      </c>
      <c r="O18">
        <v>189</v>
      </c>
      <c r="P18">
        <v>1827</v>
      </c>
      <c r="Q18">
        <v>1575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 s="34">
        <v>882</v>
      </c>
      <c r="M19" s="34">
        <v>126</v>
      </c>
      <c r="N19" s="34">
        <v>945</v>
      </c>
      <c r="O19" s="34">
        <v>882</v>
      </c>
      <c r="P19" s="34">
        <v>2016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633</v>
      </c>
      <c r="K21" s="3">
        <f t="shared" ref="K21:AC21" si="2">J21-K17+K19+K20</f>
        <v>303</v>
      </c>
      <c r="L21" s="3">
        <f t="shared" si="2"/>
        <v>738</v>
      </c>
      <c r="M21" s="3">
        <f t="shared" si="2"/>
        <v>-153</v>
      </c>
      <c r="N21" s="3">
        <f t="shared" si="2"/>
        <v>-27</v>
      </c>
      <c r="O21" s="3">
        <f t="shared" si="2"/>
        <v>-169</v>
      </c>
      <c r="P21" s="3">
        <f t="shared" si="2"/>
        <v>1028</v>
      </c>
      <c r="Q21" s="3">
        <f t="shared" si="2"/>
        <v>4</v>
      </c>
      <c r="R21" s="3">
        <f t="shared" si="2"/>
        <v>-866</v>
      </c>
      <c r="S21" s="3">
        <f t="shared" si="2"/>
        <v>-1883</v>
      </c>
      <c r="T21" s="3">
        <f t="shared" si="2"/>
        <v>-2681</v>
      </c>
      <c r="U21" s="3">
        <f t="shared" si="2"/>
        <v>-3703</v>
      </c>
      <c r="V21" s="3">
        <f t="shared" si="2"/>
        <v>-4728</v>
      </c>
      <c r="W21" s="3">
        <f t="shared" si="2"/>
        <v>-4728</v>
      </c>
      <c r="X21" s="3">
        <f t="shared" si="2"/>
        <v>-4728</v>
      </c>
      <c r="Y21" s="3">
        <f t="shared" si="2"/>
        <v>-4728</v>
      </c>
      <c r="Z21" s="3">
        <f t="shared" si="2"/>
        <v>-4728</v>
      </c>
      <c r="AA21" s="3">
        <f t="shared" si="2"/>
        <v>-4728</v>
      </c>
      <c r="AB21" s="3">
        <f t="shared" si="2"/>
        <v>-4728</v>
      </c>
      <c r="AC21" s="3">
        <f t="shared" si="2"/>
        <v>-4728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AC21"/>
  <sheetViews>
    <sheetView showGridLines="0" workbookViewId="0">
      <selection activeCell="S9" sqref="S9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125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34</v>
      </c>
      <c r="K2" s="30">
        <v>35</v>
      </c>
      <c r="L2" s="30">
        <v>36</v>
      </c>
      <c r="M2" s="30">
        <v>37</v>
      </c>
      <c r="N2" s="30">
        <v>38</v>
      </c>
      <c r="O2" s="30">
        <v>39</v>
      </c>
      <c r="P2" s="30">
        <v>40</v>
      </c>
      <c r="Q2" s="30">
        <v>41</v>
      </c>
      <c r="R2" s="30">
        <v>42</v>
      </c>
      <c r="S2" s="30">
        <v>43</v>
      </c>
      <c r="T2" s="30">
        <v>44</v>
      </c>
      <c r="U2" s="30">
        <v>45</v>
      </c>
      <c r="V2" s="30">
        <v>46</v>
      </c>
      <c r="W2" s="30">
        <v>47</v>
      </c>
      <c r="X2" s="30">
        <v>48</v>
      </c>
      <c r="Y2" s="30">
        <v>49</v>
      </c>
      <c r="Z2" s="30">
        <v>50</v>
      </c>
      <c r="AA2" s="30">
        <v>51</v>
      </c>
      <c r="AB2" s="30">
        <v>52</v>
      </c>
      <c r="AC2" s="30">
        <v>1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90</v>
      </c>
      <c r="G3" s="30">
        <f>calcFirstRunOut(J7:AC7)</f>
        <v>202001</v>
      </c>
      <c r="H3" s="30" t="s">
        <v>6</v>
      </c>
      <c r="J3" s="31">
        <v>7</v>
      </c>
      <c r="K3" s="31">
        <v>8</v>
      </c>
      <c r="L3" s="31">
        <v>136</v>
      </c>
      <c r="M3" s="31">
        <v>303</v>
      </c>
      <c r="N3" s="31">
        <v>266</v>
      </c>
      <c r="O3" s="31">
        <v>358</v>
      </c>
      <c r="P3" s="31">
        <v>170</v>
      </c>
      <c r="Q3" s="31">
        <v>206</v>
      </c>
      <c r="R3" s="31">
        <v>189</v>
      </c>
      <c r="S3" s="31">
        <v>160</v>
      </c>
      <c r="T3" s="31">
        <v>140</v>
      </c>
      <c r="U3" s="31">
        <v>185</v>
      </c>
      <c r="V3" s="31">
        <v>178</v>
      </c>
      <c r="W3" s="31">
        <v>69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90</v>
      </c>
      <c r="G4" s="30"/>
      <c r="H4" s="30" t="s">
        <v>7</v>
      </c>
      <c r="J4">
        <v>0</v>
      </c>
      <c r="K4">
        <v>0</v>
      </c>
      <c r="L4">
        <v>240</v>
      </c>
      <c r="M4">
        <v>420</v>
      </c>
      <c r="N4">
        <v>180</v>
      </c>
      <c r="O4">
        <v>180</v>
      </c>
      <c r="P4">
        <v>120</v>
      </c>
      <c r="Q4">
        <v>240</v>
      </c>
      <c r="R4">
        <v>240</v>
      </c>
      <c r="S4">
        <v>60</v>
      </c>
      <c r="T4" s="74">
        <v>180</v>
      </c>
      <c r="U4" s="74">
        <v>180</v>
      </c>
      <c r="V4" s="74">
        <v>180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540</v>
      </c>
      <c r="L5">
        <v>0</v>
      </c>
      <c r="M5">
        <v>0</v>
      </c>
      <c r="N5" s="34">
        <v>600</v>
      </c>
      <c r="O5" s="34">
        <v>300</v>
      </c>
      <c r="P5">
        <v>0</v>
      </c>
      <c r="Q5" s="34">
        <v>480</v>
      </c>
      <c r="R5">
        <v>0</v>
      </c>
      <c r="S5" s="34">
        <v>120</v>
      </c>
      <c r="T5">
        <v>180</v>
      </c>
      <c r="U5">
        <v>180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83</v>
      </c>
      <c r="K7" s="3">
        <f t="shared" ref="K7:AC7" si="0">J7-K3+K5+K6</f>
        <v>615</v>
      </c>
      <c r="L7" s="3">
        <f t="shared" si="0"/>
        <v>479</v>
      </c>
      <c r="M7" s="3">
        <f t="shared" si="0"/>
        <v>176</v>
      </c>
      <c r="N7" s="3">
        <f t="shared" si="0"/>
        <v>510</v>
      </c>
      <c r="O7" s="3">
        <f t="shared" si="0"/>
        <v>452</v>
      </c>
      <c r="P7" s="3">
        <f t="shared" si="0"/>
        <v>282</v>
      </c>
      <c r="Q7" s="3">
        <f t="shared" si="0"/>
        <v>556</v>
      </c>
      <c r="R7" s="3">
        <f t="shared" si="0"/>
        <v>367</v>
      </c>
      <c r="S7" s="3">
        <f t="shared" si="0"/>
        <v>327</v>
      </c>
      <c r="T7" s="3">
        <f t="shared" si="0"/>
        <v>367</v>
      </c>
      <c r="U7" s="3">
        <f t="shared" si="0"/>
        <v>362</v>
      </c>
      <c r="V7" s="3">
        <f t="shared" si="0"/>
        <v>184</v>
      </c>
      <c r="W7" s="3">
        <f t="shared" si="0"/>
        <v>115</v>
      </c>
      <c r="X7" s="3">
        <f t="shared" si="0"/>
        <v>115</v>
      </c>
      <c r="Y7" s="3">
        <f t="shared" si="0"/>
        <v>115</v>
      </c>
      <c r="Z7" s="3">
        <f t="shared" si="0"/>
        <v>115</v>
      </c>
      <c r="AA7" s="3">
        <f t="shared" si="0"/>
        <v>115</v>
      </c>
      <c r="AB7" s="3">
        <f t="shared" si="0"/>
        <v>115</v>
      </c>
      <c r="AC7" s="3">
        <f t="shared" si="0"/>
        <v>115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34</v>
      </c>
      <c r="K9" s="30">
        <v>35</v>
      </c>
      <c r="L9" s="30">
        <v>36</v>
      </c>
      <c r="M9" s="30">
        <v>37</v>
      </c>
      <c r="N9" s="30">
        <v>38</v>
      </c>
      <c r="O9" s="30">
        <v>39</v>
      </c>
      <c r="P9" s="30">
        <v>40</v>
      </c>
      <c r="Q9" s="30">
        <v>41</v>
      </c>
      <c r="R9" s="30">
        <v>42</v>
      </c>
      <c r="S9" s="30">
        <v>43</v>
      </c>
      <c r="T9" s="30">
        <v>44</v>
      </c>
      <c r="U9" s="30">
        <v>45</v>
      </c>
      <c r="V9" s="30">
        <v>46</v>
      </c>
      <c r="W9" s="30">
        <v>47</v>
      </c>
      <c r="X9" s="30">
        <v>48</v>
      </c>
      <c r="Y9" s="30">
        <v>49</v>
      </c>
      <c r="Z9" s="30">
        <v>50</v>
      </c>
      <c r="AA9" s="30">
        <v>51</v>
      </c>
      <c r="AB9" s="30">
        <v>52</v>
      </c>
      <c r="AC9" s="30">
        <v>1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676</v>
      </c>
      <c r="G10" s="30">
        <f>calcFirstRunOut(J14:AC14)</f>
        <v>201947</v>
      </c>
      <c r="H10" s="30" t="s">
        <v>6</v>
      </c>
      <c r="J10" s="31">
        <v>33</v>
      </c>
      <c r="K10" s="31">
        <v>113</v>
      </c>
      <c r="L10" s="31">
        <v>480</v>
      </c>
      <c r="M10" s="31">
        <v>934</v>
      </c>
      <c r="N10" s="31">
        <v>818</v>
      </c>
      <c r="O10" s="31">
        <v>1024</v>
      </c>
      <c r="P10" s="31">
        <v>819</v>
      </c>
      <c r="Q10" s="31">
        <v>1024</v>
      </c>
      <c r="R10" s="31">
        <v>1023</v>
      </c>
      <c r="S10" s="31">
        <v>865</v>
      </c>
      <c r="T10" s="31">
        <v>796</v>
      </c>
      <c r="U10" s="31">
        <v>1023</v>
      </c>
      <c r="V10" s="31">
        <v>1025</v>
      </c>
      <c r="W10" s="31">
        <v>410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676</v>
      </c>
      <c r="G11" s="30"/>
      <c r="H11" s="30" t="s">
        <v>7</v>
      </c>
      <c r="J11">
        <v>0</v>
      </c>
      <c r="K11">
        <v>0</v>
      </c>
      <c r="L11">
        <v>1008</v>
      </c>
      <c r="M11">
        <v>1827</v>
      </c>
      <c r="N11">
        <v>0</v>
      </c>
      <c r="O11">
        <v>189</v>
      </c>
      <c r="P11">
        <v>1827</v>
      </c>
      <c r="Q11">
        <v>1575</v>
      </c>
      <c r="R11">
        <v>0</v>
      </c>
      <c r="S11" s="74">
        <v>882</v>
      </c>
      <c r="T11" s="74">
        <v>756</v>
      </c>
      <c r="U11" s="74">
        <v>1071</v>
      </c>
      <c r="V11" s="74">
        <v>945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 s="34">
        <v>882</v>
      </c>
      <c r="M12" s="34">
        <v>126</v>
      </c>
      <c r="N12" s="34">
        <v>945</v>
      </c>
      <c r="O12" s="34">
        <v>882</v>
      </c>
      <c r="P12" s="34">
        <v>2016</v>
      </c>
      <c r="Q12" s="34">
        <v>1575</v>
      </c>
      <c r="R12">
        <v>0</v>
      </c>
      <c r="S12">
        <v>882</v>
      </c>
      <c r="T12">
        <v>756</v>
      </c>
      <c r="U12">
        <v>1071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  <c r="S13" s="22">
        <v>189</v>
      </c>
      <c r="T13" s="22">
        <v>189</v>
      </c>
      <c r="U13">
        <v>0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643</v>
      </c>
      <c r="K14" s="3">
        <f t="shared" ref="K14:AC14" si="1">J14-K10+K12+K13</f>
        <v>530</v>
      </c>
      <c r="L14" s="3">
        <f t="shared" si="1"/>
        <v>932</v>
      </c>
      <c r="M14" s="3">
        <f t="shared" si="1"/>
        <v>124</v>
      </c>
      <c r="N14" s="3">
        <f t="shared" si="1"/>
        <v>251</v>
      </c>
      <c r="O14" s="3">
        <f t="shared" si="1"/>
        <v>109</v>
      </c>
      <c r="P14" s="3">
        <f t="shared" si="1"/>
        <v>1306</v>
      </c>
      <c r="Q14" s="3">
        <f t="shared" si="1"/>
        <v>1857</v>
      </c>
      <c r="R14" s="3">
        <f t="shared" si="1"/>
        <v>834</v>
      </c>
      <c r="S14" s="3">
        <f t="shared" si="1"/>
        <v>1040</v>
      </c>
      <c r="T14" s="3">
        <f t="shared" si="1"/>
        <v>1189</v>
      </c>
      <c r="U14" s="3">
        <f t="shared" si="1"/>
        <v>1237</v>
      </c>
      <c r="V14" s="3">
        <f t="shared" si="1"/>
        <v>212</v>
      </c>
      <c r="W14" s="3">
        <f t="shared" si="1"/>
        <v>-198</v>
      </c>
      <c r="X14" s="3">
        <f t="shared" si="1"/>
        <v>-198</v>
      </c>
      <c r="Y14" s="3">
        <f t="shared" si="1"/>
        <v>-198</v>
      </c>
      <c r="Z14" s="3">
        <f t="shared" si="1"/>
        <v>-198</v>
      </c>
      <c r="AA14" s="3">
        <f t="shared" si="1"/>
        <v>-198</v>
      </c>
      <c r="AB14" s="3">
        <f t="shared" si="1"/>
        <v>-198</v>
      </c>
      <c r="AC14" s="3">
        <f t="shared" si="1"/>
        <v>-198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34</v>
      </c>
      <c r="K16" s="30">
        <v>35</v>
      </c>
      <c r="L16" s="30">
        <v>36</v>
      </c>
      <c r="M16" s="30">
        <v>37</v>
      </c>
      <c r="N16" s="30">
        <v>38</v>
      </c>
      <c r="O16" s="30">
        <v>39</v>
      </c>
      <c r="P16" s="30">
        <v>40</v>
      </c>
      <c r="Q16" s="30">
        <v>41</v>
      </c>
      <c r="R16" s="30">
        <v>42</v>
      </c>
      <c r="S16" s="30">
        <v>43</v>
      </c>
      <c r="T16" s="30">
        <v>44</v>
      </c>
      <c r="U16" s="30">
        <v>45</v>
      </c>
      <c r="V16" s="30">
        <v>46</v>
      </c>
      <c r="W16" s="30">
        <v>47</v>
      </c>
      <c r="X16" s="30">
        <v>48</v>
      </c>
      <c r="Y16" s="30">
        <v>49</v>
      </c>
      <c r="Z16" s="30">
        <v>50</v>
      </c>
      <c r="AA16" s="30">
        <v>51</v>
      </c>
      <c r="AB16" s="30">
        <v>52</v>
      </c>
      <c r="AC16" s="30">
        <v>1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676</v>
      </c>
      <c r="G17" s="30">
        <f>calcFirstRunOut(J21:AC21)</f>
        <v>201944</v>
      </c>
      <c r="H17" s="30" t="s">
        <v>6</v>
      </c>
      <c r="J17" s="31">
        <v>33</v>
      </c>
      <c r="K17" s="31">
        <v>113</v>
      </c>
      <c r="L17" s="31">
        <v>480</v>
      </c>
      <c r="M17" s="31">
        <v>934</v>
      </c>
      <c r="N17" s="31">
        <v>818</v>
      </c>
      <c r="O17" s="31">
        <v>1024</v>
      </c>
      <c r="P17" s="31">
        <v>819</v>
      </c>
      <c r="Q17" s="31">
        <v>1024</v>
      </c>
      <c r="R17" s="31">
        <v>1023</v>
      </c>
      <c r="S17" s="31">
        <v>865</v>
      </c>
      <c r="T17" s="31">
        <v>796</v>
      </c>
      <c r="U17" s="31">
        <v>1023</v>
      </c>
      <c r="V17" s="31">
        <v>1025</v>
      </c>
      <c r="W17" s="31">
        <v>410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676</v>
      </c>
      <c r="G18" s="30"/>
      <c r="H18" s="30" t="s">
        <v>7</v>
      </c>
      <c r="J18">
        <v>0</v>
      </c>
      <c r="K18">
        <v>0</v>
      </c>
      <c r="L18">
        <v>1008</v>
      </c>
      <c r="M18">
        <v>1827</v>
      </c>
      <c r="N18">
        <v>0</v>
      </c>
      <c r="O18">
        <v>189</v>
      </c>
      <c r="P18">
        <v>1827</v>
      </c>
      <c r="Q18">
        <v>1575</v>
      </c>
      <c r="R18">
        <v>0</v>
      </c>
      <c r="S18" s="74">
        <v>882</v>
      </c>
      <c r="T18" s="74">
        <v>756</v>
      </c>
      <c r="U18" s="74">
        <v>1071</v>
      </c>
      <c r="V18" s="74">
        <v>945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 s="34">
        <v>882</v>
      </c>
      <c r="M19" s="34">
        <v>126</v>
      </c>
      <c r="N19" s="34">
        <v>945</v>
      </c>
      <c r="O19" s="34">
        <v>882</v>
      </c>
      <c r="P19" s="34">
        <v>2016</v>
      </c>
      <c r="Q19" s="34">
        <v>1575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  <c r="S20" s="22">
        <v>189</v>
      </c>
      <c r="T20" s="22">
        <v>189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643</v>
      </c>
      <c r="K21" s="3">
        <f t="shared" ref="K21:AC21" si="2">J21-K17+K19+K20</f>
        <v>530</v>
      </c>
      <c r="L21" s="3">
        <f t="shared" si="2"/>
        <v>932</v>
      </c>
      <c r="M21" s="3">
        <f t="shared" si="2"/>
        <v>124</v>
      </c>
      <c r="N21" s="3">
        <f t="shared" si="2"/>
        <v>251</v>
      </c>
      <c r="O21" s="3">
        <f t="shared" si="2"/>
        <v>109</v>
      </c>
      <c r="P21" s="3">
        <f t="shared" si="2"/>
        <v>1306</v>
      </c>
      <c r="Q21" s="3">
        <f t="shared" si="2"/>
        <v>1857</v>
      </c>
      <c r="R21" s="3">
        <f t="shared" si="2"/>
        <v>834</v>
      </c>
      <c r="S21" s="3">
        <f t="shared" si="2"/>
        <v>158</v>
      </c>
      <c r="T21" s="3">
        <f t="shared" si="2"/>
        <v>-449</v>
      </c>
      <c r="U21" s="3">
        <f t="shared" si="2"/>
        <v>-1472</v>
      </c>
      <c r="V21" s="3">
        <f t="shared" si="2"/>
        <v>-2497</v>
      </c>
      <c r="W21" s="3">
        <f t="shared" si="2"/>
        <v>-2907</v>
      </c>
      <c r="X21" s="3">
        <f t="shared" si="2"/>
        <v>-2907</v>
      </c>
      <c r="Y21" s="3">
        <f t="shared" si="2"/>
        <v>-2907</v>
      </c>
      <c r="Z21" s="3">
        <f t="shared" si="2"/>
        <v>-2907</v>
      </c>
      <c r="AA21" s="3">
        <f t="shared" si="2"/>
        <v>-2907</v>
      </c>
      <c r="AB21" s="3">
        <f t="shared" si="2"/>
        <v>-2907</v>
      </c>
      <c r="AC21" s="3">
        <f t="shared" si="2"/>
        <v>-2907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AC21"/>
  <sheetViews>
    <sheetView showGridLines="0" topLeftCell="A6" workbookViewId="0">
      <selection activeCell="AA27" sqref="AA27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127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34</v>
      </c>
      <c r="K2" s="30">
        <v>35</v>
      </c>
      <c r="L2" s="30">
        <v>36</v>
      </c>
      <c r="M2" s="30">
        <v>37</v>
      </c>
      <c r="N2" s="30">
        <v>38</v>
      </c>
      <c r="O2" s="30">
        <v>39</v>
      </c>
      <c r="P2" s="30">
        <v>40</v>
      </c>
      <c r="Q2" s="30">
        <v>41</v>
      </c>
      <c r="R2" s="30">
        <v>42</v>
      </c>
      <c r="S2" s="30">
        <v>43</v>
      </c>
      <c r="T2" s="30">
        <v>44</v>
      </c>
      <c r="U2" s="30">
        <v>45</v>
      </c>
      <c r="V2" s="30">
        <v>46</v>
      </c>
      <c r="W2" s="30">
        <v>47</v>
      </c>
      <c r="X2" s="30">
        <v>48</v>
      </c>
      <c r="Y2" s="30">
        <v>49</v>
      </c>
      <c r="Z2" s="30">
        <v>50</v>
      </c>
      <c r="AA2" s="30">
        <v>51</v>
      </c>
      <c r="AB2" s="30">
        <v>52</v>
      </c>
      <c r="AC2" s="30">
        <v>1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84</v>
      </c>
      <c r="G3" s="30">
        <f>calcFirstRunOut(J7:AC7)</f>
        <v>201946</v>
      </c>
      <c r="H3" s="30" t="s">
        <v>6</v>
      </c>
      <c r="J3" s="31">
        <v>5</v>
      </c>
      <c r="K3" s="31">
        <v>8</v>
      </c>
      <c r="L3" s="31">
        <v>171</v>
      </c>
      <c r="M3" s="31">
        <v>324</v>
      </c>
      <c r="N3" s="31">
        <v>27</v>
      </c>
      <c r="O3" s="31">
        <v>317</v>
      </c>
      <c r="P3" s="31">
        <v>268</v>
      </c>
      <c r="Q3" s="31">
        <v>190</v>
      </c>
      <c r="R3" s="31">
        <v>202</v>
      </c>
      <c r="S3" s="31">
        <v>158</v>
      </c>
      <c r="T3" s="31">
        <v>144</v>
      </c>
      <c r="U3" s="31">
        <v>182</v>
      </c>
      <c r="V3" s="31">
        <v>183</v>
      </c>
      <c r="W3" s="31">
        <v>106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84</v>
      </c>
      <c r="G4" s="30"/>
      <c r="H4" s="30" t="s">
        <v>7</v>
      </c>
      <c r="J4">
        <v>0</v>
      </c>
      <c r="K4">
        <v>0</v>
      </c>
      <c r="L4">
        <v>240</v>
      </c>
      <c r="M4">
        <v>420</v>
      </c>
      <c r="N4">
        <v>180</v>
      </c>
      <c r="O4">
        <v>180</v>
      </c>
      <c r="P4">
        <v>120</v>
      </c>
      <c r="Q4">
        <v>240</v>
      </c>
      <c r="R4">
        <v>240</v>
      </c>
      <c r="S4">
        <v>60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540</v>
      </c>
      <c r="L5">
        <v>0</v>
      </c>
      <c r="M5">
        <v>0</v>
      </c>
      <c r="N5" s="34">
        <v>600</v>
      </c>
      <c r="O5" s="34">
        <v>300</v>
      </c>
      <c r="P5">
        <v>0</v>
      </c>
      <c r="Q5" s="34">
        <v>480</v>
      </c>
      <c r="R5">
        <v>0</v>
      </c>
      <c r="S5" s="34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79</v>
      </c>
      <c r="K7" s="3">
        <f t="shared" ref="K7:AC7" si="0">J7-K3+K5+K6</f>
        <v>611</v>
      </c>
      <c r="L7" s="3">
        <f t="shared" si="0"/>
        <v>440</v>
      </c>
      <c r="M7" s="3">
        <f t="shared" si="0"/>
        <v>116</v>
      </c>
      <c r="N7" s="3">
        <f t="shared" si="0"/>
        <v>689</v>
      </c>
      <c r="O7" s="3">
        <f t="shared" si="0"/>
        <v>672</v>
      </c>
      <c r="P7" s="3">
        <f t="shared" si="0"/>
        <v>404</v>
      </c>
      <c r="Q7" s="3">
        <f t="shared" si="0"/>
        <v>694</v>
      </c>
      <c r="R7" s="3">
        <f t="shared" si="0"/>
        <v>492</v>
      </c>
      <c r="S7" s="3">
        <f t="shared" si="0"/>
        <v>334</v>
      </c>
      <c r="T7" s="3">
        <f t="shared" si="0"/>
        <v>190</v>
      </c>
      <c r="U7" s="3">
        <f t="shared" si="0"/>
        <v>8</v>
      </c>
      <c r="V7" s="3">
        <f t="shared" si="0"/>
        <v>-175</v>
      </c>
      <c r="W7" s="3">
        <f t="shared" si="0"/>
        <v>-281</v>
      </c>
      <c r="X7" s="3">
        <f t="shared" si="0"/>
        <v>-281</v>
      </c>
      <c r="Y7" s="3">
        <f t="shared" si="0"/>
        <v>-281</v>
      </c>
      <c r="Z7" s="3">
        <f t="shared" si="0"/>
        <v>-281</v>
      </c>
      <c r="AA7" s="3">
        <f t="shared" si="0"/>
        <v>-281</v>
      </c>
      <c r="AB7" s="3">
        <f t="shared" si="0"/>
        <v>-281</v>
      </c>
      <c r="AC7" s="3">
        <f t="shared" si="0"/>
        <v>-281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34</v>
      </c>
      <c r="K9" s="30">
        <v>35</v>
      </c>
      <c r="L9" s="30">
        <v>36</v>
      </c>
      <c r="M9" s="30">
        <v>37</v>
      </c>
      <c r="N9" s="30">
        <v>38</v>
      </c>
      <c r="O9" s="30">
        <v>39</v>
      </c>
      <c r="P9" s="30">
        <v>40</v>
      </c>
      <c r="Q9" s="30">
        <v>41</v>
      </c>
      <c r="R9" s="30">
        <v>42</v>
      </c>
      <c r="S9" s="30">
        <v>43</v>
      </c>
      <c r="T9" s="30">
        <v>44</v>
      </c>
      <c r="U9" s="30">
        <v>45</v>
      </c>
      <c r="V9" s="30">
        <v>46</v>
      </c>
      <c r="W9" s="30">
        <v>47</v>
      </c>
      <c r="X9" s="30">
        <v>48</v>
      </c>
      <c r="Y9" s="30">
        <v>49</v>
      </c>
      <c r="Z9" s="30">
        <v>50</v>
      </c>
      <c r="AA9" s="30">
        <v>51</v>
      </c>
      <c r="AB9" s="30">
        <v>52</v>
      </c>
      <c r="AC9" s="30">
        <v>1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601</v>
      </c>
      <c r="G10" s="30">
        <f>calcFirstRunOut(J14:AC14)</f>
        <v>201937</v>
      </c>
      <c r="H10" s="30" t="s">
        <v>6</v>
      </c>
      <c r="J10" s="31">
        <v>48</v>
      </c>
      <c r="K10" s="31">
        <v>303</v>
      </c>
      <c r="L10" s="31">
        <v>720</v>
      </c>
      <c r="M10" s="31">
        <v>616</v>
      </c>
      <c r="N10" s="31">
        <v>405</v>
      </c>
      <c r="O10" s="31">
        <v>1024</v>
      </c>
      <c r="P10" s="31">
        <v>819</v>
      </c>
      <c r="Q10" s="31">
        <v>1024</v>
      </c>
      <c r="R10" s="31">
        <v>1023</v>
      </c>
      <c r="S10" s="31">
        <v>864</v>
      </c>
      <c r="T10" s="31">
        <v>795</v>
      </c>
      <c r="U10" s="31">
        <v>1024</v>
      </c>
      <c r="V10" s="31">
        <v>1025</v>
      </c>
      <c r="W10" s="31">
        <v>615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601</v>
      </c>
      <c r="G11" s="30"/>
      <c r="H11" s="30" t="s">
        <v>7</v>
      </c>
      <c r="J11">
        <v>0</v>
      </c>
      <c r="K11">
        <v>0</v>
      </c>
      <c r="L11">
        <v>1008</v>
      </c>
      <c r="M11">
        <v>1827</v>
      </c>
      <c r="N11">
        <v>0</v>
      </c>
      <c r="O11">
        <v>189</v>
      </c>
      <c r="P11">
        <v>1827</v>
      </c>
      <c r="Q11">
        <v>1575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>
        <v>0</v>
      </c>
      <c r="L12" s="34">
        <v>882</v>
      </c>
      <c r="M12" s="34">
        <v>126</v>
      </c>
      <c r="N12" s="34">
        <v>945</v>
      </c>
      <c r="O12" s="34">
        <v>882</v>
      </c>
      <c r="P12" s="34">
        <v>2016</v>
      </c>
      <c r="Q12" s="34">
        <v>1575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553</v>
      </c>
      <c r="K14" s="3">
        <f t="shared" ref="K14:AC14" si="1">J14-K10+K12+K13</f>
        <v>250</v>
      </c>
      <c r="L14" s="3">
        <f t="shared" si="1"/>
        <v>412</v>
      </c>
      <c r="M14" s="3">
        <f t="shared" si="1"/>
        <v>-78</v>
      </c>
      <c r="N14" s="3">
        <f t="shared" si="1"/>
        <v>462</v>
      </c>
      <c r="O14" s="3">
        <f t="shared" si="1"/>
        <v>320</v>
      </c>
      <c r="P14" s="3">
        <f t="shared" si="1"/>
        <v>1517</v>
      </c>
      <c r="Q14" s="3">
        <f t="shared" si="1"/>
        <v>2068</v>
      </c>
      <c r="R14" s="3">
        <f t="shared" si="1"/>
        <v>1045</v>
      </c>
      <c r="S14" s="3">
        <f t="shared" si="1"/>
        <v>181</v>
      </c>
      <c r="T14" s="3">
        <f t="shared" si="1"/>
        <v>-614</v>
      </c>
      <c r="U14" s="3">
        <f t="shared" si="1"/>
        <v>-1638</v>
      </c>
      <c r="V14" s="3">
        <f t="shared" si="1"/>
        <v>-2663</v>
      </c>
      <c r="W14" s="3">
        <f t="shared" si="1"/>
        <v>-3278</v>
      </c>
      <c r="X14" s="3">
        <f t="shared" si="1"/>
        <v>-3278</v>
      </c>
      <c r="Y14" s="3">
        <f t="shared" si="1"/>
        <v>-3278</v>
      </c>
      <c r="Z14" s="3">
        <f t="shared" si="1"/>
        <v>-3278</v>
      </c>
      <c r="AA14" s="3">
        <f t="shared" si="1"/>
        <v>-3278</v>
      </c>
      <c r="AB14" s="3">
        <f t="shared" si="1"/>
        <v>-3278</v>
      </c>
      <c r="AC14" s="3">
        <f t="shared" si="1"/>
        <v>-3278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34</v>
      </c>
      <c r="K16" s="30">
        <v>35</v>
      </c>
      <c r="L16" s="30">
        <v>36</v>
      </c>
      <c r="M16" s="30">
        <v>37</v>
      </c>
      <c r="N16" s="30">
        <v>38</v>
      </c>
      <c r="O16" s="30">
        <v>39</v>
      </c>
      <c r="P16" s="30">
        <v>40</v>
      </c>
      <c r="Q16" s="30">
        <v>41</v>
      </c>
      <c r="R16" s="30">
        <v>42</v>
      </c>
      <c r="S16" s="30">
        <v>43</v>
      </c>
      <c r="T16" s="30">
        <v>44</v>
      </c>
      <c r="U16" s="30">
        <v>45</v>
      </c>
      <c r="V16" s="30">
        <v>46</v>
      </c>
      <c r="W16" s="30">
        <v>47</v>
      </c>
      <c r="X16" s="30">
        <v>48</v>
      </c>
      <c r="Y16" s="30">
        <v>49</v>
      </c>
      <c r="Z16" s="30">
        <v>50</v>
      </c>
      <c r="AA16" s="30">
        <v>51</v>
      </c>
      <c r="AB16" s="30">
        <v>52</v>
      </c>
      <c r="AC16" s="30">
        <v>1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601</v>
      </c>
      <c r="G17" s="30">
        <f>calcFirstRunOut(J21:AC21)</f>
        <v>201937</v>
      </c>
      <c r="H17" s="30" t="s">
        <v>6</v>
      </c>
      <c r="J17" s="31">
        <v>48</v>
      </c>
      <c r="K17" s="31">
        <v>303</v>
      </c>
      <c r="L17" s="31">
        <v>720</v>
      </c>
      <c r="M17" s="31">
        <v>616</v>
      </c>
      <c r="N17" s="31">
        <v>405</v>
      </c>
      <c r="O17" s="31">
        <v>1024</v>
      </c>
      <c r="P17" s="31">
        <v>819</v>
      </c>
      <c r="Q17" s="31">
        <v>1024</v>
      </c>
      <c r="R17" s="31">
        <v>1023</v>
      </c>
      <c r="S17" s="31">
        <v>864</v>
      </c>
      <c r="T17" s="31">
        <v>795</v>
      </c>
      <c r="U17" s="31">
        <v>1024</v>
      </c>
      <c r="V17" s="31">
        <v>1025</v>
      </c>
      <c r="W17" s="31">
        <v>615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601</v>
      </c>
      <c r="G18" s="30"/>
      <c r="H18" s="30" t="s">
        <v>7</v>
      </c>
      <c r="J18">
        <v>0</v>
      </c>
      <c r="K18">
        <v>0</v>
      </c>
      <c r="L18">
        <v>1008</v>
      </c>
      <c r="M18">
        <v>1827</v>
      </c>
      <c r="N18">
        <v>0</v>
      </c>
      <c r="O18">
        <v>189</v>
      </c>
      <c r="P18">
        <v>1827</v>
      </c>
      <c r="Q18">
        <v>1575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>
        <v>0</v>
      </c>
      <c r="L19" s="34">
        <v>882</v>
      </c>
      <c r="M19" s="34">
        <v>126</v>
      </c>
      <c r="N19" s="34">
        <v>945</v>
      </c>
      <c r="O19" s="34">
        <v>882</v>
      </c>
      <c r="P19" s="34">
        <v>2016</v>
      </c>
      <c r="Q19" s="34">
        <v>1575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553</v>
      </c>
      <c r="K21" s="3">
        <f t="shared" ref="K21:AC21" si="2">J21-K17+K19+K20</f>
        <v>250</v>
      </c>
      <c r="L21" s="3">
        <f t="shared" si="2"/>
        <v>412</v>
      </c>
      <c r="M21" s="3">
        <f t="shared" si="2"/>
        <v>-78</v>
      </c>
      <c r="N21" s="3">
        <f t="shared" si="2"/>
        <v>462</v>
      </c>
      <c r="O21" s="3">
        <f t="shared" si="2"/>
        <v>320</v>
      </c>
      <c r="P21" s="3">
        <f t="shared" si="2"/>
        <v>1517</v>
      </c>
      <c r="Q21" s="3">
        <f t="shared" si="2"/>
        <v>2068</v>
      </c>
      <c r="R21" s="3">
        <f t="shared" si="2"/>
        <v>1045</v>
      </c>
      <c r="S21" s="3">
        <f t="shared" si="2"/>
        <v>181</v>
      </c>
      <c r="T21" s="3">
        <f t="shared" si="2"/>
        <v>-614</v>
      </c>
      <c r="U21" s="3">
        <f t="shared" si="2"/>
        <v>-1638</v>
      </c>
      <c r="V21" s="3">
        <f t="shared" si="2"/>
        <v>-2663</v>
      </c>
      <c r="W21" s="3">
        <f t="shared" si="2"/>
        <v>-3278</v>
      </c>
      <c r="X21" s="3">
        <f t="shared" si="2"/>
        <v>-3278</v>
      </c>
      <c r="Y21" s="3">
        <f t="shared" si="2"/>
        <v>-3278</v>
      </c>
      <c r="Z21" s="3">
        <f t="shared" si="2"/>
        <v>-3278</v>
      </c>
      <c r="AA21" s="3">
        <f t="shared" si="2"/>
        <v>-3278</v>
      </c>
      <c r="AB21" s="3">
        <f t="shared" si="2"/>
        <v>-3278</v>
      </c>
      <c r="AC21" s="3">
        <f t="shared" si="2"/>
        <v>-3278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drawing r:id="rId2"/>
  <legacy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Q11"/>
  <sheetViews>
    <sheetView workbookViewId="0">
      <selection activeCell="H1" sqref="H1"/>
    </sheetView>
  </sheetViews>
  <sheetFormatPr defaultRowHeight="15" x14ac:dyDescent="0.25"/>
  <cols>
    <col min="8" max="8" width="22.85546875" bestFit="1" customWidth="1"/>
    <col min="11" max="12" width="14.85546875" bestFit="1" customWidth="1"/>
  </cols>
  <sheetData>
    <row r="1" spans="1:17" ht="43.5" thickBot="1" x14ac:dyDescent="0.3">
      <c r="A1" s="86" t="s">
        <v>128</v>
      </c>
      <c r="B1" s="87"/>
      <c r="C1" s="80"/>
      <c r="D1" s="80"/>
      <c r="E1" s="76" t="s">
        <v>129</v>
      </c>
      <c r="F1" s="87">
        <v>9811934080</v>
      </c>
      <c r="G1" s="87"/>
      <c r="H1" s="87">
        <v>9811934080</v>
      </c>
      <c r="I1" s="87"/>
      <c r="J1" s="87"/>
      <c r="K1" s="87"/>
      <c r="L1" s="87"/>
      <c r="M1" s="88"/>
      <c r="N1" s="80"/>
      <c r="O1" s="80"/>
      <c r="P1" s="76" t="s">
        <v>129</v>
      </c>
      <c r="Q1" s="81"/>
    </row>
    <row r="2" spans="1:17" ht="15.75" thickBot="1" x14ac:dyDescent="0.3">
      <c r="A2" s="83" t="s">
        <v>130</v>
      </c>
      <c r="B2" s="77" t="s">
        <v>131</v>
      </c>
      <c r="C2" s="77" t="s">
        <v>132</v>
      </c>
      <c r="D2" s="77" t="s">
        <v>133</v>
      </c>
      <c r="E2" s="77" t="s">
        <v>134</v>
      </c>
      <c r="F2" s="77" t="s">
        <v>135</v>
      </c>
      <c r="G2" s="77" t="s">
        <v>136</v>
      </c>
      <c r="H2" s="77" t="s">
        <v>137</v>
      </c>
      <c r="I2" s="77" t="s">
        <v>138</v>
      </c>
      <c r="J2" s="77" t="s">
        <v>139</v>
      </c>
      <c r="K2" s="77" t="s">
        <v>140</v>
      </c>
      <c r="L2" s="77" t="s">
        <v>141</v>
      </c>
      <c r="M2" s="77" t="s">
        <v>142</v>
      </c>
      <c r="N2" s="75"/>
      <c r="O2" s="75"/>
      <c r="P2" s="75"/>
      <c r="Q2" s="82"/>
    </row>
    <row r="3" spans="1:17" ht="15.75" thickBot="1" x14ac:dyDescent="0.3">
      <c r="A3" s="78" t="s">
        <v>22</v>
      </c>
      <c r="B3" s="78" t="s">
        <v>143</v>
      </c>
      <c r="C3" s="78">
        <v>9</v>
      </c>
      <c r="D3" s="78" t="s">
        <v>144</v>
      </c>
      <c r="E3" s="79" t="s">
        <v>145</v>
      </c>
      <c r="F3" s="79" t="s">
        <v>145</v>
      </c>
      <c r="G3" s="78"/>
      <c r="H3" s="78" t="s">
        <v>146</v>
      </c>
      <c r="I3" s="78"/>
      <c r="J3" s="78"/>
      <c r="K3" s="78" t="s">
        <v>147</v>
      </c>
      <c r="L3" s="78" t="s">
        <v>148</v>
      </c>
      <c r="M3" s="78" t="s">
        <v>170</v>
      </c>
      <c r="N3" s="75"/>
      <c r="O3" s="75"/>
      <c r="P3" s="75"/>
      <c r="Q3" s="82"/>
    </row>
    <row r="4" spans="1:17" ht="15.75" thickBot="1" x14ac:dyDescent="0.3">
      <c r="A4" s="78" t="s">
        <v>22</v>
      </c>
      <c r="B4" s="78" t="s">
        <v>143</v>
      </c>
      <c r="C4" s="78">
        <v>10</v>
      </c>
      <c r="D4" s="78" t="s">
        <v>144</v>
      </c>
      <c r="E4" s="79" t="s">
        <v>149</v>
      </c>
      <c r="F4" s="79" t="s">
        <v>149</v>
      </c>
      <c r="G4" s="78"/>
      <c r="H4" s="78" t="s">
        <v>146</v>
      </c>
      <c r="I4" s="78"/>
      <c r="J4" s="78"/>
      <c r="K4" s="78" t="s">
        <v>147</v>
      </c>
      <c r="L4" s="78" t="s">
        <v>148</v>
      </c>
      <c r="M4" s="78" t="s">
        <v>170</v>
      </c>
      <c r="N4" s="75"/>
      <c r="O4" s="75"/>
      <c r="P4" s="75"/>
      <c r="Q4" s="82"/>
    </row>
    <row r="5" spans="1:17" ht="15.75" thickBot="1" x14ac:dyDescent="0.3">
      <c r="A5" s="78" t="s">
        <v>22</v>
      </c>
      <c r="B5" s="78" t="s">
        <v>143</v>
      </c>
      <c r="C5" s="78">
        <v>11</v>
      </c>
      <c r="D5" s="78" t="s">
        <v>144</v>
      </c>
      <c r="E5" s="79" t="s">
        <v>150</v>
      </c>
      <c r="F5" s="79" t="s">
        <v>150</v>
      </c>
      <c r="G5" s="78"/>
      <c r="H5" s="78" t="s">
        <v>151</v>
      </c>
      <c r="I5" s="78"/>
      <c r="J5" s="78"/>
      <c r="K5" s="78" t="s">
        <v>152</v>
      </c>
      <c r="L5" s="78" t="s">
        <v>153</v>
      </c>
      <c r="M5" s="78" t="s">
        <v>170</v>
      </c>
      <c r="N5" s="75"/>
      <c r="O5" s="75"/>
      <c r="P5" s="75"/>
      <c r="Q5" s="82"/>
    </row>
    <row r="6" spans="1:17" ht="15.75" thickBot="1" x14ac:dyDescent="0.3">
      <c r="A6" s="78" t="s">
        <v>22</v>
      </c>
      <c r="B6" s="78" t="s">
        <v>143</v>
      </c>
      <c r="C6" s="78">
        <v>11</v>
      </c>
      <c r="D6" s="78" t="s">
        <v>154</v>
      </c>
      <c r="E6" s="79" t="s">
        <v>155</v>
      </c>
      <c r="F6" s="79" t="s">
        <v>156</v>
      </c>
      <c r="G6" s="78"/>
      <c r="H6" s="78" t="s">
        <v>151</v>
      </c>
      <c r="I6" s="78"/>
      <c r="J6" s="78"/>
      <c r="K6" s="78" t="s">
        <v>152</v>
      </c>
      <c r="L6" s="78" t="s">
        <v>153</v>
      </c>
      <c r="M6" s="78" t="s">
        <v>170</v>
      </c>
      <c r="N6" s="75"/>
      <c r="O6" s="75"/>
      <c r="P6" s="75"/>
      <c r="Q6" s="82"/>
    </row>
    <row r="7" spans="1:17" ht="15.75" thickBot="1" x14ac:dyDescent="0.3">
      <c r="A7" s="78" t="s">
        <v>22</v>
      </c>
      <c r="B7" s="78" t="s">
        <v>143</v>
      </c>
      <c r="C7" s="78">
        <v>5</v>
      </c>
      <c r="D7" s="78" t="s">
        <v>144</v>
      </c>
      <c r="E7" s="79" t="s">
        <v>157</v>
      </c>
      <c r="F7" s="79" t="s">
        <v>157</v>
      </c>
      <c r="G7" s="78"/>
      <c r="H7" s="78" t="s">
        <v>88</v>
      </c>
      <c r="I7" s="78"/>
      <c r="J7" s="78"/>
      <c r="K7" s="78" t="s">
        <v>158</v>
      </c>
      <c r="L7" s="78" t="s">
        <v>159</v>
      </c>
      <c r="M7" s="78" t="s">
        <v>171</v>
      </c>
      <c r="N7" s="75"/>
      <c r="O7" s="75"/>
      <c r="P7" s="75"/>
      <c r="Q7" s="82"/>
    </row>
    <row r="8" spans="1:17" ht="15.75" thickBot="1" x14ac:dyDescent="0.3">
      <c r="A8" s="78" t="s">
        <v>22</v>
      </c>
      <c r="B8" s="78" t="s">
        <v>143</v>
      </c>
      <c r="C8" s="78">
        <v>6</v>
      </c>
      <c r="D8" s="78" t="s">
        <v>144</v>
      </c>
      <c r="E8" s="79" t="s">
        <v>160</v>
      </c>
      <c r="F8" s="79" t="s">
        <v>160</v>
      </c>
      <c r="G8" s="78"/>
      <c r="H8" s="78" t="s">
        <v>96</v>
      </c>
      <c r="I8" s="78"/>
      <c r="J8" s="78"/>
      <c r="K8" s="78" t="s">
        <v>161</v>
      </c>
      <c r="L8" s="78" t="s">
        <v>162</v>
      </c>
      <c r="M8" s="78" t="s">
        <v>171</v>
      </c>
      <c r="N8" s="75"/>
      <c r="O8" s="75"/>
      <c r="P8" s="75"/>
      <c r="Q8" s="82"/>
    </row>
    <row r="9" spans="1:17" ht="15.75" thickBot="1" x14ac:dyDescent="0.3">
      <c r="A9" s="78" t="s">
        <v>22</v>
      </c>
      <c r="B9" s="78" t="s">
        <v>143</v>
      </c>
      <c r="C9" s="78">
        <v>7</v>
      </c>
      <c r="D9" s="78" t="s">
        <v>144</v>
      </c>
      <c r="E9" s="79" t="s">
        <v>163</v>
      </c>
      <c r="F9" s="79" t="s">
        <v>163</v>
      </c>
      <c r="G9" s="78"/>
      <c r="H9" s="78" t="s">
        <v>101</v>
      </c>
      <c r="I9" s="78"/>
      <c r="J9" s="78"/>
      <c r="K9" s="78" t="s">
        <v>164</v>
      </c>
      <c r="L9" s="78" t="s">
        <v>165</v>
      </c>
      <c r="M9" s="78" t="s">
        <v>171</v>
      </c>
      <c r="N9" s="75"/>
      <c r="O9" s="75"/>
      <c r="P9" s="75"/>
      <c r="Q9" s="82"/>
    </row>
    <row r="10" spans="1:17" ht="15.75" thickBot="1" x14ac:dyDescent="0.3">
      <c r="A10" s="78" t="s">
        <v>22</v>
      </c>
      <c r="B10" s="78" t="s">
        <v>143</v>
      </c>
      <c r="C10" s="78">
        <v>8</v>
      </c>
      <c r="D10" s="78" t="s">
        <v>144</v>
      </c>
      <c r="E10" s="79" t="s">
        <v>157</v>
      </c>
      <c r="F10" s="79" t="s">
        <v>157</v>
      </c>
      <c r="G10" s="78"/>
      <c r="H10" s="78" t="s">
        <v>119</v>
      </c>
      <c r="I10" s="78"/>
      <c r="J10" s="78"/>
      <c r="K10" s="78" t="s">
        <v>166</v>
      </c>
      <c r="L10" s="78" t="s">
        <v>167</v>
      </c>
      <c r="M10" s="78" t="s">
        <v>171</v>
      </c>
      <c r="N10" s="75"/>
      <c r="O10" s="75"/>
      <c r="P10" s="75"/>
      <c r="Q10" s="82"/>
    </row>
    <row r="11" spans="1:17" ht="15.75" thickBot="1" x14ac:dyDescent="0.3">
      <c r="A11" s="78" t="s">
        <v>22</v>
      </c>
      <c r="B11" s="78" t="s">
        <v>143</v>
      </c>
      <c r="C11" s="78">
        <v>4</v>
      </c>
      <c r="D11" s="78" t="s">
        <v>144</v>
      </c>
      <c r="E11" s="79" t="s">
        <v>156</v>
      </c>
      <c r="F11" s="79" t="s">
        <v>156</v>
      </c>
      <c r="G11" s="78"/>
      <c r="H11" s="78" t="s">
        <v>80</v>
      </c>
      <c r="I11" s="78"/>
      <c r="J11" s="78"/>
      <c r="K11" s="78" t="s">
        <v>168</v>
      </c>
      <c r="L11" s="78" t="s">
        <v>169</v>
      </c>
      <c r="M11" s="78" t="s">
        <v>172</v>
      </c>
      <c r="N11" s="84"/>
      <c r="O11" s="84"/>
      <c r="P11" s="84"/>
      <c r="Q11" s="8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0209" r:id="rId3" name="Control 1">
          <controlPr defaultSize="0" autoPict="0" r:id="rId4">
            <anchor moveWithCells="1">
              <from>
                <xdr:col>13</xdr:col>
                <xdr:colOff>0</xdr:colOff>
                <xdr:row>0</xdr:row>
                <xdr:rowOff>0</xdr:rowOff>
              </from>
              <to>
                <xdr:col>15</xdr:col>
                <xdr:colOff>228600</xdr:colOff>
                <xdr:row>0</xdr:row>
                <xdr:rowOff>228600</xdr:rowOff>
              </to>
            </anchor>
          </controlPr>
        </control>
      </mc:Choice>
      <mc:Fallback>
        <control shapeId="350209" r:id="rId3" name="Control 1"/>
      </mc:Fallback>
    </mc:AlternateContent>
    <mc:AlternateContent xmlns:mc="http://schemas.openxmlformats.org/markup-compatibility/2006">
      <mc:Choice Requires="x14">
        <control shapeId="350210" r:id="rId5" name="Control 2">
          <controlPr defaultSize="0" autoPict="0" r:id="rId6">
            <anchor moveWithCells="1">
              <from>
                <xdr:col>14</xdr:col>
                <xdr:colOff>0</xdr:colOff>
                <xdr:row>0</xdr:row>
                <xdr:rowOff>0</xdr:rowOff>
              </from>
              <to>
                <xdr:col>16</xdr:col>
                <xdr:colOff>228600</xdr:colOff>
                <xdr:row>0</xdr:row>
                <xdr:rowOff>228600</xdr:rowOff>
              </to>
            </anchor>
          </controlPr>
        </control>
      </mc:Choice>
      <mc:Fallback>
        <control shapeId="350210" r:id="rId5" name="Control 2"/>
      </mc:Fallback>
    </mc:AlternateContent>
    <mc:AlternateContent xmlns:mc="http://schemas.openxmlformats.org/markup-compatibility/2006">
      <mc:Choice Requires="x14">
        <control shapeId="350211" r:id="rId7" name="Control 3">
          <controlPr defaultSize="0" autoPict="0" r:id="rId8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18</xdr:col>
                <xdr:colOff>228600</xdr:colOff>
                <xdr:row>0</xdr:row>
                <xdr:rowOff>228600</xdr:rowOff>
              </to>
            </anchor>
          </controlPr>
        </control>
      </mc:Choice>
      <mc:Fallback>
        <control shapeId="350211" r:id="rId7" name="Control 3"/>
      </mc:Fallback>
    </mc:AlternateContent>
    <mc:AlternateContent xmlns:mc="http://schemas.openxmlformats.org/markup-compatibility/2006">
      <mc:Choice Requires="x14">
        <control shapeId="350212" r:id="rId9" name="Control 4">
          <controlPr defaultSize="0" autoPict="0" r:id="rId10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304800</xdr:colOff>
                <xdr:row>2</xdr:row>
                <xdr:rowOff>28575</xdr:rowOff>
              </to>
            </anchor>
          </controlPr>
        </control>
      </mc:Choice>
      <mc:Fallback>
        <control shapeId="350212" r:id="rId9" name="Control 4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AC21"/>
  <sheetViews>
    <sheetView showGridLines="0" workbookViewId="0">
      <selection activeCell="B4" sqref="B4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173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35</v>
      </c>
      <c r="K2" s="30">
        <v>36</v>
      </c>
      <c r="L2" s="30">
        <v>37</v>
      </c>
      <c r="M2" s="30">
        <v>38</v>
      </c>
      <c r="N2" s="30">
        <v>39</v>
      </c>
      <c r="O2" s="30">
        <v>40</v>
      </c>
      <c r="P2" s="30">
        <v>41</v>
      </c>
      <c r="Q2" s="30">
        <v>42</v>
      </c>
      <c r="R2" s="30">
        <v>43</v>
      </c>
      <c r="S2" s="30">
        <v>44</v>
      </c>
      <c r="T2" s="30">
        <v>45</v>
      </c>
      <c r="U2" s="30">
        <v>46</v>
      </c>
      <c r="V2" s="30">
        <v>47</v>
      </c>
      <c r="W2" s="30">
        <v>48</v>
      </c>
      <c r="X2" s="30">
        <v>49</v>
      </c>
      <c r="Y2" s="30">
        <v>50</v>
      </c>
      <c r="Z2" s="30">
        <v>51</v>
      </c>
      <c r="AA2" s="30">
        <v>52</v>
      </c>
      <c r="AB2" s="30">
        <v>1</v>
      </c>
      <c r="AC2" s="30">
        <v>2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79</v>
      </c>
      <c r="G3" s="30">
        <f>calcFirstRunOut(J7:AC7)</f>
        <v>201947</v>
      </c>
      <c r="H3" s="30" t="s">
        <v>6</v>
      </c>
      <c r="J3" s="31">
        <v>5</v>
      </c>
      <c r="K3" s="31">
        <v>119</v>
      </c>
      <c r="L3" s="31">
        <v>29</v>
      </c>
      <c r="M3" s="31">
        <v>55</v>
      </c>
      <c r="N3" s="31">
        <v>272</v>
      </c>
      <c r="O3" s="31">
        <v>290</v>
      </c>
      <c r="P3" s="31">
        <v>215</v>
      </c>
      <c r="Q3" s="31">
        <v>210</v>
      </c>
      <c r="R3" s="31">
        <v>158</v>
      </c>
      <c r="S3" s="31">
        <v>144</v>
      </c>
      <c r="T3" s="31">
        <v>181</v>
      </c>
      <c r="U3" s="31">
        <v>186</v>
      </c>
      <c r="V3" s="31">
        <v>177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79</v>
      </c>
      <c r="G4" s="30"/>
      <c r="H4" s="30" t="s">
        <v>7</v>
      </c>
      <c r="J4">
        <v>0</v>
      </c>
      <c r="K4">
        <v>240</v>
      </c>
      <c r="L4">
        <v>420</v>
      </c>
      <c r="M4">
        <v>180</v>
      </c>
      <c r="N4">
        <v>180</v>
      </c>
      <c r="O4">
        <v>120</v>
      </c>
      <c r="P4">
        <v>240</v>
      </c>
      <c r="Q4">
        <v>240</v>
      </c>
      <c r="R4">
        <v>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540</v>
      </c>
      <c r="K5">
        <v>0</v>
      </c>
      <c r="L5">
        <v>0</v>
      </c>
      <c r="M5" s="34">
        <v>600</v>
      </c>
      <c r="N5" s="34">
        <v>300</v>
      </c>
      <c r="O5">
        <v>0</v>
      </c>
      <c r="P5" s="34">
        <v>480</v>
      </c>
      <c r="Q5">
        <v>0</v>
      </c>
      <c r="R5" s="34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614</v>
      </c>
      <c r="K7" s="3">
        <f t="shared" ref="K7:AC7" si="0">J7-K3+K5+K6</f>
        <v>495</v>
      </c>
      <c r="L7" s="3">
        <f t="shared" si="0"/>
        <v>466</v>
      </c>
      <c r="M7" s="3">
        <f t="shared" si="0"/>
        <v>1011</v>
      </c>
      <c r="N7" s="3">
        <f t="shared" si="0"/>
        <v>1039</v>
      </c>
      <c r="O7" s="3">
        <f t="shared" si="0"/>
        <v>749</v>
      </c>
      <c r="P7" s="3">
        <f t="shared" si="0"/>
        <v>1014</v>
      </c>
      <c r="Q7" s="3">
        <f t="shared" si="0"/>
        <v>804</v>
      </c>
      <c r="R7" s="3">
        <f t="shared" si="0"/>
        <v>646</v>
      </c>
      <c r="S7" s="3">
        <f t="shared" si="0"/>
        <v>502</v>
      </c>
      <c r="T7" s="3">
        <f t="shared" si="0"/>
        <v>321</v>
      </c>
      <c r="U7" s="3">
        <f t="shared" si="0"/>
        <v>135</v>
      </c>
      <c r="V7" s="3">
        <f t="shared" si="0"/>
        <v>-42</v>
      </c>
      <c r="W7" s="3">
        <f t="shared" si="0"/>
        <v>-42</v>
      </c>
      <c r="X7" s="3">
        <f t="shared" si="0"/>
        <v>-42</v>
      </c>
      <c r="Y7" s="3">
        <f t="shared" si="0"/>
        <v>-42</v>
      </c>
      <c r="Z7" s="3">
        <f t="shared" si="0"/>
        <v>-42</v>
      </c>
      <c r="AA7" s="3">
        <f t="shared" si="0"/>
        <v>-42</v>
      </c>
      <c r="AB7" s="3">
        <f t="shared" si="0"/>
        <v>-42</v>
      </c>
      <c r="AC7" s="3">
        <f t="shared" si="0"/>
        <v>-42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35</v>
      </c>
      <c r="K9" s="30">
        <v>36</v>
      </c>
      <c r="L9" s="30">
        <v>37</v>
      </c>
      <c r="M9" s="30">
        <v>38</v>
      </c>
      <c r="N9" s="30">
        <v>39</v>
      </c>
      <c r="O9" s="30">
        <v>40</v>
      </c>
      <c r="P9" s="30">
        <v>41</v>
      </c>
      <c r="Q9" s="30">
        <v>42</v>
      </c>
      <c r="R9" s="30">
        <v>43</v>
      </c>
      <c r="S9" s="30">
        <v>44</v>
      </c>
      <c r="T9" s="30">
        <v>45</v>
      </c>
      <c r="U9" s="30">
        <v>46</v>
      </c>
      <c r="V9" s="30">
        <v>47</v>
      </c>
      <c r="W9" s="30">
        <v>48</v>
      </c>
      <c r="X9" s="30">
        <v>49</v>
      </c>
      <c r="Y9" s="30">
        <v>50</v>
      </c>
      <c r="Z9" s="30">
        <v>51</v>
      </c>
      <c r="AA9" s="30">
        <v>52</v>
      </c>
      <c r="AB9" s="30">
        <v>1</v>
      </c>
      <c r="AC9" s="30">
        <v>2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630</v>
      </c>
      <c r="G10" s="30">
        <f>calcFirstRunOut(J14:AC14)</f>
        <v>201946</v>
      </c>
      <c r="H10" s="30" t="s">
        <v>6</v>
      </c>
      <c r="J10" s="31">
        <v>171</v>
      </c>
      <c r="K10" s="31">
        <v>364</v>
      </c>
      <c r="L10" s="31">
        <v>416</v>
      </c>
      <c r="M10" s="31">
        <v>119</v>
      </c>
      <c r="N10" s="31">
        <v>902</v>
      </c>
      <c r="O10" s="31">
        <v>819</v>
      </c>
      <c r="P10" s="31">
        <v>1024</v>
      </c>
      <c r="Q10" s="31">
        <v>1024</v>
      </c>
      <c r="R10" s="31">
        <v>869</v>
      </c>
      <c r="S10" s="31">
        <v>786</v>
      </c>
      <c r="T10" s="31">
        <v>1029</v>
      </c>
      <c r="U10" s="31">
        <v>1023</v>
      </c>
      <c r="V10" s="31">
        <v>1025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630</v>
      </c>
      <c r="G11" s="30"/>
      <c r="H11" s="30" t="s">
        <v>7</v>
      </c>
      <c r="J11">
        <v>0</v>
      </c>
      <c r="K11">
        <v>1008</v>
      </c>
      <c r="L11">
        <v>1827</v>
      </c>
      <c r="M11">
        <v>0</v>
      </c>
      <c r="N11">
        <v>189</v>
      </c>
      <c r="O11">
        <v>1827</v>
      </c>
      <c r="P11">
        <v>1575</v>
      </c>
      <c r="Q11">
        <v>0</v>
      </c>
      <c r="R11" s="74">
        <v>504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882</v>
      </c>
      <c r="L12" s="34">
        <v>126</v>
      </c>
      <c r="M12" s="34">
        <v>945</v>
      </c>
      <c r="N12" s="34">
        <v>882</v>
      </c>
      <c r="O12" s="34">
        <v>2016</v>
      </c>
      <c r="P12" s="34">
        <v>1575</v>
      </c>
      <c r="Q12">
        <v>0</v>
      </c>
      <c r="R12">
        <v>0</v>
      </c>
      <c r="S12">
        <v>504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459</v>
      </c>
      <c r="K14" s="3">
        <f t="shared" ref="K14:AC14" si="1">J14-K10+K12+K13</f>
        <v>977</v>
      </c>
      <c r="L14" s="3">
        <f t="shared" si="1"/>
        <v>687</v>
      </c>
      <c r="M14" s="3">
        <f t="shared" si="1"/>
        <v>1513</v>
      </c>
      <c r="N14" s="3">
        <f t="shared" si="1"/>
        <v>1493</v>
      </c>
      <c r="O14" s="3">
        <f t="shared" si="1"/>
        <v>2690</v>
      </c>
      <c r="P14" s="3">
        <f t="shared" si="1"/>
        <v>3241</v>
      </c>
      <c r="Q14" s="3">
        <f t="shared" si="1"/>
        <v>2217</v>
      </c>
      <c r="R14" s="3">
        <f t="shared" si="1"/>
        <v>1348</v>
      </c>
      <c r="S14" s="3">
        <f t="shared" si="1"/>
        <v>1066</v>
      </c>
      <c r="T14" s="3">
        <f t="shared" si="1"/>
        <v>37</v>
      </c>
      <c r="U14" s="3">
        <f t="shared" si="1"/>
        <v>-986</v>
      </c>
      <c r="V14" s="3">
        <f t="shared" si="1"/>
        <v>-2011</v>
      </c>
      <c r="W14" s="3">
        <f t="shared" si="1"/>
        <v>-2011</v>
      </c>
      <c r="X14" s="3">
        <f t="shared" si="1"/>
        <v>-2011</v>
      </c>
      <c r="Y14" s="3">
        <f t="shared" si="1"/>
        <v>-2011</v>
      </c>
      <c r="Z14" s="3">
        <f t="shared" si="1"/>
        <v>-2011</v>
      </c>
      <c r="AA14" s="3">
        <f t="shared" si="1"/>
        <v>-2011</v>
      </c>
      <c r="AB14" s="3">
        <f t="shared" si="1"/>
        <v>-2011</v>
      </c>
      <c r="AC14" s="3">
        <f t="shared" si="1"/>
        <v>-2011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35</v>
      </c>
      <c r="K16" s="30">
        <v>36</v>
      </c>
      <c r="L16" s="30">
        <v>37</v>
      </c>
      <c r="M16" s="30">
        <v>38</v>
      </c>
      <c r="N16" s="30">
        <v>39</v>
      </c>
      <c r="O16" s="30">
        <v>40</v>
      </c>
      <c r="P16" s="30">
        <v>41</v>
      </c>
      <c r="Q16" s="30">
        <v>42</v>
      </c>
      <c r="R16" s="30">
        <v>43</v>
      </c>
      <c r="S16" s="30">
        <v>44</v>
      </c>
      <c r="T16" s="30">
        <v>45</v>
      </c>
      <c r="U16" s="30">
        <v>46</v>
      </c>
      <c r="V16" s="30">
        <v>47</v>
      </c>
      <c r="W16" s="30">
        <v>48</v>
      </c>
      <c r="X16" s="30">
        <v>49</v>
      </c>
      <c r="Y16" s="30">
        <v>50</v>
      </c>
      <c r="Z16" s="30">
        <v>51</v>
      </c>
      <c r="AA16" s="30">
        <v>52</v>
      </c>
      <c r="AB16" s="30">
        <v>1</v>
      </c>
      <c r="AC16" s="30">
        <v>2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630</v>
      </c>
      <c r="G17" s="30">
        <f>calcFirstRunOut(J21:AC21)</f>
        <v>201946</v>
      </c>
      <c r="H17" s="30" t="s">
        <v>6</v>
      </c>
      <c r="J17" s="31">
        <v>171</v>
      </c>
      <c r="K17" s="31">
        <v>364</v>
      </c>
      <c r="L17" s="31">
        <v>416</v>
      </c>
      <c r="M17" s="31">
        <v>119</v>
      </c>
      <c r="N17" s="31">
        <v>902</v>
      </c>
      <c r="O17" s="31">
        <v>819</v>
      </c>
      <c r="P17" s="31">
        <v>1024</v>
      </c>
      <c r="Q17" s="31">
        <v>1024</v>
      </c>
      <c r="R17" s="31">
        <v>869</v>
      </c>
      <c r="S17" s="31">
        <v>786</v>
      </c>
      <c r="T17" s="31">
        <v>1029</v>
      </c>
      <c r="U17" s="31">
        <v>1023</v>
      </c>
      <c r="V17" s="31">
        <v>1025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630</v>
      </c>
      <c r="G18" s="30"/>
      <c r="H18" s="30" t="s">
        <v>7</v>
      </c>
      <c r="J18">
        <v>0</v>
      </c>
      <c r="K18">
        <v>1008</v>
      </c>
      <c r="L18">
        <v>1827</v>
      </c>
      <c r="M18">
        <v>0</v>
      </c>
      <c r="N18">
        <v>189</v>
      </c>
      <c r="O18">
        <v>1827</v>
      </c>
      <c r="P18">
        <v>1575</v>
      </c>
      <c r="Q18">
        <v>0</v>
      </c>
      <c r="R18" s="74">
        <v>504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882</v>
      </c>
      <c r="L19" s="34">
        <v>126</v>
      </c>
      <c r="M19" s="34">
        <v>945</v>
      </c>
      <c r="N19" s="34">
        <v>882</v>
      </c>
      <c r="O19" s="34">
        <v>2016</v>
      </c>
      <c r="P19" s="34">
        <v>1575</v>
      </c>
      <c r="Q19">
        <v>0</v>
      </c>
      <c r="R19">
        <v>0</v>
      </c>
      <c r="S19">
        <v>504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459</v>
      </c>
      <c r="K21" s="3">
        <f t="shared" ref="K21:AC21" si="2">J21-K17+K19+K20</f>
        <v>977</v>
      </c>
      <c r="L21" s="3">
        <f t="shared" si="2"/>
        <v>687</v>
      </c>
      <c r="M21" s="3">
        <f t="shared" si="2"/>
        <v>1513</v>
      </c>
      <c r="N21" s="3">
        <f t="shared" si="2"/>
        <v>1493</v>
      </c>
      <c r="O21" s="3">
        <f t="shared" si="2"/>
        <v>2690</v>
      </c>
      <c r="P21" s="3">
        <f t="shared" si="2"/>
        <v>3241</v>
      </c>
      <c r="Q21" s="3">
        <f t="shared" si="2"/>
        <v>2217</v>
      </c>
      <c r="R21" s="3">
        <f t="shared" si="2"/>
        <v>1348</v>
      </c>
      <c r="S21" s="3">
        <f t="shared" si="2"/>
        <v>1066</v>
      </c>
      <c r="T21" s="3">
        <f t="shared" si="2"/>
        <v>37</v>
      </c>
      <c r="U21" s="3">
        <f t="shared" si="2"/>
        <v>-986</v>
      </c>
      <c r="V21" s="3">
        <f t="shared" si="2"/>
        <v>-2011</v>
      </c>
      <c r="W21" s="3">
        <f t="shared" si="2"/>
        <v>-2011</v>
      </c>
      <c r="X21" s="3">
        <f t="shared" si="2"/>
        <v>-2011</v>
      </c>
      <c r="Y21" s="3">
        <f t="shared" si="2"/>
        <v>-2011</v>
      </c>
      <c r="Z21" s="3">
        <f t="shared" si="2"/>
        <v>-2011</v>
      </c>
      <c r="AA21" s="3">
        <f t="shared" si="2"/>
        <v>-2011</v>
      </c>
      <c r="AB21" s="3">
        <f t="shared" si="2"/>
        <v>-2011</v>
      </c>
      <c r="AC21" s="3">
        <f t="shared" si="2"/>
        <v>-2011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C21"/>
  <sheetViews>
    <sheetView showGridLines="0" workbookViewId="0">
      <selection activeCell="K9" sqref="K9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174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35</v>
      </c>
      <c r="K2" s="30">
        <v>36</v>
      </c>
      <c r="L2" s="30">
        <v>37</v>
      </c>
      <c r="M2" s="30">
        <v>38</v>
      </c>
      <c r="N2" s="30">
        <v>39</v>
      </c>
      <c r="O2" s="30">
        <v>40</v>
      </c>
      <c r="P2" s="30">
        <v>41</v>
      </c>
      <c r="Q2" s="30">
        <v>42</v>
      </c>
      <c r="R2" s="30">
        <v>43</v>
      </c>
      <c r="S2" s="30">
        <v>44</v>
      </c>
      <c r="T2" s="30">
        <v>45</v>
      </c>
      <c r="U2" s="30">
        <v>46</v>
      </c>
      <c r="V2" s="30">
        <v>47</v>
      </c>
      <c r="W2" s="30">
        <v>48</v>
      </c>
      <c r="X2" s="30">
        <v>49</v>
      </c>
      <c r="Y2" s="30">
        <v>50</v>
      </c>
      <c r="Z2" s="30">
        <v>51</v>
      </c>
      <c r="AA2" s="30">
        <v>52</v>
      </c>
      <c r="AB2" s="30">
        <v>1</v>
      </c>
      <c r="AC2" s="30">
        <v>2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77</v>
      </c>
      <c r="G3" s="30">
        <f>calcFirstRunOut(J7:AC7)</f>
        <v>201946</v>
      </c>
      <c r="H3" s="30" t="s">
        <v>6</v>
      </c>
      <c r="J3" s="31">
        <v>2</v>
      </c>
      <c r="K3" s="31">
        <v>61</v>
      </c>
      <c r="L3" s="31">
        <v>106</v>
      </c>
      <c r="M3" s="31">
        <v>272</v>
      </c>
      <c r="N3" s="31">
        <v>359</v>
      </c>
      <c r="O3" s="31">
        <v>168</v>
      </c>
      <c r="P3" s="31">
        <v>206</v>
      </c>
      <c r="Q3" s="31">
        <v>189</v>
      </c>
      <c r="R3" s="31">
        <v>186</v>
      </c>
      <c r="S3" s="31">
        <v>113</v>
      </c>
      <c r="T3" s="31">
        <v>185</v>
      </c>
      <c r="U3" s="31">
        <v>178</v>
      </c>
      <c r="V3" s="31">
        <v>172</v>
      </c>
      <c r="W3" s="31">
        <v>34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77</v>
      </c>
      <c r="G4" s="30"/>
      <c r="H4" s="30" t="s">
        <v>7</v>
      </c>
      <c r="J4">
        <v>0</v>
      </c>
      <c r="K4">
        <v>240</v>
      </c>
      <c r="L4">
        <v>420</v>
      </c>
      <c r="M4">
        <v>180</v>
      </c>
      <c r="N4">
        <v>180</v>
      </c>
      <c r="O4">
        <v>120</v>
      </c>
      <c r="P4">
        <v>240</v>
      </c>
      <c r="Q4">
        <v>240</v>
      </c>
      <c r="R4">
        <v>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540</v>
      </c>
      <c r="K5">
        <v>0</v>
      </c>
      <c r="L5">
        <v>0</v>
      </c>
      <c r="M5" s="34">
        <v>600</v>
      </c>
      <c r="N5" s="34">
        <v>300</v>
      </c>
      <c r="O5">
        <v>0</v>
      </c>
      <c r="P5" s="34">
        <v>480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615</v>
      </c>
      <c r="K7" s="3">
        <f t="shared" ref="K7:AC7" si="0">J7-K3+K5+K6</f>
        <v>554</v>
      </c>
      <c r="L7" s="3">
        <f t="shared" si="0"/>
        <v>448</v>
      </c>
      <c r="M7" s="3">
        <f t="shared" si="0"/>
        <v>776</v>
      </c>
      <c r="N7" s="3">
        <f t="shared" si="0"/>
        <v>717</v>
      </c>
      <c r="O7" s="3">
        <f t="shared" si="0"/>
        <v>549</v>
      </c>
      <c r="P7" s="3">
        <f t="shared" si="0"/>
        <v>823</v>
      </c>
      <c r="Q7" s="3">
        <f t="shared" si="0"/>
        <v>634</v>
      </c>
      <c r="R7" s="3">
        <f t="shared" si="0"/>
        <v>448</v>
      </c>
      <c r="S7" s="3">
        <f t="shared" si="0"/>
        <v>335</v>
      </c>
      <c r="T7" s="3">
        <f t="shared" si="0"/>
        <v>150</v>
      </c>
      <c r="U7" s="3">
        <f t="shared" si="0"/>
        <v>-28</v>
      </c>
      <c r="V7" s="3">
        <f t="shared" si="0"/>
        <v>-200</v>
      </c>
      <c r="W7" s="3">
        <f t="shared" si="0"/>
        <v>-234</v>
      </c>
      <c r="X7" s="3">
        <f t="shared" si="0"/>
        <v>-234</v>
      </c>
      <c r="Y7" s="3">
        <f t="shared" si="0"/>
        <v>-234</v>
      </c>
      <c r="Z7" s="3">
        <f t="shared" si="0"/>
        <v>-234</v>
      </c>
      <c r="AA7" s="3">
        <f t="shared" si="0"/>
        <v>-234</v>
      </c>
      <c r="AB7" s="3">
        <f t="shared" si="0"/>
        <v>-234</v>
      </c>
      <c r="AC7" s="3">
        <f t="shared" si="0"/>
        <v>-234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35</v>
      </c>
      <c r="K9" s="30">
        <v>36</v>
      </c>
      <c r="L9" s="30">
        <v>37</v>
      </c>
      <c r="M9" s="30">
        <v>38</v>
      </c>
      <c r="N9" s="30">
        <v>39</v>
      </c>
      <c r="O9" s="30">
        <v>40</v>
      </c>
      <c r="P9" s="30">
        <v>41</v>
      </c>
      <c r="Q9" s="30">
        <v>42</v>
      </c>
      <c r="R9" s="30">
        <v>43</v>
      </c>
      <c r="S9" s="30">
        <v>44</v>
      </c>
      <c r="T9" s="30">
        <v>45</v>
      </c>
      <c r="U9" s="30">
        <v>46</v>
      </c>
      <c r="V9" s="30">
        <v>47</v>
      </c>
      <c r="W9" s="30">
        <v>48</v>
      </c>
      <c r="X9" s="30">
        <v>49</v>
      </c>
      <c r="Y9" s="30">
        <v>50</v>
      </c>
      <c r="Z9" s="30">
        <v>51</v>
      </c>
      <c r="AA9" s="30">
        <v>52</v>
      </c>
      <c r="AB9" s="30">
        <v>1</v>
      </c>
      <c r="AC9" s="30">
        <v>2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598</v>
      </c>
      <c r="G10" s="30">
        <f>calcFirstRunOut(J14:AC14)</f>
        <v>201944</v>
      </c>
      <c r="H10" s="30" t="s">
        <v>6</v>
      </c>
      <c r="J10" s="31">
        <v>89</v>
      </c>
      <c r="K10" s="31">
        <v>222</v>
      </c>
      <c r="L10" s="31">
        <v>585</v>
      </c>
      <c r="M10" s="31">
        <v>833</v>
      </c>
      <c r="N10" s="31">
        <v>1024</v>
      </c>
      <c r="O10" s="31">
        <v>819</v>
      </c>
      <c r="P10" s="31">
        <v>1024</v>
      </c>
      <c r="Q10" s="31">
        <v>1023</v>
      </c>
      <c r="R10" s="31">
        <v>1018</v>
      </c>
      <c r="S10" s="31">
        <v>648</v>
      </c>
      <c r="T10" s="31">
        <v>1022</v>
      </c>
      <c r="U10" s="31">
        <v>1025</v>
      </c>
      <c r="V10" s="31">
        <v>1025</v>
      </c>
      <c r="W10" s="31">
        <v>205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598</v>
      </c>
      <c r="G11" s="30"/>
      <c r="H11" s="30" t="s">
        <v>7</v>
      </c>
      <c r="J11">
        <v>0</v>
      </c>
      <c r="K11">
        <v>1008</v>
      </c>
      <c r="L11">
        <v>1827</v>
      </c>
      <c r="M11">
        <v>0</v>
      </c>
      <c r="N11">
        <v>189</v>
      </c>
      <c r="O11">
        <v>1827</v>
      </c>
      <c r="P11">
        <v>1575</v>
      </c>
      <c r="Q11">
        <v>0</v>
      </c>
      <c r="R11">
        <v>504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882</v>
      </c>
      <c r="L12" s="34">
        <v>126</v>
      </c>
      <c r="M12" s="34">
        <v>945</v>
      </c>
      <c r="N12" s="34">
        <v>882</v>
      </c>
      <c r="O12" s="34">
        <v>2016</v>
      </c>
      <c r="P12" s="34">
        <v>1575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509</v>
      </c>
      <c r="K14" s="3">
        <f t="shared" ref="K14:AC14" si="1">J14-K10+K12+K13</f>
        <v>1169</v>
      </c>
      <c r="L14" s="3">
        <f t="shared" si="1"/>
        <v>710</v>
      </c>
      <c r="M14" s="3">
        <f t="shared" si="1"/>
        <v>822</v>
      </c>
      <c r="N14" s="3">
        <f t="shared" si="1"/>
        <v>680</v>
      </c>
      <c r="O14" s="3">
        <f t="shared" si="1"/>
        <v>1877</v>
      </c>
      <c r="P14" s="3">
        <f t="shared" si="1"/>
        <v>2428</v>
      </c>
      <c r="Q14" s="3">
        <f t="shared" si="1"/>
        <v>1405</v>
      </c>
      <c r="R14" s="3">
        <f t="shared" si="1"/>
        <v>387</v>
      </c>
      <c r="S14" s="3">
        <f t="shared" si="1"/>
        <v>-261</v>
      </c>
      <c r="T14" s="3">
        <f t="shared" si="1"/>
        <v>-1283</v>
      </c>
      <c r="U14" s="3">
        <f t="shared" si="1"/>
        <v>-2308</v>
      </c>
      <c r="V14" s="3">
        <f t="shared" si="1"/>
        <v>-3333</v>
      </c>
      <c r="W14" s="3">
        <f t="shared" si="1"/>
        <v>-3538</v>
      </c>
      <c r="X14" s="3">
        <f t="shared" si="1"/>
        <v>-3538</v>
      </c>
      <c r="Y14" s="3">
        <f t="shared" si="1"/>
        <v>-3538</v>
      </c>
      <c r="Z14" s="3">
        <f t="shared" si="1"/>
        <v>-3538</v>
      </c>
      <c r="AA14" s="3">
        <f t="shared" si="1"/>
        <v>-3538</v>
      </c>
      <c r="AB14" s="3">
        <f t="shared" si="1"/>
        <v>-3538</v>
      </c>
      <c r="AC14" s="3">
        <f t="shared" si="1"/>
        <v>-3538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35</v>
      </c>
      <c r="K16" s="30">
        <v>36</v>
      </c>
      <c r="L16" s="30">
        <v>37</v>
      </c>
      <c r="M16" s="30">
        <v>38</v>
      </c>
      <c r="N16" s="30">
        <v>39</v>
      </c>
      <c r="O16" s="30">
        <v>40</v>
      </c>
      <c r="P16" s="30">
        <v>41</v>
      </c>
      <c r="Q16" s="30">
        <v>42</v>
      </c>
      <c r="R16" s="30">
        <v>43</v>
      </c>
      <c r="S16" s="30">
        <v>44</v>
      </c>
      <c r="T16" s="30">
        <v>45</v>
      </c>
      <c r="U16" s="30">
        <v>46</v>
      </c>
      <c r="V16" s="30">
        <v>47</v>
      </c>
      <c r="W16" s="30">
        <v>48</v>
      </c>
      <c r="X16" s="30">
        <v>49</v>
      </c>
      <c r="Y16" s="30">
        <v>50</v>
      </c>
      <c r="Z16" s="30">
        <v>51</v>
      </c>
      <c r="AA16" s="30">
        <v>52</v>
      </c>
      <c r="AB16" s="30">
        <v>1</v>
      </c>
      <c r="AC16" s="30">
        <v>2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598</v>
      </c>
      <c r="G17" s="30">
        <f>calcFirstRunOut(J21:AC21)</f>
        <v>201944</v>
      </c>
      <c r="H17" s="30" t="s">
        <v>6</v>
      </c>
      <c r="J17" s="31">
        <v>89</v>
      </c>
      <c r="K17" s="31">
        <v>222</v>
      </c>
      <c r="L17" s="31">
        <v>585</v>
      </c>
      <c r="M17" s="31">
        <v>833</v>
      </c>
      <c r="N17" s="31">
        <v>1024</v>
      </c>
      <c r="O17" s="31">
        <v>819</v>
      </c>
      <c r="P17" s="31">
        <v>1024</v>
      </c>
      <c r="Q17" s="31">
        <v>1023</v>
      </c>
      <c r="R17" s="31">
        <v>1018</v>
      </c>
      <c r="S17" s="31">
        <v>648</v>
      </c>
      <c r="T17" s="31">
        <v>1022</v>
      </c>
      <c r="U17" s="31">
        <v>1025</v>
      </c>
      <c r="V17" s="31">
        <v>1025</v>
      </c>
      <c r="W17" s="31">
        <v>205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598</v>
      </c>
      <c r="G18" s="30"/>
      <c r="H18" s="30" t="s">
        <v>7</v>
      </c>
      <c r="J18">
        <v>0</v>
      </c>
      <c r="K18">
        <v>1008</v>
      </c>
      <c r="L18">
        <v>1827</v>
      </c>
      <c r="M18">
        <v>0</v>
      </c>
      <c r="N18">
        <v>189</v>
      </c>
      <c r="O18">
        <v>1827</v>
      </c>
      <c r="P18">
        <v>1575</v>
      </c>
      <c r="Q18">
        <v>0</v>
      </c>
      <c r="R18">
        <v>504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882</v>
      </c>
      <c r="L19" s="34">
        <v>126</v>
      </c>
      <c r="M19" s="34">
        <v>945</v>
      </c>
      <c r="N19" s="34">
        <v>882</v>
      </c>
      <c r="O19" s="34">
        <v>2016</v>
      </c>
      <c r="P19" s="34">
        <v>1575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509</v>
      </c>
      <c r="K21" s="3">
        <f t="shared" ref="K21:AC21" si="2">J21-K17+K19+K20</f>
        <v>1169</v>
      </c>
      <c r="L21" s="3">
        <f t="shared" si="2"/>
        <v>710</v>
      </c>
      <c r="M21" s="3">
        <f t="shared" si="2"/>
        <v>822</v>
      </c>
      <c r="N21" s="3">
        <f t="shared" si="2"/>
        <v>680</v>
      </c>
      <c r="O21" s="3">
        <f t="shared" si="2"/>
        <v>1877</v>
      </c>
      <c r="P21" s="3">
        <f t="shared" si="2"/>
        <v>2428</v>
      </c>
      <c r="Q21" s="3">
        <f t="shared" si="2"/>
        <v>1405</v>
      </c>
      <c r="R21" s="3">
        <f t="shared" si="2"/>
        <v>387</v>
      </c>
      <c r="S21" s="3">
        <f t="shared" si="2"/>
        <v>-261</v>
      </c>
      <c r="T21" s="3">
        <f t="shared" si="2"/>
        <v>-1283</v>
      </c>
      <c r="U21" s="3">
        <f t="shared" si="2"/>
        <v>-2308</v>
      </c>
      <c r="V21" s="3">
        <f t="shared" si="2"/>
        <v>-3333</v>
      </c>
      <c r="W21" s="3">
        <f t="shared" si="2"/>
        <v>-3538</v>
      </c>
      <c r="X21" s="3">
        <f t="shared" si="2"/>
        <v>-3538</v>
      </c>
      <c r="Y21" s="3">
        <f t="shared" si="2"/>
        <v>-3538</v>
      </c>
      <c r="Z21" s="3">
        <f t="shared" si="2"/>
        <v>-3538</v>
      </c>
      <c r="AA21" s="3">
        <f t="shared" si="2"/>
        <v>-3538</v>
      </c>
      <c r="AB21" s="3">
        <f t="shared" si="2"/>
        <v>-3538</v>
      </c>
      <c r="AC21" s="3">
        <f t="shared" si="2"/>
        <v>-3538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175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35</v>
      </c>
      <c r="K2" s="30">
        <v>36</v>
      </c>
      <c r="L2" s="30">
        <v>37</v>
      </c>
      <c r="M2" s="30">
        <v>38</v>
      </c>
      <c r="N2" s="30">
        <v>39</v>
      </c>
      <c r="O2" s="30">
        <v>40</v>
      </c>
      <c r="P2" s="30">
        <v>41</v>
      </c>
      <c r="Q2" s="30">
        <v>42</v>
      </c>
      <c r="R2" s="30">
        <v>43</v>
      </c>
      <c r="S2" s="30">
        <v>44</v>
      </c>
      <c r="T2" s="30">
        <v>45</v>
      </c>
      <c r="U2" s="30">
        <v>46</v>
      </c>
      <c r="V2" s="30">
        <v>47</v>
      </c>
      <c r="W2" s="30">
        <v>48</v>
      </c>
      <c r="X2" s="30">
        <v>49</v>
      </c>
      <c r="Y2" s="30">
        <v>50</v>
      </c>
      <c r="Z2" s="30">
        <v>51</v>
      </c>
      <c r="AA2" s="30">
        <v>52</v>
      </c>
      <c r="AB2" s="30">
        <v>1</v>
      </c>
      <c r="AC2" s="30">
        <v>2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75</v>
      </c>
      <c r="G3" s="30">
        <f>calcFirstRunOut(J7:AC7)</f>
        <v>201946</v>
      </c>
      <c r="H3" s="30" t="s">
        <v>6</v>
      </c>
      <c r="J3" s="31">
        <v>1</v>
      </c>
      <c r="K3" s="31">
        <v>61</v>
      </c>
      <c r="L3" s="31">
        <v>137</v>
      </c>
      <c r="M3" s="31">
        <v>271</v>
      </c>
      <c r="N3" s="31">
        <v>360</v>
      </c>
      <c r="O3" s="31">
        <v>161</v>
      </c>
      <c r="P3" s="31">
        <v>207</v>
      </c>
      <c r="Q3" s="31">
        <v>188</v>
      </c>
      <c r="R3" s="31">
        <v>187</v>
      </c>
      <c r="S3" s="31">
        <v>113</v>
      </c>
      <c r="T3" s="31">
        <v>185</v>
      </c>
      <c r="U3" s="31">
        <v>178</v>
      </c>
      <c r="V3" s="31">
        <v>172</v>
      </c>
      <c r="W3" s="31">
        <v>69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75</v>
      </c>
      <c r="G4" s="30"/>
      <c r="H4" s="30" t="s">
        <v>7</v>
      </c>
      <c r="J4">
        <v>0</v>
      </c>
      <c r="K4">
        <v>240</v>
      </c>
      <c r="L4">
        <v>420</v>
      </c>
      <c r="M4">
        <v>180</v>
      </c>
      <c r="N4">
        <v>180</v>
      </c>
      <c r="O4">
        <v>120</v>
      </c>
      <c r="P4">
        <v>240</v>
      </c>
      <c r="Q4">
        <v>240</v>
      </c>
      <c r="R4">
        <v>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540</v>
      </c>
      <c r="K5">
        <v>0</v>
      </c>
      <c r="L5">
        <v>0</v>
      </c>
      <c r="M5" s="34">
        <v>600</v>
      </c>
      <c r="N5" s="34">
        <v>300</v>
      </c>
      <c r="O5">
        <v>0</v>
      </c>
      <c r="P5" s="34">
        <v>480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614</v>
      </c>
      <c r="K7" s="3">
        <f t="shared" ref="K7:AC7" si="0">J7-K3+K5+K6</f>
        <v>553</v>
      </c>
      <c r="L7" s="3">
        <f t="shared" si="0"/>
        <v>416</v>
      </c>
      <c r="M7" s="3">
        <f t="shared" si="0"/>
        <v>745</v>
      </c>
      <c r="N7" s="3">
        <f t="shared" si="0"/>
        <v>685</v>
      </c>
      <c r="O7" s="3">
        <f t="shared" si="0"/>
        <v>524</v>
      </c>
      <c r="P7" s="3">
        <f t="shared" si="0"/>
        <v>797</v>
      </c>
      <c r="Q7" s="3">
        <f t="shared" si="0"/>
        <v>609</v>
      </c>
      <c r="R7" s="3">
        <f t="shared" si="0"/>
        <v>422</v>
      </c>
      <c r="S7" s="3">
        <f t="shared" si="0"/>
        <v>309</v>
      </c>
      <c r="T7" s="3">
        <f t="shared" si="0"/>
        <v>124</v>
      </c>
      <c r="U7" s="3">
        <f t="shared" si="0"/>
        <v>-54</v>
      </c>
      <c r="V7" s="3">
        <f t="shared" si="0"/>
        <v>-226</v>
      </c>
      <c r="W7" s="3">
        <f t="shared" si="0"/>
        <v>-295</v>
      </c>
      <c r="X7" s="3">
        <f t="shared" si="0"/>
        <v>-295</v>
      </c>
      <c r="Y7" s="3">
        <f t="shared" si="0"/>
        <v>-295</v>
      </c>
      <c r="Z7" s="3">
        <f t="shared" si="0"/>
        <v>-295</v>
      </c>
      <c r="AA7" s="3">
        <f t="shared" si="0"/>
        <v>-295</v>
      </c>
      <c r="AB7" s="3">
        <f t="shared" si="0"/>
        <v>-295</v>
      </c>
      <c r="AC7" s="3">
        <f t="shared" si="0"/>
        <v>-295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35</v>
      </c>
      <c r="K9" s="30">
        <v>36</v>
      </c>
      <c r="L9" s="30">
        <v>37</v>
      </c>
      <c r="M9" s="30">
        <v>38</v>
      </c>
      <c r="N9" s="30">
        <v>39</v>
      </c>
      <c r="O9" s="30">
        <v>40</v>
      </c>
      <c r="P9" s="30">
        <v>41</v>
      </c>
      <c r="Q9" s="30">
        <v>42</v>
      </c>
      <c r="R9" s="30">
        <v>43</v>
      </c>
      <c r="S9" s="30">
        <v>44</v>
      </c>
      <c r="T9" s="30">
        <v>45</v>
      </c>
      <c r="U9" s="30">
        <v>46</v>
      </c>
      <c r="V9" s="30">
        <v>47</v>
      </c>
      <c r="W9" s="30">
        <v>48</v>
      </c>
      <c r="X9" s="30">
        <v>49</v>
      </c>
      <c r="Y9" s="30">
        <v>50</v>
      </c>
      <c r="Z9" s="30">
        <v>51</v>
      </c>
      <c r="AA9" s="30">
        <v>52</v>
      </c>
      <c r="AB9" s="30">
        <v>1</v>
      </c>
      <c r="AC9" s="30">
        <v>2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633</v>
      </c>
      <c r="G10" s="30">
        <f>calcFirstRunOut(J14:AC14)</f>
        <v>201944</v>
      </c>
      <c r="H10" s="30" t="s">
        <v>6</v>
      </c>
      <c r="J10" s="31">
        <v>63</v>
      </c>
      <c r="K10" s="31">
        <v>223</v>
      </c>
      <c r="L10" s="31">
        <v>598</v>
      </c>
      <c r="M10" s="31">
        <v>824</v>
      </c>
      <c r="N10" s="31">
        <v>1024</v>
      </c>
      <c r="O10" s="31">
        <v>819</v>
      </c>
      <c r="P10" s="31">
        <v>1024</v>
      </c>
      <c r="Q10" s="31">
        <v>1024</v>
      </c>
      <c r="R10" s="31">
        <v>1017</v>
      </c>
      <c r="S10" s="31">
        <v>647</v>
      </c>
      <c r="T10" s="31">
        <v>1023</v>
      </c>
      <c r="U10" s="31">
        <v>1025</v>
      </c>
      <c r="V10" s="31">
        <v>1024</v>
      </c>
      <c r="W10" s="31">
        <v>410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633</v>
      </c>
      <c r="G11" s="30"/>
      <c r="H11" s="30" t="s">
        <v>7</v>
      </c>
      <c r="J11">
        <v>0</v>
      </c>
      <c r="K11">
        <v>1008</v>
      </c>
      <c r="L11">
        <v>1827</v>
      </c>
      <c r="M11">
        <v>0</v>
      </c>
      <c r="N11">
        <v>189</v>
      </c>
      <c r="O11">
        <v>1827</v>
      </c>
      <c r="P11">
        <v>1575</v>
      </c>
      <c r="Q11">
        <v>0</v>
      </c>
      <c r="R11">
        <v>504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882</v>
      </c>
      <c r="L12" s="34">
        <v>126</v>
      </c>
      <c r="M12" s="34">
        <v>945</v>
      </c>
      <c r="N12" s="34">
        <v>882</v>
      </c>
      <c r="O12" s="34">
        <v>2016</v>
      </c>
      <c r="P12" s="34">
        <v>1575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570</v>
      </c>
      <c r="K14" s="3">
        <f t="shared" ref="K14:AC14" si="1">J14-K10+K12+K13</f>
        <v>1229</v>
      </c>
      <c r="L14" s="3">
        <f t="shared" si="1"/>
        <v>757</v>
      </c>
      <c r="M14" s="3">
        <f t="shared" si="1"/>
        <v>878</v>
      </c>
      <c r="N14" s="3">
        <f t="shared" si="1"/>
        <v>736</v>
      </c>
      <c r="O14" s="3">
        <f t="shared" si="1"/>
        <v>1933</v>
      </c>
      <c r="P14" s="3">
        <f t="shared" si="1"/>
        <v>2484</v>
      </c>
      <c r="Q14" s="3">
        <f t="shared" si="1"/>
        <v>1460</v>
      </c>
      <c r="R14" s="3">
        <f t="shared" si="1"/>
        <v>443</v>
      </c>
      <c r="S14" s="3">
        <f t="shared" si="1"/>
        <v>-204</v>
      </c>
      <c r="T14" s="3">
        <f t="shared" si="1"/>
        <v>-1227</v>
      </c>
      <c r="U14" s="3">
        <f t="shared" si="1"/>
        <v>-2252</v>
      </c>
      <c r="V14" s="3">
        <f t="shared" si="1"/>
        <v>-3276</v>
      </c>
      <c r="W14" s="3">
        <f t="shared" si="1"/>
        <v>-3686</v>
      </c>
      <c r="X14" s="3">
        <f t="shared" si="1"/>
        <v>-3686</v>
      </c>
      <c r="Y14" s="3">
        <f t="shared" si="1"/>
        <v>-3686</v>
      </c>
      <c r="Z14" s="3">
        <f t="shared" si="1"/>
        <v>-3686</v>
      </c>
      <c r="AA14" s="3">
        <f t="shared" si="1"/>
        <v>-3686</v>
      </c>
      <c r="AB14" s="3">
        <f t="shared" si="1"/>
        <v>-3686</v>
      </c>
      <c r="AC14" s="3">
        <f t="shared" si="1"/>
        <v>-3686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35</v>
      </c>
      <c r="K16" s="30">
        <v>36</v>
      </c>
      <c r="L16" s="30">
        <v>37</v>
      </c>
      <c r="M16" s="30">
        <v>38</v>
      </c>
      <c r="N16" s="30">
        <v>39</v>
      </c>
      <c r="O16" s="30">
        <v>40</v>
      </c>
      <c r="P16" s="30">
        <v>41</v>
      </c>
      <c r="Q16" s="30">
        <v>42</v>
      </c>
      <c r="R16" s="30">
        <v>43</v>
      </c>
      <c r="S16" s="30">
        <v>44</v>
      </c>
      <c r="T16" s="30">
        <v>45</v>
      </c>
      <c r="U16" s="30">
        <v>46</v>
      </c>
      <c r="V16" s="30">
        <v>47</v>
      </c>
      <c r="W16" s="30">
        <v>48</v>
      </c>
      <c r="X16" s="30">
        <v>49</v>
      </c>
      <c r="Y16" s="30">
        <v>50</v>
      </c>
      <c r="Z16" s="30">
        <v>51</v>
      </c>
      <c r="AA16" s="30">
        <v>52</v>
      </c>
      <c r="AB16" s="30">
        <v>1</v>
      </c>
      <c r="AC16" s="30">
        <v>2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507</v>
      </c>
      <c r="G17" s="30">
        <f>calcFirstRunOut(J21:AC21)</f>
        <v>201944</v>
      </c>
      <c r="H17" s="30" t="s">
        <v>6</v>
      </c>
      <c r="J17" s="31">
        <v>63</v>
      </c>
      <c r="K17" s="31">
        <v>223</v>
      </c>
      <c r="L17" s="31">
        <v>598</v>
      </c>
      <c r="M17" s="31">
        <v>824</v>
      </c>
      <c r="N17" s="31">
        <v>1024</v>
      </c>
      <c r="O17" s="31">
        <v>819</v>
      </c>
      <c r="P17" s="31">
        <v>1024</v>
      </c>
      <c r="Q17" s="31">
        <v>1024</v>
      </c>
      <c r="R17" s="31">
        <v>1017</v>
      </c>
      <c r="S17" s="31">
        <v>647</v>
      </c>
      <c r="T17" s="31">
        <v>1023</v>
      </c>
      <c r="U17" s="31">
        <v>1025</v>
      </c>
      <c r="V17" s="31">
        <v>1024</v>
      </c>
      <c r="W17" s="31">
        <v>410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507</v>
      </c>
      <c r="G18" s="30"/>
      <c r="H18" s="30" t="s">
        <v>7</v>
      </c>
      <c r="J18">
        <v>0</v>
      </c>
      <c r="K18">
        <v>1008</v>
      </c>
      <c r="L18">
        <v>1827</v>
      </c>
      <c r="M18">
        <v>0</v>
      </c>
      <c r="N18">
        <v>189</v>
      </c>
      <c r="O18">
        <v>1827</v>
      </c>
      <c r="P18">
        <v>1575</v>
      </c>
      <c r="Q18">
        <v>0</v>
      </c>
      <c r="R18">
        <v>504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882</v>
      </c>
      <c r="L19" s="34">
        <v>126</v>
      </c>
      <c r="M19" s="34">
        <v>945</v>
      </c>
      <c r="N19" s="34">
        <v>882</v>
      </c>
      <c r="O19" s="34">
        <v>2016</v>
      </c>
      <c r="P19" s="34">
        <v>1575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444</v>
      </c>
      <c r="K21" s="3">
        <f t="shared" ref="K21:AC21" si="2">J21-K17+K19+K20</f>
        <v>1103</v>
      </c>
      <c r="L21" s="3">
        <f t="shared" si="2"/>
        <v>631</v>
      </c>
      <c r="M21" s="3">
        <f t="shared" si="2"/>
        <v>752</v>
      </c>
      <c r="N21" s="3">
        <f t="shared" si="2"/>
        <v>610</v>
      </c>
      <c r="O21" s="3">
        <f t="shared" si="2"/>
        <v>1807</v>
      </c>
      <c r="P21" s="3">
        <f t="shared" si="2"/>
        <v>2358</v>
      </c>
      <c r="Q21" s="3">
        <f t="shared" si="2"/>
        <v>1334</v>
      </c>
      <c r="R21" s="3">
        <f t="shared" si="2"/>
        <v>317</v>
      </c>
      <c r="S21" s="3">
        <f t="shared" si="2"/>
        <v>-330</v>
      </c>
      <c r="T21" s="3">
        <f t="shared" si="2"/>
        <v>-1353</v>
      </c>
      <c r="U21" s="3">
        <f t="shared" si="2"/>
        <v>-2378</v>
      </c>
      <c r="V21" s="3">
        <f t="shared" si="2"/>
        <v>-3402</v>
      </c>
      <c r="W21" s="3">
        <f t="shared" si="2"/>
        <v>-3812</v>
      </c>
      <c r="X21" s="3">
        <f t="shared" si="2"/>
        <v>-3812</v>
      </c>
      <c r="Y21" s="3">
        <f t="shared" si="2"/>
        <v>-3812</v>
      </c>
      <c r="Z21" s="3">
        <f t="shared" si="2"/>
        <v>-3812</v>
      </c>
      <c r="AA21" s="3">
        <f t="shared" si="2"/>
        <v>-3812</v>
      </c>
      <c r="AB21" s="3">
        <f t="shared" si="2"/>
        <v>-3812</v>
      </c>
      <c r="AC21" s="3">
        <f t="shared" si="2"/>
        <v>-3812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AC21"/>
  <sheetViews>
    <sheetView showGridLines="0" workbookViewId="0">
      <selection activeCell="B30" sqref="B30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176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36</v>
      </c>
      <c r="K2" s="30">
        <v>37</v>
      </c>
      <c r="L2" s="30">
        <v>38</v>
      </c>
      <c r="M2" s="30">
        <v>39</v>
      </c>
      <c r="N2" s="30">
        <v>40</v>
      </c>
      <c r="O2" s="30">
        <v>41</v>
      </c>
      <c r="P2" s="30">
        <v>42</v>
      </c>
      <c r="Q2" s="30">
        <v>43</v>
      </c>
      <c r="R2" s="30">
        <v>44</v>
      </c>
      <c r="S2" s="30">
        <v>45</v>
      </c>
      <c r="T2" s="30">
        <v>46</v>
      </c>
      <c r="U2" s="30">
        <v>47</v>
      </c>
      <c r="V2" s="30">
        <v>48</v>
      </c>
      <c r="W2" s="30">
        <v>49</v>
      </c>
      <c r="X2" s="30">
        <v>50</v>
      </c>
      <c r="Y2" s="30">
        <v>51</v>
      </c>
      <c r="Z2" s="30">
        <v>52</v>
      </c>
      <c r="AA2" s="30">
        <v>1</v>
      </c>
      <c r="AB2" s="30">
        <v>2</v>
      </c>
      <c r="AC2" s="30">
        <v>3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613</v>
      </c>
      <c r="G3" s="30">
        <f>calcFirstRunOut(J7:AC7)</f>
        <v>201947</v>
      </c>
      <c r="H3" s="30" t="s">
        <v>6</v>
      </c>
      <c r="J3" s="31">
        <v>64</v>
      </c>
      <c r="K3" s="31">
        <v>151</v>
      </c>
      <c r="L3" s="31">
        <v>158</v>
      </c>
      <c r="M3" s="31">
        <v>363</v>
      </c>
      <c r="N3" s="31">
        <v>149</v>
      </c>
      <c r="O3" s="31">
        <v>209</v>
      </c>
      <c r="P3" s="31">
        <v>187</v>
      </c>
      <c r="Q3" s="31">
        <v>187</v>
      </c>
      <c r="R3" s="31">
        <v>113</v>
      </c>
      <c r="S3" s="31">
        <v>185</v>
      </c>
      <c r="T3" s="31">
        <v>178</v>
      </c>
      <c r="U3" s="31">
        <v>171</v>
      </c>
      <c r="V3" s="31">
        <v>174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613</v>
      </c>
      <c r="G4" s="30"/>
      <c r="H4" s="30" t="s">
        <v>7</v>
      </c>
      <c r="J4">
        <v>240</v>
      </c>
      <c r="K4">
        <v>420</v>
      </c>
      <c r="L4">
        <v>180</v>
      </c>
      <c r="M4">
        <v>180</v>
      </c>
      <c r="N4">
        <v>120</v>
      </c>
      <c r="O4">
        <v>240</v>
      </c>
      <c r="P4">
        <v>240</v>
      </c>
      <c r="Q4">
        <v>60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 s="34">
        <v>600</v>
      </c>
      <c r="M5" s="34">
        <v>300</v>
      </c>
      <c r="N5">
        <v>0</v>
      </c>
      <c r="O5" s="34">
        <v>480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549</v>
      </c>
      <c r="K7" s="3">
        <f t="shared" ref="K7:AC7" si="0">J7-K3+K5+K6</f>
        <v>398</v>
      </c>
      <c r="L7" s="3">
        <f t="shared" si="0"/>
        <v>840</v>
      </c>
      <c r="M7" s="3">
        <f t="shared" si="0"/>
        <v>777</v>
      </c>
      <c r="N7" s="3">
        <f t="shared" si="0"/>
        <v>628</v>
      </c>
      <c r="O7" s="3">
        <f t="shared" si="0"/>
        <v>899</v>
      </c>
      <c r="P7" s="3">
        <f t="shared" si="0"/>
        <v>712</v>
      </c>
      <c r="Q7" s="3">
        <f t="shared" si="0"/>
        <v>525</v>
      </c>
      <c r="R7" s="3">
        <f t="shared" si="0"/>
        <v>412</v>
      </c>
      <c r="S7" s="3">
        <f t="shared" si="0"/>
        <v>227</v>
      </c>
      <c r="T7" s="3">
        <f t="shared" si="0"/>
        <v>49</v>
      </c>
      <c r="U7" s="3">
        <f t="shared" si="0"/>
        <v>-122</v>
      </c>
      <c r="V7" s="3">
        <f t="shared" si="0"/>
        <v>-296</v>
      </c>
      <c r="W7" s="3">
        <f t="shared" si="0"/>
        <v>-296</v>
      </c>
      <c r="X7" s="3">
        <f t="shared" si="0"/>
        <v>-296</v>
      </c>
      <c r="Y7" s="3">
        <f t="shared" si="0"/>
        <v>-296</v>
      </c>
      <c r="Z7" s="3">
        <f t="shared" si="0"/>
        <v>-296</v>
      </c>
      <c r="AA7" s="3">
        <f t="shared" si="0"/>
        <v>-296</v>
      </c>
      <c r="AB7" s="3">
        <f t="shared" si="0"/>
        <v>-296</v>
      </c>
      <c r="AC7" s="3">
        <f t="shared" si="0"/>
        <v>-296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36</v>
      </c>
      <c r="K9" s="30">
        <v>37</v>
      </c>
      <c r="L9" s="30">
        <v>38</v>
      </c>
      <c r="M9" s="30">
        <v>39</v>
      </c>
      <c r="N9" s="30">
        <v>40</v>
      </c>
      <c r="O9" s="30">
        <v>41</v>
      </c>
      <c r="P9" s="30">
        <v>42</v>
      </c>
      <c r="Q9" s="30">
        <v>43</v>
      </c>
      <c r="R9" s="30">
        <v>44</v>
      </c>
      <c r="S9" s="30">
        <v>45</v>
      </c>
      <c r="T9" s="30">
        <v>46</v>
      </c>
      <c r="U9" s="30">
        <v>47</v>
      </c>
      <c r="V9" s="30">
        <v>48</v>
      </c>
      <c r="W9" s="30">
        <v>49</v>
      </c>
      <c r="X9" s="30">
        <v>50</v>
      </c>
      <c r="Y9" s="30">
        <v>51</v>
      </c>
      <c r="Z9" s="30">
        <v>52</v>
      </c>
      <c r="AA9" s="30">
        <v>1</v>
      </c>
      <c r="AB9" s="30">
        <v>2</v>
      </c>
      <c r="AC9" s="30">
        <v>3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862</v>
      </c>
      <c r="G10" s="30">
        <f>calcFirstRunOut(J14:AC14)</f>
        <v>201946</v>
      </c>
      <c r="H10" s="30" t="s">
        <v>6</v>
      </c>
      <c r="J10" s="31">
        <v>244</v>
      </c>
      <c r="K10" s="31">
        <v>346</v>
      </c>
      <c r="L10" s="31">
        <v>400</v>
      </c>
      <c r="M10" s="31">
        <v>1024</v>
      </c>
      <c r="N10" s="31">
        <v>819</v>
      </c>
      <c r="O10" s="31">
        <v>1024</v>
      </c>
      <c r="P10" s="31">
        <v>1023</v>
      </c>
      <c r="Q10" s="31">
        <v>1017</v>
      </c>
      <c r="R10" s="31">
        <v>648</v>
      </c>
      <c r="S10" s="31">
        <v>1022</v>
      </c>
      <c r="T10" s="31">
        <v>1025</v>
      </c>
      <c r="U10" s="31">
        <v>1025</v>
      </c>
      <c r="V10" s="31">
        <v>1024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862</v>
      </c>
      <c r="G11" s="30"/>
      <c r="H11" s="30" t="s">
        <v>7</v>
      </c>
      <c r="J11">
        <v>1008</v>
      </c>
      <c r="K11">
        <v>1827</v>
      </c>
      <c r="L11">
        <v>0</v>
      </c>
      <c r="M11">
        <v>189</v>
      </c>
      <c r="N11">
        <v>1827</v>
      </c>
      <c r="O11">
        <v>1575</v>
      </c>
      <c r="P11">
        <v>0</v>
      </c>
      <c r="Q11">
        <v>504</v>
      </c>
      <c r="R11">
        <v>0</v>
      </c>
      <c r="S11">
        <v>504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882</v>
      </c>
      <c r="K12" s="34">
        <v>126</v>
      </c>
      <c r="L12" s="34">
        <v>945</v>
      </c>
      <c r="M12" s="34">
        <v>882</v>
      </c>
      <c r="N12" s="34">
        <v>2016</v>
      </c>
      <c r="O12" s="34">
        <v>1575</v>
      </c>
      <c r="P12">
        <v>0</v>
      </c>
      <c r="Q12">
        <v>504</v>
      </c>
      <c r="R12">
        <v>0</v>
      </c>
      <c r="S12">
        <v>252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  <c r="S13">
        <v>504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1500</v>
      </c>
      <c r="K14" s="3">
        <f t="shared" ref="K14:AC14" si="1">J14-K10+K12+K13</f>
        <v>1280</v>
      </c>
      <c r="L14" s="3">
        <f t="shared" si="1"/>
        <v>1825</v>
      </c>
      <c r="M14" s="3">
        <f t="shared" si="1"/>
        <v>1683</v>
      </c>
      <c r="N14" s="3">
        <f t="shared" si="1"/>
        <v>2880</v>
      </c>
      <c r="O14" s="3">
        <f t="shared" si="1"/>
        <v>3431</v>
      </c>
      <c r="P14" s="3">
        <f t="shared" si="1"/>
        <v>2408</v>
      </c>
      <c r="Q14" s="3">
        <f t="shared" si="1"/>
        <v>1895</v>
      </c>
      <c r="R14" s="3">
        <f t="shared" si="1"/>
        <v>1247</v>
      </c>
      <c r="S14" s="3">
        <f t="shared" si="1"/>
        <v>981</v>
      </c>
      <c r="T14" s="3">
        <f t="shared" si="1"/>
        <v>-44</v>
      </c>
      <c r="U14" s="3">
        <f t="shared" si="1"/>
        <v>-1069</v>
      </c>
      <c r="V14" s="3">
        <f t="shared" si="1"/>
        <v>-2093</v>
      </c>
      <c r="W14" s="3">
        <f t="shared" si="1"/>
        <v>-2093</v>
      </c>
      <c r="X14" s="3">
        <f t="shared" si="1"/>
        <v>-2093</v>
      </c>
      <c r="Y14" s="3">
        <f t="shared" si="1"/>
        <v>-2093</v>
      </c>
      <c r="Z14" s="3">
        <f t="shared" si="1"/>
        <v>-2093</v>
      </c>
      <c r="AA14" s="3">
        <f t="shared" si="1"/>
        <v>-2093</v>
      </c>
      <c r="AB14" s="3">
        <f t="shared" si="1"/>
        <v>-2093</v>
      </c>
      <c r="AC14" s="3">
        <f t="shared" si="1"/>
        <v>-2093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36</v>
      </c>
      <c r="K16" s="30">
        <v>37</v>
      </c>
      <c r="L16" s="30">
        <v>38</v>
      </c>
      <c r="M16" s="30">
        <v>39</v>
      </c>
      <c r="N16" s="30">
        <v>40</v>
      </c>
      <c r="O16" s="30">
        <v>41</v>
      </c>
      <c r="P16" s="30">
        <v>42</v>
      </c>
      <c r="Q16" s="30">
        <v>43</v>
      </c>
      <c r="R16" s="30">
        <v>44</v>
      </c>
      <c r="S16" s="30">
        <v>45</v>
      </c>
      <c r="T16" s="30">
        <v>46</v>
      </c>
      <c r="U16" s="30">
        <v>47</v>
      </c>
      <c r="V16" s="30">
        <v>48</v>
      </c>
      <c r="W16" s="30">
        <v>49</v>
      </c>
      <c r="X16" s="30">
        <v>50</v>
      </c>
      <c r="Y16" s="30">
        <v>51</v>
      </c>
      <c r="Z16" s="30">
        <v>52</v>
      </c>
      <c r="AA16" s="30">
        <v>1</v>
      </c>
      <c r="AB16" s="30">
        <v>2</v>
      </c>
      <c r="AC16" s="30">
        <v>3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736</v>
      </c>
      <c r="G17" s="30">
        <f>calcFirstRunOut(J21:AC21)</f>
        <v>201946</v>
      </c>
      <c r="H17" s="30" t="s">
        <v>6</v>
      </c>
      <c r="J17" s="31">
        <v>244</v>
      </c>
      <c r="K17" s="31">
        <v>346</v>
      </c>
      <c r="L17" s="31">
        <v>400</v>
      </c>
      <c r="M17" s="31">
        <v>1024</v>
      </c>
      <c r="N17" s="31">
        <v>819</v>
      </c>
      <c r="O17" s="31">
        <v>1024</v>
      </c>
      <c r="P17" s="31">
        <v>1023</v>
      </c>
      <c r="Q17" s="31">
        <v>1017</v>
      </c>
      <c r="R17" s="31">
        <v>648</v>
      </c>
      <c r="S17" s="31">
        <v>1022</v>
      </c>
      <c r="T17" s="31">
        <v>1025</v>
      </c>
      <c r="U17" s="31">
        <v>1025</v>
      </c>
      <c r="V17" s="31">
        <v>1024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736</v>
      </c>
      <c r="G18" s="30"/>
      <c r="H18" s="30" t="s">
        <v>7</v>
      </c>
      <c r="J18">
        <v>1008</v>
      </c>
      <c r="K18">
        <v>1827</v>
      </c>
      <c r="L18">
        <v>0</v>
      </c>
      <c r="M18">
        <v>189</v>
      </c>
      <c r="N18">
        <v>1827</v>
      </c>
      <c r="O18">
        <v>1575</v>
      </c>
      <c r="P18">
        <v>0</v>
      </c>
      <c r="Q18">
        <v>504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882</v>
      </c>
      <c r="K19" s="34">
        <v>126</v>
      </c>
      <c r="L19" s="34">
        <v>945</v>
      </c>
      <c r="M19" s="34">
        <v>882</v>
      </c>
      <c r="N19" s="34">
        <v>2016</v>
      </c>
      <c r="O19" s="34">
        <v>1575</v>
      </c>
      <c r="P19">
        <v>0</v>
      </c>
      <c r="Q19">
        <v>504</v>
      </c>
      <c r="R19">
        <v>0</v>
      </c>
      <c r="S19">
        <v>567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1374</v>
      </c>
      <c r="K21" s="3">
        <f t="shared" ref="K21:AC21" si="2">J21-K17+K19+K20</f>
        <v>1154</v>
      </c>
      <c r="L21" s="3">
        <f t="shared" si="2"/>
        <v>1699</v>
      </c>
      <c r="M21" s="3">
        <f t="shared" si="2"/>
        <v>1557</v>
      </c>
      <c r="N21" s="3">
        <f t="shared" si="2"/>
        <v>2754</v>
      </c>
      <c r="O21" s="3">
        <f t="shared" si="2"/>
        <v>3305</v>
      </c>
      <c r="P21" s="3">
        <f t="shared" si="2"/>
        <v>2282</v>
      </c>
      <c r="Q21" s="3">
        <f t="shared" si="2"/>
        <v>1769</v>
      </c>
      <c r="R21" s="3">
        <f t="shared" si="2"/>
        <v>1121</v>
      </c>
      <c r="S21" s="3">
        <f t="shared" si="2"/>
        <v>666</v>
      </c>
      <c r="T21" s="3">
        <f t="shared" si="2"/>
        <v>-359</v>
      </c>
      <c r="U21" s="3">
        <f t="shared" si="2"/>
        <v>-1384</v>
      </c>
      <c r="V21" s="3">
        <f t="shared" si="2"/>
        <v>-2408</v>
      </c>
      <c r="W21" s="3">
        <f t="shared" si="2"/>
        <v>-2408</v>
      </c>
      <c r="X21" s="3">
        <f t="shared" si="2"/>
        <v>-2408</v>
      </c>
      <c r="Y21" s="3">
        <f t="shared" si="2"/>
        <v>-2408</v>
      </c>
      <c r="Z21" s="3">
        <f t="shared" si="2"/>
        <v>-2408</v>
      </c>
      <c r="AA21" s="3">
        <f t="shared" si="2"/>
        <v>-2408</v>
      </c>
      <c r="AB21" s="3">
        <f t="shared" si="2"/>
        <v>-2408</v>
      </c>
      <c r="AC21" s="3">
        <f t="shared" si="2"/>
        <v>-2408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AC21"/>
  <sheetViews>
    <sheetView showGridLines="0" workbookViewId="0">
      <selection activeCell="L9" sqref="L9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181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36</v>
      </c>
      <c r="K2" s="30">
        <v>37</v>
      </c>
      <c r="L2" s="30">
        <v>38</v>
      </c>
      <c r="M2" s="30">
        <v>39</v>
      </c>
      <c r="N2" s="30">
        <v>40</v>
      </c>
      <c r="O2" s="30">
        <v>41</v>
      </c>
      <c r="P2" s="30">
        <v>42</v>
      </c>
      <c r="Q2" s="30">
        <v>43</v>
      </c>
      <c r="R2" s="30">
        <v>44</v>
      </c>
      <c r="S2" s="30">
        <v>45</v>
      </c>
      <c r="T2" s="30">
        <v>46</v>
      </c>
      <c r="U2" s="30">
        <v>47</v>
      </c>
      <c r="V2" s="30">
        <v>48</v>
      </c>
      <c r="W2" s="30">
        <v>49</v>
      </c>
      <c r="X2" s="30">
        <v>50</v>
      </c>
      <c r="Y2" s="30">
        <v>51</v>
      </c>
      <c r="Z2" s="30">
        <v>52</v>
      </c>
      <c r="AA2" s="30">
        <v>1</v>
      </c>
      <c r="AB2" s="30">
        <v>2</v>
      </c>
      <c r="AC2" s="30">
        <v>3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607</v>
      </c>
      <c r="G3" s="30">
        <f>calcFirstRunOut(J7:AC7)</f>
        <v>201946</v>
      </c>
      <c r="H3" s="30" t="s">
        <v>6</v>
      </c>
      <c r="J3" s="31">
        <v>70</v>
      </c>
      <c r="K3" s="31">
        <v>205</v>
      </c>
      <c r="L3" s="31">
        <v>199</v>
      </c>
      <c r="M3" s="31">
        <v>360</v>
      </c>
      <c r="N3" s="31">
        <v>153</v>
      </c>
      <c r="O3" s="31">
        <v>208</v>
      </c>
      <c r="P3" s="31">
        <v>187</v>
      </c>
      <c r="Q3" s="31">
        <v>187</v>
      </c>
      <c r="R3" s="31">
        <v>113</v>
      </c>
      <c r="S3" s="31">
        <v>186</v>
      </c>
      <c r="T3" s="31">
        <v>177</v>
      </c>
      <c r="U3" s="31">
        <v>171</v>
      </c>
      <c r="V3" s="31">
        <v>174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607</v>
      </c>
      <c r="G4" s="30"/>
      <c r="H4" s="30" t="s">
        <v>7</v>
      </c>
      <c r="J4">
        <v>0</v>
      </c>
      <c r="K4">
        <v>420</v>
      </c>
      <c r="L4">
        <v>180</v>
      </c>
      <c r="M4">
        <v>180</v>
      </c>
      <c r="N4">
        <v>120</v>
      </c>
      <c r="O4">
        <v>240</v>
      </c>
      <c r="P4">
        <v>240</v>
      </c>
      <c r="Q4">
        <v>60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 s="34">
        <v>600</v>
      </c>
      <c r="M5" s="34">
        <v>300</v>
      </c>
      <c r="N5">
        <v>0</v>
      </c>
      <c r="O5" s="34">
        <v>480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537</v>
      </c>
      <c r="K7" s="3">
        <f t="shared" ref="K7:AC7" si="0">J7-K3+K5+K6</f>
        <v>332</v>
      </c>
      <c r="L7" s="3">
        <f t="shared" si="0"/>
        <v>733</v>
      </c>
      <c r="M7" s="3">
        <f t="shared" si="0"/>
        <v>673</v>
      </c>
      <c r="N7" s="3">
        <f t="shared" si="0"/>
        <v>520</v>
      </c>
      <c r="O7" s="3">
        <f t="shared" si="0"/>
        <v>792</v>
      </c>
      <c r="P7" s="3">
        <f t="shared" si="0"/>
        <v>605</v>
      </c>
      <c r="Q7" s="3">
        <f t="shared" si="0"/>
        <v>418</v>
      </c>
      <c r="R7" s="3">
        <f t="shared" si="0"/>
        <v>305</v>
      </c>
      <c r="S7" s="3">
        <f t="shared" si="0"/>
        <v>119</v>
      </c>
      <c r="T7" s="3">
        <f t="shared" si="0"/>
        <v>-58</v>
      </c>
      <c r="U7" s="3">
        <f t="shared" si="0"/>
        <v>-229</v>
      </c>
      <c r="V7" s="3">
        <f t="shared" si="0"/>
        <v>-403</v>
      </c>
      <c r="W7" s="3">
        <f t="shared" si="0"/>
        <v>-403</v>
      </c>
      <c r="X7" s="3">
        <f t="shared" si="0"/>
        <v>-403</v>
      </c>
      <c r="Y7" s="3">
        <f t="shared" si="0"/>
        <v>-403</v>
      </c>
      <c r="Z7" s="3">
        <f t="shared" si="0"/>
        <v>-403</v>
      </c>
      <c r="AA7" s="3">
        <f t="shared" si="0"/>
        <v>-403</v>
      </c>
      <c r="AB7" s="3">
        <f t="shared" si="0"/>
        <v>-403</v>
      </c>
      <c r="AC7" s="3">
        <f t="shared" si="0"/>
        <v>-403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36</v>
      </c>
      <c r="K9" s="30">
        <v>37</v>
      </c>
      <c r="L9" s="30">
        <v>38</v>
      </c>
      <c r="M9" s="30">
        <v>39</v>
      </c>
      <c r="N9" s="30">
        <v>40</v>
      </c>
      <c r="O9" s="30">
        <v>41</v>
      </c>
      <c r="P9" s="30">
        <v>42</v>
      </c>
      <c r="Q9" s="30">
        <v>43</v>
      </c>
      <c r="R9" s="30">
        <v>44</v>
      </c>
      <c r="S9" s="30">
        <v>45</v>
      </c>
      <c r="T9" s="30">
        <v>46</v>
      </c>
      <c r="U9" s="30">
        <v>47</v>
      </c>
      <c r="V9" s="30">
        <v>48</v>
      </c>
      <c r="W9" s="30">
        <v>49</v>
      </c>
      <c r="X9" s="30">
        <v>50</v>
      </c>
      <c r="Y9" s="30">
        <v>51</v>
      </c>
      <c r="Z9" s="30">
        <v>52</v>
      </c>
      <c r="AA9" s="30">
        <v>1</v>
      </c>
      <c r="AB9" s="30">
        <v>2</v>
      </c>
      <c r="AC9" s="30">
        <v>3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1693</v>
      </c>
      <c r="G10" s="30">
        <f>calcFirstRunOut(J14:AC14)</f>
        <v>201947</v>
      </c>
      <c r="H10" s="30" t="s">
        <v>6</v>
      </c>
      <c r="J10" s="31">
        <v>244</v>
      </c>
      <c r="K10" s="31">
        <v>403</v>
      </c>
      <c r="L10" s="31">
        <v>392</v>
      </c>
      <c r="M10" s="31">
        <v>1025</v>
      </c>
      <c r="N10" s="31">
        <v>819</v>
      </c>
      <c r="O10" s="31">
        <v>1024</v>
      </c>
      <c r="P10" s="31">
        <v>1023</v>
      </c>
      <c r="Q10" s="31">
        <v>1017</v>
      </c>
      <c r="R10" s="31">
        <v>648</v>
      </c>
      <c r="S10" s="31">
        <v>1022</v>
      </c>
      <c r="T10" s="31">
        <v>1025</v>
      </c>
      <c r="U10" s="31">
        <v>1025</v>
      </c>
      <c r="V10" s="31">
        <v>1024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1693</v>
      </c>
      <c r="G11" s="30"/>
      <c r="H11" s="30" t="s">
        <v>7</v>
      </c>
      <c r="J11">
        <v>0</v>
      </c>
      <c r="K11">
        <v>1827</v>
      </c>
      <c r="L11">
        <v>0</v>
      </c>
      <c r="M11">
        <v>189</v>
      </c>
      <c r="N11">
        <v>1827</v>
      </c>
      <c r="O11">
        <v>1575</v>
      </c>
      <c r="P11">
        <v>0</v>
      </c>
      <c r="Q11">
        <v>504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0</v>
      </c>
      <c r="K12" s="34">
        <v>126</v>
      </c>
      <c r="L12" s="34">
        <v>945</v>
      </c>
      <c r="M12" s="34">
        <v>882</v>
      </c>
      <c r="N12" s="34">
        <v>2016</v>
      </c>
      <c r="O12" s="34">
        <v>1575</v>
      </c>
      <c r="P12">
        <v>0</v>
      </c>
      <c r="Q12" s="34">
        <v>504</v>
      </c>
      <c r="R12">
        <v>0</v>
      </c>
      <c r="S12">
        <v>252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  <c r="S13" s="22">
        <v>756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1449</v>
      </c>
      <c r="K14" s="3">
        <f t="shared" ref="K14:AC14" si="1">J14-K10+K12+K13</f>
        <v>1172</v>
      </c>
      <c r="L14" s="3">
        <f t="shared" si="1"/>
        <v>1725</v>
      </c>
      <c r="M14" s="3">
        <f t="shared" si="1"/>
        <v>1582</v>
      </c>
      <c r="N14" s="3">
        <f t="shared" si="1"/>
        <v>2779</v>
      </c>
      <c r="O14" s="3">
        <f t="shared" si="1"/>
        <v>3330</v>
      </c>
      <c r="P14" s="3">
        <f t="shared" si="1"/>
        <v>2307</v>
      </c>
      <c r="Q14" s="3">
        <f t="shared" si="1"/>
        <v>1794</v>
      </c>
      <c r="R14" s="3">
        <f t="shared" si="1"/>
        <v>1146</v>
      </c>
      <c r="S14" s="3">
        <f t="shared" si="1"/>
        <v>1132</v>
      </c>
      <c r="T14" s="3">
        <f t="shared" si="1"/>
        <v>107</v>
      </c>
      <c r="U14" s="3">
        <f t="shared" si="1"/>
        <v>-918</v>
      </c>
      <c r="V14" s="3">
        <f t="shared" si="1"/>
        <v>-1942</v>
      </c>
      <c r="W14" s="3">
        <f t="shared" si="1"/>
        <v>-1942</v>
      </c>
      <c r="X14" s="3">
        <f t="shared" si="1"/>
        <v>-1942</v>
      </c>
      <c r="Y14" s="3">
        <f t="shared" si="1"/>
        <v>-1942</v>
      </c>
      <c r="Z14" s="3">
        <f t="shared" si="1"/>
        <v>-1942</v>
      </c>
      <c r="AA14" s="3">
        <f t="shared" si="1"/>
        <v>-1942</v>
      </c>
      <c r="AB14" s="3">
        <f t="shared" si="1"/>
        <v>-1942</v>
      </c>
      <c r="AC14" s="3">
        <f t="shared" si="1"/>
        <v>-1942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36</v>
      </c>
      <c r="K16" s="30">
        <v>37</v>
      </c>
      <c r="L16" s="30">
        <v>38</v>
      </c>
      <c r="M16" s="30">
        <v>39</v>
      </c>
      <c r="N16" s="30">
        <v>40</v>
      </c>
      <c r="O16" s="30">
        <v>41</v>
      </c>
      <c r="P16" s="30">
        <v>42</v>
      </c>
      <c r="Q16" s="30">
        <v>43</v>
      </c>
      <c r="R16" s="30">
        <v>44</v>
      </c>
      <c r="S16" s="30">
        <v>45</v>
      </c>
      <c r="T16" s="30">
        <v>46</v>
      </c>
      <c r="U16" s="30">
        <v>47</v>
      </c>
      <c r="V16" s="30">
        <v>48</v>
      </c>
      <c r="W16" s="30">
        <v>49</v>
      </c>
      <c r="X16" s="30">
        <v>50</v>
      </c>
      <c r="Y16" s="30">
        <v>51</v>
      </c>
      <c r="Z16" s="30">
        <v>52</v>
      </c>
      <c r="AA16" s="30">
        <v>1</v>
      </c>
      <c r="AB16" s="30">
        <v>2</v>
      </c>
      <c r="AC16" s="30">
        <v>3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1567</v>
      </c>
      <c r="G17" s="30">
        <f>calcFirstRunOut(J21:AC21)</f>
        <v>201947</v>
      </c>
      <c r="H17" s="30" t="s">
        <v>6</v>
      </c>
      <c r="J17" s="31">
        <v>244</v>
      </c>
      <c r="K17" s="31">
        <v>403</v>
      </c>
      <c r="L17" s="31">
        <v>392</v>
      </c>
      <c r="M17" s="31">
        <v>1025</v>
      </c>
      <c r="N17" s="31">
        <v>819</v>
      </c>
      <c r="O17" s="31">
        <v>1024</v>
      </c>
      <c r="P17" s="31">
        <v>1023</v>
      </c>
      <c r="Q17" s="31">
        <v>1017</v>
      </c>
      <c r="R17" s="31">
        <v>648</v>
      </c>
      <c r="S17" s="31">
        <v>1022</v>
      </c>
      <c r="T17" s="31">
        <v>1025</v>
      </c>
      <c r="U17" s="31">
        <v>1025</v>
      </c>
      <c r="V17" s="31">
        <v>1024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1567</v>
      </c>
      <c r="G18" s="30"/>
      <c r="H18" s="30" t="s">
        <v>7</v>
      </c>
      <c r="J18">
        <v>0</v>
      </c>
      <c r="K18">
        <v>1827</v>
      </c>
      <c r="L18">
        <v>0</v>
      </c>
      <c r="M18">
        <v>189</v>
      </c>
      <c r="N18">
        <v>1827</v>
      </c>
      <c r="O18">
        <v>1575</v>
      </c>
      <c r="P18">
        <v>0</v>
      </c>
      <c r="Q18">
        <v>504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0</v>
      </c>
      <c r="K19" s="34">
        <v>126</v>
      </c>
      <c r="L19" s="34">
        <v>945</v>
      </c>
      <c r="M19" s="34">
        <v>882</v>
      </c>
      <c r="N19" s="34">
        <v>2016</v>
      </c>
      <c r="O19" s="34">
        <v>1575</v>
      </c>
      <c r="P19">
        <v>0</v>
      </c>
      <c r="Q19" s="34">
        <v>504</v>
      </c>
      <c r="R19">
        <v>0</v>
      </c>
      <c r="S19">
        <v>567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  <c r="S20" s="22">
        <v>567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1323</v>
      </c>
      <c r="K21" s="3">
        <f t="shared" ref="K21:AC21" si="2">J21-K17+K19+K20</f>
        <v>1046</v>
      </c>
      <c r="L21" s="3">
        <f t="shared" si="2"/>
        <v>1599</v>
      </c>
      <c r="M21" s="3">
        <f t="shared" si="2"/>
        <v>1456</v>
      </c>
      <c r="N21" s="3">
        <f t="shared" si="2"/>
        <v>2653</v>
      </c>
      <c r="O21" s="3">
        <f t="shared" si="2"/>
        <v>3204</v>
      </c>
      <c r="P21" s="3">
        <f t="shared" si="2"/>
        <v>2181</v>
      </c>
      <c r="Q21" s="3">
        <f t="shared" si="2"/>
        <v>1668</v>
      </c>
      <c r="R21" s="3">
        <f t="shared" si="2"/>
        <v>1020</v>
      </c>
      <c r="S21" s="3">
        <f t="shared" si="2"/>
        <v>1132</v>
      </c>
      <c r="T21" s="3">
        <f t="shared" si="2"/>
        <v>107</v>
      </c>
      <c r="U21" s="3">
        <f t="shared" si="2"/>
        <v>-918</v>
      </c>
      <c r="V21" s="3">
        <f t="shared" si="2"/>
        <v>-1942</v>
      </c>
      <c r="W21" s="3">
        <f t="shared" si="2"/>
        <v>-1942</v>
      </c>
      <c r="X21" s="3">
        <f t="shared" si="2"/>
        <v>-1942</v>
      </c>
      <c r="Y21" s="3">
        <f t="shared" si="2"/>
        <v>-1942</v>
      </c>
      <c r="Z21" s="3">
        <f t="shared" si="2"/>
        <v>-1942</v>
      </c>
      <c r="AA21" s="3">
        <f t="shared" si="2"/>
        <v>-1942</v>
      </c>
      <c r="AB21" s="3">
        <f t="shared" si="2"/>
        <v>-1942</v>
      </c>
      <c r="AC21" s="3">
        <f t="shared" si="2"/>
        <v>-1942</v>
      </c>
    </row>
  </sheetData>
  <mergeCells count="3">
    <mergeCell ref="A3:A7"/>
    <mergeCell ref="A10:A14"/>
    <mergeCell ref="A17:A21"/>
  </mergeCells>
  <pageMargins left="0.7" right="0.7" top="0.75" bottom="0.75" header="0.3" footer="0.3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AC21"/>
  <sheetViews>
    <sheetView showGridLines="0" workbookViewId="0">
      <selection activeCell="R21" sqref="R21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182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37</v>
      </c>
      <c r="K2" s="30">
        <v>38</v>
      </c>
      <c r="L2" s="30">
        <v>39</v>
      </c>
      <c r="M2" s="30">
        <v>40</v>
      </c>
      <c r="N2" s="30">
        <v>41</v>
      </c>
      <c r="O2" s="30">
        <v>42</v>
      </c>
      <c r="P2" s="30">
        <v>43</v>
      </c>
      <c r="Q2" s="30">
        <v>44</v>
      </c>
      <c r="R2" s="30">
        <v>45</v>
      </c>
      <c r="S2" s="30">
        <v>46</v>
      </c>
      <c r="T2" s="30">
        <v>47</v>
      </c>
      <c r="U2" s="30">
        <v>48</v>
      </c>
      <c r="V2" s="30">
        <v>49</v>
      </c>
      <c r="W2" s="30">
        <v>50</v>
      </c>
      <c r="X2" s="30">
        <v>51</v>
      </c>
      <c r="Y2" s="30">
        <v>52</v>
      </c>
      <c r="Z2" s="30">
        <v>1</v>
      </c>
      <c r="AA2" s="30">
        <v>2</v>
      </c>
      <c r="AB2" s="30">
        <v>3</v>
      </c>
      <c r="AC2" s="30">
        <v>4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535</v>
      </c>
      <c r="G3" s="30">
        <f>calcFirstRunOut(J7:AC7)</f>
        <v>201949</v>
      </c>
      <c r="H3" s="30" t="s">
        <v>6</v>
      </c>
      <c r="J3" s="31">
        <v>198</v>
      </c>
      <c r="K3" s="31">
        <v>138</v>
      </c>
      <c r="L3" s="31">
        <v>133</v>
      </c>
      <c r="M3" s="31">
        <v>83</v>
      </c>
      <c r="N3" s="31">
        <v>198</v>
      </c>
      <c r="O3" s="31">
        <v>132</v>
      </c>
      <c r="P3" s="31">
        <v>132</v>
      </c>
      <c r="Q3" s="31">
        <v>109</v>
      </c>
      <c r="R3" s="31">
        <v>163</v>
      </c>
      <c r="S3" s="31">
        <v>196</v>
      </c>
      <c r="T3" s="31">
        <v>206</v>
      </c>
      <c r="U3" s="31">
        <v>209</v>
      </c>
      <c r="V3" s="31">
        <v>189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535</v>
      </c>
      <c r="G4" s="30"/>
      <c r="H4" s="30" t="s">
        <v>7</v>
      </c>
      <c r="J4">
        <v>420</v>
      </c>
      <c r="K4">
        <v>180</v>
      </c>
      <c r="L4">
        <v>180</v>
      </c>
      <c r="M4">
        <v>120</v>
      </c>
      <c r="N4">
        <v>240</v>
      </c>
      <c r="O4">
        <v>240</v>
      </c>
      <c r="P4">
        <v>60</v>
      </c>
      <c r="Q4">
        <v>0</v>
      </c>
      <c r="R4">
        <v>0</v>
      </c>
      <c r="S4">
        <v>0</v>
      </c>
      <c r="T4">
        <v>0</v>
      </c>
      <c r="U4">
        <v>120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600</v>
      </c>
      <c r="L5" s="34">
        <v>300</v>
      </c>
      <c r="M5">
        <v>0</v>
      </c>
      <c r="N5" s="34">
        <v>480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337</v>
      </c>
      <c r="K7" s="3">
        <f t="shared" ref="K7:AC7" si="0">J7-K3+K5+K6</f>
        <v>799</v>
      </c>
      <c r="L7" s="3">
        <f t="shared" si="0"/>
        <v>966</v>
      </c>
      <c r="M7" s="3">
        <f t="shared" si="0"/>
        <v>883</v>
      </c>
      <c r="N7" s="3">
        <f t="shared" si="0"/>
        <v>1165</v>
      </c>
      <c r="O7" s="3">
        <f t="shared" si="0"/>
        <v>1033</v>
      </c>
      <c r="P7" s="3">
        <f t="shared" si="0"/>
        <v>901</v>
      </c>
      <c r="Q7" s="3">
        <f t="shared" si="0"/>
        <v>792</v>
      </c>
      <c r="R7" s="3">
        <f t="shared" si="0"/>
        <v>629</v>
      </c>
      <c r="S7" s="3">
        <f t="shared" si="0"/>
        <v>433</v>
      </c>
      <c r="T7" s="3">
        <f t="shared" si="0"/>
        <v>227</v>
      </c>
      <c r="U7" s="3">
        <f t="shared" si="0"/>
        <v>18</v>
      </c>
      <c r="V7" s="3">
        <f t="shared" si="0"/>
        <v>-171</v>
      </c>
      <c r="W7" s="3">
        <f t="shared" si="0"/>
        <v>-171</v>
      </c>
      <c r="X7" s="3">
        <f t="shared" si="0"/>
        <v>-171</v>
      </c>
      <c r="Y7" s="3">
        <f t="shared" si="0"/>
        <v>-171</v>
      </c>
      <c r="Z7" s="3">
        <f t="shared" si="0"/>
        <v>-171</v>
      </c>
      <c r="AA7" s="3">
        <f t="shared" si="0"/>
        <v>-171</v>
      </c>
      <c r="AB7" s="3">
        <f t="shared" si="0"/>
        <v>-171</v>
      </c>
      <c r="AC7" s="3">
        <f t="shared" si="0"/>
        <v>-171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37</v>
      </c>
      <c r="K9" s="30">
        <v>38</v>
      </c>
      <c r="L9" s="30">
        <v>39</v>
      </c>
      <c r="M9" s="30">
        <v>40</v>
      </c>
      <c r="N9" s="30">
        <v>41</v>
      </c>
      <c r="O9" s="30">
        <v>42</v>
      </c>
      <c r="P9" s="30">
        <v>43</v>
      </c>
      <c r="Q9" s="30">
        <v>44</v>
      </c>
      <c r="R9" s="30">
        <v>45</v>
      </c>
      <c r="S9" s="30">
        <v>46</v>
      </c>
      <c r="T9" s="30">
        <v>47</v>
      </c>
      <c r="U9" s="30">
        <v>48</v>
      </c>
      <c r="V9" s="30">
        <v>49</v>
      </c>
      <c r="W9" s="30">
        <v>50</v>
      </c>
      <c r="X9" s="30">
        <v>51</v>
      </c>
      <c r="Y9" s="30">
        <v>52</v>
      </c>
      <c r="Z9" s="30">
        <v>1</v>
      </c>
      <c r="AA9" s="30">
        <v>2</v>
      </c>
      <c r="AB9" s="30">
        <v>3</v>
      </c>
      <c r="AC9" s="30">
        <v>4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1564</v>
      </c>
      <c r="G10" s="30">
        <f>calcFirstRunOut(J14:AC14)</f>
        <v>201949</v>
      </c>
      <c r="H10" s="30" t="s">
        <v>6</v>
      </c>
      <c r="J10" s="31">
        <v>411</v>
      </c>
      <c r="K10" s="31">
        <v>378</v>
      </c>
      <c r="L10" s="31">
        <v>660</v>
      </c>
      <c r="M10" s="31">
        <v>491</v>
      </c>
      <c r="N10" s="31">
        <v>778</v>
      </c>
      <c r="O10" s="31">
        <v>804</v>
      </c>
      <c r="P10" s="31">
        <v>808</v>
      </c>
      <c r="Q10" s="31">
        <v>753</v>
      </c>
      <c r="R10" s="31">
        <v>764</v>
      </c>
      <c r="S10" s="31">
        <v>862</v>
      </c>
      <c r="T10" s="31">
        <v>893</v>
      </c>
      <c r="U10" s="31">
        <v>895</v>
      </c>
      <c r="V10" s="31">
        <v>895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1564</v>
      </c>
      <c r="G11" s="30"/>
      <c r="H11" s="30" t="s">
        <v>7</v>
      </c>
      <c r="J11">
        <v>1827</v>
      </c>
      <c r="K11">
        <v>0</v>
      </c>
      <c r="L11">
        <v>189</v>
      </c>
      <c r="M11">
        <v>1827</v>
      </c>
      <c r="N11">
        <v>1575</v>
      </c>
      <c r="O11">
        <v>0</v>
      </c>
      <c r="P11">
        <v>504</v>
      </c>
      <c r="Q11">
        <v>0</v>
      </c>
      <c r="R11">
        <v>756</v>
      </c>
      <c r="S11">
        <v>0</v>
      </c>
      <c r="T11">
        <v>0</v>
      </c>
      <c r="U11">
        <v>945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126</v>
      </c>
      <c r="K12" s="34">
        <v>945</v>
      </c>
      <c r="L12" s="34">
        <v>882</v>
      </c>
      <c r="M12" s="34">
        <v>2016</v>
      </c>
      <c r="N12" s="34">
        <v>1575</v>
      </c>
      <c r="O12">
        <v>0</v>
      </c>
      <c r="P12" s="34">
        <v>504</v>
      </c>
      <c r="Q12">
        <v>0</v>
      </c>
      <c r="R12" s="34">
        <v>756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  <c r="R13">
        <f>6*63</f>
        <v>378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1279</v>
      </c>
      <c r="K14" s="3">
        <f t="shared" ref="K14:AC14" si="1">J14-K10+K12+K13</f>
        <v>1846</v>
      </c>
      <c r="L14" s="3">
        <f t="shared" si="1"/>
        <v>2068</v>
      </c>
      <c r="M14" s="3">
        <f t="shared" si="1"/>
        <v>3593</v>
      </c>
      <c r="N14" s="3">
        <f t="shared" si="1"/>
        <v>4390</v>
      </c>
      <c r="O14" s="3">
        <f t="shared" si="1"/>
        <v>3586</v>
      </c>
      <c r="P14" s="3">
        <f t="shared" si="1"/>
        <v>3282</v>
      </c>
      <c r="Q14" s="3">
        <f t="shared" si="1"/>
        <v>2529</v>
      </c>
      <c r="R14" s="3">
        <f t="shared" si="1"/>
        <v>2899</v>
      </c>
      <c r="S14" s="3">
        <f t="shared" si="1"/>
        <v>2037</v>
      </c>
      <c r="T14" s="3">
        <f t="shared" si="1"/>
        <v>1144</v>
      </c>
      <c r="U14" s="3">
        <f t="shared" si="1"/>
        <v>249</v>
      </c>
      <c r="V14" s="3">
        <f t="shared" si="1"/>
        <v>-646</v>
      </c>
      <c r="W14" s="3">
        <f t="shared" si="1"/>
        <v>-646</v>
      </c>
      <c r="X14" s="3">
        <f t="shared" si="1"/>
        <v>-646</v>
      </c>
      <c r="Y14" s="3">
        <f t="shared" si="1"/>
        <v>-646</v>
      </c>
      <c r="Z14" s="3">
        <f t="shared" si="1"/>
        <v>-646</v>
      </c>
      <c r="AA14" s="3">
        <f t="shared" si="1"/>
        <v>-646</v>
      </c>
      <c r="AB14" s="3">
        <f t="shared" si="1"/>
        <v>-646</v>
      </c>
      <c r="AC14" s="3">
        <f t="shared" si="1"/>
        <v>-646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37</v>
      </c>
      <c r="K16" s="30">
        <v>38</v>
      </c>
      <c r="L16" s="30">
        <v>39</v>
      </c>
      <c r="M16" s="30">
        <v>40</v>
      </c>
      <c r="N16" s="30">
        <v>41</v>
      </c>
      <c r="O16" s="30">
        <v>42</v>
      </c>
      <c r="P16" s="30">
        <v>43</v>
      </c>
      <c r="Q16" s="30">
        <v>44</v>
      </c>
      <c r="R16" s="30">
        <v>45</v>
      </c>
      <c r="S16" s="30">
        <v>46</v>
      </c>
      <c r="T16" s="30">
        <v>47</v>
      </c>
      <c r="U16" s="30">
        <v>48</v>
      </c>
      <c r="V16" s="30">
        <v>49</v>
      </c>
      <c r="W16" s="30">
        <v>50</v>
      </c>
      <c r="X16" s="30">
        <v>51</v>
      </c>
      <c r="Y16" s="30">
        <v>52</v>
      </c>
      <c r="Z16" s="30">
        <v>1</v>
      </c>
      <c r="AA16" s="30">
        <v>2</v>
      </c>
      <c r="AB16" s="30">
        <v>3</v>
      </c>
      <c r="AC16" s="30">
        <v>4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1435</v>
      </c>
      <c r="G17" s="30">
        <f>calcFirstRunOut(J21:AC21)</f>
        <v>201949</v>
      </c>
      <c r="H17" s="30" t="s">
        <v>6</v>
      </c>
      <c r="J17" s="31">
        <v>411</v>
      </c>
      <c r="K17" s="31">
        <v>378</v>
      </c>
      <c r="L17" s="31">
        <v>660</v>
      </c>
      <c r="M17" s="31">
        <v>491</v>
      </c>
      <c r="N17" s="31">
        <v>778</v>
      </c>
      <c r="O17" s="31">
        <v>804</v>
      </c>
      <c r="P17" s="31">
        <v>808</v>
      </c>
      <c r="Q17" s="31">
        <v>753</v>
      </c>
      <c r="R17" s="31">
        <v>764</v>
      </c>
      <c r="S17" s="31">
        <v>862</v>
      </c>
      <c r="T17" s="31">
        <v>893</v>
      </c>
      <c r="U17" s="31">
        <v>895</v>
      </c>
      <c r="V17" s="31">
        <v>895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1435</v>
      </c>
      <c r="G18" s="30"/>
      <c r="H18" s="30" t="s">
        <v>7</v>
      </c>
      <c r="J18">
        <v>1827</v>
      </c>
      <c r="K18">
        <v>0</v>
      </c>
      <c r="L18">
        <v>189</v>
      </c>
      <c r="M18">
        <v>1827</v>
      </c>
      <c r="N18">
        <v>1575</v>
      </c>
      <c r="O18">
        <v>0</v>
      </c>
      <c r="P18">
        <v>504</v>
      </c>
      <c r="Q18">
        <v>0</v>
      </c>
      <c r="R18">
        <v>567</v>
      </c>
      <c r="S18">
        <v>0</v>
      </c>
      <c r="T18">
        <v>0</v>
      </c>
      <c r="U18">
        <v>1260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126</v>
      </c>
      <c r="K19" s="34">
        <v>945</v>
      </c>
      <c r="L19" s="34">
        <v>882</v>
      </c>
      <c r="M19" s="34">
        <v>2016</v>
      </c>
      <c r="N19" s="34">
        <v>1575</v>
      </c>
      <c r="O19">
        <v>0</v>
      </c>
      <c r="P19" s="34">
        <v>504</v>
      </c>
      <c r="Q19">
        <v>0</v>
      </c>
      <c r="R19" s="34">
        <v>563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  <c r="R20">
        <f>12*63</f>
        <v>756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1150</v>
      </c>
      <c r="K21" s="3">
        <f t="shared" ref="K21:AC21" si="2">J21-K17+K19+K20</f>
        <v>1717</v>
      </c>
      <c r="L21" s="3">
        <f t="shared" si="2"/>
        <v>1939</v>
      </c>
      <c r="M21" s="3">
        <f t="shared" si="2"/>
        <v>3464</v>
      </c>
      <c r="N21" s="3">
        <f t="shared" si="2"/>
        <v>4261</v>
      </c>
      <c r="O21" s="3">
        <f t="shared" si="2"/>
        <v>3457</v>
      </c>
      <c r="P21" s="3">
        <f t="shared" si="2"/>
        <v>3153</v>
      </c>
      <c r="Q21" s="3">
        <f t="shared" si="2"/>
        <v>2400</v>
      </c>
      <c r="R21" s="3">
        <f t="shared" si="2"/>
        <v>2955</v>
      </c>
      <c r="S21" s="3">
        <f t="shared" si="2"/>
        <v>2093</v>
      </c>
      <c r="T21" s="3">
        <f t="shared" si="2"/>
        <v>1200</v>
      </c>
      <c r="U21" s="3">
        <f t="shared" si="2"/>
        <v>305</v>
      </c>
      <c r="V21" s="3">
        <f t="shared" si="2"/>
        <v>-590</v>
      </c>
      <c r="W21" s="3">
        <f t="shared" si="2"/>
        <v>-590</v>
      </c>
      <c r="X21" s="3">
        <f t="shared" si="2"/>
        <v>-590</v>
      </c>
      <c r="Y21" s="3">
        <f t="shared" si="2"/>
        <v>-590</v>
      </c>
      <c r="Z21" s="3">
        <f t="shared" si="2"/>
        <v>-590</v>
      </c>
      <c r="AA21" s="3">
        <f t="shared" si="2"/>
        <v>-590</v>
      </c>
      <c r="AB21" s="3">
        <f t="shared" si="2"/>
        <v>-590</v>
      </c>
      <c r="AC21" s="3">
        <f t="shared" si="2"/>
        <v>-590</v>
      </c>
    </row>
  </sheetData>
  <mergeCells count="3">
    <mergeCell ref="A3:A7"/>
    <mergeCell ref="A10:A14"/>
    <mergeCell ref="A17:A21"/>
  </mergeCells>
  <pageMargins left="0.7" right="0.7" top="0.75" bottom="0.75" header="0.3" footer="0.3"/>
  <pageSetup paperSize="9" orientation="portrait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AC21"/>
  <sheetViews>
    <sheetView showGridLines="0" workbookViewId="0"/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183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37</v>
      </c>
      <c r="K2" s="30">
        <v>38</v>
      </c>
      <c r="L2" s="30">
        <v>39</v>
      </c>
      <c r="M2" s="30">
        <v>40</v>
      </c>
      <c r="N2" s="30">
        <v>41</v>
      </c>
      <c r="O2" s="30">
        <v>42</v>
      </c>
      <c r="P2" s="30">
        <v>43</v>
      </c>
      <c r="Q2" s="30">
        <v>44</v>
      </c>
      <c r="R2" s="30">
        <v>45</v>
      </c>
      <c r="S2" s="30">
        <v>46</v>
      </c>
      <c r="T2" s="30">
        <v>47</v>
      </c>
      <c r="U2" s="30">
        <v>48</v>
      </c>
      <c r="V2" s="30">
        <v>49</v>
      </c>
      <c r="W2" s="30">
        <v>50</v>
      </c>
      <c r="X2" s="30">
        <v>51</v>
      </c>
      <c r="Y2" s="30">
        <v>52</v>
      </c>
      <c r="Z2" s="30">
        <v>1</v>
      </c>
      <c r="AA2" s="30">
        <v>2</v>
      </c>
      <c r="AB2" s="30">
        <v>3</v>
      </c>
      <c r="AC2" s="30">
        <v>4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507</v>
      </c>
      <c r="G3" s="30">
        <f>calcFirstRunOut(J7:AC7)</f>
        <v>201946</v>
      </c>
      <c r="H3" s="30" t="s">
        <v>6</v>
      </c>
      <c r="J3" s="31">
        <v>118</v>
      </c>
      <c r="K3" s="31">
        <v>183</v>
      </c>
      <c r="L3" s="31">
        <v>135</v>
      </c>
      <c r="M3" s="31">
        <v>130</v>
      </c>
      <c r="N3" s="31">
        <v>194</v>
      </c>
      <c r="O3" s="31">
        <v>147</v>
      </c>
      <c r="P3" s="31">
        <v>131</v>
      </c>
      <c r="Q3" s="31">
        <v>108</v>
      </c>
      <c r="R3" s="31">
        <v>180</v>
      </c>
      <c r="S3" s="31">
        <v>165</v>
      </c>
      <c r="T3" s="31">
        <v>207</v>
      </c>
      <c r="U3" s="31">
        <v>209</v>
      </c>
      <c r="V3" s="31">
        <v>193</v>
      </c>
      <c r="W3" s="31">
        <v>68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507</v>
      </c>
      <c r="G4" s="30"/>
      <c r="H4" s="30" t="s">
        <v>7</v>
      </c>
      <c r="J4">
        <v>0</v>
      </c>
      <c r="K4">
        <v>180</v>
      </c>
      <c r="L4">
        <v>180</v>
      </c>
      <c r="M4">
        <v>120</v>
      </c>
      <c r="N4">
        <v>240</v>
      </c>
      <c r="O4">
        <v>240</v>
      </c>
      <c r="P4">
        <v>60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600</v>
      </c>
      <c r="L5" s="34">
        <v>300</v>
      </c>
      <c r="M5">
        <v>0</v>
      </c>
      <c r="N5">
        <v>0</v>
      </c>
      <c r="O5">
        <v>0</v>
      </c>
      <c r="P5" s="34">
        <v>60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389</v>
      </c>
      <c r="K7" s="3">
        <f t="shared" ref="K7:AC7" si="0">J7-K3+K5+K6</f>
        <v>806</v>
      </c>
      <c r="L7" s="3">
        <f t="shared" si="0"/>
        <v>971</v>
      </c>
      <c r="M7" s="3">
        <f t="shared" si="0"/>
        <v>841</v>
      </c>
      <c r="N7" s="3">
        <f t="shared" si="0"/>
        <v>647</v>
      </c>
      <c r="O7" s="3">
        <f t="shared" si="0"/>
        <v>500</v>
      </c>
      <c r="P7" s="3">
        <f t="shared" si="0"/>
        <v>429</v>
      </c>
      <c r="Q7" s="3">
        <f t="shared" si="0"/>
        <v>321</v>
      </c>
      <c r="R7" s="3">
        <f t="shared" si="0"/>
        <v>141</v>
      </c>
      <c r="S7" s="3">
        <f t="shared" si="0"/>
        <v>-24</v>
      </c>
      <c r="T7" s="3">
        <f t="shared" si="0"/>
        <v>-231</v>
      </c>
      <c r="U7" s="3">
        <f t="shared" si="0"/>
        <v>-440</v>
      </c>
      <c r="V7" s="3">
        <f t="shared" si="0"/>
        <v>-633</v>
      </c>
      <c r="W7" s="3">
        <f t="shared" si="0"/>
        <v>-701</v>
      </c>
      <c r="X7" s="3">
        <f t="shared" si="0"/>
        <v>-701</v>
      </c>
      <c r="Y7" s="3">
        <f t="shared" si="0"/>
        <v>-701</v>
      </c>
      <c r="Z7" s="3">
        <f t="shared" si="0"/>
        <v>-701</v>
      </c>
      <c r="AA7" s="3">
        <f t="shared" si="0"/>
        <v>-701</v>
      </c>
      <c r="AB7" s="3">
        <f t="shared" si="0"/>
        <v>-701</v>
      </c>
      <c r="AC7" s="3">
        <f t="shared" si="0"/>
        <v>-701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37</v>
      </c>
      <c r="K9" s="30">
        <v>38</v>
      </c>
      <c r="L9" s="30">
        <v>39</v>
      </c>
      <c r="M9" s="30">
        <v>40</v>
      </c>
      <c r="N9" s="30">
        <v>41</v>
      </c>
      <c r="O9" s="30">
        <v>42</v>
      </c>
      <c r="P9" s="30">
        <v>43</v>
      </c>
      <c r="Q9" s="30">
        <v>44</v>
      </c>
      <c r="R9" s="30">
        <v>45</v>
      </c>
      <c r="S9" s="30">
        <v>46</v>
      </c>
      <c r="T9" s="30">
        <v>47</v>
      </c>
      <c r="U9" s="30">
        <v>48</v>
      </c>
      <c r="V9" s="30">
        <v>49</v>
      </c>
      <c r="W9" s="30">
        <v>50</v>
      </c>
      <c r="X9" s="30">
        <v>51</v>
      </c>
      <c r="Y9" s="30">
        <v>52</v>
      </c>
      <c r="Z9" s="30">
        <v>1</v>
      </c>
      <c r="AA9" s="30">
        <v>2</v>
      </c>
      <c r="AB9" s="30">
        <v>3</v>
      </c>
      <c r="AC9" s="30">
        <v>4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1553</v>
      </c>
      <c r="G10" s="30">
        <f>calcFirstRunOut(J14:AC14)</f>
        <v>201947</v>
      </c>
      <c r="H10" s="30" t="s">
        <v>6</v>
      </c>
      <c r="J10" s="31">
        <v>204</v>
      </c>
      <c r="K10" s="31">
        <v>379</v>
      </c>
      <c r="L10" s="31">
        <v>673</v>
      </c>
      <c r="M10" s="31">
        <v>601</v>
      </c>
      <c r="N10" s="31">
        <v>798</v>
      </c>
      <c r="O10" s="31">
        <v>812</v>
      </c>
      <c r="P10" s="31">
        <v>805</v>
      </c>
      <c r="Q10" s="31">
        <v>733</v>
      </c>
      <c r="R10" s="31">
        <v>909</v>
      </c>
      <c r="S10" s="31">
        <v>731</v>
      </c>
      <c r="T10" s="31">
        <v>895</v>
      </c>
      <c r="U10" s="31">
        <v>895</v>
      </c>
      <c r="V10" s="31">
        <v>895</v>
      </c>
      <c r="W10" s="31">
        <v>338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1553</v>
      </c>
      <c r="G11" s="30"/>
      <c r="H11" s="30" t="s">
        <v>7</v>
      </c>
      <c r="J11">
        <v>0</v>
      </c>
      <c r="K11">
        <v>0</v>
      </c>
      <c r="L11">
        <v>189</v>
      </c>
      <c r="M11">
        <v>1827</v>
      </c>
      <c r="N11">
        <v>1575</v>
      </c>
      <c r="O11">
        <v>0</v>
      </c>
      <c r="P11">
        <v>504</v>
      </c>
      <c r="Q11">
        <v>0</v>
      </c>
      <c r="R11">
        <v>756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945</v>
      </c>
      <c r="L12" s="34">
        <v>882</v>
      </c>
      <c r="M12" s="34">
        <v>2016</v>
      </c>
      <c r="N12" s="34">
        <v>1575</v>
      </c>
      <c r="O12">
        <v>0</v>
      </c>
      <c r="P12" s="34">
        <v>504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1349</v>
      </c>
      <c r="K14" s="3">
        <f t="shared" ref="K14:AC14" si="1">J14-K10+K12+K13</f>
        <v>1915</v>
      </c>
      <c r="L14" s="3">
        <f t="shared" si="1"/>
        <v>2124</v>
      </c>
      <c r="M14" s="3">
        <f t="shared" si="1"/>
        <v>3539</v>
      </c>
      <c r="N14" s="3">
        <f t="shared" si="1"/>
        <v>4316</v>
      </c>
      <c r="O14" s="3">
        <f t="shared" si="1"/>
        <v>3504</v>
      </c>
      <c r="P14" s="3">
        <f t="shared" si="1"/>
        <v>3203</v>
      </c>
      <c r="Q14" s="3">
        <f t="shared" si="1"/>
        <v>2470</v>
      </c>
      <c r="R14" s="3">
        <f t="shared" si="1"/>
        <v>1561</v>
      </c>
      <c r="S14" s="3">
        <f t="shared" si="1"/>
        <v>830</v>
      </c>
      <c r="T14" s="3">
        <f t="shared" si="1"/>
        <v>-65</v>
      </c>
      <c r="U14" s="3">
        <f t="shared" si="1"/>
        <v>-960</v>
      </c>
      <c r="V14" s="3">
        <f t="shared" si="1"/>
        <v>-1855</v>
      </c>
      <c r="W14" s="3">
        <f t="shared" si="1"/>
        <v>-2193</v>
      </c>
      <c r="X14" s="3">
        <f t="shared" si="1"/>
        <v>-2193</v>
      </c>
      <c r="Y14" s="3">
        <f t="shared" si="1"/>
        <v>-2193</v>
      </c>
      <c r="Z14" s="3">
        <f t="shared" si="1"/>
        <v>-2193</v>
      </c>
      <c r="AA14" s="3">
        <f t="shared" si="1"/>
        <v>-2193</v>
      </c>
      <c r="AB14" s="3">
        <f t="shared" si="1"/>
        <v>-2193</v>
      </c>
      <c r="AC14" s="3">
        <f t="shared" si="1"/>
        <v>-2193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37</v>
      </c>
      <c r="K16" s="30">
        <v>38</v>
      </c>
      <c r="L16" s="30">
        <v>39</v>
      </c>
      <c r="M16" s="30">
        <v>40</v>
      </c>
      <c r="N16" s="30">
        <v>41</v>
      </c>
      <c r="O16" s="30">
        <v>42</v>
      </c>
      <c r="P16" s="30">
        <v>43</v>
      </c>
      <c r="Q16" s="30">
        <v>44</v>
      </c>
      <c r="R16" s="30">
        <v>45</v>
      </c>
      <c r="S16" s="30">
        <v>46</v>
      </c>
      <c r="T16" s="30">
        <v>47</v>
      </c>
      <c r="U16" s="30">
        <v>48</v>
      </c>
      <c r="V16" s="30">
        <v>49</v>
      </c>
      <c r="W16" s="30">
        <v>50</v>
      </c>
      <c r="X16" s="30">
        <v>51</v>
      </c>
      <c r="Y16" s="30">
        <v>52</v>
      </c>
      <c r="Z16" s="30">
        <v>1</v>
      </c>
      <c r="AA16" s="30">
        <v>2</v>
      </c>
      <c r="AB16" s="30">
        <v>3</v>
      </c>
      <c r="AC16" s="30">
        <v>4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1424</v>
      </c>
      <c r="G17" s="30">
        <f>calcFirstRunOut(J21:AC21)</f>
        <v>201947</v>
      </c>
      <c r="H17" s="30" t="s">
        <v>6</v>
      </c>
      <c r="J17" s="31">
        <v>204</v>
      </c>
      <c r="K17" s="31">
        <v>379</v>
      </c>
      <c r="L17" s="31">
        <v>673</v>
      </c>
      <c r="M17" s="31">
        <v>601</v>
      </c>
      <c r="N17" s="31">
        <v>798</v>
      </c>
      <c r="O17" s="31">
        <v>812</v>
      </c>
      <c r="P17" s="31">
        <v>805</v>
      </c>
      <c r="Q17" s="31">
        <v>733</v>
      </c>
      <c r="R17" s="31">
        <v>909</v>
      </c>
      <c r="S17" s="31">
        <v>731</v>
      </c>
      <c r="T17" s="31">
        <v>895</v>
      </c>
      <c r="U17" s="31">
        <v>895</v>
      </c>
      <c r="V17" s="31">
        <v>895</v>
      </c>
      <c r="W17" s="31">
        <v>338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1424</v>
      </c>
      <c r="G18" s="30"/>
      <c r="H18" s="30" t="s">
        <v>7</v>
      </c>
      <c r="J18">
        <v>0</v>
      </c>
      <c r="K18">
        <v>0</v>
      </c>
      <c r="L18">
        <v>189</v>
      </c>
      <c r="M18">
        <v>1827</v>
      </c>
      <c r="N18">
        <v>1575</v>
      </c>
      <c r="O18">
        <v>0</v>
      </c>
      <c r="P18">
        <v>504</v>
      </c>
      <c r="Q18">
        <v>0</v>
      </c>
      <c r="R18">
        <v>567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945</v>
      </c>
      <c r="L19" s="34">
        <v>882</v>
      </c>
      <c r="M19" s="34">
        <v>2016</v>
      </c>
      <c r="N19" s="34">
        <v>1575</v>
      </c>
      <c r="O19">
        <v>0</v>
      </c>
      <c r="P19" s="34">
        <v>504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1220</v>
      </c>
      <c r="K21" s="3">
        <f t="shared" ref="K21:AC21" si="2">J21-K17+K19+K20</f>
        <v>1786</v>
      </c>
      <c r="L21" s="3">
        <f t="shared" si="2"/>
        <v>1995</v>
      </c>
      <c r="M21" s="3">
        <f t="shared" si="2"/>
        <v>3410</v>
      </c>
      <c r="N21" s="3">
        <f t="shared" si="2"/>
        <v>4187</v>
      </c>
      <c r="O21" s="3">
        <f t="shared" si="2"/>
        <v>3375</v>
      </c>
      <c r="P21" s="3">
        <f t="shared" si="2"/>
        <v>3074</v>
      </c>
      <c r="Q21" s="3">
        <f t="shared" si="2"/>
        <v>2341</v>
      </c>
      <c r="R21" s="3">
        <f t="shared" si="2"/>
        <v>1432</v>
      </c>
      <c r="S21" s="3">
        <f t="shared" si="2"/>
        <v>701</v>
      </c>
      <c r="T21" s="3">
        <f t="shared" si="2"/>
        <v>-194</v>
      </c>
      <c r="U21" s="3">
        <f t="shared" si="2"/>
        <v>-1089</v>
      </c>
      <c r="V21" s="3">
        <f t="shared" si="2"/>
        <v>-1984</v>
      </c>
      <c r="W21" s="3">
        <f t="shared" si="2"/>
        <v>-2322</v>
      </c>
      <c r="X21" s="3">
        <f t="shared" si="2"/>
        <v>-2322</v>
      </c>
      <c r="Y21" s="3">
        <f t="shared" si="2"/>
        <v>-2322</v>
      </c>
      <c r="Z21" s="3">
        <f t="shared" si="2"/>
        <v>-2322</v>
      </c>
      <c r="AA21" s="3">
        <f t="shared" si="2"/>
        <v>-2322</v>
      </c>
      <c r="AB21" s="3">
        <f t="shared" si="2"/>
        <v>-2322</v>
      </c>
      <c r="AC21" s="3">
        <f t="shared" si="2"/>
        <v>-2322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AC21"/>
  <sheetViews>
    <sheetView showGridLines="0" workbookViewId="0">
      <selection activeCell="B18" sqref="B18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186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38</v>
      </c>
      <c r="K2" s="30">
        <v>39</v>
      </c>
      <c r="L2" s="30">
        <v>40</v>
      </c>
      <c r="M2" s="30">
        <v>41</v>
      </c>
      <c r="N2" s="30">
        <v>42</v>
      </c>
      <c r="O2" s="30">
        <v>43</v>
      </c>
      <c r="P2" s="30">
        <v>44</v>
      </c>
      <c r="Q2" s="30">
        <v>45</v>
      </c>
      <c r="R2" s="30">
        <v>46</v>
      </c>
      <c r="S2" s="30">
        <v>47</v>
      </c>
      <c r="T2" s="30">
        <v>48</v>
      </c>
      <c r="U2" s="30">
        <v>49</v>
      </c>
      <c r="V2" s="30">
        <v>50</v>
      </c>
      <c r="W2" s="30">
        <v>51</v>
      </c>
      <c r="X2" s="30">
        <v>52</v>
      </c>
      <c r="Y2" s="30">
        <v>1</v>
      </c>
      <c r="Z2" s="30">
        <v>2</v>
      </c>
      <c r="AA2" s="30">
        <v>3</v>
      </c>
      <c r="AB2" s="30">
        <v>4</v>
      </c>
      <c r="AC2" s="30">
        <v>5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398</v>
      </c>
      <c r="G3" s="30">
        <f>calcFirstRunOut(J7:AC7)</f>
        <v>201948</v>
      </c>
      <c r="H3" s="30" t="s">
        <v>6</v>
      </c>
      <c r="J3" s="31">
        <v>188</v>
      </c>
      <c r="K3" s="31">
        <v>149</v>
      </c>
      <c r="L3" s="31">
        <v>155</v>
      </c>
      <c r="M3" s="31">
        <v>205</v>
      </c>
      <c r="N3" s="31">
        <v>129</v>
      </c>
      <c r="O3" s="31">
        <v>132</v>
      </c>
      <c r="P3" s="31">
        <v>109</v>
      </c>
      <c r="Q3" s="31">
        <v>190</v>
      </c>
      <c r="R3" s="31">
        <v>166</v>
      </c>
      <c r="S3" s="31">
        <v>208</v>
      </c>
      <c r="T3" s="31">
        <v>208</v>
      </c>
      <c r="U3" s="31">
        <v>188</v>
      </c>
      <c r="V3" s="31">
        <v>192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398</v>
      </c>
      <c r="G4" s="30"/>
      <c r="H4" s="30" t="s">
        <v>7</v>
      </c>
      <c r="J4">
        <v>180</v>
      </c>
      <c r="K4">
        <v>180</v>
      </c>
      <c r="L4">
        <v>120</v>
      </c>
      <c r="M4">
        <v>240</v>
      </c>
      <c r="N4">
        <v>240</v>
      </c>
      <c r="O4">
        <v>60</v>
      </c>
      <c r="P4">
        <v>0</v>
      </c>
      <c r="Q4">
        <v>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600</v>
      </c>
      <c r="K5" s="34">
        <v>300</v>
      </c>
      <c r="L5">
        <v>0</v>
      </c>
      <c r="M5" s="39">
        <v>480</v>
      </c>
      <c r="N5">
        <v>0</v>
      </c>
      <c r="O5">
        <v>0</v>
      </c>
      <c r="P5" s="34">
        <v>0</v>
      </c>
      <c r="Q5" s="34">
        <v>60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810</v>
      </c>
      <c r="K7" s="3">
        <f t="shared" ref="K7:AC7" si="0">J7-K3+K5+K6</f>
        <v>961</v>
      </c>
      <c r="L7" s="3">
        <f t="shared" si="0"/>
        <v>806</v>
      </c>
      <c r="M7" s="3">
        <f t="shared" si="0"/>
        <v>1081</v>
      </c>
      <c r="N7" s="3">
        <f t="shared" si="0"/>
        <v>952</v>
      </c>
      <c r="O7" s="3">
        <f t="shared" si="0"/>
        <v>820</v>
      </c>
      <c r="P7" s="3">
        <f t="shared" si="0"/>
        <v>711</v>
      </c>
      <c r="Q7" s="3">
        <f t="shared" si="0"/>
        <v>581</v>
      </c>
      <c r="R7" s="3">
        <f t="shared" si="0"/>
        <v>415</v>
      </c>
      <c r="S7" s="3">
        <f t="shared" si="0"/>
        <v>207</v>
      </c>
      <c r="T7" s="3">
        <f t="shared" si="0"/>
        <v>-1</v>
      </c>
      <c r="U7" s="3">
        <f t="shared" si="0"/>
        <v>-189</v>
      </c>
      <c r="V7" s="3">
        <f t="shared" si="0"/>
        <v>-381</v>
      </c>
      <c r="W7" s="3">
        <f t="shared" si="0"/>
        <v>-381</v>
      </c>
      <c r="X7" s="3">
        <f t="shared" si="0"/>
        <v>-381</v>
      </c>
      <c r="Y7" s="3">
        <f t="shared" si="0"/>
        <v>-381</v>
      </c>
      <c r="Z7" s="3">
        <f t="shared" si="0"/>
        <v>-381</v>
      </c>
      <c r="AA7" s="3">
        <f t="shared" si="0"/>
        <v>-381</v>
      </c>
      <c r="AB7" s="3">
        <f t="shared" si="0"/>
        <v>-381</v>
      </c>
      <c r="AC7" s="3">
        <f t="shared" si="0"/>
        <v>-381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38</v>
      </c>
      <c r="K9" s="30">
        <v>39</v>
      </c>
      <c r="L9" s="30">
        <v>40</v>
      </c>
      <c r="M9" s="30">
        <v>41</v>
      </c>
      <c r="N9" s="30">
        <v>42</v>
      </c>
      <c r="O9" s="30">
        <v>43</v>
      </c>
      <c r="P9" s="30">
        <v>44</v>
      </c>
      <c r="Q9" s="30">
        <v>45</v>
      </c>
      <c r="R9" s="30">
        <v>46</v>
      </c>
      <c r="S9" s="30">
        <v>47</v>
      </c>
      <c r="T9" s="30">
        <v>48</v>
      </c>
      <c r="U9" s="30">
        <v>49</v>
      </c>
      <c r="V9" s="30">
        <v>50</v>
      </c>
      <c r="W9" s="30">
        <v>51</v>
      </c>
      <c r="X9" s="30">
        <v>52</v>
      </c>
      <c r="Y9" s="30">
        <v>1</v>
      </c>
      <c r="Z9" s="30">
        <v>2</v>
      </c>
      <c r="AA9" s="30">
        <v>3</v>
      </c>
      <c r="AB9" s="30">
        <v>4</v>
      </c>
      <c r="AC9" s="30">
        <v>5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1378</v>
      </c>
      <c r="G10" s="30">
        <f>calcFirstRunOut(J14:AC14)</f>
        <v>201947</v>
      </c>
      <c r="H10" s="30" t="s">
        <v>6</v>
      </c>
      <c r="J10" s="31">
        <v>380</v>
      </c>
      <c r="K10" s="31">
        <v>738</v>
      </c>
      <c r="L10" s="31">
        <v>664</v>
      </c>
      <c r="M10" s="31">
        <v>775</v>
      </c>
      <c r="N10" s="31">
        <v>805</v>
      </c>
      <c r="O10" s="31">
        <v>814</v>
      </c>
      <c r="P10" s="31">
        <v>753</v>
      </c>
      <c r="Q10" s="31">
        <v>895</v>
      </c>
      <c r="R10" s="31">
        <v>731</v>
      </c>
      <c r="S10" s="31">
        <v>895</v>
      </c>
      <c r="T10" s="31">
        <v>896</v>
      </c>
      <c r="U10" s="31">
        <v>895</v>
      </c>
      <c r="V10" s="31">
        <v>853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1378</v>
      </c>
      <c r="G11" s="30"/>
      <c r="H11" s="30" t="s">
        <v>7</v>
      </c>
      <c r="J11">
        <v>0</v>
      </c>
      <c r="K11">
        <v>189</v>
      </c>
      <c r="L11">
        <v>1827</v>
      </c>
      <c r="M11">
        <v>1575</v>
      </c>
      <c r="N11">
        <v>0</v>
      </c>
      <c r="O11">
        <v>504</v>
      </c>
      <c r="P11">
        <v>0</v>
      </c>
      <c r="Q11">
        <v>756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945</v>
      </c>
      <c r="K12" s="34">
        <v>882</v>
      </c>
      <c r="L12" s="34">
        <v>2016</v>
      </c>
      <c r="M12" s="34">
        <v>1575</v>
      </c>
      <c r="N12">
        <v>0</v>
      </c>
      <c r="O12" s="34">
        <v>504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1943</v>
      </c>
      <c r="K14" s="3">
        <f t="shared" ref="K14:AC14" si="1">J14-K10+K12+K13</f>
        <v>2087</v>
      </c>
      <c r="L14" s="3">
        <f t="shared" si="1"/>
        <v>3439</v>
      </c>
      <c r="M14" s="3">
        <f t="shared" si="1"/>
        <v>4239</v>
      </c>
      <c r="N14" s="3">
        <f t="shared" si="1"/>
        <v>3434</v>
      </c>
      <c r="O14" s="3">
        <f t="shared" si="1"/>
        <v>3124</v>
      </c>
      <c r="P14" s="3">
        <f t="shared" si="1"/>
        <v>2371</v>
      </c>
      <c r="Q14" s="3">
        <f t="shared" si="1"/>
        <v>1476</v>
      </c>
      <c r="R14" s="3">
        <f t="shared" si="1"/>
        <v>745</v>
      </c>
      <c r="S14" s="3">
        <f t="shared" si="1"/>
        <v>-150</v>
      </c>
      <c r="T14" s="3">
        <f t="shared" si="1"/>
        <v>-1046</v>
      </c>
      <c r="U14" s="3">
        <f t="shared" si="1"/>
        <v>-1941</v>
      </c>
      <c r="V14" s="3">
        <f t="shared" si="1"/>
        <v>-2794</v>
      </c>
      <c r="W14" s="3">
        <f t="shared" si="1"/>
        <v>-2794</v>
      </c>
      <c r="X14" s="3">
        <f t="shared" si="1"/>
        <v>-2794</v>
      </c>
      <c r="Y14" s="3">
        <f t="shared" si="1"/>
        <v>-2794</v>
      </c>
      <c r="Z14" s="3">
        <f t="shared" si="1"/>
        <v>-2794</v>
      </c>
      <c r="AA14" s="3">
        <f t="shared" si="1"/>
        <v>-2794</v>
      </c>
      <c r="AB14" s="3">
        <f t="shared" si="1"/>
        <v>-2794</v>
      </c>
      <c r="AC14" s="3">
        <f t="shared" si="1"/>
        <v>-2794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38</v>
      </c>
      <c r="K16" s="30">
        <v>39</v>
      </c>
      <c r="L16" s="30">
        <v>40</v>
      </c>
      <c r="M16" s="30">
        <v>41</v>
      </c>
      <c r="N16" s="30">
        <v>42</v>
      </c>
      <c r="O16" s="30">
        <v>43</v>
      </c>
      <c r="P16" s="30">
        <v>44</v>
      </c>
      <c r="Q16" s="30">
        <v>45</v>
      </c>
      <c r="R16" s="30">
        <v>46</v>
      </c>
      <c r="S16" s="30">
        <v>47</v>
      </c>
      <c r="T16" s="30">
        <v>48</v>
      </c>
      <c r="U16" s="30">
        <v>49</v>
      </c>
      <c r="V16" s="30">
        <v>50</v>
      </c>
      <c r="W16" s="30">
        <v>51</v>
      </c>
      <c r="X16" s="30">
        <v>52</v>
      </c>
      <c r="Y16" s="30">
        <v>1</v>
      </c>
      <c r="Z16" s="30">
        <v>2</v>
      </c>
      <c r="AA16" s="30">
        <v>3</v>
      </c>
      <c r="AB16" s="30">
        <v>4</v>
      </c>
      <c r="AC16" s="30">
        <v>5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1249</v>
      </c>
      <c r="G17" s="30">
        <f>calcFirstRunOut(J21:AC21)</f>
        <v>201947</v>
      </c>
      <c r="H17" s="30" t="s">
        <v>6</v>
      </c>
      <c r="J17" s="31">
        <v>380</v>
      </c>
      <c r="K17" s="31">
        <v>738</v>
      </c>
      <c r="L17" s="31">
        <v>664</v>
      </c>
      <c r="M17" s="31">
        <v>775</v>
      </c>
      <c r="N17" s="31">
        <v>805</v>
      </c>
      <c r="O17" s="31">
        <v>814</v>
      </c>
      <c r="P17" s="31">
        <v>753</v>
      </c>
      <c r="Q17" s="31">
        <v>895</v>
      </c>
      <c r="R17" s="31">
        <v>731</v>
      </c>
      <c r="S17" s="31">
        <v>895</v>
      </c>
      <c r="T17" s="31">
        <v>896</v>
      </c>
      <c r="U17" s="31">
        <v>895</v>
      </c>
      <c r="V17" s="31">
        <v>853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1249</v>
      </c>
      <c r="G18" s="30"/>
      <c r="H18" s="30" t="s">
        <v>7</v>
      </c>
      <c r="J18">
        <v>0</v>
      </c>
      <c r="K18">
        <v>189</v>
      </c>
      <c r="L18">
        <v>1827</v>
      </c>
      <c r="M18">
        <v>1575</v>
      </c>
      <c r="N18">
        <v>0</v>
      </c>
      <c r="O18">
        <v>504</v>
      </c>
      <c r="P18">
        <v>0</v>
      </c>
      <c r="Q18">
        <v>567</v>
      </c>
      <c r="R18">
        <v>126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945</v>
      </c>
      <c r="K19" s="34">
        <v>882</v>
      </c>
      <c r="L19" s="34">
        <v>2016</v>
      </c>
      <c r="M19" s="34">
        <v>1575</v>
      </c>
      <c r="N19">
        <v>0</v>
      </c>
      <c r="O19" s="34">
        <v>504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1814</v>
      </c>
      <c r="K21" s="3">
        <f t="shared" ref="K21:AC21" si="2">J21-K17+K19+K20</f>
        <v>1958</v>
      </c>
      <c r="L21" s="3">
        <f t="shared" si="2"/>
        <v>3310</v>
      </c>
      <c r="M21" s="3">
        <f t="shared" si="2"/>
        <v>4110</v>
      </c>
      <c r="N21" s="3">
        <f t="shared" si="2"/>
        <v>3305</v>
      </c>
      <c r="O21" s="3">
        <f t="shared" si="2"/>
        <v>2995</v>
      </c>
      <c r="P21" s="3">
        <f t="shared" si="2"/>
        <v>2242</v>
      </c>
      <c r="Q21" s="3">
        <f t="shared" si="2"/>
        <v>1347</v>
      </c>
      <c r="R21" s="3">
        <f t="shared" si="2"/>
        <v>616</v>
      </c>
      <c r="S21" s="3">
        <f t="shared" si="2"/>
        <v>-279</v>
      </c>
      <c r="T21" s="3">
        <f t="shared" si="2"/>
        <v>-1175</v>
      </c>
      <c r="U21" s="3">
        <f t="shared" si="2"/>
        <v>-2070</v>
      </c>
      <c r="V21" s="3">
        <f t="shared" si="2"/>
        <v>-2923</v>
      </c>
      <c r="W21" s="3">
        <f t="shared" si="2"/>
        <v>-2923</v>
      </c>
      <c r="X21" s="3">
        <f t="shared" si="2"/>
        <v>-2923</v>
      </c>
      <c r="Y21" s="3">
        <f t="shared" si="2"/>
        <v>-2923</v>
      </c>
      <c r="Z21" s="3">
        <f t="shared" si="2"/>
        <v>-2923</v>
      </c>
      <c r="AA21" s="3">
        <f t="shared" si="2"/>
        <v>-2923</v>
      </c>
      <c r="AB21" s="3">
        <f t="shared" si="2"/>
        <v>-2923</v>
      </c>
      <c r="AC21" s="3">
        <f t="shared" si="2"/>
        <v>-2923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AC28"/>
  <sheetViews>
    <sheetView showGridLines="0" workbookViewId="0">
      <selection activeCell="B25" sqref="B25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188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38</v>
      </c>
      <c r="K2" s="30">
        <v>39</v>
      </c>
      <c r="L2" s="30">
        <v>40</v>
      </c>
      <c r="M2" s="30">
        <v>41</v>
      </c>
      <c r="N2" s="30">
        <v>42</v>
      </c>
      <c r="O2" s="30">
        <v>43</v>
      </c>
      <c r="P2" s="30">
        <v>44</v>
      </c>
      <c r="Q2" s="30">
        <v>45</v>
      </c>
      <c r="R2" s="30">
        <v>46</v>
      </c>
      <c r="S2" s="30">
        <v>47</v>
      </c>
      <c r="T2" s="30">
        <v>48</v>
      </c>
      <c r="U2" s="30">
        <v>49</v>
      </c>
      <c r="V2" s="30">
        <v>50</v>
      </c>
      <c r="W2" s="30">
        <v>51</v>
      </c>
      <c r="X2" s="30">
        <v>52</v>
      </c>
      <c r="Y2" s="30">
        <v>1</v>
      </c>
      <c r="Z2" s="30">
        <v>2</v>
      </c>
      <c r="AA2" s="30">
        <v>3</v>
      </c>
      <c r="AB2" s="30">
        <v>4</v>
      </c>
      <c r="AC2" s="30">
        <v>5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896</v>
      </c>
      <c r="G3" s="30">
        <f>calcFirstRunOut(J7:AC7)</f>
        <v>201950</v>
      </c>
      <c r="H3" s="30" t="s">
        <v>6</v>
      </c>
      <c r="J3" s="31">
        <v>42</v>
      </c>
      <c r="K3" s="31">
        <v>163</v>
      </c>
      <c r="L3" s="31">
        <v>202</v>
      </c>
      <c r="M3" s="31">
        <v>208</v>
      </c>
      <c r="N3" s="31">
        <v>133</v>
      </c>
      <c r="O3" s="31">
        <v>132</v>
      </c>
      <c r="P3" s="31">
        <v>109</v>
      </c>
      <c r="Q3" s="31">
        <v>188</v>
      </c>
      <c r="R3" s="31">
        <v>194</v>
      </c>
      <c r="S3" s="31">
        <v>177</v>
      </c>
      <c r="T3" s="31">
        <v>209</v>
      </c>
      <c r="U3" s="31">
        <v>189</v>
      </c>
      <c r="V3" s="31">
        <v>190</v>
      </c>
      <c r="W3" s="31">
        <v>80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896</v>
      </c>
      <c r="G4" s="30"/>
      <c r="H4" s="30" t="s">
        <v>7</v>
      </c>
      <c r="J4">
        <v>0</v>
      </c>
      <c r="K4">
        <v>180</v>
      </c>
      <c r="L4">
        <v>120</v>
      </c>
      <c r="M4">
        <v>240</v>
      </c>
      <c r="N4">
        <v>240</v>
      </c>
      <c r="O4">
        <v>60</v>
      </c>
      <c r="P4">
        <v>0</v>
      </c>
      <c r="Q4">
        <v>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 s="34">
        <v>300</v>
      </c>
      <c r="L5">
        <v>0</v>
      </c>
      <c r="M5" s="39">
        <v>480</v>
      </c>
      <c r="N5">
        <v>0</v>
      </c>
      <c r="O5">
        <v>0</v>
      </c>
      <c r="P5" s="34">
        <v>60</v>
      </c>
      <c r="Q5" s="34">
        <v>0</v>
      </c>
      <c r="R5">
        <v>0</v>
      </c>
      <c r="S5" s="34">
        <v>360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854</v>
      </c>
      <c r="K7" s="3">
        <f t="shared" ref="K7:AC7" si="0">J7-K3+K5+K6</f>
        <v>991</v>
      </c>
      <c r="L7" s="3">
        <f t="shared" si="0"/>
        <v>789</v>
      </c>
      <c r="M7" s="3">
        <f t="shared" si="0"/>
        <v>1061</v>
      </c>
      <c r="N7" s="3">
        <f t="shared" si="0"/>
        <v>928</v>
      </c>
      <c r="O7" s="3">
        <f t="shared" si="0"/>
        <v>796</v>
      </c>
      <c r="P7" s="3">
        <f t="shared" si="0"/>
        <v>747</v>
      </c>
      <c r="Q7" s="3">
        <f t="shared" si="0"/>
        <v>559</v>
      </c>
      <c r="R7" s="3">
        <f t="shared" si="0"/>
        <v>365</v>
      </c>
      <c r="S7" s="3">
        <f t="shared" si="0"/>
        <v>548</v>
      </c>
      <c r="T7" s="3">
        <f t="shared" si="0"/>
        <v>339</v>
      </c>
      <c r="U7" s="3">
        <f t="shared" si="0"/>
        <v>150</v>
      </c>
      <c r="V7" s="3">
        <f t="shared" si="0"/>
        <v>-40</v>
      </c>
      <c r="W7" s="3">
        <f t="shared" si="0"/>
        <v>-120</v>
      </c>
      <c r="X7" s="3">
        <f t="shared" si="0"/>
        <v>-120</v>
      </c>
      <c r="Y7" s="3">
        <f t="shared" si="0"/>
        <v>-120</v>
      </c>
      <c r="Z7" s="3">
        <f t="shared" si="0"/>
        <v>-120</v>
      </c>
      <c r="AA7" s="3">
        <f t="shared" si="0"/>
        <v>-120</v>
      </c>
      <c r="AB7" s="3">
        <f t="shared" si="0"/>
        <v>-120</v>
      </c>
      <c r="AC7" s="3">
        <f t="shared" si="0"/>
        <v>-120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38</v>
      </c>
      <c r="K9" s="30">
        <v>39</v>
      </c>
      <c r="L9" s="30">
        <v>40</v>
      </c>
      <c r="M9" s="30">
        <v>41</v>
      </c>
      <c r="N9" s="30">
        <v>42</v>
      </c>
      <c r="O9" s="30">
        <v>43</v>
      </c>
      <c r="P9" s="30">
        <v>44</v>
      </c>
      <c r="Q9" s="30">
        <v>45</v>
      </c>
      <c r="R9" s="30">
        <v>46</v>
      </c>
      <c r="S9" s="30">
        <v>47</v>
      </c>
      <c r="T9" s="30">
        <v>48</v>
      </c>
      <c r="U9" s="30">
        <v>49</v>
      </c>
      <c r="V9" s="30">
        <v>50</v>
      </c>
      <c r="W9" s="30">
        <v>51</v>
      </c>
      <c r="X9" s="30">
        <v>52</v>
      </c>
      <c r="Y9" s="30">
        <v>1</v>
      </c>
      <c r="Z9" s="30">
        <v>2</v>
      </c>
      <c r="AA9" s="30">
        <v>3</v>
      </c>
      <c r="AB9" s="30">
        <v>4</v>
      </c>
      <c r="AC9" s="30">
        <v>5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2147</v>
      </c>
      <c r="G10" s="30">
        <f>calcFirstRunOut(J14:AC14)</f>
        <v>201948</v>
      </c>
      <c r="H10" s="30" t="s">
        <v>6</v>
      </c>
      <c r="J10" s="31">
        <v>93</v>
      </c>
      <c r="K10" s="31">
        <v>692</v>
      </c>
      <c r="L10" s="31">
        <v>677</v>
      </c>
      <c r="M10" s="31">
        <v>778</v>
      </c>
      <c r="N10" s="31">
        <v>804</v>
      </c>
      <c r="O10" s="31">
        <v>807</v>
      </c>
      <c r="P10" s="31">
        <v>754</v>
      </c>
      <c r="Q10" s="31">
        <v>898</v>
      </c>
      <c r="R10" s="31">
        <v>860</v>
      </c>
      <c r="S10" s="31">
        <v>761</v>
      </c>
      <c r="T10" s="31">
        <v>895</v>
      </c>
      <c r="U10" s="31">
        <v>895</v>
      </c>
      <c r="V10" s="31">
        <v>853</v>
      </c>
      <c r="W10" s="31">
        <v>341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2147</v>
      </c>
      <c r="G11" s="30"/>
      <c r="H11" s="30" t="s">
        <v>7</v>
      </c>
      <c r="J11">
        <v>0</v>
      </c>
      <c r="K11">
        <v>189</v>
      </c>
      <c r="L11">
        <v>1827</v>
      </c>
      <c r="M11">
        <v>1575</v>
      </c>
      <c r="N11">
        <v>0</v>
      </c>
      <c r="O11">
        <v>504</v>
      </c>
      <c r="P11">
        <v>0</v>
      </c>
      <c r="Q11">
        <v>756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>
        <v>0</v>
      </c>
      <c r="K12" s="34">
        <v>882</v>
      </c>
      <c r="L12" s="34">
        <v>2016</v>
      </c>
      <c r="M12" s="34">
        <v>1575</v>
      </c>
      <c r="N12">
        <v>0</v>
      </c>
      <c r="O12" s="34">
        <v>504</v>
      </c>
      <c r="P12">
        <v>0</v>
      </c>
      <c r="Q12" s="34">
        <v>756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2054</v>
      </c>
      <c r="K14" s="3">
        <f t="shared" ref="K14:AC14" si="1">J14-K10+K12+K13</f>
        <v>2244</v>
      </c>
      <c r="L14" s="3">
        <f t="shared" si="1"/>
        <v>3583</v>
      </c>
      <c r="M14" s="3">
        <f t="shared" si="1"/>
        <v>4380</v>
      </c>
      <c r="N14" s="3">
        <f t="shared" si="1"/>
        <v>3576</v>
      </c>
      <c r="O14" s="3">
        <f t="shared" si="1"/>
        <v>3273</v>
      </c>
      <c r="P14" s="3">
        <f t="shared" si="1"/>
        <v>2519</v>
      </c>
      <c r="Q14" s="3">
        <f t="shared" si="1"/>
        <v>2377</v>
      </c>
      <c r="R14" s="3">
        <f t="shared" si="1"/>
        <v>1517</v>
      </c>
      <c r="S14" s="3">
        <f t="shared" si="1"/>
        <v>756</v>
      </c>
      <c r="T14" s="3">
        <f t="shared" si="1"/>
        <v>-139</v>
      </c>
      <c r="U14" s="3">
        <f t="shared" si="1"/>
        <v>-1034</v>
      </c>
      <c r="V14" s="3">
        <f t="shared" si="1"/>
        <v>-1887</v>
      </c>
      <c r="W14" s="3">
        <f t="shared" si="1"/>
        <v>-2228</v>
      </c>
      <c r="X14" s="3">
        <f t="shared" si="1"/>
        <v>-2228</v>
      </c>
      <c r="Y14" s="3">
        <f t="shared" si="1"/>
        <v>-2228</v>
      </c>
      <c r="Z14" s="3">
        <f t="shared" si="1"/>
        <v>-2228</v>
      </c>
      <c r="AA14" s="3">
        <f t="shared" si="1"/>
        <v>-2228</v>
      </c>
      <c r="AB14" s="3">
        <f t="shared" si="1"/>
        <v>-2228</v>
      </c>
      <c r="AC14" s="3">
        <f t="shared" si="1"/>
        <v>-2228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38</v>
      </c>
      <c r="K16" s="30">
        <v>39</v>
      </c>
      <c r="L16" s="30">
        <v>40</v>
      </c>
      <c r="M16" s="30">
        <v>41</v>
      </c>
      <c r="N16" s="30">
        <v>42</v>
      </c>
      <c r="O16" s="30">
        <v>43</v>
      </c>
      <c r="P16" s="30">
        <v>44</v>
      </c>
      <c r="Q16" s="30">
        <v>45</v>
      </c>
      <c r="R16" s="30">
        <v>46</v>
      </c>
      <c r="S16" s="30">
        <v>47</v>
      </c>
      <c r="T16" s="30">
        <v>48</v>
      </c>
      <c r="U16" s="30">
        <v>49</v>
      </c>
      <c r="V16" s="30">
        <v>50</v>
      </c>
      <c r="W16" s="30">
        <v>51</v>
      </c>
      <c r="X16" s="30">
        <v>52</v>
      </c>
      <c r="Y16" s="30">
        <v>1</v>
      </c>
      <c r="Z16" s="30">
        <v>2</v>
      </c>
      <c r="AA16" s="30">
        <v>3</v>
      </c>
      <c r="AB16" s="30">
        <v>4</v>
      </c>
      <c r="AC16" s="30">
        <v>5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2018</v>
      </c>
      <c r="G17" s="30">
        <f>calcFirstRunOut(J21:AC21)</f>
        <v>201948</v>
      </c>
      <c r="H17" s="30" t="s">
        <v>6</v>
      </c>
      <c r="J17" s="31">
        <v>93</v>
      </c>
      <c r="K17" s="31">
        <v>692</v>
      </c>
      <c r="L17" s="31">
        <v>677</v>
      </c>
      <c r="M17" s="31">
        <v>778</v>
      </c>
      <c r="N17" s="31">
        <v>804</v>
      </c>
      <c r="O17" s="31">
        <v>807</v>
      </c>
      <c r="P17" s="31">
        <v>754</v>
      </c>
      <c r="Q17" s="31">
        <v>898</v>
      </c>
      <c r="R17" s="31">
        <v>860</v>
      </c>
      <c r="S17" s="31">
        <v>761</v>
      </c>
      <c r="T17" s="31">
        <v>895</v>
      </c>
      <c r="U17" s="31">
        <v>895</v>
      </c>
      <c r="V17" s="31">
        <v>853</v>
      </c>
      <c r="W17" s="31">
        <v>341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2018</v>
      </c>
      <c r="G18" s="30"/>
      <c r="H18" s="30" t="s">
        <v>7</v>
      </c>
      <c r="J18">
        <v>0</v>
      </c>
      <c r="K18">
        <v>189</v>
      </c>
      <c r="L18">
        <v>1827</v>
      </c>
      <c r="M18">
        <v>1575</v>
      </c>
      <c r="N18">
        <v>0</v>
      </c>
      <c r="O18">
        <v>504</v>
      </c>
      <c r="P18">
        <v>0</v>
      </c>
      <c r="Q18">
        <v>567</v>
      </c>
      <c r="R18">
        <v>126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>
        <v>0</v>
      </c>
      <c r="K19" s="34">
        <v>882</v>
      </c>
      <c r="L19" s="34">
        <v>2016</v>
      </c>
      <c r="M19" s="34">
        <v>1575</v>
      </c>
      <c r="N19">
        <v>0</v>
      </c>
      <c r="O19" s="34">
        <v>504</v>
      </c>
      <c r="P19">
        <v>0</v>
      </c>
      <c r="Q19" s="34">
        <v>693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1925</v>
      </c>
      <c r="K21" s="3">
        <f t="shared" ref="K21:AC21" si="2">J21-K17+K19+K20</f>
        <v>2115</v>
      </c>
      <c r="L21" s="3">
        <f t="shared" si="2"/>
        <v>3454</v>
      </c>
      <c r="M21" s="3">
        <f t="shared" si="2"/>
        <v>4251</v>
      </c>
      <c r="N21" s="3">
        <f t="shared" si="2"/>
        <v>3447</v>
      </c>
      <c r="O21" s="3">
        <f t="shared" si="2"/>
        <v>3144</v>
      </c>
      <c r="P21" s="3">
        <f t="shared" si="2"/>
        <v>2390</v>
      </c>
      <c r="Q21" s="3">
        <f t="shared" si="2"/>
        <v>2185</v>
      </c>
      <c r="R21" s="3">
        <f t="shared" si="2"/>
        <v>1325</v>
      </c>
      <c r="S21" s="3">
        <f t="shared" si="2"/>
        <v>564</v>
      </c>
      <c r="T21" s="3">
        <f t="shared" si="2"/>
        <v>-331</v>
      </c>
      <c r="U21" s="3">
        <f t="shared" si="2"/>
        <v>-1226</v>
      </c>
      <c r="V21" s="3">
        <f t="shared" si="2"/>
        <v>-2079</v>
      </c>
      <c r="W21" s="3">
        <f t="shared" si="2"/>
        <v>-2420</v>
      </c>
      <c r="X21" s="3">
        <f t="shared" si="2"/>
        <v>-2420</v>
      </c>
      <c r="Y21" s="3">
        <f t="shared" si="2"/>
        <v>-2420</v>
      </c>
      <c r="Z21" s="3">
        <f t="shared" si="2"/>
        <v>-2420</v>
      </c>
      <c r="AA21" s="3">
        <f t="shared" si="2"/>
        <v>-2420</v>
      </c>
      <c r="AB21" s="3">
        <f t="shared" si="2"/>
        <v>-2420</v>
      </c>
      <c r="AC21" s="3">
        <f t="shared" si="2"/>
        <v>-2420</v>
      </c>
    </row>
    <row r="23" spans="1:29" x14ac:dyDescent="0.25">
      <c r="A23" s="30" t="s">
        <v>0</v>
      </c>
      <c r="B23" s="30" t="s">
        <v>193</v>
      </c>
      <c r="C23" s="30"/>
      <c r="D23" s="30"/>
      <c r="E23" s="30"/>
      <c r="F23" s="30"/>
      <c r="G23" s="30" t="s">
        <v>5</v>
      </c>
      <c r="H23" s="30"/>
      <c r="I23" s="30" t="s">
        <v>4</v>
      </c>
      <c r="J23" s="30">
        <v>38</v>
      </c>
      <c r="K23" s="30">
        <v>39</v>
      </c>
      <c r="L23" s="30">
        <v>40</v>
      </c>
      <c r="M23" s="30">
        <v>41</v>
      </c>
      <c r="N23" s="30">
        <v>42</v>
      </c>
      <c r="O23" s="30">
        <v>43</v>
      </c>
      <c r="P23" s="30">
        <v>44</v>
      </c>
      <c r="Q23" s="30">
        <v>45</v>
      </c>
      <c r="R23" s="30">
        <v>46</v>
      </c>
      <c r="S23" s="30">
        <v>47</v>
      </c>
      <c r="T23" s="30">
        <v>48</v>
      </c>
      <c r="U23" s="30">
        <v>49</v>
      </c>
      <c r="V23" s="30">
        <v>50</v>
      </c>
      <c r="W23" s="30">
        <v>51</v>
      </c>
      <c r="X23" s="30">
        <v>52</v>
      </c>
      <c r="Y23" s="30">
        <v>1</v>
      </c>
      <c r="Z23" s="30">
        <v>2</v>
      </c>
      <c r="AA23" s="30">
        <v>3</v>
      </c>
      <c r="AB23" s="30">
        <v>4</v>
      </c>
      <c r="AC23" s="30">
        <v>5</v>
      </c>
    </row>
    <row r="24" spans="1:29" x14ac:dyDescent="0.25">
      <c r="A24" s="103" t="s">
        <v>16</v>
      </c>
      <c r="B24" s="33" t="s">
        <v>189</v>
      </c>
      <c r="C24" s="30" t="s">
        <v>39</v>
      </c>
      <c r="E24" t="s">
        <v>11</v>
      </c>
      <c r="F24">
        <f>F25+F26</f>
        <v>110</v>
      </c>
      <c r="G24" s="30">
        <f>calcFirstRunOut(J28:AC28)</f>
        <v>201939</v>
      </c>
      <c r="H24" s="30" t="s">
        <v>6</v>
      </c>
      <c r="J24" s="31">
        <v>34</v>
      </c>
      <c r="K24" s="31">
        <v>180</v>
      </c>
      <c r="L24" s="31">
        <v>51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</row>
    <row r="25" spans="1:29" x14ac:dyDescent="0.25">
      <c r="A25" s="103"/>
      <c r="B25" s="2" t="s">
        <v>187</v>
      </c>
      <c r="C25" s="30" t="s">
        <v>39</v>
      </c>
      <c r="E25" t="s">
        <v>12</v>
      </c>
      <c r="F25">
        <v>110</v>
      </c>
      <c r="G25" s="30"/>
      <c r="H25" s="30" t="s">
        <v>7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3"/>
      <c r="B26" t="s">
        <v>190</v>
      </c>
      <c r="C26" s="30" t="s">
        <v>39</v>
      </c>
      <c r="E26" t="s">
        <v>13</v>
      </c>
      <c r="F26">
        <v>0</v>
      </c>
      <c r="G26" s="30"/>
      <c r="H26" s="30" t="s">
        <v>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3"/>
      <c r="B27" s="32" t="s">
        <v>191</v>
      </c>
      <c r="C27" s="30" t="s">
        <v>39</v>
      </c>
      <c r="G27" s="30"/>
      <c r="H27" s="30" t="s">
        <v>9</v>
      </c>
    </row>
    <row r="28" spans="1:29" x14ac:dyDescent="0.25">
      <c r="A28" s="103"/>
      <c r="B28" s="2" t="s">
        <v>192</v>
      </c>
      <c r="C28" s="30" t="s">
        <v>39</v>
      </c>
      <c r="G28" s="30"/>
      <c r="H28" s="30" t="s">
        <v>10</v>
      </c>
      <c r="J28" s="3">
        <f>F24+I25+I26-J24+J26+J27</f>
        <v>76</v>
      </c>
      <c r="K28" s="3">
        <f t="shared" ref="K28:AC28" si="3">J28-K24+K26+K27</f>
        <v>-104</v>
      </c>
      <c r="L28" s="3">
        <f t="shared" si="3"/>
        <v>-155</v>
      </c>
      <c r="M28" s="3">
        <f t="shared" si="3"/>
        <v>-155</v>
      </c>
      <c r="N28" s="3">
        <f t="shared" si="3"/>
        <v>-155</v>
      </c>
      <c r="O28" s="3">
        <f t="shared" si="3"/>
        <v>-155</v>
      </c>
      <c r="P28" s="3">
        <f t="shared" si="3"/>
        <v>-155</v>
      </c>
      <c r="Q28" s="3">
        <f t="shared" si="3"/>
        <v>-155</v>
      </c>
      <c r="R28" s="3">
        <f t="shared" si="3"/>
        <v>-155</v>
      </c>
      <c r="S28" s="3">
        <f t="shared" si="3"/>
        <v>-155</v>
      </c>
      <c r="T28" s="3">
        <f t="shared" si="3"/>
        <v>-155</v>
      </c>
      <c r="U28" s="3">
        <f t="shared" si="3"/>
        <v>-155</v>
      </c>
      <c r="V28" s="3">
        <f t="shared" si="3"/>
        <v>-155</v>
      </c>
      <c r="W28" s="3">
        <f t="shared" si="3"/>
        <v>-155</v>
      </c>
      <c r="X28" s="3">
        <f t="shared" si="3"/>
        <v>-155</v>
      </c>
      <c r="Y28" s="3">
        <f t="shared" si="3"/>
        <v>-155</v>
      </c>
      <c r="Z28" s="3">
        <f t="shared" si="3"/>
        <v>-155</v>
      </c>
      <c r="AA28" s="3">
        <f t="shared" si="3"/>
        <v>-155</v>
      </c>
      <c r="AB28" s="3">
        <f t="shared" si="3"/>
        <v>-155</v>
      </c>
      <c r="AC28" s="3">
        <f t="shared" si="3"/>
        <v>-155</v>
      </c>
    </row>
  </sheetData>
  <mergeCells count="4">
    <mergeCell ref="A3:A7"/>
    <mergeCell ref="A10:A14"/>
    <mergeCell ref="A17:A21"/>
    <mergeCell ref="A24:A28"/>
  </mergeCells>
  <pageMargins left="0.7" right="0.7" top="0.75" bottom="0.75" header="0.3" footer="0.3"/>
  <pageSetup orientation="portrait"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AC28"/>
  <sheetViews>
    <sheetView showGridLines="0" workbookViewId="0">
      <selection activeCell="N32" sqref="N32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194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39</v>
      </c>
      <c r="K2" s="30">
        <v>40</v>
      </c>
      <c r="L2" s="30">
        <v>41</v>
      </c>
      <c r="M2" s="30">
        <v>42</v>
      </c>
      <c r="N2" s="30">
        <v>43</v>
      </c>
      <c r="O2" s="30">
        <v>44</v>
      </c>
      <c r="P2" s="30">
        <v>45</v>
      </c>
      <c r="Q2" s="30">
        <v>46</v>
      </c>
      <c r="R2" s="30">
        <v>47</v>
      </c>
      <c r="S2" s="30">
        <v>48</v>
      </c>
      <c r="T2" s="30">
        <v>49</v>
      </c>
      <c r="U2" s="30">
        <v>50</v>
      </c>
      <c r="V2" s="30">
        <v>51</v>
      </c>
      <c r="W2" s="30">
        <v>52</v>
      </c>
      <c r="X2" s="30">
        <v>1</v>
      </c>
      <c r="Y2" s="30">
        <v>2</v>
      </c>
      <c r="Z2" s="30">
        <v>3</v>
      </c>
      <c r="AA2" s="30">
        <v>4</v>
      </c>
      <c r="AB2" s="30">
        <v>5</v>
      </c>
      <c r="AC2" s="30">
        <v>6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860</v>
      </c>
      <c r="G3" s="30">
        <f>calcFirstRunOut(J7:AC7)</f>
        <v>201950</v>
      </c>
      <c r="H3" s="30" t="s">
        <v>6</v>
      </c>
      <c r="J3" s="31">
        <v>135</v>
      </c>
      <c r="K3" s="31">
        <v>137</v>
      </c>
      <c r="L3" s="31">
        <v>293</v>
      </c>
      <c r="M3" s="31">
        <v>153</v>
      </c>
      <c r="N3" s="31">
        <v>131</v>
      </c>
      <c r="O3" s="31">
        <v>111</v>
      </c>
      <c r="P3" s="31">
        <v>181</v>
      </c>
      <c r="Q3" s="31">
        <v>202</v>
      </c>
      <c r="R3" s="31">
        <v>197</v>
      </c>
      <c r="S3" s="31">
        <v>230</v>
      </c>
      <c r="T3" s="31">
        <v>205</v>
      </c>
      <c r="U3" s="31">
        <v>209</v>
      </c>
      <c r="V3" s="31">
        <v>220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860</v>
      </c>
      <c r="G4" s="30"/>
      <c r="H4" s="30" t="s">
        <v>7</v>
      </c>
      <c r="J4">
        <v>180</v>
      </c>
      <c r="K4">
        <v>120</v>
      </c>
      <c r="L4">
        <v>240</v>
      </c>
      <c r="M4">
        <v>240</v>
      </c>
      <c r="N4">
        <v>60</v>
      </c>
      <c r="O4">
        <v>0</v>
      </c>
      <c r="P4">
        <v>0</v>
      </c>
      <c r="Q4">
        <v>360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300</v>
      </c>
      <c r="K5">
        <v>0</v>
      </c>
      <c r="L5" s="22">
        <v>480</v>
      </c>
      <c r="M5">
        <v>0</v>
      </c>
      <c r="N5">
        <v>0</v>
      </c>
      <c r="O5" s="34">
        <v>60</v>
      </c>
      <c r="P5" s="34">
        <v>0</v>
      </c>
      <c r="Q5" s="34">
        <v>0</v>
      </c>
      <c r="R5" s="34">
        <v>360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1025</v>
      </c>
      <c r="K7" s="3">
        <f t="shared" ref="K7:AC7" si="0">J7-K3+K5+K6</f>
        <v>888</v>
      </c>
      <c r="L7" s="3">
        <f t="shared" si="0"/>
        <v>1075</v>
      </c>
      <c r="M7" s="3">
        <f t="shared" si="0"/>
        <v>922</v>
      </c>
      <c r="N7" s="3">
        <f t="shared" si="0"/>
        <v>791</v>
      </c>
      <c r="O7" s="3">
        <f t="shared" si="0"/>
        <v>740</v>
      </c>
      <c r="P7" s="3">
        <f t="shared" si="0"/>
        <v>559</v>
      </c>
      <c r="Q7" s="3">
        <f t="shared" si="0"/>
        <v>357</v>
      </c>
      <c r="R7" s="3">
        <f t="shared" si="0"/>
        <v>520</v>
      </c>
      <c r="S7" s="3">
        <f t="shared" si="0"/>
        <v>290</v>
      </c>
      <c r="T7" s="3">
        <f t="shared" si="0"/>
        <v>85</v>
      </c>
      <c r="U7" s="3">
        <f t="shared" si="0"/>
        <v>-124</v>
      </c>
      <c r="V7" s="3">
        <f t="shared" si="0"/>
        <v>-344</v>
      </c>
      <c r="W7" s="3">
        <f t="shared" si="0"/>
        <v>-344</v>
      </c>
      <c r="X7" s="3">
        <f t="shared" si="0"/>
        <v>-344</v>
      </c>
      <c r="Y7" s="3">
        <f t="shared" si="0"/>
        <v>-344</v>
      </c>
      <c r="Z7" s="3">
        <f t="shared" si="0"/>
        <v>-344</v>
      </c>
      <c r="AA7" s="3">
        <f t="shared" si="0"/>
        <v>-344</v>
      </c>
      <c r="AB7" s="3">
        <f t="shared" si="0"/>
        <v>-344</v>
      </c>
      <c r="AC7" s="3">
        <f t="shared" si="0"/>
        <v>-344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39</v>
      </c>
      <c r="K9" s="30">
        <v>40</v>
      </c>
      <c r="L9" s="30">
        <v>41</v>
      </c>
      <c r="M9" s="30">
        <v>42</v>
      </c>
      <c r="N9" s="30">
        <v>43</v>
      </c>
      <c r="O9" s="30">
        <v>44</v>
      </c>
      <c r="P9" s="30">
        <v>45</v>
      </c>
      <c r="Q9" s="30">
        <v>46</v>
      </c>
      <c r="R9" s="30">
        <v>47</v>
      </c>
      <c r="S9" s="30">
        <v>48</v>
      </c>
      <c r="T9" s="30">
        <v>49</v>
      </c>
      <c r="U9" s="30">
        <v>50</v>
      </c>
      <c r="V9" s="30">
        <v>51</v>
      </c>
      <c r="W9" s="30">
        <v>52</v>
      </c>
      <c r="X9" s="30">
        <v>1</v>
      </c>
      <c r="Y9" s="30">
        <v>2</v>
      </c>
      <c r="Z9" s="30">
        <v>3</v>
      </c>
      <c r="AA9" s="30">
        <v>4</v>
      </c>
      <c r="AB9" s="30">
        <v>5</v>
      </c>
      <c r="AC9" s="30">
        <v>6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2073</v>
      </c>
      <c r="G10" s="30">
        <f>calcFirstRunOut(J14:AC14)</f>
        <v>201949</v>
      </c>
      <c r="H10" s="30" t="s">
        <v>6</v>
      </c>
      <c r="J10" s="31">
        <v>519</v>
      </c>
      <c r="K10" s="31">
        <v>595</v>
      </c>
      <c r="L10" s="31">
        <v>1037</v>
      </c>
      <c r="M10" s="31">
        <v>841</v>
      </c>
      <c r="N10" s="31">
        <v>808</v>
      </c>
      <c r="O10" s="31">
        <v>755</v>
      </c>
      <c r="P10" s="31">
        <v>910</v>
      </c>
      <c r="Q10" s="31">
        <v>896</v>
      </c>
      <c r="R10" s="31">
        <v>852</v>
      </c>
      <c r="S10" s="31">
        <v>986</v>
      </c>
      <c r="T10" s="31">
        <v>986</v>
      </c>
      <c r="U10" s="31">
        <v>908</v>
      </c>
      <c r="V10" s="31">
        <v>922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2073</v>
      </c>
      <c r="G11" s="30"/>
      <c r="H11" s="30" t="s">
        <v>7</v>
      </c>
      <c r="J11">
        <v>189</v>
      </c>
      <c r="K11">
        <v>1827</v>
      </c>
      <c r="L11">
        <v>1575</v>
      </c>
      <c r="M11">
        <v>0</v>
      </c>
      <c r="N11">
        <v>504</v>
      </c>
      <c r="O11">
        <v>0</v>
      </c>
      <c r="P11">
        <v>756</v>
      </c>
      <c r="Q11">
        <v>0</v>
      </c>
      <c r="R11">
        <v>945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882</v>
      </c>
      <c r="K12" s="34">
        <v>2016</v>
      </c>
      <c r="L12" s="34">
        <v>1575</v>
      </c>
      <c r="M12">
        <v>0</v>
      </c>
      <c r="N12" s="34">
        <v>504</v>
      </c>
      <c r="O12">
        <v>0</v>
      </c>
      <c r="P12" s="34">
        <v>756</v>
      </c>
      <c r="Q12">
        <v>0</v>
      </c>
      <c r="R12">
        <v>630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2436</v>
      </c>
      <c r="K14" s="3">
        <f t="shared" ref="K14:AC14" si="1">J14-K10+K12+K13</f>
        <v>3857</v>
      </c>
      <c r="L14" s="3">
        <f t="shared" si="1"/>
        <v>4395</v>
      </c>
      <c r="M14" s="3">
        <f t="shared" si="1"/>
        <v>3554</v>
      </c>
      <c r="N14" s="3">
        <f t="shared" si="1"/>
        <v>3250</v>
      </c>
      <c r="O14" s="3">
        <f t="shared" si="1"/>
        <v>2495</v>
      </c>
      <c r="P14" s="3">
        <f t="shared" si="1"/>
        <v>2341</v>
      </c>
      <c r="Q14" s="3">
        <f t="shared" si="1"/>
        <v>1445</v>
      </c>
      <c r="R14" s="3">
        <f t="shared" si="1"/>
        <v>1223</v>
      </c>
      <c r="S14" s="3">
        <f t="shared" si="1"/>
        <v>237</v>
      </c>
      <c r="T14" s="3">
        <f t="shared" si="1"/>
        <v>-749</v>
      </c>
      <c r="U14" s="3">
        <f t="shared" si="1"/>
        <v>-1657</v>
      </c>
      <c r="V14" s="3">
        <f t="shared" si="1"/>
        <v>-2579</v>
      </c>
      <c r="W14" s="3">
        <f t="shared" si="1"/>
        <v>-2579</v>
      </c>
      <c r="X14" s="3">
        <f t="shared" si="1"/>
        <v>-2579</v>
      </c>
      <c r="Y14" s="3">
        <f t="shared" si="1"/>
        <v>-2579</v>
      </c>
      <c r="Z14" s="3">
        <f t="shared" si="1"/>
        <v>-2579</v>
      </c>
      <c r="AA14" s="3">
        <f t="shared" si="1"/>
        <v>-2579</v>
      </c>
      <c r="AB14" s="3">
        <f t="shared" si="1"/>
        <v>-2579</v>
      </c>
      <c r="AC14" s="3">
        <f t="shared" si="1"/>
        <v>-2579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39</v>
      </c>
      <c r="K16" s="30">
        <v>40</v>
      </c>
      <c r="L16" s="30">
        <v>41</v>
      </c>
      <c r="M16" s="30">
        <v>42</v>
      </c>
      <c r="N16" s="30">
        <v>43</v>
      </c>
      <c r="O16" s="30">
        <v>44</v>
      </c>
      <c r="P16" s="30">
        <v>45</v>
      </c>
      <c r="Q16" s="30">
        <v>46</v>
      </c>
      <c r="R16" s="30">
        <v>47</v>
      </c>
      <c r="S16" s="30">
        <v>48</v>
      </c>
      <c r="T16" s="30">
        <v>49</v>
      </c>
      <c r="U16" s="30">
        <v>50</v>
      </c>
      <c r="V16" s="30">
        <v>51</v>
      </c>
      <c r="W16" s="30">
        <v>52</v>
      </c>
      <c r="X16" s="30">
        <v>1</v>
      </c>
      <c r="Y16" s="30">
        <v>2</v>
      </c>
      <c r="Z16" s="30">
        <v>3</v>
      </c>
      <c r="AA16" s="30">
        <v>4</v>
      </c>
      <c r="AB16" s="30">
        <v>5</v>
      </c>
      <c r="AC16" s="30">
        <v>6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1944</v>
      </c>
      <c r="G17" s="30">
        <f>calcFirstRunOut(J21:AC21)</f>
        <v>201949</v>
      </c>
      <c r="H17" s="30" t="s">
        <v>6</v>
      </c>
      <c r="J17" s="31">
        <v>519</v>
      </c>
      <c r="K17" s="31">
        <v>595</v>
      </c>
      <c r="L17" s="31">
        <v>1037</v>
      </c>
      <c r="M17" s="31">
        <v>841</v>
      </c>
      <c r="N17" s="31">
        <v>808</v>
      </c>
      <c r="O17" s="31">
        <v>755</v>
      </c>
      <c r="P17" s="31">
        <v>910</v>
      </c>
      <c r="Q17" s="31">
        <v>896</v>
      </c>
      <c r="R17" s="31">
        <v>852</v>
      </c>
      <c r="S17" s="31">
        <v>986</v>
      </c>
      <c r="T17" s="31">
        <v>986</v>
      </c>
      <c r="U17" s="31">
        <v>908</v>
      </c>
      <c r="V17" s="31">
        <v>922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1944</v>
      </c>
      <c r="G18" s="30"/>
      <c r="H18" s="30" t="s">
        <v>7</v>
      </c>
      <c r="J18">
        <v>189</v>
      </c>
      <c r="K18">
        <v>1827</v>
      </c>
      <c r="L18">
        <v>1575</v>
      </c>
      <c r="M18">
        <v>0</v>
      </c>
      <c r="N18">
        <v>504</v>
      </c>
      <c r="O18">
        <v>0</v>
      </c>
      <c r="P18">
        <v>567</v>
      </c>
      <c r="Q18">
        <v>126</v>
      </c>
      <c r="R18">
        <v>882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882</v>
      </c>
      <c r="K19" s="34">
        <v>2016</v>
      </c>
      <c r="L19" s="34">
        <v>1575</v>
      </c>
      <c r="M19">
        <v>0</v>
      </c>
      <c r="N19" s="34">
        <v>504</v>
      </c>
      <c r="O19">
        <v>0</v>
      </c>
      <c r="P19" s="34">
        <v>693</v>
      </c>
      <c r="Q19" s="34">
        <v>0</v>
      </c>
      <c r="R19">
        <v>630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  <c r="R20" s="22">
        <v>0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2307</v>
      </c>
      <c r="K21" s="3">
        <f t="shared" ref="K21:AC21" si="2">J21-K17+K19+K20</f>
        <v>3728</v>
      </c>
      <c r="L21" s="3">
        <f t="shared" si="2"/>
        <v>4266</v>
      </c>
      <c r="M21" s="3">
        <f t="shared" si="2"/>
        <v>3425</v>
      </c>
      <c r="N21" s="3">
        <f t="shared" si="2"/>
        <v>3121</v>
      </c>
      <c r="O21" s="3">
        <f t="shared" si="2"/>
        <v>2366</v>
      </c>
      <c r="P21" s="3">
        <f t="shared" si="2"/>
        <v>2149</v>
      </c>
      <c r="Q21" s="3">
        <f t="shared" si="2"/>
        <v>1253</v>
      </c>
      <c r="R21" s="3">
        <f t="shared" si="2"/>
        <v>1031</v>
      </c>
      <c r="S21" s="3">
        <f t="shared" si="2"/>
        <v>45</v>
      </c>
      <c r="T21" s="3">
        <f t="shared" si="2"/>
        <v>-941</v>
      </c>
      <c r="U21" s="3">
        <f t="shared" si="2"/>
        <v>-1849</v>
      </c>
      <c r="V21" s="3">
        <f t="shared" si="2"/>
        <v>-2771</v>
      </c>
      <c r="W21" s="3">
        <f t="shared" si="2"/>
        <v>-2771</v>
      </c>
      <c r="X21" s="3">
        <f t="shared" si="2"/>
        <v>-2771</v>
      </c>
      <c r="Y21" s="3">
        <f t="shared" si="2"/>
        <v>-2771</v>
      </c>
      <c r="Z21" s="3">
        <f t="shared" si="2"/>
        <v>-2771</v>
      </c>
      <c r="AA21" s="3">
        <f t="shared" si="2"/>
        <v>-2771</v>
      </c>
      <c r="AB21" s="3">
        <f t="shared" si="2"/>
        <v>-2771</v>
      </c>
      <c r="AC21" s="3">
        <f t="shared" si="2"/>
        <v>-2771</v>
      </c>
    </row>
    <row r="23" spans="1:29" x14ac:dyDescent="0.25">
      <c r="A23" s="30" t="s">
        <v>0</v>
      </c>
      <c r="B23" s="30" t="s">
        <v>193</v>
      </c>
      <c r="C23" s="30"/>
      <c r="D23" s="30"/>
      <c r="E23" s="30"/>
      <c r="F23" s="30"/>
      <c r="G23" s="30" t="s">
        <v>5</v>
      </c>
      <c r="H23" s="30"/>
      <c r="I23" s="30" t="s">
        <v>4</v>
      </c>
      <c r="J23" s="30">
        <v>39</v>
      </c>
      <c r="K23" s="30">
        <v>40</v>
      </c>
      <c r="L23" s="30">
        <v>41</v>
      </c>
      <c r="M23" s="30">
        <v>42</v>
      </c>
      <c r="N23" s="30">
        <v>43</v>
      </c>
      <c r="O23" s="30">
        <v>44</v>
      </c>
      <c r="P23" s="30">
        <v>45</v>
      </c>
      <c r="Q23" s="30">
        <v>46</v>
      </c>
      <c r="R23" s="30">
        <v>47</v>
      </c>
      <c r="S23" s="30">
        <v>48</v>
      </c>
      <c r="T23" s="30">
        <v>49</v>
      </c>
      <c r="U23" s="30">
        <v>50</v>
      </c>
      <c r="V23" s="30">
        <v>51</v>
      </c>
      <c r="W23" s="30">
        <v>52</v>
      </c>
      <c r="X23" s="30">
        <v>1</v>
      </c>
      <c r="Y23" s="30">
        <v>2</v>
      </c>
      <c r="Z23" s="30">
        <v>3</v>
      </c>
      <c r="AA23" s="30">
        <v>4</v>
      </c>
      <c r="AB23" s="30">
        <v>5</v>
      </c>
      <c r="AC23" s="30">
        <v>6</v>
      </c>
    </row>
    <row r="24" spans="1:29" x14ac:dyDescent="0.25">
      <c r="A24" s="103" t="s">
        <v>16</v>
      </c>
      <c r="B24" s="33" t="s">
        <v>189</v>
      </c>
      <c r="C24" s="30" t="s">
        <v>39</v>
      </c>
      <c r="E24" t="s">
        <v>11</v>
      </c>
      <c r="F24">
        <f>F25+F26</f>
        <v>65</v>
      </c>
      <c r="G24" s="30">
        <f>calcFirstRunOut(J28:AC28)</f>
        <v>202006</v>
      </c>
      <c r="H24" s="30" t="s">
        <v>6</v>
      </c>
      <c r="J24" s="31">
        <v>162</v>
      </c>
      <c r="K24" s="31">
        <v>97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</row>
    <row r="25" spans="1:29" x14ac:dyDescent="0.25">
      <c r="A25" s="103"/>
      <c r="B25" s="2" t="s">
        <v>187</v>
      </c>
      <c r="C25" s="30" t="s">
        <v>39</v>
      </c>
      <c r="E25" t="s">
        <v>12</v>
      </c>
      <c r="F25">
        <v>65</v>
      </c>
      <c r="G25" s="30"/>
      <c r="H25" s="30" t="s">
        <v>7</v>
      </c>
      <c r="J25">
        <v>0</v>
      </c>
      <c r="K25">
        <v>492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3"/>
      <c r="B26" t="s">
        <v>190</v>
      </c>
      <c r="C26" s="30" t="s">
        <v>39</v>
      </c>
      <c r="E26" t="s">
        <v>13</v>
      </c>
      <c r="F26">
        <v>0</v>
      </c>
      <c r="G26" s="30"/>
      <c r="H26" s="30" t="s">
        <v>8</v>
      </c>
      <c r="J26" s="22">
        <v>400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3"/>
      <c r="B27" s="32" t="s">
        <v>191</v>
      </c>
      <c r="C27" s="30" t="s">
        <v>39</v>
      </c>
      <c r="G27" s="30"/>
      <c r="H27" s="30" t="s">
        <v>9</v>
      </c>
    </row>
    <row r="28" spans="1:29" x14ac:dyDescent="0.25">
      <c r="A28" s="103"/>
      <c r="B28" s="2" t="s">
        <v>192</v>
      </c>
      <c r="C28" s="30" t="s">
        <v>39</v>
      </c>
      <c r="G28" s="30"/>
      <c r="H28" s="30" t="s">
        <v>10</v>
      </c>
      <c r="J28" s="3">
        <f>F24+I25+I26-J24+J26+J27</f>
        <v>303</v>
      </c>
      <c r="K28" s="3">
        <f t="shared" ref="K28:AC28" si="3">J28-K24+K26+K27</f>
        <v>206</v>
      </c>
      <c r="L28" s="3">
        <f t="shared" si="3"/>
        <v>206</v>
      </c>
      <c r="M28" s="3">
        <f t="shared" si="3"/>
        <v>206</v>
      </c>
      <c r="N28" s="3">
        <f t="shared" si="3"/>
        <v>206</v>
      </c>
      <c r="O28" s="3">
        <f t="shared" si="3"/>
        <v>206</v>
      </c>
      <c r="P28" s="3">
        <f t="shared" si="3"/>
        <v>206</v>
      </c>
      <c r="Q28" s="3">
        <f t="shared" si="3"/>
        <v>206</v>
      </c>
      <c r="R28" s="3">
        <f t="shared" si="3"/>
        <v>206</v>
      </c>
      <c r="S28" s="3">
        <f t="shared" si="3"/>
        <v>206</v>
      </c>
      <c r="T28" s="3">
        <f t="shared" si="3"/>
        <v>206</v>
      </c>
      <c r="U28" s="3">
        <f t="shared" si="3"/>
        <v>206</v>
      </c>
      <c r="V28" s="3">
        <f t="shared" si="3"/>
        <v>206</v>
      </c>
      <c r="W28" s="3">
        <f t="shared" si="3"/>
        <v>206</v>
      </c>
      <c r="X28" s="3">
        <f t="shared" si="3"/>
        <v>206</v>
      </c>
      <c r="Y28" s="3">
        <f t="shared" si="3"/>
        <v>206</v>
      </c>
      <c r="Z28" s="3">
        <f t="shared" si="3"/>
        <v>206</v>
      </c>
      <c r="AA28" s="3">
        <f t="shared" si="3"/>
        <v>206</v>
      </c>
      <c r="AB28" s="3">
        <f t="shared" si="3"/>
        <v>206</v>
      </c>
      <c r="AC28" s="3">
        <f t="shared" si="3"/>
        <v>206</v>
      </c>
    </row>
  </sheetData>
  <mergeCells count="4">
    <mergeCell ref="A3:A7"/>
    <mergeCell ref="A10:A14"/>
    <mergeCell ref="A17:A21"/>
    <mergeCell ref="A24:A28"/>
  </mergeCells>
  <pageMargins left="0.7" right="0.7" top="0.75" bottom="0.75" header="0.3" footer="0.3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C28"/>
  <sheetViews>
    <sheetView showGridLines="0" tabSelected="1" workbookViewId="0">
      <selection activeCell="B25" sqref="B25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196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39</v>
      </c>
      <c r="K2" s="30">
        <v>40</v>
      </c>
      <c r="L2" s="30">
        <v>41</v>
      </c>
      <c r="M2" s="30">
        <v>42</v>
      </c>
      <c r="N2" s="30">
        <v>43</v>
      </c>
      <c r="O2" s="30">
        <v>44</v>
      </c>
      <c r="P2" s="30">
        <v>45</v>
      </c>
      <c r="Q2" s="30">
        <v>46</v>
      </c>
      <c r="R2" s="30">
        <v>47</v>
      </c>
      <c r="S2" s="30">
        <v>48</v>
      </c>
      <c r="T2" s="30">
        <v>49</v>
      </c>
      <c r="U2" s="30">
        <v>50</v>
      </c>
      <c r="V2" s="30">
        <v>51</v>
      </c>
      <c r="W2" s="30">
        <v>52</v>
      </c>
      <c r="X2" s="30">
        <v>1</v>
      </c>
      <c r="Y2" s="30">
        <v>2</v>
      </c>
      <c r="Z2" s="30">
        <v>3</v>
      </c>
      <c r="AA2" s="30">
        <v>4</v>
      </c>
      <c r="AB2" s="30">
        <v>5</v>
      </c>
      <c r="AC2" s="30">
        <v>6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824</v>
      </c>
      <c r="G3" s="30">
        <f>calcFirstRunOut(J7:AC7)</f>
        <v>202006</v>
      </c>
      <c r="H3" s="30" t="s">
        <v>6</v>
      </c>
      <c r="J3" s="31">
        <v>89</v>
      </c>
      <c r="K3" s="31">
        <v>120</v>
      </c>
      <c r="L3" s="31">
        <v>289</v>
      </c>
      <c r="M3" s="31">
        <v>144</v>
      </c>
      <c r="N3" s="31">
        <v>132</v>
      </c>
      <c r="O3" s="31">
        <v>112</v>
      </c>
      <c r="P3" s="31">
        <v>185</v>
      </c>
      <c r="Q3" s="31">
        <v>202</v>
      </c>
      <c r="R3" s="31">
        <v>229</v>
      </c>
      <c r="S3" s="31">
        <v>199</v>
      </c>
      <c r="T3" s="31">
        <v>202</v>
      </c>
      <c r="U3" s="31">
        <v>212</v>
      </c>
      <c r="V3" s="31">
        <v>221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824</v>
      </c>
      <c r="G4" s="30"/>
      <c r="H4" s="30" t="s">
        <v>7</v>
      </c>
      <c r="J4">
        <v>0</v>
      </c>
      <c r="K4">
        <v>120</v>
      </c>
      <c r="L4">
        <v>240</v>
      </c>
      <c r="M4">
        <v>240</v>
      </c>
      <c r="N4">
        <v>60</v>
      </c>
      <c r="O4">
        <v>0</v>
      </c>
      <c r="P4">
        <v>0</v>
      </c>
      <c r="Q4">
        <v>360</v>
      </c>
      <c r="R4">
        <v>360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 s="34">
        <v>300</v>
      </c>
      <c r="K5">
        <v>0</v>
      </c>
      <c r="L5">
        <v>480</v>
      </c>
      <c r="M5">
        <v>0</v>
      </c>
      <c r="N5">
        <v>0</v>
      </c>
      <c r="O5" s="34">
        <v>60</v>
      </c>
      <c r="P5" s="34">
        <v>0</v>
      </c>
      <c r="Q5" s="34">
        <v>0</v>
      </c>
      <c r="R5" s="34">
        <v>720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1035</v>
      </c>
      <c r="K7" s="3">
        <f t="shared" ref="K7:AC7" si="0">J7-K3+K5+K6</f>
        <v>915</v>
      </c>
      <c r="L7" s="3">
        <f t="shared" si="0"/>
        <v>1106</v>
      </c>
      <c r="M7" s="3">
        <f t="shared" si="0"/>
        <v>962</v>
      </c>
      <c r="N7" s="3">
        <f t="shared" si="0"/>
        <v>830</v>
      </c>
      <c r="O7" s="3">
        <f t="shared" si="0"/>
        <v>778</v>
      </c>
      <c r="P7" s="3">
        <f t="shared" si="0"/>
        <v>593</v>
      </c>
      <c r="Q7" s="3">
        <f t="shared" si="0"/>
        <v>391</v>
      </c>
      <c r="R7" s="3">
        <f t="shared" si="0"/>
        <v>882</v>
      </c>
      <c r="S7" s="3">
        <f t="shared" si="0"/>
        <v>683</v>
      </c>
      <c r="T7" s="3">
        <f t="shared" si="0"/>
        <v>481</v>
      </c>
      <c r="U7" s="3">
        <f t="shared" si="0"/>
        <v>269</v>
      </c>
      <c r="V7" s="3">
        <f t="shared" si="0"/>
        <v>48</v>
      </c>
      <c r="W7" s="3">
        <f t="shared" si="0"/>
        <v>48</v>
      </c>
      <c r="X7" s="3">
        <f t="shared" si="0"/>
        <v>48</v>
      </c>
      <c r="Y7" s="3">
        <f t="shared" si="0"/>
        <v>48</v>
      </c>
      <c r="Z7" s="3">
        <f t="shared" si="0"/>
        <v>48</v>
      </c>
      <c r="AA7" s="3">
        <f t="shared" si="0"/>
        <v>48</v>
      </c>
      <c r="AB7" s="3">
        <f t="shared" si="0"/>
        <v>48</v>
      </c>
      <c r="AC7" s="3">
        <f t="shared" si="0"/>
        <v>48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39</v>
      </c>
      <c r="K9" s="30">
        <v>40</v>
      </c>
      <c r="L9" s="30">
        <v>41</v>
      </c>
      <c r="M9" s="30">
        <v>42</v>
      </c>
      <c r="N9" s="30">
        <v>43</v>
      </c>
      <c r="O9" s="30">
        <v>44</v>
      </c>
      <c r="P9" s="30">
        <v>45</v>
      </c>
      <c r="Q9" s="30">
        <v>46</v>
      </c>
      <c r="R9" s="30">
        <v>47</v>
      </c>
      <c r="S9" s="30">
        <v>48</v>
      </c>
      <c r="T9" s="30">
        <v>49</v>
      </c>
      <c r="U9" s="30">
        <v>50</v>
      </c>
      <c r="V9" s="30">
        <v>51</v>
      </c>
      <c r="W9" s="30">
        <v>52</v>
      </c>
      <c r="X9" s="30">
        <v>1</v>
      </c>
      <c r="Y9" s="30">
        <v>2</v>
      </c>
      <c r="Z9" s="30">
        <v>3</v>
      </c>
      <c r="AA9" s="30">
        <v>4</v>
      </c>
      <c r="AB9" s="30">
        <v>5</v>
      </c>
      <c r="AC9" s="30">
        <v>6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2875</v>
      </c>
      <c r="G10" s="30">
        <f>calcFirstRunOut(J14:AC14)</f>
        <v>201948</v>
      </c>
      <c r="H10" s="30" t="s">
        <v>6</v>
      </c>
      <c r="J10" s="31">
        <v>391</v>
      </c>
      <c r="K10" s="31">
        <v>569</v>
      </c>
      <c r="L10" s="31">
        <v>984</v>
      </c>
      <c r="M10" s="31">
        <v>823</v>
      </c>
      <c r="N10" s="31">
        <v>808</v>
      </c>
      <c r="O10" s="31">
        <v>768</v>
      </c>
      <c r="P10" s="31">
        <v>904</v>
      </c>
      <c r="Q10" s="31">
        <v>897</v>
      </c>
      <c r="R10" s="31">
        <v>985</v>
      </c>
      <c r="S10" s="31">
        <v>852</v>
      </c>
      <c r="T10" s="31">
        <v>985</v>
      </c>
      <c r="U10" s="31">
        <v>909</v>
      </c>
      <c r="V10" s="31">
        <v>933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2875</v>
      </c>
      <c r="G11" s="30"/>
      <c r="H11" s="30" t="s">
        <v>7</v>
      </c>
      <c r="J11">
        <v>0</v>
      </c>
      <c r="K11">
        <v>1827</v>
      </c>
      <c r="L11">
        <v>1575</v>
      </c>
      <c r="M11">
        <v>0</v>
      </c>
      <c r="N11">
        <v>504</v>
      </c>
      <c r="O11">
        <v>0</v>
      </c>
      <c r="P11">
        <v>756</v>
      </c>
      <c r="Q11">
        <v>0</v>
      </c>
      <c r="R11">
        <v>945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0</v>
      </c>
      <c r="K12" s="34">
        <v>2016</v>
      </c>
      <c r="L12" s="34">
        <v>1575</v>
      </c>
      <c r="M12">
        <v>0</v>
      </c>
      <c r="N12" s="34">
        <v>504</v>
      </c>
      <c r="O12">
        <v>0</v>
      </c>
      <c r="P12" s="34">
        <v>756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2484</v>
      </c>
      <c r="K14" s="3">
        <f t="shared" ref="K14:AC14" si="1">J14-K10+K12+K13</f>
        <v>3931</v>
      </c>
      <c r="L14" s="3">
        <f t="shared" si="1"/>
        <v>4522</v>
      </c>
      <c r="M14" s="3">
        <f t="shared" si="1"/>
        <v>3699</v>
      </c>
      <c r="N14" s="3">
        <f t="shared" si="1"/>
        <v>3395</v>
      </c>
      <c r="O14" s="3">
        <f t="shared" si="1"/>
        <v>2627</v>
      </c>
      <c r="P14" s="3">
        <f t="shared" si="1"/>
        <v>2479</v>
      </c>
      <c r="Q14" s="3">
        <f t="shared" si="1"/>
        <v>1582</v>
      </c>
      <c r="R14" s="3">
        <f t="shared" si="1"/>
        <v>597</v>
      </c>
      <c r="S14" s="3">
        <f t="shared" si="1"/>
        <v>-255</v>
      </c>
      <c r="T14" s="3">
        <f t="shared" si="1"/>
        <v>-1240</v>
      </c>
      <c r="U14" s="3">
        <f t="shared" si="1"/>
        <v>-2149</v>
      </c>
      <c r="V14" s="3">
        <f t="shared" si="1"/>
        <v>-3082</v>
      </c>
      <c r="W14" s="3">
        <f t="shared" si="1"/>
        <v>-3082</v>
      </c>
      <c r="X14" s="3">
        <f t="shared" si="1"/>
        <v>-3082</v>
      </c>
      <c r="Y14" s="3">
        <f t="shared" si="1"/>
        <v>-3082</v>
      </c>
      <c r="Z14" s="3">
        <f t="shared" si="1"/>
        <v>-3082</v>
      </c>
      <c r="AA14" s="3">
        <f t="shared" si="1"/>
        <v>-3082</v>
      </c>
      <c r="AB14" s="3">
        <f t="shared" si="1"/>
        <v>-3082</v>
      </c>
      <c r="AC14" s="3">
        <f t="shared" si="1"/>
        <v>-3082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39</v>
      </c>
      <c r="K16" s="30">
        <v>40</v>
      </c>
      <c r="L16" s="30">
        <v>41</v>
      </c>
      <c r="M16" s="30">
        <v>42</v>
      </c>
      <c r="N16" s="30">
        <v>43</v>
      </c>
      <c r="O16" s="30">
        <v>44</v>
      </c>
      <c r="P16" s="30">
        <v>45</v>
      </c>
      <c r="Q16" s="30">
        <v>46</v>
      </c>
      <c r="R16" s="30">
        <v>47</v>
      </c>
      <c r="S16" s="30">
        <v>48</v>
      </c>
      <c r="T16" s="30">
        <v>49</v>
      </c>
      <c r="U16" s="30">
        <v>50</v>
      </c>
      <c r="V16" s="30">
        <v>51</v>
      </c>
      <c r="W16" s="30">
        <v>52</v>
      </c>
      <c r="X16" s="30">
        <v>1</v>
      </c>
      <c r="Y16" s="30">
        <v>2</v>
      </c>
      <c r="Z16" s="30">
        <v>3</v>
      </c>
      <c r="AA16" s="30">
        <v>4</v>
      </c>
      <c r="AB16" s="30">
        <v>5</v>
      </c>
      <c r="AC16" s="30">
        <v>6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2746</v>
      </c>
      <c r="G17" s="30">
        <f>calcFirstRunOut(J21:AC21)</f>
        <v>201948</v>
      </c>
      <c r="H17" s="30" t="s">
        <v>6</v>
      </c>
      <c r="J17" s="31">
        <v>391</v>
      </c>
      <c r="K17" s="31">
        <v>569</v>
      </c>
      <c r="L17" s="31">
        <v>984</v>
      </c>
      <c r="M17" s="31">
        <v>823</v>
      </c>
      <c r="N17" s="31">
        <v>808</v>
      </c>
      <c r="O17" s="31">
        <v>768</v>
      </c>
      <c r="P17" s="31">
        <v>904</v>
      </c>
      <c r="Q17" s="31">
        <v>897</v>
      </c>
      <c r="R17" s="31">
        <v>985</v>
      </c>
      <c r="S17" s="31">
        <v>852</v>
      </c>
      <c r="T17" s="31">
        <v>985</v>
      </c>
      <c r="U17" s="31">
        <v>909</v>
      </c>
      <c r="V17" s="31">
        <v>933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2746</v>
      </c>
      <c r="G18" s="30"/>
      <c r="H18" s="30" t="s">
        <v>7</v>
      </c>
      <c r="J18">
        <v>0</v>
      </c>
      <c r="K18">
        <v>1827</v>
      </c>
      <c r="L18">
        <v>1575</v>
      </c>
      <c r="M18">
        <v>0</v>
      </c>
      <c r="N18">
        <v>504</v>
      </c>
      <c r="O18">
        <v>0</v>
      </c>
      <c r="P18">
        <v>567</v>
      </c>
      <c r="Q18">
        <v>126</v>
      </c>
      <c r="R18">
        <v>1134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0</v>
      </c>
      <c r="K19" s="34">
        <v>2016</v>
      </c>
      <c r="L19" s="34">
        <v>1575</v>
      </c>
      <c r="M19">
        <v>0</v>
      </c>
      <c r="N19" s="34">
        <v>504</v>
      </c>
      <c r="O19">
        <v>0</v>
      </c>
      <c r="P19" s="34">
        <v>693</v>
      </c>
      <c r="Q19" s="34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2355</v>
      </c>
      <c r="K21" s="3">
        <f t="shared" ref="K21:AC21" si="2">J21-K17+K19+K20</f>
        <v>3802</v>
      </c>
      <c r="L21" s="3">
        <f t="shared" si="2"/>
        <v>4393</v>
      </c>
      <c r="M21" s="3">
        <f t="shared" si="2"/>
        <v>3570</v>
      </c>
      <c r="N21" s="3">
        <f t="shared" si="2"/>
        <v>3266</v>
      </c>
      <c r="O21" s="3">
        <f t="shared" si="2"/>
        <v>2498</v>
      </c>
      <c r="P21" s="3">
        <f t="shared" si="2"/>
        <v>2287</v>
      </c>
      <c r="Q21" s="3">
        <f t="shared" si="2"/>
        <v>1390</v>
      </c>
      <c r="R21" s="3">
        <f t="shared" si="2"/>
        <v>405</v>
      </c>
      <c r="S21" s="3">
        <f t="shared" si="2"/>
        <v>-447</v>
      </c>
      <c r="T21" s="3">
        <f t="shared" si="2"/>
        <v>-1432</v>
      </c>
      <c r="U21" s="3">
        <f t="shared" si="2"/>
        <v>-2341</v>
      </c>
      <c r="V21" s="3">
        <f t="shared" si="2"/>
        <v>-3274</v>
      </c>
      <c r="W21" s="3">
        <f t="shared" si="2"/>
        <v>-3274</v>
      </c>
      <c r="X21" s="3">
        <f t="shared" si="2"/>
        <v>-3274</v>
      </c>
      <c r="Y21" s="3">
        <f t="shared" si="2"/>
        <v>-3274</v>
      </c>
      <c r="Z21" s="3">
        <f t="shared" si="2"/>
        <v>-3274</v>
      </c>
      <c r="AA21" s="3">
        <f t="shared" si="2"/>
        <v>-3274</v>
      </c>
      <c r="AB21" s="3">
        <f t="shared" si="2"/>
        <v>-3274</v>
      </c>
      <c r="AC21" s="3">
        <f t="shared" si="2"/>
        <v>-3274</v>
      </c>
    </row>
    <row r="23" spans="1:29" x14ac:dyDescent="0.25">
      <c r="A23" s="30" t="s">
        <v>0</v>
      </c>
      <c r="B23" s="30" t="s">
        <v>193</v>
      </c>
      <c r="C23" s="30"/>
      <c r="D23" s="30"/>
      <c r="E23" s="30"/>
      <c r="F23" s="30"/>
      <c r="G23" s="30" t="s">
        <v>5</v>
      </c>
      <c r="H23" s="30"/>
      <c r="I23" s="30" t="s">
        <v>4</v>
      </c>
      <c r="J23" s="30">
        <v>39</v>
      </c>
      <c r="K23" s="30">
        <v>40</v>
      </c>
      <c r="L23" s="30">
        <v>41</v>
      </c>
      <c r="M23" s="30">
        <v>42</v>
      </c>
      <c r="N23" s="30">
        <v>43</v>
      </c>
      <c r="O23" s="30">
        <v>44</v>
      </c>
      <c r="P23" s="30">
        <v>45</v>
      </c>
      <c r="Q23" s="30">
        <v>46</v>
      </c>
      <c r="R23" s="30">
        <v>47</v>
      </c>
      <c r="S23" s="30">
        <v>48</v>
      </c>
      <c r="T23" s="30">
        <v>49</v>
      </c>
      <c r="U23" s="30">
        <v>50</v>
      </c>
      <c r="V23" s="30">
        <v>51</v>
      </c>
      <c r="W23" s="30">
        <v>52</v>
      </c>
      <c r="X23" s="30">
        <v>1</v>
      </c>
      <c r="Y23" s="30">
        <v>2</v>
      </c>
      <c r="Z23" s="30">
        <v>3</v>
      </c>
      <c r="AA23" s="30">
        <v>4</v>
      </c>
      <c r="AB23" s="30">
        <v>5</v>
      </c>
      <c r="AC23" s="30">
        <v>6</v>
      </c>
    </row>
    <row r="24" spans="1:29" x14ac:dyDescent="0.25">
      <c r="A24" s="103" t="s">
        <v>16</v>
      </c>
      <c r="B24" s="33" t="s">
        <v>189</v>
      </c>
      <c r="C24" s="30" t="s">
        <v>39</v>
      </c>
      <c r="E24" t="s">
        <v>11</v>
      </c>
      <c r="F24">
        <f>F25+F26</f>
        <v>361</v>
      </c>
      <c r="G24" s="30">
        <f>calcFirstRunOut(J28:AC28)</f>
        <v>202006</v>
      </c>
      <c r="H24" s="30" t="s">
        <v>6</v>
      </c>
      <c r="J24" s="31">
        <v>121</v>
      </c>
      <c r="K24" s="31">
        <v>160</v>
      </c>
      <c r="L24" s="31">
        <v>1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</row>
    <row r="25" spans="1:29" x14ac:dyDescent="0.25">
      <c r="A25" s="103"/>
      <c r="B25" s="2" t="s">
        <v>187</v>
      </c>
      <c r="C25" s="30" t="s">
        <v>39</v>
      </c>
      <c r="E25" t="s">
        <v>12</v>
      </c>
      <c r="F25">
        <v>361</v>
      </c>
      <c r="G25" s="30"/>
      <c r="H25" s="30" t="s">
        <v>7</v>
      </c>
      <c r="J25">
        <v>0</v>
      </c>
      <c r="K25">
        <v>492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3"/>
      <c r="B26" t="s">
        <v>27</v>
      </c>
      <c r="C26" s="30" t="s">
        <v>39</v>
      </c>
      <c r="E26" t="s">
        <v>13</v>
      </c>
      <c r="F26">
        <v>0</v>
      </c>
      <c r="G26" s="30"/>
      <c r="H26" s="30" t="s">
        <v>8</v>
      </c>
      <c r="J26" s="22">
        <v>400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3"/>
      <c r="B27" s="32" t="s">
        <v>28</v>
      </c>
      <c r="C27" s="30" t="s">
        <v>39</v>
      </c>
      <c r="G27" s="30"/>
      <c r="H27" s="30" t="s">
        <v>9</v>
      </c>
    </row>
    <row r="28" spans="1:29" x14ac:dyDescent="0.25">
      <c r="A28" s="103"/>
      <c r="B28" s="2" t="s">
        <v>192</v>
      </c>
      <c r="C28" s="30" t="s">
        <v>39</v>
      </c>
      <c r="G28" s="30"/>
      <c r="H28" s="30" t="s">
        <v>10</v>
      </c>
      <c r="J28" s="3">
        <f>F24+I25+I26-J24+J26+J27</f>
        <v>640</v>
      </c>
      <c r="K28" s="3">
        <f t="shared" ref="K28:AC28" si="3">J28-K24+K26+K27</f>
        <v>480</v>
      </c>
      <c r="L28" s="3">
        <f t="shared" si="3"/>
        <v>479</v>
      </c>
      <c r="M28" s="3">
        <f t="shared" si="3"/>
        <v>479</v>
      </c>
      <c r="N28" s="3">
        <f t="shared" si="3"/>
        <v>479</v>
      </c>
      <c r="O28" s="3">
        <f t="shared" si="3"/>
        <v>479</v>
      </c>
      <c r="P28" s="3">
        <f t="shared" si="3"/>
        <v>479</v>
      </c>
      <c r="Q28" s="3">
        <f t="shared" si="3"/>
        <v>479</v>
      </c>
      <c r="R28" s="3">
        <f t="shared" si="3"/>
        <v>479</v>
      </c>
      <c r="S28" s="3">
        <f t="shared" si="3"/>
        <v>479</v>
      </c>
      <c r="T28" s="3">
        <f t="shared" si="3"/>
        <v>479</v>
      </c>
      <c r="U28" s="3">
        <f t="shared" si="3"/>
        <v>479</v>
      </c>
      <c r="V28" s="3">
        <f t="shared" si="3"/>
        <v>479</v>
      </c>
      <c r="W28" s="3">
        <f t="shared" si="3"/>
        <v>479</v>
      </c>
      <c r="X28" s="3">
        <f t="shared" si="3"/>
        <v>479</v>
      </c>
      <c r="Y28" s="3">
        <f t="shared" si="3"/>
        <v>479</v>
      </c>
      <c r="Z28" s="3">
        <f t="shared" si="3"/>
        <v>479</v>
      </c>
      <c r="AA28" s="3">
        <f t="shared" si="3"/>
        <v>479</v>
      </c>
      <c r="AB28" s="3">
        <f t="shared" si="3"/>
        <v>479</v>
      </c>
      <c r="AC28" s="3">
        <f t="shared" si="3"/>
        <v>479</v>
      </c>
    </row>
  </sheetData>
  <mergeCells count="4">
    <mergeCell ref="A3:A7"/>
    <mergeCell ref="A10:A14"/>
    <mergeCell ref="A17:A21"/>
    <mergeCell ref="A24:A28"/>
  </mergeCells>
  <pageMargins left="0.7" right="0.7" top="0.75" bottom="0.75" header="0.3" footer="0.3"/>
  <pageSetup orientation="portrait"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AC21"/>
  <sheetViews>
    <sheetView showGridLines="0" workbookViewId="0">
      <selection activeCell="R2" sqref="R2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199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40</v>
      </c>
      <c r="K2" s="30">
        <v>41</v>
      </c>
      <c r="L2" s="30">
        <v>42</v>
      </c>
      <c r="M2" s="30">
        <v>43</v>
      </c>
      <c r="N2" s="30">
        <v>44</v>
      </c>
      <c r="O2" s="30">
        <v>45</v>
      </c>
      <c r="P2" s="30">
        <v>46</v>
      </c>
      <c r="Q2" s="30">
        <v>47</v>
      </c>
      <c r="R2" s="30">
        <v>48</v>
      </c>
      <c r="S2" s="30">
        <v>49</v>
      </c>
      <c r="T2" s="30">
        <v>50</v>
      </c>
      <c r="U2" s="30">
        <v>51</v>
      </c>
      <c r="V2" s="30">
        <v>52</v>
      </c>
      <c r="W2" s="30">
        <v>1</v>
      </c>
      <c r="X2" s="30">
        <v>2</v>
      </c>
      <c r="Y2" s="30">
        <v>3</v>
      </c>
      <c r="Z2" s="30">
        <v>4</v>
      </c>
      <c r="AA2" s="30">
        <v>5</v>
      </c>
      <c r="AB2" s="30">
        <v>6</v>
      </c>
      <c r="AC2" s="30">
        <v>7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7630</v>
      </c>
      <c r="G3" s="30">
        <f>calcFirstRunOut(J7:AC7)</f>
        <v>201945</v>
      </c>
      <c r="H3" s="30" t="s">
        <v>6</v>
      </c>
      <c r="J3" s="31">
        <v>960</v>
      </c>
      <c r="K3" s="31">
        <v>2020</v>
      </c>
      <c r="L3" s="31">
        <v>380</v>
      </c>
      <c r="M3" s="31">
        <v>1890</v>
      </c>
      <c r="N3" s="31">
        <v>1300</v>
      </c>
      <c r="O3" s="31">
        <v>1980</v>
      </c>
      <c r="P3" s="31">
        <v>2060</v>
      </c>
      <c r="Q3" s="31">
        <v>2290</v>
      </c>
      <c r="R3" s="31">
        <v>1740</v>
      </c>
      <c r="S3" s="31">
        <v>0</v>
      </c>
      <c r="T3" s="31">
        <v>0</v>
      </c>
      <c r="U3" s="31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7630</v>
      </c>
      <c r="G4" s="30"/>
      <c r="H4" s="30" t="s">
        <v>7</v>
      </c>
      <c r="J4">
        <v>1200</v>
      </c>
      <c r="K4">
        <v>2400</v>
      </c>
      <c r="L4">
        <v>2400</v>
      </c>
      <c r="M4">
        <v>600</v>
      </c>
      <c r="N4">
        <v>0</v>
      </c>
      <c r="O4">
        <v>0</v>
      </c>
      <c r="P4">
        <v>3600</v>
      </c>
      <c r="Q4">
        <v>3600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0</v>
      </c>
      <c r="M5">
        <v>0</v>
      </c>
      <c r="N5" s="34">
        <v>600</v>
      </c>
      <c r="O5" s="34">
        <v>0</v>
      </c>
      <c r="P5" s="34">
        <v>0</v>
      </c>
      <c r="Q5" s="34">
        <v>7200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6670</v>
      </c>
      <c r="K7" s="3">
        <f t="shared" ref="K7:AC7" si="0">J7-K3+K5+K6</f>
        <v>4650</v>
      </c>
      <c r="L7" s="3">
        <f t="shared" si="0"/>
        <v>4270</v>
      </c>
      <c r="M7" s="3">
        <f t="shared" si="0"/>
        <v>2380</v>
      </c>
      <c r="N7" s="3">
        <f t="shared" si="0"/>
        <v>1680</v>
      </c>
      <c r="O7" s="3">
        <f t="shared" si="0"/>
        <v>-300</v>
      </c>
      <c r="P7" s="3">
        <f t="shared" si="0"/>
        <v>-2360</v>
      </c>
      <c r="Q7" s="3">
        <f t="shared" si="0"/>
        <v>2550</v>
      </c>
      <c r="R7" s="3">
        <f t="shared" si="0"/>
        <v>810</v>
      </c>
      <c r="S7" s="3">
        <f t="shared" si="0"/>
        <v>810</v>
      </c>
      <c r="T7" s="3">
        <f t="shared" si="0"/>
        <v>810</v>
      </c>
      <c r="U7" s="3">
        <f t="shared" si="0"/>
        <v>810</v>
      </c>
      <c r="V7" s="3">
        <f t="shared" si="0"/>
        <v>810</v>
      </c>
      <c r="W7" s="3">
        <f t="shared" si="0"/>
        <v>810</v>
      </c>
      <c r="X7" s="3">
        <f t="shared" si="0"/>
        <v>810</v>
      </c>
      <c r="Y7" s="3">
        <f t="shared" si="0"/>
        <v>810</v>
      </c>
      <c r="Z7" s="3">
        <f t="shared" si="0"/>
        <v>810</v>
      </c>
      <c r="AA7" s="3">
        <f t="shared" si="0"/>
        <v>810</v>
      </c>
      <c r="AB7" s="3">
        <f t="shared" si="0"/>
        <v>810</v>
      </c>
      <c r="AC7" s="3">
        <f t="shared" si="0"/>
        <v>810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40</v>
      </c>
      <c r="K9" s="30">
        <v>41</v>
      </c>
      <c r="L9" s="30">
        <v>42</v>
      </c>
      <c r="M9" s="30">
        <v>43</v>
      </c>
      <c r="N9" s="30">
        <v>44</v>
      </c>
      <c r="O9" s="30">
        <v>45</v>
      </c>
      <c r="P9" s="30">
        <v>46</v>
      </c>
      <c r="Q9" s="30">
        <v>47</v>
      </c>
      <c r="R9" s="30">
        <v>48</v>
      </c>
      <c r="S9" s="30">
        <v>49</v>
      </c>
      <c r="T9" s="30">
        <v>50</v>
      </c>
      <c r="U9" s="30">
        <v>51</v>
      </c>
      <c r="V9" s="30">
        <v>52</v>
      </c>
      <c r="W9" s="30">
        <v>1</v>
      </c>
      <c r="X9" s="30">
        <v>2</v>
      </c>
      <c r="Y9" s="30">
        <v>3</v>
      </c>
      <c r="Z9" s="30">
        <v>4</v>
      </c>
      <c r="AA9" s="30">
        <v>5</v>
      </c>
      <c r="AB9" s="30">
        <v>6</v>
      </c>
      <c r="AC9" s="30">
        <v>7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26100</v>
      </c>
      <c r="G10" s="30">
        <f>calcFirstRunOut(J14:AC14)</f>
        <v>202007</v>
      </c>
      <c r="H10" s="30" t="s">
        <v>6</v>
      </c>
      <c r="J10" s="31">
        <v>4470</v>
      </c>
      <c r="K10" s="31">
        <v>6370</v>
      </c>
      <c r="L10" s="31">
        <v>5640</v>
      </c>
      <c r="M10" s="31">
        <v>8970</v>
      </c>
      <c r="N10" s="31">
        <v>7530</v>
      </c>
      <c r="O10" s="31">
        <v>8950</v>
      </c>
      <c r="P10" s="31">
        <v>8960</v>
      </c>
      <c r="Q10" s="31">
        <v>9860</v>
      </c>
      <c r="R10" s="31">
        <v>7620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26100</v>
      </c>
      <c r="G11" s="30"/>
      <c r="H11" s="30" t="s">
        <v>7</v>
      </c>
      <c r="J11">
        <v>18270</v>
      </c>
      <c r="K11">
        <v>15750</v>
      </c>
      <c r="L11">
        <v>0</v>
      </c>
      <c r="M11">
        <v>5040</v>
      </c>
      <c r="N11">
        <v>0</v>
      </c>
      <c r="O11">
        <v>7560</v>
      </c>
      <c r="P11">
        <v>0</v>
      </c>
      <c r="Q11">
        <v>9450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20160</v>
      </c>
      <c r="K12" s="34">
        <v>15750</v>
      </c>
      <c r="L12">
        <v>0</v>
      </c>
      <c r="M12" s="34">
        <v>5040</v>
      </c>
      <c r="N12">
        <v>0</v>
      </c>
      <c r="O12" s="34">
        <v>7560</v>
      </c>
      <c r="P12">
        <v>0</v>
      </c>
      <c r="Q12" s="34">
        <v>6300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41790</v>
      </c>
      <c r="K14" s="3">
        <f t="shared" ref="K14:AC14" si="1">J14-K10+K12+K13</f>
        <v>51170</v>
      </c>
      <c r="L14" s="3">
        <f t="shared" si="1"/>
        <v>45530</v>
      </c>
      <c r="M14" s="3">
        <f t="shared" si="1"/>
        <v>41600</v>
      </c>
      <c r="N14" s="3">
        <f t="shared" si="1"/>
        <v>34070</v>
      </c>
      <c r="O14" s="3">
        <f t="shared" si="1"/>
        <v>32680</v>
      </c>
      <c r="P14" s="3">
        <f t="shared" si="1"/>
        <v>23720</v>
      </c>
      <c r="Q14" s="3">
        <f t="shared" si="1"/>
        <v>20160</v>
      </c>
      <c r="R14" s="3">
        <f t="shared" si="1"/>
        <v>12540</v>
      </c>
      <c r="S14" s="3">
        <f t="shared" si="1"/>
        <v>12540</v>
      </c>
      <c r="T14" s="3">
        <f t="shared" si="1"/>
        <v>12540</v>
      </c>
      <c r="U14" s="3">
        <f t="shared" si="1"/>
        <v>12540</v>
      </c>
      <c r="V14" s="3">
        <f t="shared" si="1"/>
        <v>12540</v>
      </c>
      <c r="W14" s="3">
        <f t="shared" si="1"/>
        <v>12540</v>
      </c>
      <c r="X14" s="3">
        <f t="shared" si="1"/>
        <v>12540</v>
      </c>
      <c r="Y14" s="3">
        <f t="shared" si="1"/>
        <v>12540</v>
      </c>
      <c r="Z14" s="3">
        <f t="shared" si="1"/>
        <v>12540</v>
      </c>
      <c r="AA14" s="3">
        <f t="shared" si="1"/>
        <v>12540</v>
      </c>
      <c r="AB14" s="3">
        <f t="shared" si="1"/>
        <v>12540</v>
      </c>
      <c r="AC14" s="3">
        <f t="shared" si="1"/>
        <v>12540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40</v>
      </c>
      <c r="K16" s="30">
        <v>41</v>
      </c>
      <c r="L16" s="30">
        <v>42</v>
      </c>
      <c r="M16" s="30">
        <v>43</v>
      </c>
      <c r="N16" s="30">
        <v>44</v>
      </c>
      <c r="O16" s="30">
        <v>45</v>
      </c>
      <c r="P16" s="30">
        <v>46</v>
      </c>
      <c r="Q16" s="30">
        <v>47</v>
      </c>
      <c r="R16" s="30">
        <v>48</v>
      </c>
      <c r="S16" s="30">
        <v>49</v>
      </c>
      <c r="T16" s="30">
        <v>50</v>
      </c>
      <c r="U16" s="30">
        <v>51</v>
      </c>
      <c r="V16" s="30">
        <v>52</v>
      </c>
      <c r="W16" s="30">
        <v>1</v>
      </c>
      <c r="X16" s="30">
        <v>2</v>
      </c>
      <c r="Y16" s="30">
        <v>3</v>
      </c>
      <c r="Z16" s="30">
        <v>4</v>
      </c>
      <c r="AA16" s="30">
        <v>5</v>
      </c>
      <c r="AB16" s="30">
        <v>6</v>
      </c>
      <c r="AC16" s="30">
        <v>7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24810</v>
      </c>
      <c r="G17" s="30">
        <f>calcFirstRunOut(J21:AC21)</f>
        <v>202007</v>
      </c>
      <c r="H17" s="30" t="s">
        <v>6</v>
      </c>
      <c r="J17" s="31">
        <v>4470</v>
      </c>
      <c r="K17" s="31">
        <v>6370</v>
      </c>
      <c r="L17" s="31">
        <v>5640</v>
      </c>
      <c r="M17" s="31">
        <v>8970</v>
      </c>
      <c r="N17" s="31">
        <v>7530</v>
      </c>
      <c r="O17" s="31">
        <v>8950</v>
      </c>
      <c r="P17" s="31">
        <v>8960</v>
      </c>
      <c r="Q17" s="31">
        <v>9860</v>
      </c>
      <c r="R17" s="31">
        <v>7620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24810</v>
      </c>
      <c r="G18" s="30"/>
      <c r="H18" s="30" t="s">
        <v>7</v>
      </c>
      <c r="J18">
        <v>18270</v>
      </c>
      <c r="K18">
        <v>15750</v>
      </c>
      <c r="L18">
        <v>0</v>
      </c>
      <c r="M18">
        <v>5040</v>
      </c>
      <c r="N18">
        <v>0</v>
      </c>
      <c r="O18">
        <v>5670</v>
      </c>
      <c r="P18">
        <v>1260</v>
      </c>
      <c r="Q18">
        <v>11340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20160</v>
      </c>
      <c r="K19" s="34">
        <v>15750</v>
      </c>
      <c r="L19">
        <v>0</v>
      </c>
      <c r="M19" s="34">
        <v>5040</v>
      </c>
      <c r="N19">
        <v>0</v>
      </c>
      <c r="O19" s="34">
        <v>6930</v>
      </c>
      <c r="P19" s="34">
        <v>0</v>
      </c>
      <c r="Q19" s="34">
        <v>6300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40500</v>
      </c>
      <c r="K21" s="3">
        <f t="shared" ref="K21:AC21" si="2">J21-K17+K19+K20</f>
        <v>49880</v>
      </c>
      <c r="L21" s="3">
        <f t="shared" si="2"/>
        <v>44240</v>
      </c>
      <c r="M21" s="3">
        <f t="shared" si="2"/>
        <v>40310</v>
      </c>
      <c r="N21" s="3">
        <f t="shared" si="2"/>
        <v>32780</v>
      </c>
      <c r="O21" s="3">
        <f t="shared" si="2"/>
        <v>30760</v>
      </c>
      <c r="P21" s="3">
        <f t="shared" si="2"/>
        <v>21800</v>
      </c>
      <c r="Q21" s="3">
        <f t="shared" si="2"/>
        <v>18240</v>
      </c>
      <c r="R21" s="3">
        <f t="shared" si="2"/>
        <v>10620</v>
      </c>
      <c r="S21" s="3">
        <f t="shared" si="2"/>
        <v>10620</v>
      </c>
      <c r="T21" s="3">
        <f t="shared" si="2"/>
        <v>10620</v>
      </c>
      <c r="U21" s="3">
        <f t="shared" si="2"/>
        <v>10620</v>
      </c>
      <c r="V21" s="3">
        <f t="shared" si="2"/>
        <v>10620</v>
      </c>
      <c r="W21" s="3">
        <f t="shared" si="2"/>
        <v>10620</v>
      </c>
      <c r="X21" s="3">
        <f t="shared" si="2"/>
        <v>10620</v>
      </c>
      <c r="Y21" s="3">
        <f t="shared" si="2"/>
        <v>10620</v>
      </c>
      <c r="Z21" s="3">
        <f t="shared" si="2"/>
        <v>10620</v>
      </c>
      <c r="AA21" s="3">
        <f t="shared" si="2"/>
        <v>10620</v>
      </c>
      <c r="AB21" s="3">
        <f t="shared" si="2"/>
        <v>10620</v>
      </c>
      <c r="AC21" s="3">
        <f t="shared" si="2"/>
        <v>10620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AC21"/>
  <sheetViews>
    <sheetView showGridLines="0" workbookViewId="0">
      <selection activeCell="M5" sqref="M5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200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40</v>
      </c>
      <c r="K2" s="30">
        <v>41</v>
      </c>
      <c r="L2" s="30">
        <v>42</v>
      </c>
      <c r="M2" s="30">
        <v>43</v>
      </c>
      <c r="N2" s="30">
        <v>44</v>
      </c>
      <c r="O2" s="30">
        <v>45</v>
      </c>
      <c r="P2" s="30">
        <v>46</v>
      </c>
      <c r="Q2" s="30">
        <v>47</v>
      </c>
      <c r="R2" s="30">
        <v>48</v>
      </c>
      <c r="S2" s="30">
        <v>49</v>
      </c>
      <c r="T2" s="30">
        <v>50</v>
      </c>
      <c r="U2" s="30">
        <v>51</v>
      </c>
      <c r="V2" s="30">
        <v>52</v>
      </c>
      <c r="W2" s="30">
        <v>1</v>
      </c>
      <c r="X2" s="30">
        <v>2</v>
      </c>
      <c r="Y2" s="30">
        <v>3</v>
      </c>
      <c r="Z2" s="30">
        <v>4</v>
      </c>
      <c r="AA2" s="30">
        <v>5</v>
      </c>
      <c r="AB2" s="30">
        <v>6</v>
      </c>
      <c r="AC2" s="30">
        <v>7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763</v>
      </c>
      <c r="G3" s="30">
        <f>calcFirstRunOut(J7:AC7)</f>
        <v>202007</v>
      </c>
      <c r="H3" s="30" t="s">
        <v>6</v>
      </c>
      <c r="J3" s="31">
        <v>96</v>
      </c>
      <c r="K3" s="31">
        <v>202</v>
      </c>
      <c r="L3" s="31">
        <v>38</v>
      </c>
      <c r="M3" s="31">
        <v>189</v>
      </c>
      <c r="N3" s="31">
        <v>130</v>
      </c>
      <c r="O3" s="31">
        <v>198</v>
      </c>
      <c r="P3" s="31">
        <v>206</v>
      </c>
      <c r="Q3" s="31">
        <v>229</v>
      </c>
      <c r="R3" s="31">
        <v>174</v>
      </c>
      <c r="S3" s="35">
        <v>0</v>
      </c>
      <c r="T3" s="35">
        <v>0</v>
      </c>
      <c r="U3" s="35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763</v>
      </c>
      <c r="G4" s="30"/>
      <c r="H4" s="30" t="s">
        <v>7</v>
      </c>
      <c r="J4">
        <v>120</v>
      </c>
      <c r="K4">
        <v>240</v>
      </c>
      <c r="L4">
        <v>240</v>
      </c>
      <c r="M4">
        <v>60</v>
      </c>
      <c r="N4">
        <v>0</v>
      </c>
      <c r="O4">
        <v>0</v>
      </c>
      <c r="P4">
        <v>360</v>
      </c>
      <c r="Q4">
        <v>360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480</v>
      </c>
      <c r="M5">
        <v>0</v>
      </c>
      <c r="N5" s="34">
        <v>60</v>
      </c>
      <c r="O5" s="34">
        <v>0</v>
      </c>
      <c r="P5" s="34">
        <v>0</v>
      </c>
      <c r="Q5" s="34">
        <v>720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667</v>
      </c>
      <c r="K7" s="3">
        <f t="shared" ref="K7:AC7" si="0">J7-K3+K5+K6</f>
        <v>465</v>
      </c>
      <c r="L7" s="3">
        <f t="shared" si="0"/>
        <v>907</v>
      </c>
      <c r="M7" s="3">
        <f t="shared" si="0"/>
        <v>718</v>
      </c>
      <c r="N7" s="3">
        <f t="shared" si="0"/>
        <v>648</v>
      </c>
      <c r="O7" s="3">
        <f t="shared" si="0"/>
        <v>450</v>
      </c>
      <c r="P7" s="3">
        <f t="shared" si="0"/>
        <v>244</v>
      </c>
      <c r="Q7" s="3">
        <f t="shared" si="0"/>
        <v>735</v>
      </c>
      <c r="R7" s="3">
        <f t="shared" si="0"/>
        <v>561</v>
      </c>
      <c r="S7" s="3">
        <f t="shared" si="0"/>
        <v>561</v>
      </c>
      <c r="T7" s="3">
        <f t="shared" si="0"/>
        <v>561</v>
      </c>
      <c r="U7" s="3">
        <f t="shared" si="0"/>
        <v>561</v>
      </c>
      <c r="V7" s="3">
        <f t="shared" si="0"/>
        <v>561</v>
      </c>
      <c r="W7" s="3">
        <f t="shared" si="0"/>
        <v>561</v>
      </c>
      <c r="X7" s="3">
        <f t="shared" si="0"/>
        <v>561</v>
      </c>
      <c r="Y7" s="3">
        <f t="shared" si="0"/>
        <v>561</v>
      </c>
      <c r="Z7" s="3">
        <f t="shared" si="0"/>
        <v>561</v>
      </c>
      <c r="AA7" s="3">
        <f t="shared" si="0"/>
        <v>561</v>
      </c>
      <c r="AB7" s="3">
        <f t="shared" si="0"/>
        <v>561</v>
      </c>
      <c r="AC7" s="3">
        <f t="shared" si="0"/>
        <v>561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40</v>
      </c>
      <c r="K9" s="30">
        <v>41</v>
      </c>
      <c r="L9" s="30">
        <v>42</v>
      </c>
      <c r="M9" s="30">
        <v>43</v>
      </c>
      <c r="N9" s="30">
        <v>44</v>
      </c>
      <c r="O9" s="30">
        <v>45</v>
      </c>
      <c r="P9" s="30">
        <v>46</v>
      </c>
      <c r="Q9" s="30">
        <v>47</v>
      </c>
      <c r="R9" s="30">
        <v>48</v>
      </c>
      <c r="S9" s="30">
        <v>49</v>
      </c>
      <c r="T9" s="30">
        <v>50</v>
      </c>
      <c r="U9" s="30">
        <v>51</v>
      </c>
      <c r="V9" s="30">
        <v>52</v>
      </c>
      <c r="W9" s="30">
        <v>1</v>
      </c>
      <c r="X9" s="30">
        <v>2</v>
      </c>
      <c r="Y9" s="30">
        <v>3</v>
      </c>
      <c r="Z9" s="30">
        <v>4</v>
      </c>
      <c r="AA9" s="30">
        <v>5</v>
      </c>
      <c r="AB9" s="30">
        <v>6</v>
      </c>
      <c r="AC9" s="30">
        <v>7</v>
      </c>
    </row>
    <row r="10" spans="1:29" x14ac:dyDescent="0.25">
      <c r="A10" s="103" t="s">
        <v>16</v>
      </c>
      <c r="B10" s="33" t="s">
        <v>50</v>
      </c>
      <c r="C10" s="30" t="s">
        <v>39</v>
      </c>
      <c r="E10" t="s">
        <v>11</v>
      </c>
      <c r="F10">
        <f>F11+F12</f>
        <v>2610</v>
      </c>
      <c r="G10" s="30">
        <f>calcFirstRunOut(J14:AC14)</f>
        <v>202007</v>
      </c>
      <c r="H10" s="30" t="s">
        <v>6</v>
      </c>
      <c r="J10" s="31">
        <v>447</v>
      </c>
      <c r="K10" s="31">
        <v>637</v>
      </c>
      <c r="L10" s="31">
        <v>564</v>
      </c>
      <c r="M10" s="31">
        <v>897</v>
      </c>
      <c r="N10" s="31">
        <v>753</v>
      </c>
      <c r="O10" s="31">
        <v>895</v>
      </c>
      <c r="P10" s="31">
        <v>896</v>
      </c>
      <c r="Q10" s="31">
        <v>986</v>
      </c>
      <c r="R10" s="31">
        <v>762</v>
      </c>
      <c r="S10" s="35">
        <v>0</v>
      </c>
      <c r="T10" s="35">
        <v>0</v>
      </c>
      <c r="U10" s="35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103"/>
      <c r="B11" s="2">
        <v>9811933980</v>
      </c>
      <c r="C11" s="30" t="s">
        <v>39</v>
      </c>
      <c r="E11" t="s">
        <v>12</v>
      </c>
      <c r="F11">
        <v>2610</v>
      </c>
      <c r="G11" s="30"/>
      <c r="H11" s="30" t="s">
        <v>7</v>
      </c>
      <c r="J11">
        <v>1827</v>
      </c>
      <c r="K11">
        <v>1575</v>
      </c>
      <c r="L11">
        <v>0</v>
      </c>
      <c r="M11">
        <v>504</v>
      </c>
      <c r="N11">
        <v>0</v>
      </c>
      <c r="O11">
        <v>756</v>
      </c>
      <c r="P11">
        <v>0</v>
      </c>
      <c r="Q11">
        <v>945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3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2016</v>
      </c>
      <c r="K12" s="34">
        <v>1575</v>
      </c>
      <c r="L12">
        <v>0</v>
      </c>
      <c r="M12" s="34">
        <v>504</v>
      </c>
      <c r="N12">
        <v>0</v>
      </c>
      <c r="O12" s="34">
        <v>756</v>
      </c>
      <c r="P12">
        <v>0</v>
      </c>
      <c r="Q12" s="34">
        <v>630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3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103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4179</v>
      </c>
      <c r="K14" s="3">
        <f t="shared" ref="K14:AC14" si="1">J14-K10+K12+K13</f>
        <v>5117</v>
      </c>
      <c r="L14" s="3">
        <f t="shared" si="1"/>
        <v>4553</v>
      </c>
      <c r="M14" s="3">
        <f t="shared" si="1"/>
        <v>4160</v>
      </c>
      <c r="N14" s="3">
        <f t="shared" si="1"/>
        <v>3407</v>
      </c>
      <c r="O14" s="3">
        <f t="shared" si="1"/>
        <v>3268</v>
      </c>
      <c r="P14" s="3">
        <f t="shared" si="1"/>
        <v>2372</v>
      </c>
      <c r="Q14" s="3">
        <f t="shared" si="1"/>
        <v>2016</v>
      </c>
      <c r="R14" s="3">
        <f t="shared" si="1"/>
        <v>1254</v>
      </c>
      <c r="S14" s="3">
        <f t="shared" si="1"/>
        <v>1254</v>
      </c>
      <c r="T14" s="3">
        <f t="shared" si="1"/>
        <v>1254</v>
      </c>
      <c r="U14" s="3">
        <f t="shared" si="1"/>
        <v>1254</v>
      </c>
      <c r="V14" s="3">
        <f t="shared" si="1"/>
        <v>1254</v>
      </c>
      <c r="W14" s="3">
        <f t="shared" si="1"/>
        <v>1254</v>
      </c>
      <c r="X14" s="3">
        <f t="shared" si="1"/>
        <v>1254</v>
      </c>
      <c r="Y14" s="3">
        <f t="shared" si="1"/>
        <v>1254</v>
      </c>
      <c r="Z14" s="3">
        <f t="shared" si="1"/>
        <v>1254</v>
      </c>
      <c r="AA14" s="3">
        <f t="shared" si="1"/>
        <v>1254</v>
      </c>
      <c r="AB14" s="3">
        <f t="shared" si="1"/>
        <v>1254</v>
      </c>
      <c r="AC14" s="3">
        <f t="shared" si="1"/>
        <v>1254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40</v>
      </c>
      <c r="K16" s="30">
        <v>41</v>
      </c>
      <c r="L16" s="30">
        <v>42</v>
      </c>
      <c r="M16" s="30">
        <v>43</v>
      </c>
      <c r="N16" s="30">
        <v>44</v>
      </c>
      <c r="O16" s="30">
        <v>45</v>
      </c>
      <c r="P16" s="30">
        <v>46</v>
      </c>
      <c r="Q16" s="30">
        <v>47</v>
      </c>
      <c r="R16" s="30">
        <v>48</v>
      </c>
      <c r="S16" s="30">
        <v>49</v>
      </c>
      <c r="T16" s="30">
        <v>50</v>
      </c>
      <c r="U16" s="30">
        <v>51</v>
      </c>
      <c r="V16" s="30">
        <v>52</v>
      </c>
      <c r="W16" s="30">
        <v>1</v>
      </c>
      <c r="X16" s="30">
        <v>2</v>
      </c>
      <c r="Y16" s="30">
        <v>3</v>
      </c>
      <c r="Z16" s="30">
        <v>4</v>
      </c>
      <c r="AA16" s="30">
        <v>5</v>
      </c>
      <c r="AB16" s="30">
        <v>6</v>
      </c>
      <c r="AC16" s="30">
        <v>7</v>
      </c>
    </row>
    <row r="17" spans="1:29" x14ac:dyDescent="0.25">
      <c r="A17" s="103" t="s">
        <v>16</v>
      </c>
      <c r="B17" s="33" t="s">
        <v>50</v>
      </c>
      <c r="C17" s="30" t="s">
        <v>39</v>
      </c>
      <c r="E17" t="s">
        <v>11</v>
      </c>
      <c r="F17">
        <f>F18+F19</f>
        <v>2481</v>
      </c>
      <c r="G17" s="30">
        <f>calcFirstRunOut(J21:AC21)</f>
        <v>202007</v>
      </c>
      <c r="H17" s="30" t="s">
        <v>6</v>
      </c>
      <c r="J17" s="31">
        <v>447</v>
      </c>
      <c r="K17" s="31">
        <v>637</v>
      </c>
      <c r="L17" s="31">
        <v>564</v>
      </c>
      <c r="M17" s="31">
        <v>897</v>
      </c>
      <c r="N17" s="31">
        <v>753</v>
      </c>
      <c r="O17" s="31">
        <v>895</v>
      </c>
      <c r="P17" s="31">
        <v>896</v>
      </c>
      <c r="Q17" s="31">
        <v>986</v>
      </c>
      <c r="R17" s="31">
        <v>762</v>
      </c>
      <c r="S17" s="35">
        <v>0</v>
      </c>
      <c r="T17" s="35">
        <v>0</v>
      </c>
      <c r="U17" s="35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103"/>
      <c r="B18" s="2">
        <v>9811934080</v>
      </c>
      <c r="C18" s="30" t="s">
        <v>39</v>
      </c>
      <c r="E18" t="s">
        <v>12</v>
      </c>
      <c r="F18">
        <v>2481</v>
      </c>
      <c r="G18" s="30"/>
      <c r="H18" s="30" t="s">
        <v>7</v>
      </c>
      <c r="J18">
        <v>1827</v>
      </c>
      <c r="K18">
        <v>1575</v>
      </c>
      <c r="L18">
        <v>0</v>
      </c>
      <c r="M18">
        <v>504</v>
      </c>
      <c r="N18">
        <v>0</v>
      </c>
      <c r="O18">
        <v>567</v>
      </c>
      <c r="P18">
        <v>126</v>
      </c>
      <c r="Q18">
        <v>1134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3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2016</v>
      </c>
      <c r="K19" s="34">
        <v>1575</v>
      </c>
      <c r="L19">
        <v>0</v>
      </c>
      <c r="M19" s="34">
        <v>504</v>
      </c>
      <c r="N19">
        <v>0</v>
      </c>
      <c r="O19" s="34">
        <v>693</v>
      </c>
      <c r="P19" s="34">
        <v>0</v>
      </c>
      <c r="Q19" s="34">
        <v>630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3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103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4050</v>
      </c>
      <c r="K21" s="3">
        <f t="shared" ref="K21:AC21" si="2">J21-K17+K19+K20</f>
        <v>4988</v>
      </c>
      <c r="L21" s="3">
        <f t="shared" si="2"/>
        <v>4424</v>
      </c>
      <c r="M21" s="3">
        <f t="shared" si="2"/>
        <v>4031</v>
      </c>
      <c r="N21" s="3">
        <f t="shared" si="2"/>
        <v>3278</v>
      </c>
      <c r="O21" s="3">
        <f t="shared" si="2"/>
        <v>3076</v>
      </c>
      <c r="P21" s="3">
        <f t="shared" si="2"/>
        <v>2180</v>
      </c>
      <c r="Q21" s="3">
        <f t="shared" si="2"/>
        <v>1824</v>
      </c>
      <c r="R21" s="3">
        <f t="shared" si="2"/>
        <v>1062</v>
      </c>
      <c r="S21" s="3">
        <f t="shared" si="2"/>
        <v>1062</v>
      </c>
      <c r="T21" s="3">
        <f t="shared" si="2"/>
        <v>1062</v>
      </c>
      <c r="U21" s="3">
        <f t="shared" si="2"/>
        <v>1062</v>
      </c>
      <c r="V21" s="3">
        <f t="shared" si="2"/>
        <v>1062</v>
      </c>
      <c r="W21" s="3">
        <f t="shared" si="2"/>
        <v>1062</v>
      </c>
      <c r="X21" s="3">
        <f t="shared" si="2"/>
        <v>1062</v>
      </c>
      <c r="Y21" s="3">
        <f t="shared" si="2"/>
        <v>1062</v>
      </c>
      <c r="Z21" s="3">
        <f t="shared" si="2"/>
        <v>1062</v>
      </c>
      <c r="AA21" s="3">
        <f t="shared" si="2"/>
        <v>1062</v>
      </c>
      <c r="AB21" s="3">
        <f t="shared" si="2"/>
        <v>1062</v>
      </c>
      <c r="AC21" s="3">
        <f t="shared" si="2"/>
        <v>1062</v>
      </c>
    </row>
  </sheetData>
  <mergeCells count="3">
    <mergeCell ref="A3:A7"/>
    <mergeCell ref="A10:A14"/>
    <mergeCell ref="A17:A21"/>
  </mergeCells>
  <pageMargins left="0.7" right="0.7" top="0.75" bottom="0.75" header="0.3" footer="0.3"/>
  <pageSetup orientation="portrait"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AC21"/>
  <sheetViews>
    <sheetView showGridLines="0" workbookViewId="0">
      <selection activeCell="T10" sqref="T10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205</v>
      </c>
      <c r="B1" t="s">
        <v>15</v>
      </c>
    </row>
    <row r="2" spans="1:29" x14ac:dyDescent="0.25">
      <c r="A2" s="30" t="s">
        <v>0</v>
      </c>
      <c r="B2" s="30" t="s">
        <v>45</v>
      </c>
      <c r="C2" s="30"/>
      <c r="D2" s="30"/>
      <c r="E2" s="30"/>
      <c r="F2" s="30"/>
      <c r="G2" s="30" t="s">
        <v>5</v>
      </c>
      <c r="H2" s="30"/>
      <c r="I2" s="30" t="s">
        <v>4</v>
      </c>
      <c r="J2" s="30">
        <v>40</v>
      </c>
      <c r="K2" s="30">
        <v>41</v>
      </c>
      <c r="L2" s="30">
        <v>42</v>
      </c>
      <c r="M2" s="30">
        <v>43</v>
      </c>
      <c r="N2" s="30">
        <v>44</v>
      </c>
      <c r="O2" s="30">
        <v>45</v>
      </c>
      <c r="P2" s="30">
        <v>46</v>
      </c>
      <c r="Q2" s="30">
        <v>47</v>
      </c>
      <c r="R2" s="30">
        <v>48</v>
      </c>
      <c r="S2" s="30">
        <v>49</v>
      </c>
      <c r="T2" s="30">
        <v>50</v>
      </c>
      <c r="U2" s="30">
        <v>51</v>
      </c>
      <c r="V2" s="30">
        <v>52</v>
      </c>
      <c r="W2" s="30">
        <v>1</v>
      </c>
      <c r="X2" s="30">
        <v>2</v>
      </c>
      <c r="Y2" s="30">
        <v>3</v>
      </c>
      <c r="Z2" s="30">
        <v>4</v>
      </c>
      <c r="AA2" s="30">
        <v>5</v>
      </c>
      <c r="AB2" s="30">
        <v>6</v>
      </c>
      <c r="AC2" s="30">
        <v>7</v>
      </c>
    </row>
    <row r="3" spans="1:29" x14ac:dyDescent="0.25">
      <c r="A3" s="103" t="s">
        <v>16</v>
      </c>
      <c r="B3" s="33" t="s">
        <v>49</v>
      </c>
      <c r="C3" s="30" t="s">
        <v>39</v>
      </c>
      <c r="E3" t="s">
        <v>11</v>
      </c>
      <c r="F3">
        <f>F4+F5</f>
        <v>740</v>
      </c>
      <c r="G3" s="30">
        <f>calcFirstRunOut(J7:AC7)</f>
        <v>201946</v>
      </c>
      <c r="H3" s="30" t="s">
        <v>6</v>
      </c>
      <c r="J3" s="31">
        <v>69</v>
      </c>
      <c r="K3" s="31">
        <v>204</v>
      </c>
      <c r="L3" s="31">
        <v>37</v>
      </c>
      <c r="M3" s="31">
        <v>149</v>
      </c>
      <c r="N3" s="31">
        <v>90</v>
      </c>
      <c r="O3" s="31">
        <v>147</v>
      </c>
      <c r="P3" s="31">
        <v>172</v>
      </c>
      <c r="Q3" s="31">
        <v>210</v>
      </c>
      <c r="R3" s="31">
        <v>227</v>
      </c>
      <c r="S3" s="31">
        <v>178</v>
      </c>
      <c r="T3" s="31">
        <v>0</v>
      </c>
      <c r="U3" s="31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</row>
    <row r="4" spans="1:29" x14ac:dyDescent="0.25">
      <c r="A4" s="103"/>
      <c r="B4" s="2">
        <v>9819671280</v>
      </c>
      <c r="C4" s="30" t="s">
        <v>39</v>
      </c>
      <c r="E4" t="s">
        <v>12</v>
      </c>
      <c r="F4">
        <v>740</v>
      </c>
      <c r="G4" s="30"/>
      <c r="H4" s="30" t="s">
        <v>7</v>
      </c>
      <c r="J4">
        <v>0</v>
      </c>
      <c r="K4">
        <v>240</v>
      </c>
      <c r="L4">
        <v>240</v>
      </c>
      <c r="M4">
        <v>60</v>
      </c>
      <c r="N4">
        <v>0</v>
      </c>
      <c r="O4">
        <v>0</v>
      </c>
      <c r="P4">
        <v>360</v>
      </c>
      <c r="Q4">
        <v>360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3"/>
      <c r="B5" t="s">
        <v>27</v>
      </c>
      <c r="C5" s="30" t="s">
        <v>39</v>
      </c>
      <c r="E5" t="s">
        <v>13</v>
      </c>
      <c r="F5">
        <v>0</v>
      </c>
      <c r="G5" s="30"/>
      <c r="H5" s="30" t="s">
        <v>8</v>
      </c>
      <c r="J5">
        <v>0</v>
      </c>
      <c r="K5">
        <v>0</v>
      </c>
      <c r="L5">
        <v>0</v>
      </c>
      <c r="M5">
        <v>0</v>
      </c>
      <c r="N5" s="34">
        <v>60</v>
      </c>
      <c r="O5" s="34">
        <v>0</v>
      </c>
      <c r="P5" s="34">
        <v>0</v>
      </c>
      <c r="Q5" s="34">
        <v>720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3"/>
      <c r="B6" s="32" t="s">
        <v>28</v>
      </c>
      <c r="C6" s="30" t="s">
        <v>39</v>
      </c>
      <c r="G6" s="30"/>
      <c r="H6" s="30" t="s">
        <v>9</v>
      </c>
    </row>
    <row r="7" spans="1:29" x14ac:dyDescent="0.25">
      <c r="A7" s="103"/>
      <c r="B7" s="2" t="s">
        <v>44</v>
      </c>
      <c r="C7" s="30" t="s">
        <v>39</v>
      </c>
      <c r="G7" s="30"/>
      <c r="H7" s="30" t="s">
        <v>10</v>
      </c>
      <c r="J7" s="3">
        <f>F3+I4+I5-J3+J5+J6</f>
        <v>671</v>
      </c>
      <c r="K7" s="3">
        <f t="shared" ref="K7:AC7" si="0">J7-K3+K5+K6</f>
        <v>467</v>
      </c>
      <c r="L7" s="3">
        <f t="shared" si="0"/>
        <v>430</v>
      </c>
      <c r="M7" s="3">
        <f t="shared" si="0"/>
        <v>281</v>
      </c>
      <c r="N7" s="3">
        <f t="shared" si="0"/>
        <v>251</v>
      </c>
      <c r="O7" s="3">
        <f t="shared" si="0"/>
        <v>104</v>
      </c>
      <c r="P7" s="3">
        <f t="shared" si="0"/>
        <v>-68</v>
      </c>
      <c r="Q7" s="3">
        <f t="shared" si="0"/>
        <v>442</v>
      </c>
      <c r="R7" s="3">
        <f t="shared" si="0"/>
        <v>215</v>
      </c>
      <c r="S7" s="3">
        <f t="shared" si="0"/>
        <v>37</v>
      </c>
      <c r="T7" s="3">
        <f t="shared" si="0"/>
        <v>37</v>
      </c>
      <c r="U7" s="3">
        <f t="shared" si="0"/>
        <v>37</v>
      </c>
      <c r="V7" s="3">
        <f t="shared" si="0"/>
        <v>37</v>
      </c>
      <c r="W7" s="3">
        <f t="shared" si="0"/>
        <v>37</v>
      </c>
      <c r="X7" s="3">
        <f t="shared" si="0"/>
        <v>37</v>
      </c>
      <c r="Y7" s="3">
        <f t="shared" si="0"/>
        <v>37</v>
      </c>
      <c r="Z7" s="3">
        <f t="shared" si="0"/>
        <v>37</v>
      </c>
      <c r="AA7" s="3">
        <f t="shared" si="0"/>
        <v>37</v>
      </c>
      <c r="AB7" s="3">
        <f t="shared" si="0"/>
        <v>37</v>
      </c>
      <c r="AC7" s="3">
        <f t="shared" si="0"/>
        <v>37</v>
      </c>
    </row>
    <row r="9" spans="1:29" x14ac:dyDescent="0.25">
      <c r="A9" s="30" t="s">
        <v>0</v>
      </c>
      <c r="B9" s="30" t="s">
        <v>48</v>
      </c>
      <c r="C9" s="30"/>
      <c r="D9" s="30"/>
      <c r="E9" s="30"/>
      <c r="F9" s="30"/>
      <c r="G9" s="30" t="s">
        <v>5</v>
      </c>
      <c r="H9" s="30"/>
      <c r="I9" s="30" t="s">
        <v>4</v>
      </c>
      <c r="J9" s="30">
        <v>40</v>
      </c>
      <c r="K9" s="30">
        <v>41</v>
      </c>
      <c r="L9" s="30">
        <v>42</v>
      </c>
      <c r="M9" s="30">
        <v>43</v>
      </c>
      <c r="N9" s="30">
        <v>44</v>
      </c>
      <c r="O9" s="30">
        <v>45</v>
      </c>
      <c r="P9" s="30">
        <v>46</v>
      </c>
      <c r="Q9" s="30">
        <v>47</v>
      </c>
      <c r="R9" s="30">
        <v>48</v>
      </c>
      <c r="S9" s="30">
        <v>49</v>
      </c>
      <c r="T9" s="30">
        <v>50</v>
      </c>
      <c r="U9" s="30">
        <v>51</v>
      </c>
      <c r="V9" s="30">
        <v>52</v>
      </c>
      <c r="W9" s="30">
        <v>1</v>
      </c>
      <c r="X9" s="30">
        <v>2</v>
      </c>
      <c r="Y9" s="30">
        <v>3</v>
      </c>
      <c r="Z9" s="30">
        <v>4</v>
      </c>
      <c r="AA9" s="30">
        <v>5</v>
      </c>
      <c r="AB9" s="30">
        <v>6</v>
      </c>
      <c r="AC9" s="30">
        <v>7</v>
      </c>
    </row>
    <row r="10" spans="1:29" x14ac:dyDescent="0.25">
      <c r="A10" s="97" t="s">
        <v>16</v>
      </c>
      <c r="B10" s="33" t="s">
        <v>50</v>
      </c>
      <c r="C10" s="30" t="s">
        <v>39</v>
      </c>
      <c r="E10" t="s">
        <v>11</v>
      </c>
      <c r="F10">
        <f>F11+F12</f>
        <v>2538</v>
      </c>
      <c r="G10" s="30">
        <f>calcFirstRunOut(J14:AC14)</f>
        <v>202007</v>
      </c>
      <c r="H10" s="30" t="s">
        <v>6</v>
      </c>
      <c r="J10" s="31">
        <v>349</v>
      </c>
      <c r="K10" s="31">
        <v>638</v>
      </c>
      <c r="L10" s="31">
        <v>568</v>
      </c>
      <c r="M10" s="31">
        <v>627</v>
      </c>
      <c r="N10" s="31">
        <v>620</v>
      </c>
      <c r="O10" s="31">
        <v>719</v>
      </c>
      <c r="P10" s="31">
        <v>770</v>
      </c>
      <c r="Q10" s="31">
        <v>911</v>
      </c>
      <c r="R10" s="31">
        <v>974</v>
      </c>
      <c r="S10" s="31">
        <v>806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</row>
    <row r="11" spans="1:29" x14ac:dyDescent="0.25">
      <c r="A11" s="97"/>
      <c r="B11" s="2">
        <v>9811933980</v>
      </c>
      <c r="C11" s="30" t="s">
        <v>39</v>
      </c>
      <c r="E11" t="s">
        <v>12</v>
      </c>
      <c r="F11">
        <v>2538</v>
      </c>
      <c r="G11" s="30"/>
      <c r="H11" s="30" t="s">
        <v>7</v>
      </c>
      <c r="J11">
        <v>0</v>
      </c>
      <c r="K11">
        <v>1575</v>
      </c>
      <c r="L11">
        <v>0</v>
      </c>
      <c r="M11">
        <v>504</v>
      </c>
      <c r="N11">
        <v>0</v>
      </c>
      <c r="O11">
        <v>756</v>
      </c>
      <c r="P11">
        <v>0</v>
      </c>
      <c r="Q11">
        <v>945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97"/>
      <c r="B12" t="s">
        <v>27</v>
      </c>
      <c r="C12" s="30" t="s">
        <v>39</v>
      </c>
      <c r="E12" t="s">
        <v>13</v>
      </c>
      <c r="F12">
        <v>0</v>
      </c>
      <c r="G12" s="30"/>
      <c r="H12" s="30" t="s">
        <v>8</v>
      </c>
      <c r="J12" s="34">
        <v>2016</v>
      </c>
      <c r="K12" s="34">
        <v>1575</v>
      </c>
      <c r="L12">
        <v>0</v>
      </c>
      <c r="M12" s="34">
        <v>504</v>
      </c>
      <c r="N12">
        <v>0</v>
      </c>
      <c r="O12" s="34">
        <v>756</v>
      </c>
      <c r="P12">
        <v>0</v>
      </c>
      <c r="Q12" s="34">
        <v>630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97"/>
      <c r="B13" s="32" t="s">
        <v>28</v>
      </c>
      <c r="C13" s="30" t="s">
        <v>39</v>
      </c>
      <c r="G13" s="30"/>
      <c r="H13" s="30" t="s">
        <v>9</v>
      </c>
    </row>
    <row r="14" spans="1:29" x14ac:dyDescent="0.25">
      <c r="A14" s="97"/>
      <c r="B14" s="2" t="s">
        <v>47</v>
      </c>
      <c r="C14" s="30" t="s">
        <v>39</v>
      </c>
      <c r="G14" s="30"/>
      <c r="H14" s="30" t="s">
        <v>10</v>
      </c>
      <c r="J14" s="3">
        <f>F10+I11+I12-J10+J12+J13</f>
        <v>4205</v>
      </c>
      <c r="K14" s="3">
        <f t="shared" ref="K14:AC14" si="1">J14-K10+K12+K13</f>
        <v>5142</v>
      </c>
      <c r="L14" s="3">
        <f t="shared" si="1"/>
        <v>4574</v>
      </c>
      <c r="M14" s="3">
        <f t="shared" si="1"/>
        <v>4451</v>
      </c>
      <c r="N14" s="3">
        <f t="shared" si="1"/>
        <v>3831</v>
      </c>
      <c r="O14" s="3">
        <f t="shared" si="1"/>
        <v>3868</v>
      </c>
      <c r="P14" s="3">
        <f t="shared" si="1"/>
        <v>3098</v>
      </c>
      <c r="Q14" s="3">
        <f t="shared" si="1"/>
        <v>2817</v>
      </c>
      <c r="R14" s="3">
        <f t="shared" si="1"/>
        <v>1843</v>
      </c>
      <c r="S14" s="3">
        <f t="shared" si="1"/>
        <v>1037</v>
      </c>
      <c r="T14" s="3">
        <f t="shared" si="1"/>
        <v>1037</v>
      </c>
      <c r="U14" s="3">
        <f t="shared" si="1"/>
        <v>1037</v>
      </c>
      <c r="V14" s="3">
        <f t="shared" si="1"/>
        <v>1037</v>
      </c>
      <c r="W14" s="3">
        <f t="shared" si="1"/>
        <v>1037</v>
      </c>
      <c r="X14" s="3">
        <f t="shared" si="1"/>
        <v>1037</v>
      </c>
      <c r="Y14" s="3">
        <f t="shared" si="1"/>
        <v>1037</v>
      </c>
      <c r="Z14" s="3">
        <f t="shared" si="1"/>
        <v>1037</v>
      </c>
      <c r="AA14" s="3">
        <f t="shared" si="1"/>
        <v>1037</v>
      </c>
      <c r="AB14" s="3">
        <f t="shared" si="1"/>
        <v>1037</v>
      </c>
      <c r="AC14" s="3">
        <f t="shared" si="1"/>
        <v>1037</v>
      </c>
    </row>
    <row r="16" spans="1:29" x14ac:dyDescent="0.25">
      <c r="A16" s="30" t="s">
        <v>0</v>
      </c>
      <c r="B16" s="30" t="s">
        <v>48</v>
      </c>
      <c r="C16" s="30"/>
      <c r="D16" s="30"/>
      <c r="E16" s="30"/>
      <c r="F16" s="30"/>
      <c r="G16" s="30" t="s">
        <v>5</v>
      </c>
      <c r="H16" s="30"/>
      <c r="I16" s="30" t="s">
        <v>4</v>
      </c>
      <c r="J16" s="30">
        <v>40</v>
      </c>
      <c r="K16" s="30">
        <v>41</v>
      </c>
      <c r="L16" s="30">
        <v>42</v>
      </c>
      <c r="M16" s="30">
        <v>43</v>
      </c>
      <c r="N16" s="30">
        <v>44</v>
      </c>
      <c r="O16" s="30">
        <v>45</v>
      </c>
      <c r="P16" s="30">
        <v>46</v>
      </c>
      <c r="Q16" s="30">
        <v>47</v>
      </c>
      <c r="R16" s="30">
        <v>48</v>
      </c>
      <c r="S16" s="30">
        <v>49</v>
      </c>
      <c r="T16" s="30">
        <v>50</v>
      </c>
      <c r="U16" s="30">
        <v>51</v>
      </c>
      <c r="V16" s="30">
        <v>52</v>
      </c>
      <c r="W16" s="30">
        <v>1</v>
      </c>
      <c r="X16" s="30">
        <v>2</v>
      </c>
      <c r="Y16" s="30">
        <v>3</v>
      </c>
      <c r="Z16" s="30">
        <v>4</v>
      </c>
      <c r="AA16" s="30">
        <v>5</v>
      </c>
      <c r="AB16" s="30">
        <v>6</v>
      </c>
      <c r="AC16" s="30">
        <v>7</v>
      </c>
    </row>
    <row r="17" spans="1:29" x14ac:dyDescent="0.25">
      <c r="A17" s="97" t="s">
        <v>16</v>
      </c>
      <c r="B17" s="33" t="s">
        <v>50</v>
      </c>
      <c r="C17" s="30" t="s">
        <v>39</v>
      </c>
      <c r="E17" t="s">
        <v>11</v>
      </c>
      <c r="F17">
        <f>F18+F19</f>
        <v>2409</v>
      </c>
      <c r="G17" s="30">
        <f>calcFirstRunOut(J21:AC21)</f>
        <v>202007</v>
      </c>
      <c r="H17" s="30" t="s">
        <v>6</v>
      </c>
      <c r="J17" s="31">
        <v>349</v>
      </c>
      <c r="K17" s="31">
        <v>638</v>
      </c>
      <c r="L17" s="31">
        <v>568</v>
      </c>
      <c r="M17" s="31">
        <v>627</v>
      </c>
      <c r="N17" s="31">
        <v>620</v>
      </c>
      <c r="O17" s="31">
        <v>719</v>
      </c>
      <c r="P17" s="31">
        <v>770</v>
      </c>
      <c r="Q17" s="31">
        <v>911</v>
      </c>
      <c r="R17" s="31">
        <v>974</v>
      </c>
      <c r="S17" s="31">
        <v>806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</row>
    <row r="18" spans="1:29" x14ac:dyDescent="0.25">
      <c r="A18" s="97"/>
      <c r="B18" s="2">
        <v>9811934080</v>
      </c>
      <c r="C18" s="30" t="s">
        <v>39</v>
      </c>
      <c r="E18" t="s">
        <v>12</v>
      </c>
      <c r="F18">
        <v>2409</v>
      </c>
      <c r="G18" s="30"/>
      <c r="H18" s="30" t="s">
        <v>7</v>
      </c>
      <c r="J18">
        <v>0</v>
      </c>
      <c r="K18">
        <v>1575</v>
      </c>
      <c r="L18">
        <v>0</v>
      </c>
      <c r="M18">
        <v>504</v>
      </c>
      <c r="N18">
        <v>0</v>
      </c>
      <c r="O18">
        <v>567</v>
      </c>
      <c r="P18">
        <v>126</v>
      </c>
      <c r="Q18">
        <v>1134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97"/>
      <c r="B19" t="s">
        <v>27</v>
      </c>
      <c r="C19" s="30" t="s">
        <v>39</v>
      </c>
      <c r="E19" t="s">
        <v>13</v>
      </c>
      <c r="F19">
        <v>0</v>
      </c>
      <c r="G19" s="30"/>
      <c r="H19" s="30" t="s">
        <v>8</v>
      </c>
      <c r="J19" s="34">
        <v>2016</v>
      </c>
      <c r="K19" s="34">
        <v>1575</v>
      </c>
      <c r="L19">
        <v>0</v>
      </c>
      <c r="M19" s="34">
        <v>504</v>
      </c>
      <c r="N19">
        <v>0</v>
      </c>
      <c r="O19" s="34">
        <v>693</v>
      </c>
      <c r="P19" s="34">
        <v>0</v>
      </c>
      <c r="Q19" s="34">
        <v>630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97"/>
      <c r="B20" s="32" t="s">
        <v>28</v>
      </c>
      <c r="C20" s="30" t="s">
        <v>39</v>
      </c>
      <c r="G20" s="30"/>
      <c r="H20" s="30" t="s">
        <v>9</v>
      </c>
    </row>
    <row r="21" spans="1:29" x14ac:dyDescent="0.25">
      <c r="A21" s="97"/>
      <c r="B21" s="2" t="s">
        <v>47</v>
      </c>
      <c r="C21" s="30" t="s">
        <v>39</v>
      </c>
      <c r="G21" s="30"/>
      <c r="H21" s="30" t="s">
        <v>10</v>
      </c>
      <c r="J21" s="3">
        <f>F17+I18+I19-J17+J19+J20</f>
        <v>4076</v>
      </c>
      <c r="K21" s="3">
        <f t="shared" ref="K21:AC21" si="2">J21-K17+K19+K20</f>
        <v>5013</v>
      </c>
      <c r="L21" s="3">
        <f t="shared" si="2"/>
        <v>4445</v>
      </c>
      <c r="M21" s="3">
        <f t="shared" si="2"/>
        <v>4322</v>
      </c>
      <c r="N21" s="3">
        <f t="shared" si="2"/>
        <v>3702</v>
      </c>
      <c r="O21" s="3">
        <f t="shared" si="2"/>
        <v>3676</v>
      </c>
      <c r="P21" s="3">
        <f t="shared" si="2"/>
        <v>2906</v>
      </c>
      <c r="Q21" s="3">
        <f t="shared" si="2"/>
        <v>2625</v>
      </c>
      <c r="R21" s="3">
        <f t="shared" si="2"/>
        <v>1651</v>
      </c>
      <c r="S21" s="3">
        <f t="shared" si="2"/>
        <v>845</v>
      </c>
      <c r="T21" s="3">
        <f t="shared" si="2"/>
        <v>845</v>
      </c>
      <c r="U21" s="3">
        <f t="shared" si="2"/>
        <v>845</v>
      </c>
      <c r="V21" s="3">
        <f t="shared" si="2"/>
        <v>845</v>
      </c>
      <c r="W21" s="3">
        <f t="shared" si="2"/>
        <v>845</v>
      </c>
      <c r="X21" s="3">
        <f t="shared" si="2"/>
        <v>845</v>
      </c>
      <c r="Y21" s="3">
        <f t="shared" si="2"/>
        <v>845</v>
      </c>
      <c r="Z21" s="3">
        <f t="shared" si="2"/>
        <v>845</v>
      </c>
      <c r="AA21" s="3">
        <f t="shared" si="2"/>
        <v>845</v>
      </c>
      <c r="AB21" s="3">
        <f t="shared" si="2"/>
        <v>845</v>
      </c>
      <c r="AC21" s="3">
        <f t="shared" si="2"/>
        <v>845</v>
      </c>
    </row>
  </sheetData>
  <mergeCells count="1">
    <mergeCell ref="A3:A7"/>
  </mergeCells>
  <pageMargins left="0.7" right="0.7" top="0.75" bottom="0.75" header="0.3" footer="0.3"/>
  <pageSetup orientation="portrait" r:id="rId1"/>
  <legacyDrawing r:id="rId2"/>
</worksheet>
</file>

<file path=customUI/_rels/customUI14.xml.rels><?xml version="1.0" encoding="UTF-8" standalone="yes"?>
<Relationships xmlns="http://schemas.openxmlformats.org/package/2006/relationships"><Relationship Id="infBTN" Type="http://schemas.openxmlformats.org/officeDocument/2006/relationships/image" Target="images/infBTN.png"/><Relationship Id="BTN_inf" Type="http://schemas.openxmlformats.org/officeDocument/2006/relationships/image" Target="images/BTN_inf.png"/><Relationship Id="CorailJPG" Type="http://schemas.openxmlformats.org/officeDocument/2006/relationships/image" Target="images/CorailJPG.png"/></Relationships>
</file>

<file path=customUI/customUI14.xml><?xml version="1.0" encoding="utf-8"?>
<customUI xmlns="http://schemas.microsoft.com/office/2009/07/customui">
  <ribbon startFromScratch="false">
    <tabs>
      <tab id="COV1" label="COVERAGE">
        <group id="RUN" label="RUN Coverage">
          <button id="B1" label="RUN report" image="CorailJPG" size="large" onAction="RunMain"/>
        </group>
        <group id="Clear" label="Clear Group">
          <button id="BN" label="Delete Old Sheets" imageMso="DeletePagePreviousVersion" size="large" onAction="deleteOld"/>
          <button id="DS" label="Delete THIS Sheet" imageMso="CellsDelete" size="large" onAction="deleteThisSheet"/>
          <button id="BN2" label="Clear Input data" imageMso="BackgroundRemovalClose" size="large" onAction="clearList"/>
        </group>
        <group id="Inf" label="Information">
          <button id="IN1" label="Status Information" image="infBTN" size="large" onAction="statusSH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input</vt:lpstr>
      <vt:lpstr>wish</vt:lpstr>
      <vt:lpstr>05JN start</vt:lpstr>
      <vt:lpstr>10JN</vt:lpstr>
      <vt:lpstr>11JN</vt:lpstr>
      <vt:lpstr>12JN</vt:lpstr>
      <vt:lpstr>17JN</vt:lpstr>
      <vt:lpstr>24JN</vt:lpstr>
      <vt:lpstr>25JN</vt:lpstr>
      <vt:lpstr>26JN2</vt:lpstr>
      <vt:lpstr>26JN</vt:lpstr>
      <vt:lpstr>27JN</vt:lpstr>
      <vt:lpstr>01JL</vt:lpstr>
      <vt:lpstr>05JL</vt:lpstr>
      <vt:lpstr>08JL</vt:lpstr>
      <vt:lpstr>09JL</vt:lpstr>
      <vt:lpstr>12JL</vt:lpstr>
      <vt:lpstr>15JL</vt:lpstr>
      <vt:lpstr>16JL</vt:lpstr>
      <vt:lpstr>17JL</vt:lpstr>
      <vt:lpstr>19JL</vt:lpstr>
      <vt:lpstr>22JL</vt:lpstr>
      <vt:lpstr>25JL</vt:lpstr>
      <vt:lpstr>26JL</vt:lpstr>
      <vt:lpstr>26JL 2</vt:lpstr>
      <vt:lpstr>29JL</vt:lpstr>
      <vt:lpstr>Sheet1</vt:lpstr>
      <vt:lpstr>wrong</vt:lpstr>
      <vt:lpstr>Sheet2</vt:lpstr>
      <vt:lpstr>Sheet3</vt:lpstr>
      <vt:lpstr>07AU</vt:lpstr>
      <vt:lpstr>Sheet5</vt:lpstr>
      <vt:lpstr>Sheet4</vt:lpstr>
      <vt:lpstr>08AU</vt:lpstr>
      <vt:lpstr>09AU</vt:lpstr>
      <vt:lpstr>19AU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Sheet17</vt:lpstr>
      <vt:lpstr>Sheet16</vt:lpstr>
      <vt:lpstr>Sheet18</vt:lpstr>
      <vt:lpstr>Sheet19</vt:lpstr>
      <vt:lpstr>Sheet20</vt:lpstr>
      <vt:lpstr>Sheet22</vt:lpstr>
      <vt:lpstr>Sheet23</vt:lpstr>
      <vt:lpstr>Sheet21</vt:lpstr>
    </vt:vector>
  </TitlesOfParts>
  <Company>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Forrest</dc:creator>
  <cp:lastModifiedBy>Mateusz Milewski</cp:lastModifiedBy>
  <dcterms:created xsi:type="dcterms:W3CDTF">2019-05-20T07:03:23Z</dcterms:created>
  <dcterms:modified xsi:type="dcterms:W3CDTF">2019-10-01T11:55:01Z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