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345" windowWidth="20295" windowHeight="3210"/>
  </bookViews>
  <sheets>
    <sheet name="E2L0_I0B" sheetId="1" r:id="rId1"/>
  </sheets>
  <calcPr calcId="145621"/>
</workbook>
</file>

<file path=xl/calcChain.xml><?xml version="1.0" encoding="utf-8"?>
<calcChain xmlns="http://schemas.openxmlformats.org/spreadsheetml/2006/main">
  <c r="X3" i="1" l="1"/>
  <c r="X4" i="1" s="1"/>
  <c r="X5" i="1" s="1"/>
  <c r="X6" i="1" s="1"/>
  <c r="X7" i="1" s="1"/>
  <c r="X8" i="1" s="1"/>
  <c r="I4" i="1" l="1"/>
  <c r="O4" i="1" s="1"/>
  <c r="J4" i="1"/>
  <c r="K4" i="1"/>
  <c r="N4" i="1" s="1"/>
  <c r="M4" i="1"/>
  <c r="I5" i="1"/>
  <c r="J5" i="1"/>
  <c r="M5" i="1" s="1"/>
  <c r="K5" i="1"/>
  <c r="L5" i="1"/>
  <c r="N5" i="1"/>
  <c r="I6" i="1"/>
  <c r="J6" i="1"/>
  <c r="K6" i="1"/>
  <c r="N6" i="1" s="1"/>
  <c r="I7" i="1"/>
  <c r="J7" i="1"/>
  <c r="K7" i="1"/>
  <c r="N7" i="1"/>
  <c r="I8" i="1"/>
  <c r="J8" i="1"/>
  <c r="K8" i="1"/>
  <c r="N8" i="1" s="1"/>
  <c r="I9" i="1"/>
  <c r="J9" i="1"/>
  <c r="K9" i="1"/>
  <c r="N9" i="1" s="1"/>
  <c r="I10" i="1"/>
  <c r="J10" i="1"/>
  <c r="M10" i="1" s="1"/>
  <c r="K10" i="1"/>
  <c r="N10" i="1" s="1"/>
  <c r="I11" i="1"/>
  <c r="J11" i="1"/>
  <c r="K11" i="1"/>
  <c r="N11" i="1" s="1"/>
  <c r="I12" i="1"/>
  <c r="J12" i="1"/>
  <c r="M12" i="1" s="1"/>
  <c r="K12" i="1"/>
  <c r="N12" i="1" s="1"/>
  <c r="I13" i="1"/>
  <c r="J13" i="1"/>
  <c r="K13" i="1"/>
  <c r="N13" i="1"/>
  <c r="I14" i="1"/>
  <c r="O14" i="1" s="1"/>
  <c r="J14" i="1"/>
  <c r="K14" i="1"/>
  <c r="N14" i="1"/>
  <c r="I15" i="1"/>
  <c r="J15" i="1"/>
  <c r="K15" i="1"/>
  <c r="N15" i="1"/>
  <c r="I16" i="1"/>
  <c r="O16" i="1" s="1"/>
  <c r="J16" i="1"/>
  <c r="K16" i="1"/>
  <c r="N16" i="1" s="1"/>
  <c r="I17" i="1"/>
  <c r="O17" i="1" s="1"/>
  <c r="J17" i="1"/>
  <c r="K17" i="1"/>
  <c r="N17" i="1" s="1"/>
  <c r="I18" i="1"/>
  <c r="L18" i="1" s="1"/>
  <c r="J18" i="1"/>
  <c r="M18" i="1" s="1"/>
  <c r="K18" i="1"/>
  <c r="N18" i="1" s="1"/>
  <c r="H19" i="1"/>
  <c r="I19" i="1"/>
  <c r="J19" i="1"/>
  <c r="K19" i="1"/>
  <c r="N19" i="1"/>
  <c r="I20" i="1"/>
  <c r="O20" i="1" s="1"/>
  <c r="J20" i="1"/>
  <c r="K20" i="1"/>
  <c r="N20" i="1"/>
  <c r="I21" i="1"/>
  <c r="J21" i="1"/>
  <c r="M21" i="1" s="1"/>
  <c r="K21" i="1"/>
  <c r="N21" i="1" s="1"/>
  <c r="L21" i="1"/>
  <c r="I22" i="1"/>
  <c r="J22" i="1"/>
  <c r="K22" i="1"/>
  <c r="N22" i="1"/>
  <c r="I23" i="1"/>
  <c r="J23" i="1"/>
  <c r="M23" i="1" s="1"/>
  <c r="K23" i="1"/>
  <c r="N23" i="1"/>
  <c r="I24" i="1"/>
  <c r="J24" i="1"/>
  <c r="K24" i="1"/>
  <c r="N24" i="1" s="1"/>
  <c r="I25" i="1"/>
  <c r="J25" i="1"/>
  <c r="K25" i="1"/>
  <c r="N25" i="1" s="1"/>
  <c r="I26" i="1"/>
  <c r="J26" i="1"/>
  <c r="K26" i="1"/>
  <c r="N26" i="1" s="1"/>
  <c r="I27" i="1"/>
  <c r="J27" i="1"/>
  <c r="M27" i="1" s="1"/>
  <c r="K27" i="1"/>
  <c r="N27" i="1" s="1"/>
  <c r="I28" i="1"/>
  <c r="J28" i="1"/>
  <c r="K28" i="1"/>
  <c r="N28" i="1" s="1"/>
  <c r="I29" i="1"/>
  <c r="J29" i="1"/>
  <c r="M29" i="1" s="1"/>
  <c r="K29" i="1"/>
  <c r="N29" i="1" s="1"/>
  <c r="I30" i="1"/>
  <c r="J30" i="1"/>
  <c r="K30" i="1"/>
  <c r="N30" i="1"/>
  <c r="I31" i="1"/>
  <c r="J31" i="1"/>
  <c r="K31" i="1"/>
  <c r="N31" i="1" s="1"/>
  <c r="I32" i="1"/>
  <c r="J32" i="1"/>
  <c r="M32" i="1" s="1"/>
  <c r="K32" i="1"/>
  <c r="N32" i="1" s="1"/>
  <c r="I33" i="1"/>
  <c r="J33" i="1"/>
  <c r="M33" i="1" s="1"/>
  <c r="K33" i="1"/>
  <c r="N33" i="1" s="1"/>
  <c r="I34" i="1"/>
  <c r="J34" i="1"/>
  <c r="K34" i="1"/>
  <c r="N34" i="1" s="1"/>
  <c r="M34" i="1"/>
  <c r="I35" i="1"/>
  <c r="J35" i="1"/>
  <c r="K35" i="1"/>
  <c r="N35" i="1" s="1"/>
  <c r="L35" i="1"/>
  <c r="I36" i="1"/>
  <c r="J36" i="1"/>
  <c r="L36" i="1" s="1"/>
  <c r="K36" i="1"/>
  <c r="N36" i="1" s="1"/>
  <c r="I37" i="1"/>
  <c r="J37" i="1"/>
  <c r="K37" i="1"/>
  <c r="N37" i="1" s="1"/>
  <c r="I38" i="1"/>
  <c r="J38" i="1"/>
  <c r="K38" i="1"/>
  <c r="N38" i="1" s="1"/>
  <c r="I39" i="1"/>
  <c r="J39" i="1"/>
  <c r="M39" i="1" s="1"/>
  <c r="K39" i="1"/>
  <c r="N39" i="1"/>
  <c r="I40" i="1"/>
  <c r="J40" i="1"/>
  <c r="K40" i="1"/>
  <c r="N40" i="1" s="1"/>
  <c r="I41" i="1"/>
  <c r="J41" i="1"/>
  <c r="K41" i="1"/>
  <c r="N41" i="1" s="1"/>
  <c r="I42" i="1"/>
  <c r="L42" i="1" s="1"/>
  <c r="J42" i="1"/>
  <c r="M42" i="1" s="1"/>
  <c r="K42" i="1"/>
  <c r="N42" i="1" s="1"/>
  <c r="I43" i="1"/>
  <c r="O43" i="1" s="1"/>
  <c r="J43" i="1"/>
  <c r="K43" i="1"/>
  <c r="N43" i="1" s="1"/>
  <c r="I44" i="1"/>
  <c r="J44" i="1"/>
  <c r="K44" i="1"/>
  <c r="N44" i="1" s="1"/>
  <c r="I45" i="1"/>
  <c r="J45" i="1"/>
  <c r="M45" i="1" s="1"/>
  <c r="K45" i="1"/>
  <c r="N45" i="1" s="1"/>
  <c r="I46" i="1"/>
  <c r="J46" i="1"/>
  <c r="K46" i="1"/>
  <c r="N46" i="1" s="1"/>
  <c r="H47" i="1"/>
  <c r="I47" i="1"/>
  <c r="J47" i="1"/>
  <c r="M47" i="1" s="1"/>
  <c r="K47" i="1"/>
  <c r="N47" i="1" s="1"/>
  <c r="I48" i="1"/>
  <c r="J48" i="1"/>
  <c r="K48" i="1"/>
  <c r="N48" i="1" s="1"/>
  <c r="I49" i="1"/>
  <c r="O49" i="1" s="1"/>
  <c r="J49" i="1"/>
  <c r="K49" i="1"/>
  <c r="N49" i="1" s="1"/>
  <c r="I50" i="1"/>
  <c r="J50" i="1"/>
  <c r="M50" i="1" s="1"/>
  <c r="K50" i="1"/>
  <c r="N50" i="1" s="1"/>
  <c r="H51" i="1"/>
  <c r="I51" i="1"/>
  <c r="O51" i="1" s="1"/>
  <c r="J51" i="1"/>
  <c r="K51" i="1"/>
  <c r="N51" i="1" s="1"/>
  <c r="I52" i="1"/>
  <c r="J52" i="1"/>
  <c r="K52" i="1"/>
  <c r="N52" i="1" s="1"/>
  <c r="I53" i="1"/>
  <c r="L53" i="1" s="1"/>
  <c r="J53" i="1"/>
  <c r="K53" i="1"/>
  <c r="N53" i="1" s="1"/>
  <c r="I54" i="1"/>
  <c r="J54" i="1"/>
  <c r="K54" i="1"/>
  <c r="N54" i="1" s="1"/>
  <c r="I55" i="1"/>
  <c r="J55" i="1"/>
  <c r="K55" i="1"/>
  <c r="N55" i="1" s="1"/>
  <c r="I56" i="1"/>
  <c r="J56" i="1"/>
  <c r="K56" i="1"/>
  <c r="N56" i="1" s="1"/>
  <c r="I57" i="1"/>
  <c r="O57" i="1" s="1"/>
  <c r="J57" i="1"/>
  <c r="K57" i="1"/>
  <c r="N57" i="1" s="1"/>
  <c r="I58" i="1"/>
  <c r="O58" i="1" s="1"/>
  <c r="J58" i="1"/>
  <c r="K58" i="1"/>
  <c r="N58" i="1" s="1"/>
  <c r="I59" i="1"/>
  <c r="L59" i="1" s="1"/>
  <c r="J59" i="1"/>
  <c r="M59" i="1" s="1"/>
  <c r="K59" i="1"/>
  <c r="N59" i="1"/>
  <c r="I60" i="1"/>
  <c r="J60" i="1"/>
  <c r="K60" i="1"/>
  <c r="N60" i="1" s="1"/>
  <c r="L60" i="1"/>
  <c r="M60" i="1"/>
  <c r="I61" i="1"/>
  <c r="J61" i="1"/>
  <c r="L61" i="1" s="1"/>
  <c r="K61" i="1"/>
  <c r="N61" i="1" s="1"/>
  <c r="I62" i="1"/>
  <c r="J62" i="1"/>
  <c r="K62" i="1"/>
  <c r="N62" i="1" s="1"/>
  <c r="I63" i="1"/>
  <c r="J63" i="1"/>
  <c r="M63" i="1" s="1"/>
  <c r="K63" i="1"/>
  <c r="N63" i="1" s="1"/>
  <c r="I64" i="1"/>
  <c r="J64" i="1"/>
  <c r="K64" i="1"/>
  <c r="N64" i="1" s="1"/>
  <c r="I65" i="1"/>
  <c r="O65" i="1" s="1"/>
  <c r="J65" i="1"/>
  <c r="K65" i="1"/>
  <c r="N65" i="1" s="1"/>
  <c r="I66" i="1"/>
  <c r="J66" i="1"/>
  <c r="K66" i="1"/>
  <c r="N66" i="1" s="1"/>
  <c r="I67" i="1"/>
  <c r="J67" i="1"/>
  <c r="K67" i="1"/>
  <c r="N67" i="1" s="1"/>
  <c r="I68" i="1"/>
  <c r="J68" i="1"/>
  <c r="M68" i="1" s="1"/>
  <c r="K68" i="1"/>
  <c r="N68" i="1"/>
  <c r="I69" i="1"/>
  <c r="J69" i="1"/>
  <c r="M69" i="1" s="1"/>
  <c r="K69" i="1"/>
  <c r="N69" i="1"/>
  <c r="I70" i="1"/>
  <c r="O70" i="1" s="1"/>
  <c r="J70" i="1"/>
  <c r="K70" i="1"/>
  <c r="N70" i="1" s="1"/>
  <c r="I71" i="1"/>
  <c r="J71" i="1"/>
  <c r="K71" i="1"/>
  <c r="N71" i="1" s="1"/>
  <c r="I72" i="1"/>
  <c r="J72" i="1"/>
  <c r="K72" i="1"/>
  <c r="N72" i="1" s="1"/>
  <c r="I73" i="1"/>
  <c r="J73" i="1"/>
  <c r="K73" i="1"/>
  <c r="N73" i="1" s="1"/>
  <c r="I74" i="1"/>
  <c r="J74" i="1"/>
  <c r="M74" i="1" s="1"/>
  <c r="K74" i="1"/>
  <c r="N74" i="1" s="1"/>
  <c r="L74" i="1"/>
  <c r="I75" i="1"/>
  <c r="J75" i="1"/>
  <c r="K75" i="1"/>
  <c r="N75" i="1" s="1"/>
  <c r="I76" i="1"/>
  <c r="J76" i="1"/>
  <c r="M76" i="1" s="1"/>
  <c r="K76" i="1"/>
  <c r="N76" i="1" s="1"/>
  <c r="I77" i="1"/>
  <c r="J77" i="1"/>
  <c r="K77" i="1"/>
  <c r="N77" i="1" s="1"/>
  <c r="I78" i="1"/>
  <c r="J78" i="1"/>
  <c r="K78" i="1"/>
  <c r="N78" i="1"/>
  <c r="I79" i="1"/>
  <c r="O79" i="1" s="1"/>
  <c r="J79" i="1"/>
  <c r="K79" i="1"/>
  <c r="N79" i="1" s="1"/>
  <c r="I80" i="1"/>
  <c r="J80" i="1"/>
  <c r="M80" i="1" s="1"/>
  <c r="K80" i="1"/>
  <c r="N80" i="1" s="1"/>
  <c r="I81" i="1"/>
  <c r="J81" i="1"/>
  <c r="K81" i="1"/>
  <c r="N81" i="1" s="1"/>
  <c r="I82" i="1"/>
  <c r="J82" i="1"/>
  <c r="M82" i="1" s="1"/>
  <c r="K82" i="1"/>
  <c r="N82" i="1" s="1"/>
  <c r="I83" i="1"/>
  <c r="J83" i="1"/>
  <c r="M83" i="1" s="1"/>
  <c r="K83" i="1"/>
  <c r="N83" i="1" s="1"/>
  <c r="I84" i="1"/>
  <c r="J84" i="1"/>
  <c r="K84" i="1"/>
  <c r="N84" i="1" s="1"/>
  <c r="I85" i="1"/>
  <c r="J85" i="1"/>
  <c r="K85" i="1"/>
  <c r="N85" i="1" s="1"/>
  <c r="L85" i="1"/>
  <c r="I86" i="1"/>
  <c r="J86" i="1"/>
  <c r="K86" i="1"/>
  <c r="N86" i="1" s="1"/>
  <c r="I87" i="1"/>
  <c r="J87" i="1"/>
  <c r="M87" i="1" s="1"/>
  <c r="K87" i="1"/>
  <c r="N87" i="1"/>
  <c r="I88" i="1"/>
  <c r="J88" i="1"/>
  <c r="K88" i="1"/>
  <c r="N88" i="1" s="1"/>
  <c r="I89" i="1"/>
  <c r="J89" i="1"/>
  <c r="K89" i="1"/>
  <c r="N89" i="1" s="1"/>
  <c r="I90" i="1"/>
  <c r="J90" i="1"/>
  <c r="M90" i="1" s="1"/>
  <c r="K90" i="1"/>
  <c r="N90" i="1" s="1"/>
  <c r="L90" i="1"/>
  <c r="I91" i="1"/>
  <c r="J91" i="1"/>
  <c r="K91" i="1"/>
  <c r="N91" i="1" s="1"/>
  <c r="I92" i="1"/>
  <c r="J92" i="1"/>
  <c r="M92" i="1" s="1"/>
  <c r="K92" i="1"/>
  <c r="N92" i="1" s="1"/>
  <c r="L92" i="1"/>
  <c r="I93" i="1"/>
  <c r="J93" i="1"/>
  <c r="K93" i="1"/>
  <c r="N93" i="1"/>
  <c r="I94" i="1"/>
  <c r="J94" i="1"/>
  <c r="K94" i="1"/>
  <c r="N94" i="1" s="1"/>
  <c r="I95" i="1"/>
  <c r="J95" i="1"/>
  <c r="K95" i="1"/>
  <c r="N95" i="1"/>
  <c r="I96" i="1"/>
  <c r="J96" i="1"/>
  <c r="K96" i="1"/>
  <c r="N96" i="1" s="1"/>
  <c r="I97" i="1"/>
  <c r="J97" i="1"/>
  <c r="M97" i="1" s="1"/>
  <c r="K97" i="1"/>
  <c r="N97" i="1" s="1"/>
  <c r="I98" i="1"/>
  <c r="J98" i="1"/>
  <c r="M98" i="1" s="1"/>
  <c r="K98" i="1"/>
  <c r="N98" i="1" s="1"/>
  <c r="H99" i="1"/>
  <c r="I99" i="1"/>
  <c r="J99" i="1"/>
  <c r="L99" i="1" s="1"/>
  <c r="K99" i="1"/>
  <c r="N99" i="1"/>
  <c r="I100" i="1"/>
  <c r="O100" i="1" s="1"/>
  <c r="J100" i="1"/>
  <c r="K100" i="1"/>
  <c r="N100" i="1" s="1"/>
  <c r="I101" i="1"/>
  <c r="J101" i="1"/>
  <c r="K101" i="1"/>
  <c r="N101" i="1"/>
  <c r="I102" i="1"/>
  <c r="J102" i="1"/>
  <c r="K102" i="1"/>
  <c r="N102" i="1" s="1"/>
  <c r="I103" i="1"/>
  <c r="O103" i="1" s="1"/>
  <c r="J103" i="1"/>
  <c r="K103" i="1"/>
  <c r="N103" i="1" s="1"/>
  <c r="I104" i="1"/>
  <c r="J104" i="1"/>
  <c r="K104" i="1"/>
  <c r="N104" i="1" s="1"/>
  <c r="I105" i="1"/>
  <c r="J105" i="1"/>
  <c r="M105" i="1" s="1"/>
  <c r="K105" i="1"/>
  <c r="N105" i="1" s="1"/>
  <c r="I106" i="1"/>
  <c r="J106" i="1"/>
  <c r="K106" i="1"/>
  <c r="N106" i="1" s="1"/>
  <c r="L106" i="1"/>
  <c r="M106" i="1"/>
  <c r="I107" i="1"/>
  <c r="J107" i="1"/>
  <c r="M107" i="1" s="1"/>
  <c r="K107" i="1"/>
  <c r="N107" i="1" s="1"/>
  <c r="I108" i="1"/>
  <c r="O108" i="1" s="1"/>
  <c r="J108" i="1"/>
  <c r="K108" i="1"/>
  <c r="N108" i="1" s="1"/>
  <c r="I109" i="1"/>
  <c r="J109" i="1"/>
  <c r="K109" i="1"/>
  <c r="N109" i="1"/>
  <c r="I110" i="1"/>
  <c r="J110" i="1"/>
  <c r="K110" i="1"/>
  <c r="N110" i="1"/>
  <c r="I111" i="1"/>
  <c r="J111" i="1"/>
  <c r="M111" i="1" s="1"/>
  <c r="K111" i="1"/>
  <c r="N111" i="1"/>
  <c r="I112" i="1"/>
  <c r="O112" i="1" s="1"/>
  <c r="J112" i="1"/>
  <c r="K112" i="1"/>
  <c r="N112" i="1" s="1"/>
  <c r="I113" i="1"/>
  <c r="O113" i="1" s="1"/>
  <c r="J113" i="1"/>
  <c r="K113" i="1"/>
  <c r="N113" i="1" s="1"/>
  <c r="I114" i="1"/>
  <c r="L114" i="1" s="1"/>
  <c r="J114" i="1"/>
  <c r="M114" i="1" s="1"/>
  <c r="K114" i="1"/>
  <c r="N114" i="1" s="1"/>
  <c r="H115" i="1"/>
  <c r="I115" i="1"/>
  <c r="J115" i="1"/>
  <c r="K115" i="1"/>
  <c r="N115" i="1" s="1"/>
  <c r="I116" i="1"/>
  <c r="J116" i="1"/>
  <c r="M116" i="1" s="1"/>
  <c r="K116" i="1"/>
  <c r="N116" i="1" s="1"/>
  <c r="I117" i="1"/>
  <c r="J117" i="1"/>
  <c r="K117" i="1"/>
  <c r="N117" i="1"/>
  <c r="I118" i="1"/>
  <c r="J118" i="1"/>
  <c r="K118" i="1"/>
  <c r="N118" i="1" s="1"/>
  <c r="I119" i="1"/>
  <c r="J119" i="1"/>
  <c r="K119" i="1"/>
  <c r="N119" i="1"/>
  <c r="I120" i="1"/>
  <c r="J120" i="1"/>
  <c r="M120" i="1" s="1"/>
  <c r="K120" i="1"/>
  <c r="N120" i="1" s="1"/>
  <c r="I121" i="1"/>
  <c r="J121" i="1"/>
  <c r="K121" i="1"/>
  <c r="N121" i="1" s="1"/>
  <c r="I122" i="1"/>
  <c r="J122" i="1"/>
  <c r="K122" i="1"/>
  <c r="N122" i="1" s="1"/>
  <c r="H123" i="1"/>
  <c r="I123" i="1"/>
  <c r="J123" i="1"/>
  <c r="M123" i="1" s="1"/>
  <c r="K123" i="1"/>
  <c r="L123" i="1"/>
  <c r="N123" i="1"/>
  <c r="I124" i="1"/>
  <c r="J124" i="1"/>
  <c r="K124" i="1"/>
  <c r="N124" i="1" s="1"/>
  <c r="I125" i="1"/>
  <c r="J125" i="1"/>
  <c r="K125" i="1"/>
  <c r="N125" i="1"/>
  <c r="L3" i="1"/>
  <c r="K3" i="1"/>
  <c r="N3" i="1" s="1"/>
  <c r="J3" i="1"/>
  <c r="M3" i="1" s="1"/>
  <c r="I3" i="1"/>
  <c r="F4" i="1"/>
  <c r="G4" i="1"/>
  <c r="H4" i="1" s="1"/>
  <c r="F5" i="1"/>
  <c r="G5" i="1"/>
  <c r="F6" i="1"/>
  <c r="G6" i="1"/>
  <c r="F7" i="1"/>
  <c r="H7" i="1" s="1"/>
  <c r="G7" i="1"/>
  <c r="F8" i="1"/>
  <c r="G8" i="1"/>
  <c r="F9" i="1"/>
  <c r="H9" i="1" s="1"/>
  <c r="G9" i="1"/>
  <c r="F10" i="1"/>
  <c r="G10" i="1"/>
  <c r="F11" i="1"/>
  <c r="G11" i="1"/>
  <c r="F12" i="1"/>
  <c r="G12" i="1"/>
  <c r="F13" i="1"/>
  <c r="H13" i="1" s="1"/>
  <c r="G13" i="1"/>
  <c r="F14" i="1"/>
  <c r="G14" i="1"/>
  <c r="F15" i="1"/>
  <c r="G15" i="1"/>
  <c r="F16" i="1"/>
  <c r="G16" i="1"/>
  <c r="F17" i="1"/>
  <c r="H17" i="1" s="1"/>
  <c r="G17" i="1"/>
  <c r="F18" i="1"/>
  <c r="G18" i="1"/>
  <c r="F19" i="1"/>
  <c r="G19" i="1"/>
  <c r="F20" i="1"/>
  <c r="G20" i="1"/>
  <c r="F21" i="1"/>
  <c r="H21" i="1" s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H33" i="1" s="1"/>
  <c r="G33" i="1"/>
  <c r="F34" i="1"/>
  <c r="G34" i="1"/>
  <c r="F35" i="1"/>
  <c r="G35" i="1"/>
  <c r="F36" i="1"/>
  <c r="G36" i="1"/>
  <c r="F37" i="1"/>
  <c r="H37" i="1" s="1"/>
  <c r="G37" i="1"/>
  <c r="F38" i="1"/>
  <c r="G38" i="1"/>
  <c r="F39" i="1"/>
  <c r="G39" i="1"/>
  <c r="F40" i="1"/>
  <c r="H40" i="1" s="1"/>
  <c r="G40" i="1"/>
  <c r="F41" i="1"/>
  <c r="G41" i="1"/>
  <c r="F42" i="1"/>
  <c r="G42" i="1"/>
  <c r="F43" i="1"/>
  <c r="G43" i="1"/>
  <c r="F44" i="1"/>
  <c r="G44" i="1"/>
  <c r="F45" i="1"/>
  <c r="H45" i="1" s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H57" i="1" s="1"/>
  <c r="G57" i="1"/>
  <c r="F58" i="1"/>
  <c r="G58" i="1"/>
  <c r="F59" i="1"/>
  <c r="G59" i="1"/>
  <c r="F60" i="1"/>
  <c r="G60" i="1"/>
  <c r="F61" i="1"/>
  <c r="H61" i="1" s="1"/>
  <c r="G61" i="1"/>
  <c r="F62" i="1"/>
  <c r="G62" i="1"/>
  <c r="F63" i="1"/>
  <c r="G63" i="1"/>
  <c r="F64" i="1"/>
  <c r="G64" i="1"/>
  <c r="F65" i="1"/>
  <c r="G65" i="1"/>
  <c r="F66" i="1"/>
  <c r="G66" i="1"/>
  <c r="F67" i="1"/>
  <c r="H67" i="1" s="1"/>
  <c r="G67" i="1"/>
  <c r="F68" i="1"/>
  <c r="H68" i="1" s="1"/>
  <c r="G68" i="1"/>
  <c r="F69" i="1"/>
  <c r="H69" i="1" s="1"/>
  <c r="G69" i="1"/>
  <c r="F70" i="1"/>
  <c r="G70" i="1"/>
  <c r="F71" i="1"/>
  <c r="H71" i="1" s="1"/>
  <c r="G71" i="1"/>
  <c r="F72" i="1"/>
  <c r="G72" i="1"/>
  <c r="F73" i="1"/>
  <c r="G73" i="1"/>
  <c r="F74" i="1"/>
  <c r="G74" i="1"/>
  <c r="F75" i="1"/>
  <c r="H75" i="1" s="1"/>
  <c r="G75" i="1"/>
  <c r="F76" i="1"/>
  <c r="G76" i="1"/>
  <c r="F77" i="1"/>
  <c r="H77" i="1" s="1"/>
  <c r="G77" i="1"/>
  <c r="F78" i="1"/>
  <c r="G78" i="1"/>
  <c r="F79" i="1"/>
  <c r="H79" i="1" s="1"/>
  <c r="G79" i="1"/>
  <c r="F80" i="1"/>
  <c r="G80" i="1"/>
  <c r="F81" i="1"/>
  <c r="G81" i="1"/>
  <c r="F82" i="1"/>
  <c r="G82" i="1"/>
  <c r="F83" i="1"/>
  <c r="H83" i="1" s="1"/>
  <c r="G83" i="1"/>
  <c r="F84" i="1"/>
  <c r="G84" i="1"/>
  <c r="F85" i="1"/>
  <c r="G85" i="1"/>
  <c r="F86" i="1"/>
  <c r="G86" i="1"/>
  <c r="F87" i="1"/>
  <c r="H87" i="1" s="1"/>
  <c r="G87" i="1"/>
  <c r="F88" i="1"/>
  <c r="G88" i="1"/>
  <c r="F89" i="1"/>
  <c r="H89" i="1" s="1"/>
  <c r="G89" i="1"/>
  <c r="F90" i="1"/>
  <c r="G90" i="1"/>
  <c r="F91" i="1"/>
  <c r="H91" i="1" s="1"/>
  <c r="G91" i="1"/>
  <c r="F92" i="1"/>
  <c r="G92" i="1"/>
  <c r="F93" i="1"/>
  <c r="H93" i="1" s="1"/>
  <c r="G93" i="1"/>
  <c r="F94" i="1"/>
  <c r="G94" i="1"/>
  <c r="F95" i="1"/>
  <c r="H95" i="1" s="1"/>
  <c r="G95" i="1"/>
  <c r="F96" i="1"/>
  <c r="G96" i="1"/>
  <c r="F97" i="1"/>
  <c r="H97" i="1" s="1"/>
  <c r="G97" i="1"/>
  <c r="F98" i="1"/>
  <c r="G98" i="1"/>
  <c r="F99" i="1"/>
  <c r="G99" i="1"/>
  <c r="F100" i="1"/>
  <c r="G100" i="1"/>
  <c r="F101" i="1"/>
  <c r="H101" i="1" s="1"/>
  <c r="G101" i="1"/>
  <c r="F102" i="1"/>
  <c r="G102" i="1"/>
  <c r="F103" i="1"/>
  <c r="H103" i="1" s="1"/>
  <c r="G103" i="1"/>
  <c r="F104" i="1"/>
  <c r="G104" i="1"/>
  <c r="F105" i="1"/>
  <c r="G105" i="1"/>
  <c r="F106" i="1"/>
  <c r="G106" i="1"/>
  <c r="F107" i="1"/>
  <c r="H107" i="1" s="1"/>
  <c r="G107" i="1"/>
  <c r="F108" i="1"/>
  <c r="G108" i="1"/>
  <c r="H108" i="1" s="1"/>
  <c r="F109" i="1"/>
  <c r="H109" i="1" s="1"/>
  <c r="G109" i="1"/>
  <c r="F110" i="1"/>
  <c r="G110" i="1"/>
  <c r="F111" i="1"/>
  <c r="H111" i="1" s="1"/>
  <c r="G111" i="1"/>
  <c r="F112" i="1"/>
  <c r="G112" i="1"/>
  <c r="F113" i="1"/>
  <c r="G113" i="1"/>
  <c r="F114" i="1"/>
  <c r="G114" i="1"/>
  <c r="F115" i="1"/>
  <c r="G115" i="1"/>
  <c r="F116" i="1"/>
  <c r="G116" i="1"/>
  <c r="F117" i="1"/>
  <c r="H117" i="1" s="1"/>
  <c r="G117" i="1"/>
  <c r="F118" i="1"/>
  <c r="G118" i="1"/>
  <c r="F119" i="1"/>
  <c r="H119" i="1" s="1"/>
  <c r="G119" i="1"/>
  <c r="F120" i="1"/>
  <c r="G120" i="1"/>
  <c r="F121" i="1"/>
  <c r="H121" i="1" s="1"/>
  <c r="G121" i="1"/>
  <c r="F122" i="1"/>
  <c r="G122" i="1"/>
  <c r="F123" i="1"/>
  <c r="G123" i="1"/>
  <c r="F124" i="1"/>
  <c r="H124" i="1" s="1"/>
  <c r="G124" i="1"/>
  <c r="F125" i="1"/>
  <c r="H125" i="1" s="1"/>
  <c r="G125" i="1"/>
  <c r="G3" i="1"/>
  <c r="F3" i="1"/>
  <c r="L13" i="1" l="1"/>
  <c r="O13" i="1"/>
  <c r="P13" i="1" s="1"/>
  <c r="L98" i="1"/>
  <c r="L10" i="1"/>
  <c r="L116" i="1"/>
  <c r="L102" i="1"/>
  <c r="O102" i="1"/>
  <c r="P102" i="1" s="1"/>
  <c r="O93" i="1"/>
  <c r="P93" i="1" s="1"/>
  <c r="L93" i="1"/>
  <c r="M93" i="1"/>
  <c r="O91" i="1"/>
  <c r="O67" i="1"/>
  <c r="M67" i="1"/>
  <c r="O109" i="1"/>
  <c r="P109" i="1" s="1"/>
  <c r="L109" i="1"/>
  <c r="O71" i="1"/>
  <c r="P71" i="1" s="1"/>
  <c r="O52" i="1"/>
  <c r="M52" i="1"/>
  <c r="L52" i="1"/>
  <c r="L49" i="1"/>
  <c r="O35" i="1"/>
  <c r="M35" i="1"/>
  <c r="O25" i="1"/>
  <c r="L25" i="1"/>
  <c r="L77" i="1"/>
  <c r="P75" i="1"/>
  <c r="L115" i="1"/>
  <c r="O115" i="1"/>
  <c r="O66" i="1"/>
  <c r="M66" i="1"/>
  <c r="L66" i="1"/>
  <c r="O53" i="1"/>
  <c r="M53" i="1"/>
  <c r="L31" i="1"/>
  <c r="O31" i="1"/>
  <c r="P110" i="1"/>
  <c r="H3" i="1"/>
  <c r="H122" i="1"/>
  <c r="H118" i="1"/>
  <c r="L122" i="1"/>
  <c r="P101" i="1"/>
  <c r="O101" i="1"/>
  <c r="L101" i="1"/>
  <c r="O75" i="1"/>
  <c r="L22" i="1"/>
  <c r="O22" i="1"/>
  <c r="P22" i="1" s="1"/>
  <c r="O11" i="1"/>
  <c r="L37" i="1"/>
  <c r="O37" i="1"/>
  <c r="P37" i="1" s="1"/>
  <c r="P117" i="1"/>
  <c r="O117" i="1"/>
  <c r="M117" i="1"/>
  <c r="L117" i="1"/>
  <c r="O110" i="1"/>
  <c r="L91" i="1"/>
  <c r="O85" i="1"/>
  <c r="P85" i="1" s="1"/>
  <c r="M85" i="1"/>
  <c r="L67" i="1"/>
  <c r="M13" i="1"/>
  <c r="H114" i="1"/>
  <c r="H110" i="1"/>
  <c r="H106" i="1"/>
  <c r="H102" i="1"/>
  <c r="H98" i="1"/>
  <c r="H94" i="1"/>
  <c r="H90" i="1"/>
  <c r="P90" i="1" s="1"/>
  <c r="H86" i="1"/>
  <c r="H82" i="1"/>
  <c r="H78" i="1"/>
  <c r="H74" i="1"/>
  <c r="H70" i="1"/>
  <c r="P70" i="1" s="1"/>
  <c r="H66" i="1"/>
  <c r="P66" i="1" s="1"/>
  <c r="H62" i="1"/>
  <c r="H58" i="1"/>
  <c r="H54" i="1"/>
  <c r="H50" i="1"/>
  <c r="H46" i="1"/>
  <c r="H42" i="1"/>
  <c r="H38" i="1"/>
  <c r="H34" i="1"/>
  <c r="P34" i="1" s="1"/>
  <c r="H30" i="1"/>
  <c r="P30" i="1" s="1"/>
  <c r="H26" i="1"/>
  <c r="P26" i="1" s="1"/>
  <c r="H22" i="1"/>
  <c r="H18" i="1"/>
  <c r="H14" i="1"/>
  <c r="H10" i="1"/>
  <c r="H6" i="1"/>
  <c r="O124" i="1"/>
  <c r="P124" i="1" s="1"/>
  <c r="P118" i="1"/>
  <c r="O107" i="1"/>
  <c r="O87" i="1"/>
  <c r="O81" i="1"/>
  <c r="O73" i="1"/>
  <c r="O63" i="1"/>
  <c r="O45" i="1"/>
  <c r="O41" i="1"/>
  <c r="P41" i="1" s="1"/>
  <c r="O29" i="1"/>
  <c r="O27" i="1"/>
  <c r="O120" i="1"/>
  <c r="P120" i="1" s="1"/>
  <c r="O118" i="1"/>
  <c r="M112" i="1"/>
  <c r="M108" i="1"/>
  <c r="O105" i="1"/>
  <c r="L96" i="1"/>
  <c r="O96" i="1"/>
  <c r="P96" i="1" s="1"/>
  <c r="L94" i="1"/>
  <c r="O94" i="1"/>
  <c r="M91" i="1"/>
  <c r="O89" i="1"/>
  <c r="O83" i="1"/>
  <c r="P78" i="1"/>
  <c r="M65" i="1"/>
  <c r="O61" i="1"/>
  <c r="L55" i="1"/>
  <c r="O55" i="1"/>
  <c r="M51" i="1"/>
  <c r="M36" i="1"/>
  <c r="O33" i="1"/>
  <c r="M16" i="1"/>
  <c r="O8" i="1"/>
  <c r="O6" i="1"/>
  <c r="L4" i="1"/>
  <c r="O116" i="1"/>
  <c r="P116" i="1" s="1"/>
  <c r="O80" i="1"/>
  <c r="P80" i="1" s="1"/>
  <c r="O76" i="1"/>
  <c r="P76" i="1" s="1"/>
  <c r="O40" i="1"/>
  <c r="P40" i="1" s="1"/>
  <c r="O30" i="1"/>
  <c r="O26" i="1"/>
  <c r="O12" i="1"/>
  <c r="O10" i="1"/>
  <c r="H120" i="1"/>
  <c r="H116" i="1"/>
  <c r="H112" i="1"/>
  <c r="H104" i="1"/>
  <c r="P104" i="1" s="1"/>
  <c r="H100" i="1"/>
  <c r="H96" i="1"/>
  <c r="H92" i="1"/>
  <c r="H88" i="1"/>
  <c r="H84" i="1"/>
  <c r="H80" i="1"/>
  <c r="H76" i="1"/>
  <c r="H72" i="1"/>
  <c r="H64" i="1"/>
  <c r="H60" i="1"/>
  <c r="H56" i="1"/>
  <c r="H52" i="1"/>
  <c r="H48" i="1"/>
  <c r="P48" i="1" s="1"/>
  <c r="H44" i="1"/>
  <c r="H36" i="1"/>
  <c r="H32" i="1"/>
  <c r="H28" i="1"/>
  <c r="H24" i="1"/>
  <c r="H20" i="1"/>
  <c r="H16" i="1"/>
  <c r="H12" i="1"/>
  <c r="H8" i="1"/>
  <c r="M125" i="1"/>
  <c r="M119" i="1"/>
  <c r="O114" i="1"/>
  <c r="O104" i="1"/>
  <c r="M95" i="1"/>
  <c r="L86" i="1"/>
  <c r="O86" i="1"/>
  <c r="O82" i="1"/>
  <c r="O59" i="1"/>
  <c r="P59" i="1" s="1"/>
  <c r="L54" i="1"/>
  <c r="O54" i="1"/>
  <c r="M48" i="1"/>
  <c r="O42" i="1"/>
  <c r="O36" i="1"/>
  <c r="O32" i="1"/>
  <c r="P32" i="1" s="1"/>
  <c r="M28" i="1"/>
  <c r="O28" i="1"/>
  <c r="O18" i="1"/>
  <c r="M7" i="1"/>
  <c r="L62" i="1"/>
  <c r="O62" i="1"/>
  <c r="O44" i="1"/>
  <c r="P44" i="1" s="1"/>
  <c r="M38" i="1"/>
  <c r="O38" i="1"/>
  <c r="O3" i="1"/>
  <c r="L125" i="1"/>
  <c r="O125" i="1"/>
  <c r="O119" i="1"/>
  <c r="L107" i="1"/>
  <c r="O95" i="1"/>
  <c r="P95" i="1" s="1"/>
  <c r="O92" i="1"/>
  <c r="P92" i="1" s="1"/>
  <c r="M84" i="1"/>
  <c r="O84" i="1"/>
  <c r="L81" i="1"/>
  <c r="O74" i="1"/>
  <c r="L64" i="1"/>
  <c r="O64" i="1"/>
  <c r="M61" i="1"/>
  <c r="O56" i="1"/>
  <c r="O48" i="1"/>
  <c r="L46" i="1"/>
  <c r="O46" i="1"/>
  <c r="L41" i="1"/>
  <c r="L29" i="1"/>
  <c r="L27" i="1"/>
  <c r="O7" i="1"/>
  <c r="O122" i="1"/>
  <c r="O98" i="1"/>
  <c r="L78" i="1"/>
  <c r="O78" i="1"/>
  <c r="O72" i="1"/>
  <c r="P72" i="1" s="1"/>
  <c r="O68" i="1"/>
  <c r="H63" i="1"/>
  <c r="H59" i="1"/>
  <c r="H55" i="1"/>
  <c r="H43" i="1"/>
  <c r="H39" i="1"/>
  <c r="H35" i="1"/>
  <c r="H31" i="1"/>
  <c r="P31" i="1" s="1"/>
  <c r="H27" i="1"/>
  <c r="P27" i="1" s="1"/>
  <c r="H23" i="1"/>
  <c r="H15" i="1"/>
  <c r="H11" i="1"/>
  <c r="O123" i="1"/>
  <c r="P123" i="1" s="1"/>
  <c r="O121" i="1"/>
  <c r="O111" i="1"/>
  <c r="O106" i="1"/>
  <c r="M103" i="1"/>
  <c r="O99" i="1"/>
  <c r="O97" i="1"/>
  <c r="P97" i="1" s="1"/>
  <c r="O90" i="1"/>
  <c r="L83" i="1"/>
  <c r="M79" i="1"/>
  <c r="M77" i="1"/>
  <c r="O77" i="1" s="1"/>
  <c r="P77" i="1" s="1"/>
  <c r="M75" i="1"/>
  <c r="M71" i="1"/>
  <c r="O69" i="1"/>
  <c r="P69" i="1" s="1"/>
  <c r="O60" i="1"/>
  <c r="P60" i="1" s="1"/>
  <c r="M58" i="1"/>
  <c r="O50" i="1"/>
  <c r="M43" i="1"/>
  <c r="L34" i="1"/>
  <c r="O34" i="1"/>
  <c r="O23" i="1"/>
  <c r="P23" i="1" s="1"/>
  <c r="O21" i="1"/>
  <c r="L19" i="1"/>
  <c r="O19" i="1"/>
  <c r="M17" i="1"/>
  <c r="L15" i="1"/>
  <c r="O15" i="1"/>
  <c r="P15" i="1" s="1"/>
  <c r="L11" i="1"/>
  <c r="O9" i="1"/>
  <c r="P9" i="1" s="1"/>
  <c r="O5" i="1"/>
  <c r="P63" i="1"/>
  <c r="P61" i="1"/>
  <c r="P42" i="1"/>
  <c r="P36" i="1"/>
  <c r="P119" i="1"/>
  <c r="P14" i="1"/>
  <c r="L40" i="1"/>
  <c r="L24" i="1"/>
  <c r="P67" i="1"/>
  <c r="P19" i="1"/>
  <c r="P121" i="1"/>
  <c r="L69" i="1"/>
  <c r="P79" i="1"/>
  <c r="H113" i="1"/>
  <c r="H41" i="1"/>
  <c r="L82" i="1"/>
  <c r="P82" i="1"/>
  <c r="P58" i="1"/>
  <c r="L56" i="1"/>
  <c r="P56" i="1"/>
  <c r="L43" i="1"/>
  <c r="P20" i="1"/>
  <c r="P17" i="1"/>
  <c r="P4" i="1"/>
  <c r="P62" i="1"/>
  <c r="P46" i="1"/>
  <c r="M122" i="1"/>
  <c r="M109" i="1"/>
  <c r="M101" i="1"/>
  <c r="L97" i="1"/>
  <c r="L95" i="1"/>
  <c r="P89" i="1"/>
  <c r="L89" i="1"/>
  <c r="L87" i="1"/>
  <c r="L76" i="1"/>
  <c r="M37" i="1"/>
  <c r="P12" i="1"/>
  <c r="P125" i="1"/>
  <c r="P45" i="1"/>
  <c r="L26" i="1"/>
  <c r="P115" i="1"/>
  <c r="P99" i="1"/>
  <c r="P51" i="1"/>
  <c r="L20" i="1"/>
  <c r="M20" i="1"/>
  <c r="L9" i="1"/>
  <c r="L7" i="1"/>
  <c r="P7" i="1"/>
  <c r="H81" i="1"/>
  <c r="H65" i="1"/>
  <c r="P65" i="1" s="1"/>
  <c r="H25" i="1"/>
  <c r="L80" i="1"/>
  <c r="M124" i="1"/>
  <c r="P43" i="1"/>
  <c r="P11" i="1"/>
  <c r="L124" i="1"/>
  <c r="L120" i="1"/>
  <c r="P114" i="1"/>
  <c r="L112" i="1"/>
  <c r="P112" i="1"/>
  <c r="P106" i="1"/>
  <c r="L104" i="1"/>
  <c r="M99" i="1"/>
  <c r="L72" i="1"/>
  <c r="L70" i="1"/>
  <c r="M55" i="1"/>
  <c r="P52" i="1"/>
  <c r="L50" i="1"/>
  <c r="P50" i="1"/>
  <c r="L48" i="1"/>
  <c r="M44" i="1"/>
  <c r="M19" i="1"/>
  <c r="M11" i="1"/>
  <c r="P10" i="1"/>
  <c r="L8" i="1"/>
  <c r="P8" i="1"/>
  <c r="P103" i="1"/>
  <c r="P87" i="1"/>
  <c r="P55" i="1"/>
  <c r="L108" i="1"/>
  <c r="P108" i="1"/>
  <c r="P33" i="1"/>
  <c r="L33" i="1"/>
  <c r="H73" i="1"/>
  <c r="H53" i="1"/>
  <c r="H29" i="1"/>
  <c r="H5" i="1"/>
  <c r="P5" i="1" s="1"/>
  <c r="L100" i="1"/>
  <c r="P100" i="1"/>
  <c r="P107" i="1"/>
  <c r="P57" i="1"/>
  <c r="L57" i="1"/>
  <c r="P83" i="1"/>
  <c r="P111" i="1"/>
  <c r="H105" i="1"/>
  <c r="H85" i="1"/>
  <c r="H49" i="1"/>
  <c r="P49" i="1" s="1"/>
  <c r="L119" i="1"/>
  <c r="P113" i="1"/>
  <c r="P84" i="1"/>
  <c r="P122" i="1"/>
  <c r="P91" i="1"/>
  <c r="P3" i="1"/>
  <c r="Q3" i="1" s="1"/>
  <c r="L121" i="1"/>
  <c r="L51" i="1"/>
  <c r="L44" i="1"/>
  <c r="P18" i="1"/>
  <c r="P54" i="1"/>
  <c r="P38" i="1"/>
  <c r="L118" i="1"/>
  <c r="M115" i="1"/>
  <c r="L113" i="1"/>
  <c r="L110" i="1"/>
  <c r="L105" i="1"/>
  <c r="M100" i="1"/>
  <c r="P98" i="1"/>
  <c r="L88" i="1"/>
  <c r="O88" i="1" s="1"/>
  <c r="P88" i="1" s="1"/>
  <c r="L84" i="1"/>
  <c r="L75" i="1"/>
  <c r="L73" i="1"/>
  <c r="L68" i="1"/>
  <c r="P68" i="1"/>
  <c r="L65" i="1"/>
  <c r="L58" i="1"/>
  <c r="L45" i="1"/>
  <c r="M31" i="1"/>
  <c r="M26" i="1"/>
  <c r="M24" i="1"/>
  <c r="O24" i="1" s="1"/>
  <c r="P24" i="1" s="1"/>
  <c r="L17" i="1"/>
  <c r="L14" i="1"/>
  <c r="P21" i="1"/>
  <c r="M88" i="1"/>
  <c r="M73" i="1"/>
  <c r="L63" i="1"/>
  <c r="M56" i="1"/>
  <c r="M41" i="1"/>
  <c r="L28" i="1"/>
  <c r="M15" i="1"/>
  <c r="M8" i="1"/>
  <c r="M113" i="1"/>
  <c r="L103" i="1"/>
  <c r="M96" i="1"/>
  <c r="M81" i="1"/>
  <c r="L71" i="1"/>
  <c r="M64" i="1"/>
  <c r="M49" i="1"/>
  <c r="L39" i="1"/>
  <c r="O39" i="1" s="1"/>
  <c r="P39" i="1" s="1"/>
  <c r="L32" i="1"/>
  <c r="M25" i="1"/>
  <c r="L12" i="1"/>
  <c r="L6" i="1"/>
  <c r="M121" i="1"/>
  <c r="L111" i="1"/>
  <c r="M104" i="1"/>
  <c r="M89" i="1"/>
  <c r="L79" i="1"/>
  <c r="M72" i="1"/>
  <c r="M57" i="1"/>
  <c r="L47" i="1"/>
  <c r="O47" i="1" s="1"/>
  <c r="M40" i="1"/>
  <c r="L30" i="1"/>
  <c r="L23" i="1"/>
  <c r="L16" i="1"/>
  <c r="M9" i="1"/>
  <c r="P6" i="1"/>
  <c r="P64" i="1"/>
  <c r="P16" i="1"/>
  <c r="M118" i="1"/>
  <c r="M110" i="1"/>
  <c r="M102" i="1"/>
  <c r="M86" i="1"/>
  <c r="M78" i="1"/>
  <c r="M70" i="1"/>
  <c r="M46" i="1"/>
  <c r="M30" i="1"/>
  <c r="M22" i="1"/>
  <c r="M14" i="1"/>
  <c r="M6" i="1"/>
  <c r="L38" i="1"/>
  <c r="M94" i="1"/>
  <c r="M62" i="1"/>
  <c r="M54" i="1"/>
  <c r="P35" i="1" l="1"/>
  <c r="P74" i="1"/>
  <c r="P53" i="1"/>
  <c r="P47" i="1"/>
  <c r="P28" i="1"/>
  <c r="P94" i="1"/>
  <c r="P86" i="1"/>
  <c r="Q4" i="1"/>
  <c r="P81" i="1"/>
  <c r="P29" i="1"/>
  <c r="P105" i="1"/>
  <c r="P25" i="1"/>
  <c r="P73" i="1"/>
  <c r="Q5" i="1" l="1"/>
  <c r="Q6" i="1" s="1"/>
  <c r="S4" i="1"/>
  <c r="S5" i="1" s="1"/>
  <c r="R4" i="1"/>
  <c r="R5" i="1" s="1"/>
  <c r="Q7" i="1" l="1"/>
  <c r="R6" i="1"/>
  <c r="Q8" i="1" l="1"/>
  <c r="R7" i="1"/>
  <c r="S7" i="1"/>
  <c r="S6" i="1"/>
  <c r="Q9" i="1" l="1"/>
  <c r="T8" i="1"/>
  <c r="V8" i="1" s="1"/>
  <c r="W9" i="1" s="1"/>
  <c r="X9" i="1" s="1"/>
  <c r="S8" i="1"/>
  <c r="U8" i="1"/>
  <c r="X10" i="1" l="1"/>
  <c r="Q10" i="1"/>
  <c r="R9" i="1"/>
  <c r="U9" i="1"/>
  <c r="V9" i="1" s="1"/>
  <c r="W10" i="1" s="1"/>
  <c r="R8" i="1"/>
  <c r="Q11" i="1" l="1"/>
  <c r="R10" i="1"/>
  <c r="S10" i="1"/>
  <c r="U10" i="1"/>
  <c r="V10" i="1" s="1"/>
  <c r="W11" i="1" s="1"/>
  <c r="X11" i="1"/>
  <c r="S9" i="1"/>
  <c r="Q12" i="1" l="1"/>
  <c r="U11" i="1"/>
  <c r="V11" i="1" s="1"/>
  <c r="W12" i="1" s="1"/>
  <c r="X12" i="1" s="1"/>
  <c r="Q13" i="1" l="1"/>
  <c r="U12" i="1"/>
  <c r="V12" i="1" s="1"/>
  <c r="S11" i="1"/>
  <c r="R11" i="1"/>
  <c r="V13" i="1" l="1"/>
  <c r="W13" i="1"/>
  <c r="X13" i="1" s="1"/>
  <c r="Q14" i="1"/>
  <c r="U13" i="1"/>
  <c r="S12" i="1"/>
  <c r="R12" i="1"/>
  <c r="Q15" i="1" l="1"/>
  <c r="U14" i="1"/>
  <c r="V14" i="1" s="1"/>
  <c r="X14" i="1"/>
  <c r="W14" i="1"/>
  <c r="R13" i="1"/>
  <c r="S13" i="1"/>
  <c r="V15" i="1" l="1"/>
  <c r="W15" i="1"/>
  <c r="X15" i="1"/>
  <c r="Q16" i="1"/>
  <c r="U15" i="1"/>
  <c r="S14" i="1"/>
  <c r="S15" i="1" s="1"/>
  <c r="R14" i="1"/>
  <c r="R15" i="1" s="1"/>
  <c r="V16" i="1" l="1"/>
  <c r="W16" i="1"/>
  <c r="X16" i="1" s="1"/>
  <c r="Q17" i="1"/>
  <c r="U16" i="1"/>
  <c r="V17" i="1" l="1"/>
  <c r="W17" i="1"/>
  <c r="X17" i="1" s="1"/>
  <c r="Q18" i="1"/>
  <c r="U17" i="1"/>
  <c r="S16" i="1"/>
  <c r="S17" i="1" s="1"/>
  <c r="R16" i="1"/>
  <c r="R17" i="1" s="1"/>
  <c r="W18" i="1" l="1"/>
  <c r="X18" i="1" s="1"/>
  <c r="Q19" i="1"/>
  <c r="R18" i="1" s="1"/>
  <c r="U18" i="1"/>
  <c r="V18" i="1" s="1"/>
  <c r="W19" i="1" l="1"/>
  <c r="X19" i="1" s="1"/>
  <c r="Q20" i="1"/>
  <c r="U19" i="1"/>
  <c r="V19" i="1" s="1"/>
  <c r="S18" i="1"/>
  <c r="S19" i="1" s="1"/>
  <c r="W20" i="1" l="1"/>
  <c r="X20" i="1" s="1"/>
  <c r="Q21" i="1"/>
  <c r="U20" i="1"/>
  <c r="V20" i="1" s="1"/>
  <c r="R19" i="1"/>
  <c r="W21" i="1" l="1"/>
  <c r="X21" i="1"/>
  <c r="Q22" i="1"/>
  <c r="U21" i="1"/>
  <c r="V21" i="1" s="1"/>
  <c r="S21" i="1"/>
  <c r="R20" i="1"/>
  <c r="R21" i="1" s="1"/>
  <c r="S20" i="1"/>
  <c r="W22" i="1" l="1"/>
  <c r="X22" i="1"/>
  <c r="Q23" i="1"/>
  <c r="U22" i="1"/>
  <c r="V22" i="1" s="1"/>
  <c r="W23" i="1" l="1"/>
  <c r="Q24" i="1"/>
  <c r="U23" i="1"/>
  <c r="V23" i="1" s="1"/>
  <c r="W24" i="1" s="1"/>
  <c r="R23" i="1"/>
  <c r="X23" i="1"/>
  <c r="S22" i="1"/>
  <c r="S23" i="1" s="1"/>
  <c r="R22" i="1"/>
  <c r="X24" i="1" l="1"/>
  <c r="U24" i="1"/>
  <c r="V24" i="1" s="1"/>
  <c r="W25" i="1" s="1"/>
  <c r="Q25" i="1"/>
  <c r="S24" i="1"/>
  <c r="Q26" i="1" l="1"/>
  <c r="U25" i="1"/>
  <c r="V25" i="1" s="1"/>
  <c r="W26" i="1" s="1"/>
  <c r="R24" i="1"/>
  <c r="R25" i="1" s="1"/>
  <c r="X25" i="1"/>
  <c r="X26" i="1" l="1"/>
  <c r="R26" i="1"/>
  <c r="Q27" i="1"/>
  <c r="U26" i="1"/>
  <c r="V26" i="1" s="1"/>
  <c r="W27" i="1" s="1"/>
  <c r="S26" i="1"/>
  <c r="S25" i="1"/>
  <c r="S27" i="1" l="1"/>
  <c r="Q28" i="1"/>
  <c r="U27" i="1"/>
  <c r="V27" i="1" s="1"/>
  <c r="X27" i="1"/>
  <c r="V28" i="1" l="1"/>
  <c r="W28" i="1"/>
  <c r="X28" i="1"/>
  <c r="Q29" i="1"/>
  <c r="U28" i="1"/>
  <c r="R28" i="1"/>
  <c r="R27" i="1"/>
  <c r="V29" i="1" l="1"/>
  <c r="W29" i="1"/>
  <c r="Q30" i="1"/>
  <c r="R29" i="1" s="1"/>
  <c r="U29" i="1"/>
  <c r="S28" i="1"/>
  <c r="S29" i="1" s="1"/>
  <c r="X29" i="1"/>
  <c r="R30" i="1" l="1"/>
  <c r="W30" i="1"/>
  <c r="X30" i="1" s="1"/>
  <c r="Q31" i="1"/>
  <c r="U30" i="1"/>
  <c r="V30" i="1" s="1"/>
  <c r="V31" i="1" l="1"/>
  <c r="W31" i="1"/>
  <c r="X31" i="1"/>
  <c r="Q32" i="1"/>
  <c r="U31" i="1"/>
  <c r="S30" i="1"/>
  <c r="S31" i="1" s="1"/>
  <c r="X32" i="1" l="1"/>
  <c r="W32" i="1"/>
  <c r="Q33" i="1"/>
  <c r="U32" i="1"/>
  <c r="V32" i="1" s="1"/>
  <c r="S32" i="1"/>
  <c r="R31" i="1"/>
  <c r="R32" i="1" s="1"/>
  <c r="W33" i="1" l="1"/>
  <c r="X33" i="1"/>
  <c r="Q34" i="1"/>
  <c r="S33" i="1"/>
  <c r="U33" i="1"/>
  <c r="V33" i="1" s="1"/>
  <c r="W34" i="1" s="1"/>
  <c r="R33" i="1"/>
  <c r="X34" i="1" l="1"/>
  <c r="Q35" i="1"/>
  <c r="S34" i="1"/>
  <c r="U34" i="1"/>
  <c r="V34" i="1" s="1"/>
  <c r="W35" i="1" s="1"/>
  <c r="Q36" i="1" l="1"/>
  <c r="U35" i="1"/>
  <c r="V35" i="1" s="1"/>
  <c r="W36" i="1" s="1"/>
  <c r="S35" i="1"/>
  <c r="R34" i="1"/>
  <c r="R35" i="1" s="1"/>
  <c r="X35" i="1"/>
  <c r="X36" i="1" s="1"/>
  <c r="Q37" i="1" l="1"/>
  <c r="U36" i="1"/>
  <c r="V36" i="1" s="1"/>
  <c r="S36" i="1"/>
  <c r="R36" i="1"/>
  <c r="Q38" i="1" l="1"/>
  <c r="U37" i="1"/>
  <c r="S37" i="1"/>
  <c r="V37" i="1"/>
  <c r="W37" i="1"/>
  <c r="X37" i="1" s="1"/>
  <c r="W38" i="1" l="1"/>
  <c r="X38" i="1" s="1"/>
  <c r="Q39" i="1"/>
  <c r="U38" i="1"/>
  <c r="V38" i="1" s="1"/>
  <c r="R37" i="1"/>
  <c r="R38" i="1" s="1"/>
  <c r="W39" i="1" l="1"/>
  <c r="X39" i="1" s="1"/>
  <c r="Q40" i="1"/>
  <c r="R39" i="1" s="1"/>
  <c r="U39" i="1"/>
  <c r="V39" i="1" s="1"/>
  <c r="S38" i="1"/>
  <c r="S39" i="1" s="1"/>
  <c r="W40" i="1" l="1"/>
  <c r="X40" i="1" s="1"/>
  <c r="Q41" i="1"/>
  <c r="S40" i="1" s="1"/>
  <c r="R40" i="1"/>
  <c r="U40" i="1"/>
  <c r="V40" i="1" s="1"/>
  <c r="W41" i="1" l="1"/>
  <c r="X41" i="1"/>
  <c r="Q42" i="1"/>
  <c r="U41" i="1"/>
  <c r="V41" i="1" s="1"/>
  <c r="W42" i="1" l="1"/>
  <c r="Q43" i="1"/>
  <c r="U42" i="1"/>
  <c r="V42" i="1" s="1"/>
  <c r="X42" i="1"/>
  <c r="S41" i="1"/>
  <c r="S42" i="1" s="1"/>
  <c r="R41" i="1"/>
  <c r="R42" i="1" s="1"/>
  <c r="W43" i="1" l="1"/>
  <c r="Q44" i="1"/>
  <c r="U43" i="1"/>
  <c r="V43" i="1" s="1"/>
  <c r="R43" i="1"/>
  <c r="X43" i="1"/>
  <c r="W44" i="1" l="1"/>
  <c r="X44" i="1" s="1"/>
  <c r="Q45" i="1"/>
  <c r="U44" i="1"/>
  <c r="V44" i="1" s="1"/>
  <c r="R44" i="1"/>
  <c r="S43" i="1"/>
  <c r="S44" i="1" s="1"/>
  <c r="W45" i="1" l="1"/>
  <c r="X45" i="1" s="1"/>
  <c r="Q46" i="1"/>
  <c r="U45" i="1"/>
  <c r="V45" i="1" s="1"/>
  <c r="W46" i="1" l="1"/>
  <c r="X46" i="1" s="1"/>
  <c r="Q47" i="1"/>
  <c r="U46" i="1"/>
  <c r="V46" i="1" s="1"/>
  <c r="S46" i="1"/>
  <c r="S45" i="1"/>
  <c r="R45" i="1"/>
  <c r="R46" i="1" s="1"/>
  <c r="W47" i="1" l="1"/>
  <c r="X47" i="1" s="1"/>
  <c r="Q48" i="1"/>
  <c r="U47" i="1"/>
  <c r="V47" i="1" s="1"/>
  <c r="S47" i="1"/>
  <c r="R47" i="1"/>
  <c r="W48" i="1" l="1"/>
  <c r="X48" i="1" s="1"/>
  <c r="Q49" i="1"/>
  <c r="U48" i="1"/>
  <c r="V48" i="1" s="1"/>
  <c r="W49" i="1" l="1"/>
  <c r="X49" i="1"/>
  <c r="Q50" i="1"/>
  <c r="R49" i="1"/>
  <c r="U49" i="1"/>
  <c r="V49" i="1" s="1"/>
  <c r="S48" i="1"/>
  <c r="S49" i="1" s="1"/>
  <c r="R48" i="1"/>
  <c r="W50" i="1" l="1"/>
  <c r="X50" i="1" s="1"/>
  <c r="Q51" i="1"/>
  <c r="R50" i="1"/>
  <c r="U50" i="1"/>
  <c r="V50" i="1" s="1"/>
  <c r="W51" i="1" l="1"/>
  <c r="X51" i="1" s="1"/>
  <c r="Q52" i="1"/>
  <c r="R51" i="1"/>
  <c r="U51" i="1"/>
  <c r="V51" i="1" s="1"/>
  <c r="S51" i="1"/>
  <c r="S50" i="1"/>
  <c r="W52" i="1" l="1"/>
  <c r="X52" i="1" s="1"/>
  <c r="Q53" i="1"/>
  <c r="U52" i="1"/>
  <c r="V52" i="1" s="1"/>
  <c r="W53" i="1" s="1"/>
  <c r="R52" i="1"/>
  <c r="S52" i="1"/>
  <c r="X53" i="1" l="1"/>
  <c r="R53" i="1"/>
  <c r="Q54" i="1"/>
  <c r="U53" i="1"/>
  <c r="V53" i="1" s="1"/>
  <c r="W54" i="1" s="1"/>
  <c r="S53" i="1"/>
  <c r="Q55" i="1" l="1"/>
  <c r="U54" i="1"/>
  <c r="V54" i="1" s="1"/>
  <c r="W55" i="1" s="1"/>
  <c r="R54" i="1"/>
  <c r="X54" i="1"/>
  <c r="X55" i="1" l="1"/>
  <c r="Q56" i="1"/>
  <c r="U55" i="1"/>
  <c r="V55" i="1" s="1"/>
  <c r="W56" i="1" s="1"/>
  <c r="R55" i="1"/>
  <c r="S54" i="1"/>
  <c r="S55" i="1" s="1"/>
  <c r="Q57" i="1" l="1"/>
  <c r="U56" i="1"/>
  <c r="V56" i="1" s="1"/>
  <c r="W57" i="1" s="1"/>
  <c r="X56" i="1"/>
  <c r="X57" i="1" l="1"/>
  <c r="Q58" i="1"/>
  <c r="U57" i="1"/>
  <c r="V57" i="1" s="1"/>
  <c r="W58" i="1" s="1"/>
  <c r="S56" i="1"/>
  <c r="S57" i="1" s="1"/>
  <c r="R56" i="1"/>
  <c r="R57" i="1" s="1"/>
  <c r="Q59" i="1" l="1"/>
  <c r="U58" i="1"/>
  <c r="V58" i="1" s="1"/>
  <c r="W59" i="1" s="1"/>
  <c r="X58" i="1"/>
  <c r="X59" i="1" l="1"/>
  <c r="Q60" i="1"/>
  <c r="U59" i="1"/>
  <c r="V59" i="1" s="1"/>
  <c r="W60" i="1" s="1"/>
  <c r="R58" i="1"/>
  <c r="R59" i="1" s="1"/>
  <c r="S58" i="1"/>
  <c r="S59" i="1" s="1"/>
  <c r="Q61" i="1" l="1"/>
  <c r="U60" i="1"/>
  <c r="V60" i="1" s="1"/>
  <c r="W61" i="1" s="1"/>
  <c r="S60" i="1"/>
  <c r="X60" i="1"/>
  <c r="X61" i="1" l="1"/>
  <c r="Q62" i="1"/>
  <c r="U61" i="1"/>
  <c r="V61" i="1" s="1"/>
  <c r="W62" i="1" s="1"/>
  <c r="S61" i="1"/>
  <c r="R60" i="1"/>
  <c r="R61" i="1" s="1"/>
  <c r="Q63" i="1" l="1"/>
  <c r="U62" i="1"/>
  <c r="V62" i="1" s="1"/>
  <c r="W63" i="1" s="1"/>
  <c r="R62" i="1"/>
  <c r="X62" i="1"/>
  <c r="X63" i="1" l="1"/>
  <c r="Q64" i="1"/>
  <c r="U63" i="1"/>
  <c r="V63" i="1" s="1"/>
  <c r="W64" i="1" s="1"/>
  <c r="R63" i="1"/>
  <c r="S62" i="1"/>
  <c r="S63" i="1" s="1"/>
  <c r="Q65" i="1" l="1"/>
  <c r="U64" i="1"/>
  <c r="V64" i="1" s="1"/>
  <c r="W65" i="1" s="1"/>
  <c r="S64" i="1"/>
  <c r="X64" i="1"/>
  <c r="X65" i="1" l="1"/>
  <c r="Q66" i="1"/>
  <c r="U65" i="1"/>
  <c r="V65" i="1" s="1"/>
  <c r="W66" i="1" s="1"/>
  <c r="R64" i="1"/>
  <c r="R65" i="1" s="1"/>
  <c r="Q67" i="1" l="1"/>
  <c r="U66" i="1"/>
  <c r="V66" i="1" s="1"/>
  <c r="W67" i="1" s="1"/>
  <c r="S65" i="1"/>
  <c r="S66" i="1" s="1"/>
  <c r="X66" i="1"/>
  <c r="X67" i="1" l="1"/>
  <c r="Q68" i="1"/>
  <c r="U67" i="1"/>
  <c r="V67" i="1" s="1"/>
  <c r="R66" i="1"/>
  <c r="R67" i="1" s="1"/>
  <c r="Q69" i="1" l="1"/>
  <c r="U68" i="1"/>
  <c r="V68" i="1" s="1"/>
  <c r="W68" i="1"/>
  <c r="X68" i="1" s="1"/>
  <c r="S67" i="1"/>
  <c r="S68" i="1" s="1"/>
  <c r="W69" i="1" l="1"/>
  <c r="X69" i="1" s="1"/>
  <c r="Q70" i="1"/>
  <c r="U69" i="1"/>
  <c r="V69" i="1" s="1"/>
  <c r="R68" i="1"/>
  <c r="R69" i="1" s="1"/>
  <c r="W70" i="1" l="1"/>
  <c r="X70" i="1" s="1"/>
  <c r="Q71" i="1"/>
  <c r="U70" i="1"/>
  <c r="V70" i="1" s="1"/>
  <c r="R70" i="1"/>
  <c r="S69" i="1"/>
  <c r="S70" i="1" s="1"/>
  <c r="W71" i="1" l="1"/>
  <c r="X71" i="1" s="1"/>
  <c r="Q72" i="1"/>
  <c r="U71" i="1"/>
  <c r="V71" i="1" s="1"/>
  <c r="R71" i="1"/>
  <c r="S71" i="1"/>
  <c r="W72" i="1" l="1"/>
  <c r="X72" i="1" s="1"/>
  <c r="Q73" i="1"/>
  <c r="S72" i="1"/>
  <c r="R72" i="1"/>
  <c r="U72" i="1"/>
  <c r="V72" i="1" s="1"/>
  <c r="W73" i="1" s="1"/>
  <c r="X73" i="1" l="1"/>
  <c r="R73" i="1"/>
  <c r="Q74" i="1"/>
  <c r="U73" i="1"/>
  <c r="V73" i="1" s="1"/>
  <c r="W74" i="1" s="1"/>
  <c r="S73" i="1"/>
  <c r="Q75" i="1" l="1"/>
  <c r="R74" i="1"/>
  <c r="S74" i="1"/>
  <c r="U74" i="1"/>
  <c r="V74" i="1" s="1"/>
  <c r="W75" i="1" s="1"/>
  <c r="X74" i="1"/>
  <c r="X75" i="1" l="1"/>
  <c r="Q76" i="1"/>
  <c r="U75" i="1"/>
  <c r="V75" i="1" s="1"/>
  <c r="W76" i="1" s="1"/>
  <c r="R75" i="1"/>
  <c r="Q77" i="1" l="1"/>
  <c r="U76" i="1"/>
  <c r="V76" i="1" s="1"/>
  <c r="W77" i="1" s="1"/>
  <c r="X76" i="1"/>
  <c r="S75" i="1"/>
  <c r="S76" i="1" s="1"/>
  <c r="X77" i="1" l="1"/>
  <c r="Q78" i="1"/>
  <c r="U77" i="1"/>
  <c r="V77" i="1" s="1"/>
  <c r="W78" i="1" s="1"/>
  <c r="R76" i="1"/>
  <c r="R77" i="1" s="1"/>
  <c r="Q79" i="1" l="1"/>
  <c r="U78" i="1"/>
  <c r="V78" i="1" s="1"/>
  <c r="W79" i="1" s="1"/>
  <c r="X78" i="1"/>
  <c r="S77" i="1"/>
  <c r="S78" i="1" s="1"/>
  <c r="X79" i="1" l="1"/>
  <c r="Q80" i="1"/>
  <c r="U79" i="1"/>
  <c r="V79" i="1" s="1"/>
  <c r="W80" i="1" s="1"/>
  <c r="R78" i="1"/>
  <c r="R79" i="1" s="1"/>
  <c r="Q81" i="1" l="1"/>
  <c r="U80" i="1"/>
  <c r="V80" i="1" s="1"/>
  <c r="W81" i="1" s="1"/>
  <c r="X80" i="1"/>
  <c r="S79" i="1"/>
  <c r="S80" i="1" s="1"/>
  <c r="X81" i="1" l="1"/>
  <c r="Q82" i="1"/>
  <c r="U81" i="1"/>
  <c r="V81" i="1" s="1"/>
  <c r="W82" i="1" s="1"/>
  <c r="R80" i="1"/>
  <c r="R81" i="1" s="1"/>
  <c r="Q83" i="1" l="1"/>
  <c r="U82" i="1"/>
  <c r="V82" i="1" s="1"/>
  <c r="W83" i="1" s="1"/>
  <c r="S81" i="1"/>
  <c r="S82" i="1" s="1"/>
  <c r="X82" i="1"/>
  <c r="X83" i="1" l="1"/>
  <c r="Q84" i="1"/>
  <c r="U83" i="1"/>
  <c r="V83" i="1" s="1"/>
  <c r="R83" i="1"/>
  <c r="R82" i="1"/>
  <c r="Q85" i="1" l="1"/>
  <c r="U84" i="1"/>
  <c r="V84" i="1" s="1"/>
  <c r="W84" i="1"/>
  <c r="X84" i="1" s="1"/>
  <c r="S83" i="1"/>
  <c r="S84" i="1" s="1"/>
  <c r="W85" i="1" l="1"/>
  <c r="X85" i="1" s="1"/>
  <c r="Q86" i="1"/>
  <c r="U85" i="1"/>
  <c r="V85" i="1" s="1"/>
  <c r="R84" i="1"/>
  <c r="R85" i="1" s="1"/>
  <c r="W86" i="1" l="1"/>
  <c r="X86" i="1" s="1"/>
  <c r="Q87" i="1"/>
  <c r="U86" i="1"/>
  <c r="V86" i="1" s="1"/>
  <c r="W87" i="1" s="1"/>
  <c r="S85" i="1"/>
  <c r="S86" i="1" s="1"/>
  <c r="X87" i="1" l="1"/>
  <c r="Q88" i="1"/>
  <c r="U87" i="1"/>
  <c r="V87" i="1" s="1"/>
  <c r="S87" i="1"/>
  <c r="R86" i="1"/>
  <c r="R87" i="1" s="1"/>
  <c r="Q89" i="1" l="1"/>
  <c r="U88" i="1"/>
  <c r="S88" i="1"/>
  <c r="R88" i="1"/>
  <c r="V88" i="1"/>
  <c r="W89" i="1" s="1"/>
  <c r="W88" i="1"/>
  <c r="X88" i="1"/>
  <c r="X89" i="1" s="1"/>
  <c r="Q90" i="1" l="1"/>
  <c r="U89" i="1"/>
  <c r="V89" i="1" s="1"/>
  <c r="W90" i="1" s="1"/>
  <c r="X90" i="1" s="1"/>
  <c r="S89" i="1"/>
  <c r="Q91" i="1" l="1"/>
  <c r="S90" i="1"/>
  <c r="U90" i="1"/>
  <c r="V90" i="1" s="1"/>
  <c r="W91" i="1" s="1"/>
  <c r="X91" i="1" s="1"/>
  <c r="R89" i="1"/>
  <c r="R90" i="1" s="1"/>
  <c r="Q92" i="1" l="1"/>
  <c r="U91" i="1"/>
  <c r="V91" i="1" s="1"/>
  <c r="W92" i="1" s="1"/>
  <c r="X92" i="1" s="1"/>
  <c r="S91" i="1"/>
  <c r="Q93" i="1" l="1"/>
  <c r="R92" i="1"/>
  <c r="U92" i="1"/>
  <c r="V92" i="1" s="1"/>
  <c r="W93" i="1" s="1"/>
  <c r="X93" i="1" s="1"/>
  <c r="S92" i="1"/>
  <c r="R91" i="1"/>
  <c r="Q94" i="1" l="1"/>
  <c r="U93" i="1"/>
  <c r="V93" i="1" s="1"/>
  <c r="W94" i="1" s="1"/>
  <c r="X94" i="1" s="1"/>
  <c r="Q95" i="1" l="1"/>
  <c r="S94" i="1"/>
  <c r="U94" i="1"/>
  <c r="V94" i="1" s="1"/>
  <c r="W95" i="1" s="1"/>
  <c r="X95" i="1" s="1"/>
  <c r="S93" i="1"/>
  <c r="R93" i="1"/>
  <c r="R94" i="1" s="1"/>
  <c r="Q96" i="1" l="1"/>
  <c r="U95" i="1"/>
  <c r="V95" i="1" s="1"/>
  <c r="S95" i="1"/>
  <c r="R95" i="1"/>
  <c r="W96" i="1" l="1"/>
  <c r="X96" i="1" s="1"/>
  <c r="Q97" i="1"/>
  <c r="U96" i="1"/>
  <c r="V96" i="1" s="1"/>
  <c r="W97" i="1" l="1"/>
  <c r="Q98" i="1"/>
  <c r="U97" i="1"/>
  <c r="V97" i="1" s="1"/>
  <c r="W98" i="1" s="1"/>
  <c r="R97" i="1"/>
  <c r="S96" i="1"/>
  <c r="S97" i="1" s="1"/>
  <c r="X97" i="1"/>
  <c r="R96" i="1"/>
  <c r="Q99" i="1" l="1"/>
  <c r="U98" i="1"/>
  <c r="V98" i="1" s="1"/>
  <c r="W99" i="1" s="1"/>
  <c r="R98" i="1"/>
  <c r="S98" i="1"/>
  <c r="X98" i="1"/>
  <c r="X99" i="1" s="1"/>
  <c r="Q100" i="1" l="1"/>
  <c r="U99" i="1"/>
  <c r="V99" i="1" s="1"/>
  <c r="W100" i="1" s="1"/>
  <c r="X100" i="1" s="1"/>
  <c r="R99" i="1"/>
  <c r="S99" i="1"/>
  <c r="Q101" i="1" l="1"/>
  <c r="U100" i="1"/>
  <c r="V100" i="1" s="1"/>
  <c r="S100" i="1"/>
  <c r="W101" i="1" l="1"/>
  <c r="X101" i="1" s="1"/>
  <c r="Q102" i="1"/>
  <c r="S101" i="1"/>
  <c r="U101" i="1"/>
  <c r="V101" i="1" s="1"/>
  <c r="R100" i="1"/>
  <c r="R101" i="1" s="1"/>
  <c r="W102" i="1" l="1"/>
  <c r="Q103" i="1"/>
  <c r="S102" i="1" s="1"/>
  <c r="U102" i="1"/>
  <c r="V102" i="1" s="1"/>
  <c r="R102" i="1"/>
  <c r="X102" i="1"/>
  <c r="W103" i="1" l="1"/>
  <c r="X103" i="1"/>
  <c r="Q104" i="1"/>
  <c r="U103" i="1"/>
  <c r="V103" i="1" s="1"/>
  <c r="R103" i="1"/>
  <c r="W104" i="1" l="1"/>
  <c r="Q105" i="1"/>
  <c r="U104" i="1"/>
  <c r="V104" i="1" s="1"/>
  <c r="S104" i="1"/>
  <c r="S103" i="1"/>
  <c r="R104" i="1"/>
  <c r="X104" i="1"/>
  <c r="W105" i="1" l="1"/>
  <c r="X105" i="1" s="1"/>
  <c r="Q106" i="1"/>
  <c r="R105" i="1"/>
  <c r="S105" i="1"/>
  <c r="U105" i="1"/>
  <c r="V105" i="1" s="1"/>
  <c r="W106" i="1" l="1"/>
  <c r="X106" i="1" s="1"/>
  <c r="Q107" i="1"/>
  <c r="U106" i="1"/>
  <c r="V106" i="1" s="1"/>
  <c r="W107" i="1" s="1"/>
  <c r="R106" i="1"/>
  <c r="S106" i="1"/>
  <c r="X107" i="1" l="1"/>
  <c r="Q108" i="1"/>
  <c r="U107" i="1"/>
  <c r="V107" i="1" s="1"/>
  <c r="S107" i="1"/>
  <c r="Q109" i="1" l="1"/>
  <c r="S108" i="1"/>
  <c r="U108" i="1"/>
  <c r="V108" i="1" s="1"/>
  <c r="W108" i="1"/>
  <c r="R107" i="1"/>
  <c r="R108" i="1" s="1"/>
  <c r="X108" i="1"/>
  <c r="W109" i="1" l="1"/>
  <c r="X109" i="1" s="1"/>
  <c r="Q110" i="1"/>
  <c r="U109" i="1"/>
  <c r="V109" i="1" s="1"/>
  <c r="W110" i="1" l="1"/>
  <c r="X110" i="1" s="1"/>
  <c r="Q111" i="1"/>
  <c r="U110" i="1"/>
  <c r="V110" i="1" s="1"/>
  <c r="S109" i="1"/>
  <c r="S110" i="1" s="1"/>
  <c r="R109" i="1"/>
  <c r="R110" i="1" s="1"/>
  <c r="W111" i="1" l="1"/>
  <c r="X111" i="1" s="1"/>
  <c r="Q112" i="1"/>
  <c r="U111" i="1"/>
  <c r="V111" i="1" s="1"/>
  <c r="R111" i="1"/>
  <c r="S111" i="1"/>
  <c r="W112" i="1" l="1"/>
  <c r="X112" i="1" s="1"/>
  <c r="Q113" i="1"/>
  <c r="U112" i="1"/>
  <c r="V112" i="1" s="1"/>
  <c r="W113" i="1" l="1"/>
  <c r="X113" i="1" s="1"/>
  <c r="Q114" i="1"/>
  <c r="U113" i="1"/>
  <c r="V113" i="1" s="1"/>
  <c r="R112" i="1"/>
  <c r="R113" i="1" s="1"/>
  <c r="S112" i="1"/>
  <c r="S113" i="1" s="1"/>
  <c r="W114" i="1" l="1"/>
  <c r="X114" i="1" s="1"/>
  <c r="Q115" i="1"/>
  <c r="R114" i="1" s="1"/>
  <c r="S114" i="1"/>
  <c r="U114" i="1"/>
  <c r="V114" i="1" s="1"/>
  <c r="W115" i="1" l="1"/>
  <c r="X115" i="1"/>
  <c r="Q116" i="1"/>
  <c r="U115" i="1"/>
  <c r="V115" i="1" s="1"/>
  <c r="R115" i="1"/>
  <c r="W116" i="1" l="1"/>
  <c r="Q117" i="1"/>
  <c r="U116" i="1"/>
  <c r="V116" i="1" s="1"/>
  <c r="W117" i="1" s="1"/>
  <c r="R116" i="1"/>
  <c r="X116" i="1"/>
  <c r="S115" i="1"/>
  <c r="S116" i="1" s="1"/>
  <c r="X117" i="1" l="1"/>
  <c r="Q118" i="1"/>
  <c r="S117" i="1" s="1"/>
  <c r="U117" i="1"/>
  <c r="V117" i="1" s="1"/>
  <c r="W118" i="1" s="1"/>
  <c r="Q119" i="1" l="1"/>
  <c r="U118" i="1"/>
  <c r="V118" i="1" s="1"/>
  <c r="W119" i="1" s="1"/>
  <c r="X118" i="1"/>
  <c r="R117" i="1"/>
  <c r="R118" i="1" s="1"/>
  <c r="X119" i="1" l="1"/>
  <c r="Q120" i="1"/>
  <c r="U119" i="1"/>
  <c r="V119" i="1" s="1"/>
  <c r="W120" i="1" s="1"/>
  <c r="S119" i="1"/>
  <c r="S118" i="1"/>
  <c r="Q121" i="1" l="1"/>
  <c r="U120" i="1"/>
  <c r="V120" i="1" s="1"/>
  <c r="W121" i="1" s="1"/>
  <c r="R120" i="1"/>
  <c r="S120" i="1"/>
  <c r="X120" i="1"/>
  <c r="X121" i="1" s="1"/>
  <c r="R119" i="1"/>
  <c r="Q122" i="1" l="1"/>
  <c r="U121" i="1"/>
  <c r="V121" i="1" s="1"/>
  <c r="W122" i="1" s="1"/>
  <c r="X122" i="1" s="1"/>
  <c r="S121" i="1"/>
  <c r="Q123" i="1" l="1"/>
  <c r="R122" i="1"/>
  <c r="U122" i="1"/>
  <c r="V122" i="1" s="1"/>
  <c r="W123" i="1" s="1"/>
  <c r="X123" i="1" s="1"/>
  <c r="S122" i="1"/>
  <c r="R121" i="1"/>
  <c r="Q124" i="1" l="1"/>
  <c r="R123" i="1"/>
  <c r="U123" i="1"/>
  <c r="V123" i="1" s="1"/>
  <c r="W124" i="1" s="1"/>
  <c r="X124" i="1" s="1"/>
  <c r="Q125" i="1" l="1"/>
  <c r="U124" i="1"/>
  <c r="V124" i="1" s="1"/>
  <c r="W125" i="1" s="1"/>
  <c r="X125" i="1" s="1"/>
  <c r="S123" i="1"/>
  <c r="U125" i="1" l="1"/>
  <c r="V125" i="1" s="1"/>
  <c r="S124" i="1"/>
  <c r="S125" i="1" s="1"/>
  <c r="R124" i="1"/>
  <c r="R125" i="1" s="1"/>
</calcChain>
</file>

<file path=xl/sharedStrings.xml><?xml version="1.0" encoding="utf-8"?>
<sst xmlns="http://schemas.openxmlformats.org/spreadsheetml/2006/main" count="25" uniqueCount="24">
  <si>
    <t>Date</t>
  </si>
  <si>
    <t>Open</t>
  </si>
  <si>
    <t>High</t>
  </si>
  <si>
    <t>Low</t>
  </si>
  <si>
    <t>Close</t>
  </si>
  <si>
    <t>H(t) - C(t-1)</t>
  </si>
  <si>
    <t>abs(L(t)-C(t-1))</t>
  </si>
  <si>
    <t>K</t>
  </si>
  <si>
    <t>abs(H(t)-C(t-1))</t>
  </si>
  <si>
    <t>H(t)-L(t)</t>
  </si>
  <si>
    <t>R1</t>
  </si>
  <si>
    <t>R2</t>
  </si>
  <si>
    <t>R3</t>
  </si>
  <si>
    <t>R</t>
  </si>
  <si>
    <t>SI</t>
  </si>
  <si>
    <t>ASI</t>
  </si>
  <si>
    <t>HSP</t>
  </si>
  <si>
    <t>LSP</t>
  </si>
  <si>
    <t>Sell signal</t>
  </si>
  <si>
    <t>Buy signal</t>
  </si>
  <si>
    <t>Net signal</t>
  </si>
  <si>
    <t>DailyPL</t>
  </si>
  <si>
    <t>CumPL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</si>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</sst>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Wilder's Swing Index: Eurobund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E2L0_I0B!$P$1</c:f>
              <c:strCache>
                <c:ptCount val="1"/>
                <c:pt idx="0">
                  <c:v>SI</c:v>
                </c:pt>
              </c:strCache>
            </c:strRef>
          </c:tx>
          <c:marker>
            <c:symbol val="none"/>
          </c:marker>
          <c:cat>
            <c:numRef>
              <c:f>E2L0_I0B!$A$2:$A$125</c:f>
              <c:numCache>
                <c:formatCode>m/d/yyyy</c:formatCode>
                <c:ptCount val="124"/>
                <c:pt idx="0">
                  <c:v>40392</c:v>
                </c:pt>
                <c:pt idx="1">
                  <c:v>40393</c:v>
                </c:pt>
                <c:pt idx="2">
                  <c:v>40394</c:v>
                </c:pt>
                <c:pt idx="3">
                  <c:v>40395</c:v>
                </c:pt>
                <c:pt idx="4">
                  <c:v>40396</c:v>
                </c:pt>
                <c:pt idx="5">
                  <c:v>40399</c:v>
                </c:pt>
                <c:pt idx="6">
                  <c:v>40400</c:v>
                </c:pt>
                <c:pt idx="7">
                  <c:v>40401</c:v>
                </c:pt>
                <c:pt idx="8">
                  <c:v>40402</c:v>
                </c:pt>
                <c:pt idx="9">
                  <c:v>40403</c:v>
                </c:pt>
                <c:pt idx="10">
                  <c:v>40406</c:v>
                </c:pt>
                <c:pt idx="11">
                  <c:v>40407</c:v>
                </c:pt>
                <c:pt idx="12">
                  <c:v>40408</c:v>
                </c:pt>
                <c:pt idx="13">
                  <c:v>40409</c:v>
                </c:pt>
                <c:pt idx="14">
                  <c:v>40410</c:v>
                </c:pt>
                <c:pt idx="15">
                  <c:v>40413</c:v>
                </c:pt>
                <c:pt idx="16">
                  <c:v>40414</c:v>
                </c:pt>
                <c:pt idx="17">
                  <c:v>40415</c:v>
                </c:pt>
                <c:pt idx="18">
                  <c:v>40416</c:v>
                </c:pt>
                <c:pt idx="19">
                  <c:v>40417</c:v>
                </c:pt>
                <c:pt idx="20">
                  <c:v>40420</c:v>
                </c:pt>
                <c:pt idx="21">
                  <c:v>40421</c:v>
                </c:pt>
                <c:pt idx="22">
                  <c:v>40422</c:v>
                </c:pt>
                <c:pt idx="23">
                  <c:v>40423</c:v>
                </c:pt>
                <c:pt idx="24">
                  <c:v>40424</c:v>
                </c:pt>
                <c:pt idx="25">
                  <c:v>40427</c:v>
                </c:pt>
                <c:pt idx="26">
                  <c:v>40428</c:v>
                </c:pt>
                <c:pt idx="27">
                  <c:v>40429</c:v>
                </c:pt>
                <c:pt idx="28">
                  <c:v>40430</c:v>
                </c:pt>
                <c:pt idx="29">
                  <c:v>40431</c:v>
                </c:pt>
                <c:pt idx="30">
                  <c:v>40434</c:v>
                </c:pt>
                <c:pt idx="31">
                  <c:v>40435</c:v>
                </c:pt>
                <c:pt idx="32">
                  <c:v>40436</c:v>
                </c:pt>
                <c:pt idx="33">
                  <c:v>40437</c:v>
                </c:pt>
                <c:pt idx="34">
                  <c:v>40438</c:v>
                </c:pt>
                <c:pt idx="35">
                  <c:v>40441</c:v>
                </c:pt>
                <c:pt idx="36">
                  <c:v>40442</c:v>
                </c:pt>
                <c:pt idx="37">
                  <c:v>40443</c:v>
                </c:pt>
                <c:pt idx="38">
                  <c:v>40444</c:v>
                </c:pt>
                <c:pt idx="39">
                  <c:v>40445</c:v>
                </c:pt>
                <c:pt idx="40">
                  <c:v>40448</c:v>
                </c:pt>
                <c:pt idx="41">
                  <c:v>40449</c:v>
                </c:pt>
                <c:pt idx="42">
                  <c:v>40450</c:v>
                </c:pt>
                <c:pt idx="43">
                  <c:v>40451</c:v>
                </c:pt>
                <c:pt idx="44">
                  <c:v>40452</c:v>
                </c:pt>
                <c:pt idx="45">
                  <c:v>40455</c:v>
                </c:pt>
                <c:pt idx="46">
                  <c:v>40456</c:v>
                </c:pt>
                <c:pt idx="47">
                  <c:v>40457</c:v>
                </c:pt>
                <c:pt idx="48">
                  <c:v>40458</c:v>
                </c:pt>
                <c:pt idx="49">
                  <c:v>40459</c:v>
                </c:pt>
                <c:pt idx="50">
                  <c:v>40462</c:v>
                </c:pt>
                <c:pt idx="51">
                  <c:v>40463</c:v>
                </c:pt>
                <c:pt idx="52">
                  <c:v>40464</c:v>
                </c:pt>
                <c:pt idx="53">
                  <c:v>40465</c:v>
                </c:pt>
                <c:pt idx="54">
                  <c:v>40466</c:v>
                </c:pt>
                <c:pt idx="55">
                  <c:v>40469</c:v>
                </c:pt>
                <c:pt idx="56">
                  <c:v>40470</c:v>
                </c:pt>
                <c:pt idx="57">
                  <c:v>40471</c:v>
                </c:pt>
                <c:pt idx="58">
                  <c:v>40472</c:v>
                </c:pt>
                <c:pt idx="59">
                  <c:v>40473</c:v>
                </c:pt>
                <c:pt idx="60">
                  <c:v>40476</c:v>
                </c:pt>
                <c:pt idx="61">
                  <c:v>40477</c:v>
                </c:pt>
                <c:pt idx="62">
                  <c:v>40478</c:v>
                </c:pt>
                <c:pt idx="63">
                  <c:v>40479</c:v>
                </c:pt>
                <c:pt idx="64">
                  <c:v>40480</c:v>
                </c:pt>
                <c:pt idx="65">
                  <c:v>40483</c:v>
                </c:pt>
                <c:pt idx="66">
                  <c:v>40484</c:v>
                </c:pt>
                <c:pt idx="67">
                  <c:v>40485</c:v>
                </c:pt>
                <c:pt idx="68">
                  <c:v>40486</c:v>
                </c:pt>
                <c:pt idx="69">
                  <c:v>40487</c:v>
                </c:pt>
                <c:pt idx="70">
                  <c:v>40490</c:v>
                </c:pt>
                <c:pt idx="71">
                  <c:v>40491</c:v>
                </c:pt>
                <c:pt idx="72">
                  <c:v>40492</c:v>
                </c:pt>
                <c:pt idx="73">
                  <c:v>40493</c:v>
                </c:pt>
                <c:pt idx="74">
                  <c:v>40494</c:v>
                </c:pt>
                <c:pt idx="75">
                  <c:v>40497</c:v>
                </c:pt>
                <c:pt idx="76">
                  <c:v>40498</c:v>
                </c:pt>
                <c:pt idx="77">
                  <c:v>40499</c:v>
                </c:pt>
                <c:pt idx="78">
                  <c:v>40500</c:v>
                </c:pt>
                <c:pt idx="79">
                  <c:v>40501</c:v>
                </c:pt>
                <c:pt idx="80">
                  <c:v>40504</c:v>
                </c:pt>
                <c:pt idx="81">
                  <c:v>40505</c:v>
                </c:pt>
                <c:pt idx="82">
                  <c:v>40506</c:v>
                </c:pt>
                <c:pt idx="83">
                  <c:v>40507</c:v>
                </c:pt>
                <c:pt idx="84">
                  <c:v>40508</c:v>
                </c:pt>
                <c:pt idx="85">
                  <c:v>40511</c:v>
                </c:pt>
                <c:pt idx="86">
                  <c:v>40512</c:v>
                </c:pt>
                <c:pt idx="87">
                  <c:v>40513</c:v>
                </c:pt>
                <c:pt idx="88">
                  <c:v>40514</c:v>
                </c:pt>
                <c:pt idx="89">
                  <c:v>40515</c:v>
                </c:pt>
                <c:pt idx="90">
                  <c:v>40518</c:v>
                </c:pt>
                <c:pt idx="91">
                  <c:v>40519</c:v>
                </c:pt>
                <c:pt idx="92">
                  <c:v>40520</c:v>
                </c:pt>
                <c:pt idx="93">
                  <c:v>40521</c:v>
                </c:pt>
                <c:pt idx="94">
                  <c:v>40522</c:v>
                </c:pt>
                <c:pt idx="95">
                  <c:v>40525</c:v>
                </c:pt>
                <c:pt idx="96">
                  <c:v>40526</c:v>
                </c:pt>
                <c:pt idx="97">
                  <c:v>40527</c:v>
                </c:pt>
                <c:pt idx="98">
                  <c:v>40528</c:v>
                </c:pt>
                <c:pt idx="99">
                  <c:v>40529</c:v>
                </c:pt>
                <c:pt idx="100">
                  <c:v>40532</c:v>
                </c:pt>
                <c:pt idx="101">
                  <c:v>40533</c:v>
                </c:pt>
                <c:pt idx="102">
                  <c:v>40534</c:v>
                </c:pt>
                <c:pt idx="103">
                  <c:v>40535</c:v>
                </c:pt>
                <c:pt idx="104">
                  <c:v>40539</c:v>
                </c:pt>
                <c:pt idx="105">
                  <c:v>40540</c:v>
                </c:pt>
                <c:pt idx="106">
                  <c:v>40541</c:v>
                </c:pt>
                <c:pt idx="107">
                  <c:v>40542</c:v>
                </c:pt>
                <c:pt idx="108">
                  <c:v>40546</c:v>
                </c:pt>
                <c:pt idx="109">
                  <c:v>40547</c:v>
                </c:pt>
                <c:pt idx="110">
                  <c:v>40548</c:v>
                </c:pt>
                <c:pt idx="111">
                  <c:v>40549</c:v>
                </c:pt>
                <c:pt idx="112">
                  <c:v>40550</c:v>
                </c:pt>
                <c:pt idx="113">
                  <c:v>40553</c:v>
                </c:pt>
                <c:pt idx="114">
                  <c:v>40554</c:v>
                </c:pt>
                <c:pt idx="115">
                  <c:v>40555</c:v>
                </c:pt>
                <c:pt idx="116">
                  <c:v>40556</c:v>
                </c:pt>
                <c:pt idx="117">
                  <c:v>40557</c:v>
                </c:pt>
                <c:pt idx="118">
                  <c:v>40560</c:v>
                </c:pt>
                <c:pt idx="119">
                  <c:v>40561</c:v>
                </c:pt>
                <c:pt idx="120">
                  <c:v>40562</c:v>
                </c:pt>
                <c:pt idx="121">
                  <c:v>40563</c:v>
                </c:pt>
                <c:pt idx="122">
                  <c:v>40564</c:v>
                </c:pt>
                <c:pt idx="123">
                  <c:v>40567</c:v>
                </c:pt>
              </c:numCache>
            </c:numRef>
          </c:cat>
          <c:val>
            <c:numRef>
              <c:f>E2L0_I0B!$P$2:$P$125</c:f>
              <c:numCache>
                <c:formatCode>General</c:formatCode>
                <c:ptCount val="124"/>
                <c:pt idx="1">
                  <c:v>0.60482352941176509</c:v>
                </c:pt>
                <c:pt idx="2">
                  <c:v>5.7327586206899366E-2</c:v>
                </c:pt>
                <c:pt idx="3">
                  <c:v>0.30410958904109808</c:v>
                </c:pt>
                <c:pt idx="4">
                  <c:v>0.23139393939393699</c:v>
                </c:pt>
                <c:pt idx="5">
                  <c:v>-2.0082644628097154E-2</c:v>
                </c:pt>
                <c:pt idx="6">
                  <c:v>0.29623824451410186</c:v>
                </c:pt>
                <c:pt idx="7">
                  <c:v>0.38819480519479987</c:v>
                </c:pt>
                <c:pt idx="8">
                  <c:v>2.0155038759685332E-2</c:v>
                </c:pt>
                <c:pt idx="9">
                  <c:v>0.28596385542168901</c:v>
                </c:pt>
                <c:pt idx="10">
                  <c:v>0.44325059101654729</c:v>
                </c:pt>
                <c:pt idx="11">
                  <c:v>-0.19723333333332732</c:v>
                </c:pt>
                <c:pt idx="12">
                  <c:v>0.19637809187278341</c:v>
                </c:pt>
                <c:pt idx="13">
                  <c:v>0.22275862068966215</c:v>
                </c:pt>
                <c:pt idx="14">
                  <c:v>0.13649180327869659</c:v>
                </c:pt>
                <c:pt idx="15">
                  <c:v>4.2816901408455434E-2</c:v>
                </c:pt>
                <c:pt idx="16">
                  <c:v>0.70273584905659048</c:v>
                </c:pt>
                <c:pt idx="17">
                  <c:v>0.10344887348354188</c:v>
                </c:pt>
                <c:pt idx="18">
                  <c:v>0.19692170818505456</c:v>
                </c:pt>
                <c:pt idx="19">
                  <c:v>-0.35661764705881749</c:v>
                </c:pt>
                <c:pt idx="20">
                  <c:v>0.56099999999998651</c:v>
                </c:pt>
                <c:pt idx="21">
                  <c:v>9.1724137931037328E-2</c:v>
                </c:pt>
                <c:pt idx="22">
                  <c:v>-0.83075704225353675</c:v>
                </c:pt>
                <c:pt idx="23">
                  <c:v>-0.41790187891439357</c:v>
                </c:pt>
                <c:pt idx="24">
                  <c:v>-0.45266932270916366</c:v>
                </c:pt>
                <c:pt idx="25">
                  <c:v>3.3150684931511257E-2</c:v>
                </c:pt>
                <c:pt idx="26">
                  <c:v>0.79900452488687268</c:v>
                </c:pt>
                <c:pt idx="27">
                  <c:v>-7.5992217898835035E-2</c:v>
                </c:pt>
                <c:pt idx="28">
                  <c:v>-0.41645283018867951</c:v>
                </c:pt>
                <c:pt idx="29">
                  <c:v>-0.29006681514475852</c:v>
                </c:pt>
                <c:pt idx="30">
                  <c:v>-2.5385756676567017E-2</c:v>
                </c:pt>
                <c:pt idx="31">
                  <c:v>0.28935483870967088</c:v>
                </c:pt>
                <c:pt idx="32">
                  <c:v>-0.40092537313432802</c:v>
                </c:pt>
                <c:pt idx="33">
                  <c:v>-0.30075187969924089</c:v>
                </c:pt>
                <c:pt idx="34">
                  <c:v>0.16470817120622205</c:v>
                </c:pt>
                <c:pt idx="35">
                  <c:v>-0.12254385964912419</c:v>
                </c:pt>
                <c:pt idx="36">
                  <c:v>0.21555555555556755</c:v>
                </c:pt>
                <c:pt idx="37">
                  <c:v>0.32205633802817601</c:v>
                </c:pt>
                <c:pt idx="38">
                  <c:v>0.40866388308975993</c:v>
                </c:pt>
                <c:pt idx="39">
                  <c:v>-0.16000000000000336</c:v>
                </c:pt>
                <c:pt idx="40">
                  <c:v>0.49855163727960983</c:v>
                </c:pt>
                <c:pt idx="41">
                  <c:v>0.1194857142857102</c:v>
                </c:pt>
                <c:pt idx="42">
                  <c:v>-1.4318181818184426E-2</c:v>
                </c:pt>
                <c:pt idx="43">
                  <c:v>-0.14922222222222004</c:v>
                </c:pt>
                <c:pt idx="44">
                  <c:v>-0.18822115384615321</c:v>
                </c:pt>
                <c:pt idx="45">
                  <c:v>0.27599999999999192</c:v>
                </c:pt>
                <c:pt idx="46">
                  <c:v>-0.13045212765957725</c:v>
                </c:pt>
                <c:pt idx="47">
                  <c:v>0.23853868194843739</c:v>
                </c:pt>
                <c:pt idx="48">
                  <c:v>-7.6255230125528317E-2</c:v>
                </c:pt>
                <c:pt idx="49">
                  <c:v>-3.2608695652179859E-2</c:v>
                </c:pt>
                <c:pt idx="50">
                  <c:v>1.0666666666670398E-2</c:v>
                </c:pt>
                <c:pt idx="51">
                  <c:v>-0.12012626262626563</c:v>
                </c:pt>
                <c:pt idx="52">
                  <c:v>7.4461883408071791E-2</c:v>
                </c:pt>
                <c:pt idx="53">
                  <c:v>-0.34746684350132639</c:v>
                </c:pt>
                <c:pt idx="54">
                  <c:v>-0.1949775280898817</c:v>
                </c:pt>
                <c:pt idx="55">
                  <c:v>-0.1676701570680614</c:v>
                </c:pt>
                <c:pt idx="56">
                  <c:v>-4.0204678362575692E-2</c:v>
                </c:pt>
                <c:pt idx="57">
                  <c:v>-0.33953488372093799</c:v>
                </c:pt>
                <c:pt idx="58">
                  <c:v>-0.29089576547231411</c:v>
                </c:pt>
                <c:pt idx="59">
                  <c:v>0.11307692307692944</c:v>
                </c:pt>
                <c:pt idx="60">
                  <c:v>3.2010309278347894E-2</c:v>
                </c:pt>
                <c:pt idx="61">
                  <c:v>-0.35508196721310747</c:v>
                </c:pt>
                <c:pt idx="62">
                  <c:v>-0.37540106951873697</c:v>
                </c:pt>
                <c:pt idx="63">
                  <c:v>3.1102941176467121E-2</c:v>
                </c:pt>
                <c:pt idx="64">
                  <c:v>0.37165354330710598</c:v>
                </c:pt>
                <c:pt idx="65">
                  <c:v>0.16766917293233116</c:v>
                </c:pt>
                <c:pt idx="66">
                  <c:v>7.0399999999994037E-2</c:v>
                </c:pt>
                <c:pt idx="67">
                  <c:v>0.23121621621621599</c:v>
                </c:pt>
                <c:pt idx="68">
                  <c:v>0.19072847682119459</c:v>
                </c:pt>
                <c:pt idx="69">
                  <c:v>-9.1200980392165773E-2</c:v>
                </c:pt>
                <c:pt idx="70">
                  <c:v>2.5452488687795576E-2</c:v>
                </c:pt>
                <c:pt idx="71">
                  <c:v>-0.22050808314088421</c:v>
                </c:pt>
                <c:pt idx="72">
                  <c:v>5.6728665207884124E-2</c:v>
                </c:pt>
                <c:pt idx="73">
                  <c:v>-2.6446945337621632E-2</c:v>
                </c:pt>
                <c:pt idx="74">
                  <c:v>-0.56190327613105584</c:v>
                </c:pt>
                <c:pt idx="75">
                  <c:v>-0.39899999999999475</c:v>
                </c:pt>
                <c:pt idx="76">
                  <c:v>-3.2693266832916248E-2</c:v>
                </c:pt>
                <c:pt idx="77">
                  <c:v>-5.7619047619046133E-2</c:v>
                </c:pt>
                <c:pt idx="78">
                  <c:v>-0.53975806451612673</c:v>
                </c:pt>
                <c:pt idx="79">
                  <c:v>-6.1239669421485045E-2</c:v>
                </c:pt>
                <c:pt idx="80">
                  <c:v>0.31285388127853503</c:v>
                </c:pt>
                <c:pt idx="81">
                  <c:v>0.40450934579439346</c:v>
                </c:pt>
                <c:pt idx="82">
                  <c:v>-0.52891008174386622</c:v>
                </c:pt>
                <c:pt idx="83">
                  <c:v>-9.8128205128206081E-2</c:v>
                </c:pt>
                <c:pt idx="84">
                  <c:v>-7.1910994764397621E-2</c:v>
                </c:pt>
                <c:pt idx="85">
                  <c:v>-0.10305555555555014</c:v>
                </c:pt>
                <c:pt idx="86">
                  <c:v>0.52231506849314424</c:v>
                </c:pt>
                <c:pt idx="87">
                  <c:v>-0.65017064846415717</c:v>
                </c:pt>
                <c:pt idx="88">
                  <c:v>-0.22993857493857686</c:v>
                </c:pt>
                <c:pt idx="89">
                  <c:v>-0.18395348837209588</c:v>
                </c:pt>
                <c:pt idx="90">
                  <c:v>0.21871179039301306</c:v>
                </c:pt>
                <c:pt idx="91">
                  <c:v>-0.75302721088435387</c:v>
                </c:pt>
                <c:pt idx="92">
                  <c:v>-9.1681415929201912E-2</c:v>
                </c:pt>
                <c:pt idx="93">
                  <c:v>0.41020725388600676</c:v>
                </c:pt>
                <c:pt idx="94">
                  <c:v>-0.19537974683543954</c:v>
                </c:pt>
                <c:pt idx="95">
                  <c:v>7.4240506329116038E-2</c:v>
                </c:pt>
                <c:pt idx="96">
                  <c:v>-0.69271186440677557</c:v>
                </c:pt>
                <c:pt idx="97">
                  <c:v>-6.1642651296828221E-2</c:v>
                </c:pt>
                <c:pt idx="98">
                  <c:v>0.16314345991560714</c:v>
                </c:pt>
                <c:pt idx="99">
                  <c:v>0.30905982905983659</c:v>
                </c:pt>
                <c:pt idx="100">
                  <c:v>7.0967741935482304E-2</c:v>
                </c:pt>
                <c:pt idx="101">
                  <c:v>0.14066666666666994</c:v>
                </c:pt>
                <c:pt idx="102">
                  <c:v>-8.9590443686025541E-3</c:v>
                </c:pt>
                <c:pt idx="103">
                  <c:v>0.14737704918032882</c:v>
                </c:pt>
                <c:pt idx="104">
                  <c:v>-0.11544502617800692</c:v>
                </c:pt>
                <c:pt idx="105">
                  <c:v>-5.0638297872341261E-2</c:v>
                </c:pt>
                <c:pt idx="106">
                  <c:v>0.2322794117647094</c:v>
                </c:pt>
                <c:pt idx="107">
                  <c:v>0.1073970037453144</c:v>
                </c:pt>
                <c:pt idx="108">
                  <c:v>0.19073289902279814</c:v>
                </c:pt>
                <c:pt idx="109">
                  <c:v>8.8888888888892501E-2</c:v>
                </c:pt>
                <c:pt idx="110">
                  <c:v>-0.32924354243542731</c:v>
                </c:pt>
                <c:pt idx="111">
                  <c:v>0.17358490566037849</c:v>
                </c:pt>
                <c:pt idx="112">
                  <c:v>0.15469344608879146</c:v>
                </c:pt>
                <c:pt idx="113">
                  <c:v>1.7333333333325505E-3</c:v>
                </c:pt>
                <c:pt idx="114">
                  <c:v>-0.12468454258674538</c:v>
                </c:pt>
                <c:pt idx="115">
                  <c:v>-0.87162522202487369</c:v>
                </c:pt>
                <c:pt idx="116">
                  <c:v>-5.8168316831670955E-3</c:v>
                </c:pt>
                <c:pt idx="117">
                  <c:v>-9.5309278350513477E-2</c:v>
                </c:pt>
                <c:pt idx="118">
                  <c:v>1.7894736842105588E-2</c:v>
                </c:pt>
                <c:pt idx="119">
                  <c:v>-0.30867283950617791</c:v>
                </c:pt>
                <c:pt idx="120">
                  <c:v>3.5399239543727368E-2</c:v>
                </c:pt>
                <c:pt idx="121">
                  <c:v>-0.3671689497716959</c:v>
                </c:pt>
                <c:pt idx="122">
                  <c:v>-4.6250000000000242E-2</c:v>
                </c:pt>
                <c:pt idx="123">
                  <c:v>7.0714285714290545E-2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0416"/>
        <c:axId val="92301952"/>
      </c:lineChart>
      <c:lineChart>
        <c:grouping val="standard"/>
        <c:varyColors val="0"/>
        <c:ser>
          <c:idx val="0"/>
          <c:order val="0"/>
          <c:tx>
            <c:strRef>
              <c:f>E2L0_I0B!$E$1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E2L0_I0B!$A$2:$A$125</c:f>
              <c:numCache>
                <c:formatCode>m/d/yyyy</c:formatCode>
                <c:ptCount val="124"/>
                <c:pt idx="0">
                  <c:v>40392</c:v>
                </c:pt>
                <c:pt idx="1">
                  <c:v>40393</c:v>
                </c:pt>
                <c:pt idx="2">
                  <c:v>40394</c:v>
                </c:pt>
                <c:pt idx="3">
                  <c:v>40395</c:v>
                </c:pt>
                <c:pt idx="4">
                  <c:v>40396</c:v>
                </c:pt>
                <c:pt idx="5">
                  <c:v>40399</c:v>
                </c:pt>
                <c:pt idx="6">
                  <c:v>40400</c:v>
                </c:pt>
                <c:pt idx="7">
                  <c:v>40401</c:v>
                </c:pt>
                <c:pt idx="8">
                  <c:v>40402</c:v>
                </c:pt>
                <c:pt idx="9">
                  <c:v>40403</c:v>
                </c:pt>
                <c:pt idx="10">
                  <c:v>40406</c:v>
                </c:pt>
                <c:pt idx="11">
                  <c:v>40407</c:v>
                </c:pt>
                <c:pt idx="12">
                  <c:v>40408</c:v>
                </c:pt>
                <c:pt idx="13">
                  <c:v>40409</c:v>
                </c:pt>
                <c:pt idx="14">
                  <c:v>40410</c:v>
                </c:pt>
                <c:pt idx="15">
                  <c:v>40413</c:v>
                </c:pt>
                <c:pt idx="16">
                  <c:v>40414</c:v>
                </c:pt>
                <c:pt idx="17">
                  <c:v>40415</c:v>
                </c:pt>
                <c:pt idx="18">
                  <c:v>40416</c:v>
                </c:pt>
                <c:pt idx="19">
                  <c:v>40417</c:v>
                </c:pt>
                <c:pt idx="20">
                  <c:v>40420</c:v>
                </c:pt>
                <c:pt idx="21">
                  <c:v>40421</c:v>
                </c:pt>
                <c:pt idx="22">
                  <c:v>40422</c:v>
                </c:pt>
                <c:pt idx="23">
                  <c:v>40423</c:v>
                </c:pt>
                <c:pt idx="24">
                  <c:v>40424</c:v>
                </c:pt>
                <c:pt idx="25">
                  <c:v>40427</c:v>
                </c:pt>
                <c:pt idx="26">
                  <c:v>40428</c:v>
                </c:pt>
                <c:pt idx="27">
                  <c:v>40429</c:v>
                </c:pt>
                <c:pt idx="28">
                  <c:v>40430</c:v>
                </c:pt>
                <c:pt idx="29">
                  <c:v>40431</c:v>
                </c:pt>
                <c:pt idx="30">
                  <c:v>40434</c:v>
                </c:pt>
                <c:pt idx="31">
                  <c:v>40435</c:v>
                </c:pt>
                <c:pt idx="32">
                  <c:v>40436</c:v>
                </c:pt>
                <c:pt idx="33">
                  <c:v>40437</c:v>
                </c:pt>
                <c:pt idx="34">
                  <c:v>40438</c:v>
                </c:pt>
                <c:pt idx="35">
                  <c:v>40441</c:v>
                </c:pt>
                <c:pt idx="36">
                  <c:v>40442</c:v>
                </c:pt>
                <c:pt idx="37">
                  <c:v>40443</c:v>
                </c:pt>
                <c:pt idx="38">
                  <c:v>40444</c:v>
                </c:pt>
                <c:pt idx="39">
                  <c:v>40445</c:v>
                </c:pt>
                <c:pt idx="40">
                  <c:v>40448</c:v>
                </c:pt>
                <c:pt idx="41">
                  <c:v>40449</c:v>
                </c:pt>
                <c:pt idx="42">
                  <c:v>40450</c:v>
                </c:pt>
                <c:pt idx="43">
                  <c:v>40451</c:v>
                </c:pt>
                <c:pt idx="44">
                  <c:v>40452</c:v>
                </c:pt>
                <c:pt idx="45">
                  <c:v>40455</c:v>
                </c:pt>
                <c:pt idx="46">
                  <c:v>40456</c:v>
                </c:pt>
                <c:pt idx="47">
                  <c:v>40457</c:v>
                </c:pt>
                <c:pt idx="48">
                  <c:v>40458</c:v>
                </c:pt>
                <c:pt idx="49">
                  <c:v>40459</c:v>
                </c:pt>
                <c:pt idx="50">
                  <c:v>40462</c:v>
                </c:pt>
                <c:pt idx="51">
                  <c:v>40463</c:v>
                </c:pt>
                <c:pt idx="52">
                  <c:v>40464</c:v>
                </c:pt>
                <c:pt idx="53">
                  <c:v>40465</c:v>
                </c:pt>
                <c:pt idx="54">
                  <c:v>40466</c:v>
                </c:pt>
                <c:pt idx="55">
                  <c:v>40469</c:v>
                </c:pt>
                <c:pt idx="56">
                  <c:v>40470</c:v>
                </c:pt>
                <c:pt idx="57">
                  <c:v>40471</c:v>
                </c:pt>
                <c:pt idx="58">
                  <c:v>40472</c:v>
                </c:pt>
                <c:pt idx="59">
                  <c:v>40473</c:v>
                </c:pt>
                <c:pt idx="60">
                  <c:v>40476</c:v>
                </c:pt>
                <c:pt idx="61">
                  <c:v>40477</c:v>
                </c:pt>
                <c:pt idx="62">
                  <c:v>40478</c:v>
                </c:pt>
                <c:pt idx="63">
                  <c:v>40479</c:v>
                </c:pt>
                <c:pt idx="64">
                  <c:v>40480</c:v>
                </c:pt>
                <c:pt idx="65">
                  <c:v>40483</c:v>
                </c:pt>
                <c:pt idx="66">
                  <c:v>40484</c:v>
                </c:pt>
                <c:pt idx="67">
                  <c:v>40485</c:v>
                </c:pt>
                <c:pt idx="68">
                  <c:v>40486</c:v>
                </c:pt>
                <c:pt idx="69">
                  <c:v>40487</c:v>
                </c:pt>
                <c:pt idx="70">
                  <c:v>40490</c:v>
                </c:pt>
                <c:pt idx="71">
                  <c:v>40491</c:v>
                </c:pt>
                <c:pt idx="72">
                  <c:v>40492</c:v>
                </c:pt>
                <c:pt idx="73">
                  <c:v>40493</c:v>
                </c:pt>
                <c:pt idx="74">
                  <c:v>40494</c:v>
                </c:pt>
                <c:pt idx="75">
                  <c:v>40497</c:v>
                </c:pt>
                <c:pt idx="76">
                  <c:v>40498</c:v>
                </c:pt>
                <c:pt idx="77">
                  <c:v>40499</c:v>
                </c:pt>
                <c:pt idx="78">
                  <c:v>40500</c:v>
                </c:pt>
                <c:pt idx="79">
                  <c:v>40501</c:v>
                </c:pt>
                <c:pt idx="80">
                  <c:v>40504</c:v>
                </c:pt>
                <c:pt idx="81">
                  <c:v>40505</c:v>
                </c:pt>
                <c:pt idx="82">
                  <c:v>40506</c:v>
                </c:pt>
                <c:pt idx="83">
                  <c:v>40507</c:v>
                </c:pt>
                <c:pt idx="84">
                  <c:v>40508</c:v>
                </c:pt>
                <c:pt idx="85">
                  <c:v>40511</c:v>
                </c:pt>
                <c:pt idx="86">
                  <c:v>40512</c:v>
                </c:pt>
                <c:pt idx="87">
                  <c:v>40513</c:v>
                </c:pt>
                <c:pt idx="88">
                  <c:v>40514</c:v>
                </c:pt>
                <c:pt idx="89">
                  <c:v>40515</c:v>
                </c:pt>
                <c:pt idx="90">
                  <c:v>40518</c:v>
                </c:pt>
                <c:pt idx="91">
                  <c:v>40519</c:v>
                </c:pt>
                <c:pt idx="92">
                  <c:v>40520</c:v>
                </c:pt>
                <c:pt idx="93">
                  <c:v>40521</c:v>
                </c:pt>
                <c:pt idx="94">
                  <c:v>40522</c:v>
                </c:pt>
                <c:pt idx="95">
                  <c:v>40525</c:v>
                </c:pt>
                <c:pt idx="96">
                  <c:v>40526</c:v>
                </c:pt>
                <c:pt idx="97">
                  <c:v>40527</c:v>
                </c:pt>
                <c:pt idx="98">
                  <c:v>40528</c:v>
                </c:pt>
                <c:pt idx="99">
                  <c:v>40529</c:v>
                </c:pt>
                <c:pt idx="100">
                  <c:v>40532</c:v>
                </c:pt>
                <c:pt idx="101">
                  <c:v>40533</c:v>
                </c:pt>
                <c:pt idx="102">
                  <c:v>40534</c:v>
                </c:pt>
                <c:pt idx="103">
                  <c:v>40535</c:v>
                </c:pt>
                <c:pt idx="104">
                  <c:v>40539</c:v>
                </c:pt>
                <c:pt idx="105">
                  <c:v>40540</c:v>
                </c:pt>
                <c:pt idx="106">
                  <c:v>40541</c:v>
                </c:pt>
                <c:pt idx="107">
                  <c:v>40542</c:v>
                </c:pt>
                <c:pt idx="108">
                  <c:v>40546</c:v>
                </c:pt>
                <c:pt idx="109">
                  <c:v>40547</c:v>
                </c:pt>
                <c:pt idx="110">
                  <c:v>40548</c:v>
                </c:pt>
                <c:pt idx="111">
                  <c:v>40549</c:v>
                </c:pt>
                <c:pt idx="112">
                  <c:v>40550</c:v>
                </c:pt>
                <c:pt idx="113">
                  <c:v>40553</c:v>
                </c:pt>
                <c:pt idx="114">
                  <c:v>40554</c:v>
                </c:pt>
                <c:pt idx="115">
                  <c:v>40555</c:v>
                </c:pt>
                <c:pt idx="116">
                  <c:v>40556</c:v>
                </c:pt>
                <c:pt idx="117">
                  <c:v>40557</c:v>
                </c:pt>
                <c:pt idx="118">
                  <c:v>40560</c:v>
                </c:pt>
                <c:pt idx="119">
                  <c:v>40561</c:v>
                </c:pt>
                <c:pt idx="120">
                  <c:v>40562</c:v>
                </c:pt>
                <c:pt idx="121">
                  <c:v>40563</c:v>
                </c:pt>
                <c:pt idx="122">
                  <c:v>40564</c:v>
                </c:pt>
                <c:pt idx="123">
                  <c:v>40567</c:v>
                </c:pt>
              </c:numCache>
            </c:numRef>
          </c:cat>
          <c:val>
            <c:numRef>
              <c:f>E2L0_I0B!$E$2:$E$125</c:f>
              <c:numCache>
                <c:formatCode>General</c:formatCode>
                <c:ptCount val="124"/>
                <c:pt idx="0">
                  <c:v>126.08</c:v>
                </c:pt>
                <c:pt idx="1">
                  <c:v>126.97</c:v>
                </c:pt>
                <c:pt idx="2">
                  <c:v>127.01</c:v>
                </c:pt>
                <c:pt idx="3">
                  <c:v>127.54</c:v>
                </c:pt>
                <c:pt idx="4">
                  <c:v>128</c:v>
                </c:pt>
                <c:pt idx="5">
                  <c:v>127.84</c:v>
                </c:pt>
                <c:pt idx="6">
                  <c:v>128.38</c:v>
                </c:pt>
                <c:pt idx="7">
                  <c:v>129.01</c:v>
                </c:pt>
                <c:pt idx="8">
                  <c:v>128.91999999999999</c:v>
                </c:pt>
                <c:pt idx="9">
                  <c:v>129.38</c:v>
                </c:pt>
                <c:pt idx="10">
                  <c:v>130.1</c:v>
                </c:pt>
                <c:pt idx="11">
                  <c:v>129.59</c:v>
                </c:pt>
                <c:pt idx="12">
                  <c:v>129.94999999999999</c:v>
                </c:pt>
                <c:pt idx="13">
                  <c:v>130.41</c:v>
                </c:pt>
                <c:pt idx="14">
                  <c:v>130.61000000000001</c:v>
                </c:pt>
                <c:pt idx="15">
                  <c:v>130.68</c:v>
                </c:pt>
                <c:pt idx="16">
                  <c:v>131.63999999999999</c:v>
                </c:pt>
                <c:pt idx="17">
                  <c:v>131.69</c:v>
                </c:pt>
                <c:pt idx="18">
                  <c:v>132.07</c:v>
                </c:pt>
                <c:pt idx="19">
                  <c:v>131.30000000000001</c:v>
                </c:pt>
                <c:pt idx="20">
                  <c:v>132.26</c:v>
                </c:pt>
                <c:pt idx="21">
                  <c:v>132.34</c:v>
                </c:pt>
                <c:pt idx="22">
                  <c:v>131.13999999999999</c:v>
                </c:pt>
                <c:pt idx="23">
                  <c:v>130.5</c:v>
                </c:pt>
                <c:pt idx="24">
                  <c:v>129.81</c:v>
                </c:pt>
                <c:pt idx="25">
                  <c:v>129.99</c:v>
                </c:pt>
                <c:pt idx="26">
                  <c:v>131.06</c:v>
                </c:pt>
                <c:pt idx="27">
                  <c:v>130.69</c:v>
                </c:pt>
                <c:pt idx="28">
                  <c:v>129.94999999999999</c:v>
                </c:pt>
                <c:pt idx="29">
                  <c:v>129.46</c:v>
                </c:pt>
                <c:pt idx="30">
                  <c:v>129.47999999999999</c:v>
                </c:pt>
                <c:pt idx="31">
                  <c:v>129.91999999999999</c:v>
                </c:pt>
                <c:pt idx="32">
                  <c:v>129.19999999999999</c:v>
                </c:pt>
                <c:pt idx="33">
                  <c:v>128.72</c:v>
                </c:pt>
                <c:pt idx="34">
                  <c:v>129.16</c:v>
                </c:pt>
                <c:pt idx="35">
                  <c:v>128.88</c:v>
                </c:pt>
                <c:pt idx="36">
                  <c:v>129.59</c:v>
                </c:pt>
                <c:pt idx="37">
                  <c:v>130.02000000000001</c:v>
                </c:pt>
                <c:pt idx="38">
                  <c:v>130.66</c:v>
                </c:pt>
                <c:pt idx="39">
                  <c:v>130.13999999999999</c:v>
                </c:pt>
                <c:pt idx="40">
                  <c:v>130.99</c:v>
                </c:pt>
                <c:pt idx="41">
                  <c:v>131.22</c:v>
                </c:pt>
                <c:pt idx="42">
                  <c:v>131.1</c:v>
                </c:pt>
                <c:pt idx="43">
                  <c:v>130.84</c:v>
                </c:pt>
                <c:pt idx="44">
                  <c:v>130.62</c:v>
                </c:pt>
                <c:pt idx="45">
                  <c:v>131.1</c:v>
                </c:pt>
                <c:pt idx="46">
                  <c:v>130.69999999999999</c:v>
                </c:pt>
                <c:pt idx="47">
                  <c:v>131.18</c:v>
                </c:pt>
                <c:pt idx="48">
                  <c:v>130.97</c:v>
                </c:pt>
                <c:pt idx="49">
                  <c:v>130.94999999999999</c:v>
                </c:pt>
                <c:pt idx="50">
                  <c:v>131.03</c:v>
                </c:pt>
                <c:pt idx="51">
                  <c:v>130.82</c:v>
                </c:pt>
                <c:pt idx="52">
                  <c:v>131.03</c:v>
                </c:pt>
                <c:pt idx="53">
                  <c:v>130.35</c:v>
                </c:pt>
                <c:pt idx="54">
                  <c:v>130.06</c:v>
                </c:pt>
                <c:pt idx="55">
                  <c:v>129.81</c:v>
                </c:pt>
                <c:pt idx="56">
                  <c:v>129.75</c:v>
                </c:pt>
                <c:pt idx="57">
                  <c:v>129.26</c:v>
                </c:pt>
                <c:pt idx="58">
                  <c:v>128.76</c:v>
                </c:pt>
                <c:pt idx="59">
                  <c:v>129.06</c:v>
                </c:pt>
                <c:pt idx="60">
                  <c:v>129.1</c:v>
                </c:pt>
                <c:pt idx="61">
                  <c:v>128.58000000000001</c:v>
                </c:pt>
                <c:pt idx="62">
                  <c:v>128.01</c:v>
                </c:pt>
                <c:pt idx="63">
                  <c:v>128.22999999999999</c:v>
                </c:pt>
                <c:pt idx="64">
                  <c:v>128.77000000000001</c:v>
                </c:pt>
                <c:pt idx="65">
                  <c:v>128.99</c:v>
                </c:pt>
                <c:pt idx="66">
                  <c:v>129.07</c:v>
                </c:pt>
                <c:pt idx="67">
                  <c:v>129.38999999999999</c:v>
                </c:pt>
                <c:pt idx="68">
                  <c:v>129.9</c:v>
                </c:pt>
                <c:pt idx="69">
                  <c:v>129.63999999999999</c:v>
                </c:pt>
                <c:pt idx="70">
                  <c:v>129.77000000000001</c:v>
                </c:pt>
                <c:pt idx="71">
                  <c:v>129.26</c:v>
                </c:pt>
                <c:pt idx="72">
                  <c:v>129.55000000000001</c:v>
                </c:pt>
                <c:pt idx="73">
                  <c:v>129.5</c:v>
                </c:pt>
                <c:pt idx="74">
                  <c:v>128.51</c:v>
                </c:pt>
                <c:pt idx="75">
                  <c:v>127.77</c:v>
                </c:pt>
                <c:pt idx="76">
                  <c:v>127.78</c:v>
                </c:pt>
                <c:pt idx="77">
                  <c:v>127.62</c:v>
                </c:pt>
                <c:pt idx="78">
                  <c:v>126.87</c:v>
                </c:pt>
                <c:pt idx="79">
                  <c:v>126.81</c:v>
                </c:pt>
                <c:pt idx="80">
                  <c:v>127.41</c:v>
                </c:pt>
                <c:pt idx="81">
                  <c:v>127.99</c:v>
                </c:pt>
                <c:pt idx="82">
                  <c:v>126.81</c:v>
                </c:pt>
                <c:pt idx="83">
                  <c:v>126.74</c:v>
                </c:pt>
                <c:pt idx="84">
                  <c:v>126.66</c:v>
                </c:pt>
                <c:pt idx="85">
                  <c:v>126.48</c:v>
                </c:pt>
                <c:pt idx="86">
                  <c:v>127.24</c:v>
                </c:pt>
                <c:pt idx="87">
                  <c:v>126.12</c:v>
                </c:pt>
                <c:pt idx="88">
                  <c:v>125.73</c:v>
                </c:pt>
                <c:pt idx="89">
                  <c:v>125.49</c:v>
                </c:pt>
                <c:pt idx="90">
                  <c:v>125.94</c:v>
                </c:pt>
                <c:pt idx="91">
                  <c:v>124.77</c:v>
                </c:pt>
                <c:pt idx="92">
                  <c:v>124.56</c:v>
                </c:pt>
                <c:pt idx="93">
                  <c:v>125.19</c:v>
                </c:pt>
                <c:pt idx="94">
                  <c:v>124.7</c:v>
                </c:pt>
                <c:pt idx="95">
                  <c:v>124.98</c:v>
                </c:pt>
                <c:pt idx="96">
                  <c:v>123.9</c:v>
                </c:pt>
                <c:pt idx="97">
                  <c:v>123.98</c:v>
                </c:pt>
                <c:pt idx="98">
                  <c:v>124.35</c:v>
                </c:pt>
                <c:pt idx="99">
                  <c:v>124.9</c:v>
                </c:pt>
                <c:pt idx="100">
                  <c:v>125</c:v>
                </c:pt>
                <c:pt idx="101">
                  <c:v>125.26</c:v>
                </c:pt>
                <c:pt idx="102">
                  <c:v>125.1</c:v>
                </c:pt>
                <c:pt idx="103">
                  <c:v>125.41</c:v>
                </c:pt>
                <c:pt idx="104">
                  <c:v>125.2</c:v>
                </c:pt>
                <c:pt idx="105">
                  <c:v>125.06</c:v>
                </c:pt>
                <c:pt idx="106">
                  <c:v>125.29</c:v>
                </c:pt>
                <c:pt idx="107">
                  <c:v>125.5</c:v>
                </c:pt>
                <c:pt idx="108">
                  <c:v>125.82</c:v>
                </c:pt>
                <c:pt idx="109">
                  <c:v>126.03</c:v>
                </c:pt>
                <c:pt idx="110">
                  <c:v>125.3</c:v>
                </c:pt>
                <c:pt idx="111">
                  <c:v>125.84</c:v>
                </c:pt>
                <c:pt idx="112">
                  <c:v>126.24</c:v>
                </c:pt>
                <c:pt idx="113">
                  <c:v>126.21</c:v>
                </c:pt>
                <c:pt idx="114">
                  <c:v>125.92</c:v>
                </c:pt>
                <c:pt idx="115">
                  <c:v>124.74</c:v>
                </c:pt>
                <c:pt idx="116">
                  <c:v>124.92</c:v>
                </c:pt>
                <c:pt idx="117">
                  <c:v>124.65</c:v>
                </c:pt>
                <c:pt idx="118">
                  <c:v>124.7</c:v>
                </c:pt>
                <c:pt idx="119">
                  <c:v>124.24</c:v>
                </c:pt>
                <c:pt idx="120">
                  <c:v>124.34</c:v>
                </c:pt>
                <c:pt idx="121">
                  <c:v>123.71</c:v>
                </c:pt>
                <c:pt idx="122">
                  <c:v>123.71</c:v>
                </c:pt>
                <c:pt idx="123">
                  <c:v>123.81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4240"/>
        <c:axId val="92312320"/>
      </c:lineChart>
      <c:dateAx>
        <c:axId val="92300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92301952"/>
        <c:crosses val="autoZero"/>
        <c:auto val="1"/>
        <c:lblOffset val="100"/>
        <c:baseTimeUnit val="days"/>
      </c:dateAx>
      <c:valAx>
        <c:axId val="92301952"/>
        <c:scaling>
          <c:orientation val="minMax"/>
          <c:max val="2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Swing Index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300416"/>
        <c:crosses val="autoZero"/>
        <c:crossBetween val="between"/>
      </c:valAx>
      <c:valAx>
        <c:axId val="92312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Eurobund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14240"/>
        <c:crosses val="max"/>
        <c:crossBetween val="between"/>
      </c:valAx>
      <c:dateAx>
        <c:axId val="92314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23123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E2L0_I0B!$Q$1</c:f>
              <c:strCache>
                <c:ptCount val="1"/>
                <c:pt idx="0">
                  <c:v>ASI</c:v>
                </c:pt>
              </c:strCache>
            </c:strRef>
          </c:tx>
          <c:marker>
            <c:symbol val="none"/>
          </c:marker>
          <c:cat>
            <c:numRef>
              <c:f>E2L0_I0B!$A$2:$A$125</c:f>
              <c:numCache>
                <c:formatCode>m/d/yyyy</c:formatCode>
                <c:ptCount val="124"/>
                <c:pt idx="0">
                  <c:v>40392</c:v>
                </c:pt>
                <c:pt idx="1">
                  <c:v>40393</c:v>
                </c:pt>
                <c:pt idx="2">
                  <c:v>40394</c:v>
                </c:pt>
                <c:pt idx="3">
                  <c:v>40395</c:v>
                </c:pt>
                <c:pt idx="4">
                  <c:v>40396</c:v>
                </c:pt>
                <c:pt idx="5">
                  <c:v>40399</c:v>
                </c:pt>
                <c:pt idx="6">
                  <c:v>40400</c:v>
                </c:pt>
                <c:pt idx="7">
                  <c:v>40401</c:v>
                </c:pt>
                <c:pt idx="8">
                  <c:v>40402</c:v>
                </c:pt>
                <c:pt idx="9">
                  <c:v>40403</c:v>
                </c:pt>
                <c:pt idx="10">
                  <c:v>40406</c:v>
                </c:pt>
                <c:pt idx="11">
                  <c:v>40407</c:v>
                </c:pt>
                <c:pt idx="12">
                  <c:v>40408</c:v>
                </c:pt>
                <c:pt idx="13">
                  <c:v>40409</c:v>
                </c:pt>
                <c:pt idx="14">
                  <c:v>40410</c:v>
                </c:pt>
                <c:pt idx="15">
                  <c:v>40413</c:v>
                </c:pt>
                <c:pt idx="16">
                  <c:v>40414</c:v>
                </c:pt>
                <c:pt idx="17">
                  <c:v>40415</c:v>
                </c:pt>
                <c:pt idx="18">
                  <c:v>40416</c:v>
                </c:pt>
                <c:pt idx="19">
                  <c:v>40417</c:v>
                </c:pt>
                <c:pt idx="20">
                  <c:v>40420</c:v>
                </c:pt>
                <c:pt idx="21">
                  <c:v>40421</c:v>
                </c:pt>
                <c:pt idx="22">
                  <c:v>40422</c:v>
                </c:pt>
                <c:pt idx="23">
                  <c:v>40423</c:v>
                </c:pt>
                <c:pt idx="24">
                  <c:v>40424</c:v>
                </c:pt>
                <c:pt idx="25">
                  <c:v>40427</c:v>
                </c:pt>
                <c:pt idx="26">
                  <c:v>40428</c:v>
                </c:pt>
                <c:pt idx="27">
                  <c:v>40429</c:v>
                </c:pt>
                <c:pt idx="28">
                  <c:v>40430</c:v>
                </c:pt>
                <c:pt idx="29">
                  <c:v>40431</c:v>
                </c:pt>
                <c:pt idx="30">
                  <c:v>40434</c:v>
                </c:pt>
                <c:pt idx="31">
                  <c:v>40435</c:v>
                </c:pt>
                <c:pt idx="32">
                  <c:v>40436</c:v>
                </c:pt>
                <c:pt idx="33">
                  <c:v>40437</c:v>
                </c:pt>
                <c:pt idx="34">
                  <c:v>40438</c:v>
                </c:pt>
                <c:pt idx="35">
                  <c:v>40441</c:v>
                </c:pt>
                <c:pt idx="36">
                  <c:v>40442</c:v>
                </c:pt>
                <c:pt idx="37">
                  <c:v>40443</c:v>
                </c:pt>
                <c:pt idx="38">
                  <c:v>40444</c:v>
                </c:pt>
                <c:pt idx="39">
                  <c:v>40445</c:v>
                </c:pt>
                <c:pt idx="40">
                  <c:v>40448</c:v>
                </c:pt>
                <c:pt idx="41">
                  <c:v>40449</c:v>
                </c:pt>
                <c:pt idx="42">
                  <c:v>40450</c:v>
                </c:pt>
                <c:pt idx="43">
                  <c:v>40451</c:v>
                </c:pt>
                <c:pt idx="44">
                  <c:v>40452</c:v>
                </c:pt>
                <c:pt idx="45">
                  <c:v>40455</c:v>
                </c:pt>
                <c:pt idx="46">
                  <c:v>40456</c:v>
                </c:pt>
                <c:pt idx="47">
                  <c:v>40457</c:v>
                </c:pt>
                <c:pt idx="48">
                  <c:v>40458</c:v>
                </c:pt>
                <c:pt idx="49">
                  <c:v>40459</c:v>
                </c:pt>
                <c:pt idx="50">
                  <c:v>40462</c:v>
                </c:pt>
                <c:pt idx="51">
                  <c:v>40463</c:v>
                </c:pt>
                <c:pt idx="52">
                  <c:v>40464</c:v>
                </c:pt>
                <c:pt idx="53">
                  <c:v>40465</c:v>
                </c:pt>
                <c:pt idx="54">
                  <c:v>40466</c:v>
                </c:pt>
                <c:pt idx="55">
                  <c:v>40469</c:v>
                </c:pt>
                <c:pt idx="56">
                  <c:v>40470</c:v>
                </c:pt>
                <c:pt idx="57">
                  <c:v>40471</c:v>
                </c:pt>
                <c:pt idx="58">
                  <c:v>40472</c:v>
                </c:pt>
                <c:pt idx="59">
                  <c:v>40473</c:v>
                </c:pt>
                <c:pt idx="60">
                  <c:v>40476</c:v>
                </c:pt>
                <c:pt idx="61">
                  <c:v>40477</c:v>
                </c:pt>
                <c:pt idx="62">
                  <c:v>40478</c:v>
                </c:pt>
                <c:pt idx="63">
                  <c:v>40479</c:v>
                </c:pt>
                <c:pt idx="64">
                  <c:v>40480</c:v>
                </c:pt>
                <c:pt idx="65">
                  <c:v>40483</c:v>
                </c:pt>
                <c:pt idx="66">
                  <c:v>40484</c:v>
                </c:pt>
                <c:pt idx="67">
                  <c:v>40485</c:v>
                </c:pt>
                <c:pt idx="68">
                  <c:v>40486</c:v>
                </c:pt>
                <c:pt idx="69">
                  <c:v>40487</c:v>
                </c:pt>
                <c:pt idx="70">
                  <c:v>40490</c:v>
                </c:pt>
                <c:pt idx="71">
                  <c:v>40491</c:v>
                </c:pt>
                <c:pt idx="72">
                  <c:v>40492</c:v>
                </c:pt>
                <c:pt idx="73">
                  <c:v>40493</c:v>
                </c:pt>
                <c:pt idx="74">
                  <c:v>40494</c:v>
                </c:pt>
                <c:pt idx="75">
                  <c:v>40497</c:v>
                </c:pt>
                <c:pt idx="76">
                  <c:v>40498</c:v>
                </c:pt>
                <c:pt idx="77">
                  <c:v>40499</c:v>
                </c:pt>
                <c:pt idx="78">
                  <c:v>40500</c:v>
                </c:pt>
                <c:pt idx="79">
                  <c:v>40501</c:v>
                </c:pt>
                <c:pt idx="80">
                  <c:v>40504</c:v>
                </c:pt>
                <c:pt idx="81">
                  <c:v>40505</c:v>
                </c:pt>
                <c:pt idx="82">
                  <c:v>40506</c:v>
                </c:pt>
                <c:pt idx="83">
                  <c:v>40507</c:v>
                </c:pt>
                <c:pt idx="84">
                  <c:v>40508</c:v>
                </c:pt>
                <c:pt idx="85">
                  <c:v>40511</c:v>
                </c:pt>
                <c:pt idx="86">
                  <c:v>40512</c:v>
                </c:pt>
                <c:pt idx="87">
                  <c:v>40513</c:v>
                </c:pt>
                <c:pt idx="88">
                  <c:v>40514</c:v>
                </c:pt>
                <c:pt idx="89">
                  <c:v>40515</c:v>
                </c:pt>
                <c:pt idx="90">
                  <c:v>40518</c:v>
                </c:pt>
                <c:pt idx="91">
                  <c:v>40519</c:v>
                </c:pt>
                <c:pt idx="92">
                  <c:v>40520</c:v>
                </c:pt>
                <c:pt idx="93">
                  <c:v>40521</c:v>
                </c:pt>
                <c:pt idx="94">
                  <c:v>40522</c:v>
                </c:pt>
                <c:pt idx="95">
                  <c:v>40525</c:v>
                </c:pt>
                <c:pt idx="96">
                  <c:v>40526</c:v>
                </c:pt>
                <c:pt idx="97">
                  <c:v>40527</c:v>
                </c:pt>
                <c:pt idx="98">
                  <c:v>40528</c:v>
                </c:pt>
                <c:pt idx="99">
                  <c:v>40529</c:v>
                </c:pt>
                <c:pt idx="100">
                  <c:v>40532</c:v>
                </c:pt>
                <c:pt idx="101">
                  <c:v>40533</c:v>
                </c:pt>
                <c:pt idx="102">
                  <c:v>40534</c:v>
                </c:pt>
                <c:pt idx="103">
                  <c:v>40535</c:v>
                </c:pt>
                <c:pt idx="104">
                  <c:v>40539</c:v>
                </c:pt>
                <c:pt idx="105">
                  <c:v>40540</c:v>
                </c:pt>
                <c:pt idx="106">
                  <c:v>40541</c:v>
                </c:pt>
                <c:pt idx="107">
                  <c:v>40542</c:v>
                </c:pt>
                <c:pt idx="108">
                  <c:v>40546</c:v>
                </c:pt>
                <c:pt idx="109">
                  <c:v>40547</c:v>
                </c:pt>
                <c:pt idx="110">
                  <c:v>40548</c:v>
                </c:pt>
                <c:pt idx="111">
                  <c:v>40549</c:v>
                </c:pt>
                <c:pt idx="112">
                  <c:v>40550</c:v>
                </c:pt>
                <c:pt idx="113">
                  <c:v>40553</c:v>
                </c:pt>
                <c:pt idx="114">
                  <c:v>40554</c:v>
                </c:pt>
                <c:pt idx="115">
                  <c:v>40555</c:v>
                </c:pt>
                <c:pt idx="116">
                  <c:v>40556</c:v>
                </c:pt>
                <c:pt idx="117">
                  <c:v>40557</c:v>
                </c:pt>
                <c:pt idx="118">
                  <c:v>40560</c:v>
                </c:pt>
                <c:pt idx="119">
                  <c:v>40561</c:v>
                </c:pt>
                <c:pt idx="120">
                  <c:v>40562</c:v>
                </c:pt>
                <c:pt idx="121">
                  <c:v>40563</c:v>
                </c:pt>
                <c:pt idx="122">
                  <c:v>40564</c:v>
                </c:pt>
                <c:pt idx="123">
                  <c:v>40567</c:v>
                </c:pt>
              </c:numCache>
            </c:numRef>
          </c:cat>
          <c:val>
            <c:numRef>
              <c:f>E2L0_I0B!$Q$2:$Q$125</c:f>
              <c:numCache>
                <c:formatCode>General</c:formatCode>
                <c:ptCount val="124"/>
                <c:pt idx="0">
                  <c:v>0</c:v>
                </c:pt>
                <c:pt idx="1">
                  <c:v>0.60482352941176509</c:v>
                </c:pt>
                <c:pt idx="2">
                  <c:v>0.66215111561866447</c:v>
                </c:pt>
                <c:pt idx="3">
                  <c:v>0.96626070465976255</c:v>
                </c:pt>
                <c:pt idx="4">
                  <c:v>1.1976546440536995</c:v>
                </c:pt>
                <c:pt idx="5">
                  <c:v>1.1775719994256024</c:v>
                </c:pt>
                <c:pt idx="6">
                  <c:v>1.4738102439397043</c:v>
                </c:pt>
                <c:pt idx="7">
                  <c:v>1.8620050491345042</c:v>
                </c:pt>
                <c:pt idx="8">
                  <c:v>1.8821600878941895</c:v>
                </c:pt>
                <c:pt idx="9">
                  <c:v>2.1681239433158783</c:v>
                </c:pt>
                <c:pt idx="10">
                  <c:v>2.6113745343324255</c:v>
                </c:pt>
                <c:pt idx="11">
                  <c:v>2.4141412009990981</c:v>
                </c:pt>
                <c:pt idx="12">
                  <c:v>2.6105192928718814</c:v>
                </c:pt>
                <c:pt idx="13">
                  <c:v>2.8332779135615436</c:v>
                </c:pt>
                <c:pt idx="14">
                  <c:v>2.9697697168402399</c:v>
                </c:pt>
                <c:pt idx="15">
                  <c:v>3.0125866182486956</c:v>
                </c:pt>
                <c:pt idx="16">
                  <c:v>3.715322467305286</c:v>
                </c:pt>
                <c:pt idx="17">
                  <c:v>3.8187713407888277</c:v>
                </c:pt>
                <c:pt idx="18">
                  <c:v>4.0156930489738825</c:v>
                </c:pt>
                <c:pt idx="19">
                  <c:v>3.6590754019150649</c:v>
                </c:pt>
                <c:pt idx="20">
                  <c:v>4.220075401915051</c:v>
                </c:pt>
                <c:pt idx="21">
                  <c:v>4.3117995398460884</c:v>
                </c:pt>
                <c:pt idx="22">
                  <c:v>3.4810424975925516</c:v>
                </c:pt>
                <c:pt idx="23">
                  <c:v>3.0631406186781582</c:v>
                </c:pt>
                <c:pt idx="24">
                  <c:v>2.6104712959689946</c:v>
                </c:pt>
                <c:pt idx="25">
                  <c:v>2.6436219809005057</c:v>
                </c:pt>
                <c:pt idx="26">
                  <c:v>3.4426265057873784</c:v>
                </c:pt>
                <c:pt idx="27">
                  <c:v>3.3666342878885436</c:v>
                </c:pt>
                <c:pt idx="28">
                  <c:v>2.950181457699864</c:v>
                </c:pt>
                <c:pt idx="29">
                  <c:v>2.6601146425551052</c:v>
                </c:pt>
                <c:pt idx="30">
                  <c:v>2.634728885878538</c:v>
                </c:pt>
                <c:pt idx="31">
                  <c:v>2.924083724588209</c:v>
                </c:pt>
                <c:pt idx="32">
                  <c:v>2.5231583514538811</c:v>
                </c:pt>
                <c:pt idx="33">
                  <c:v>2.2224064717546401</c:v>
                </c:pt>
                <c:pt idx="34">
                  <c:v>2.3871146429608623</c:v>
                </c:pt>
                <c:pt idx="35">
                  <c:v>2.2645707833117381</c:v>
                </c:pt>
                <c:pt idx="36">
                  <c:v>2.4801263388673056</c:v>
                </c:pt>
                <c:pt idx="37">
                  <c:v>2.8021826768954816</c:v>
                </c:pt>
                <c:pt idx="38">
                  <c:v>3.2108465599852414</c:v>
                </c:pt>
                <c:pt idx="39">
                  <c:v>3.0508465599852381</c:v>
                </c:pt>
                <c:pt idx="40">
                  <c:v>3.5493981972648481</c:v>
                </c:pt>
                <c:pt idx="41">
                  <c:v>3.6688839115505583</c:v>
                </c:pt>
                <c:pt idx="42">
                  <c:v>3.6545657297323739</c:v>
                </c:pt>
                <c:pt idx="43">
                  <c:v>3.5053435075101538</c:v>
                </c:pt>
                <c:pt idx="44">
                  <c:v>3.3171223536640007</c:v>
                </c:pt>
                <c:pt idx="45">
                  <c:v>3.5931223536639925</c:v>
                </c:pt>
                <c:pt idx="46">
                  <c:v>3.4626702260044153</c:v>
                </c:pt>
                <c:pt idx="47">
                  <c:v>3.7012089079528527</c:v>
                </c:pt>
                <c:pt idx="48">
                  <c:v>3.6249536778273246</c:v>
                </c:pt>
                <c:pt idx="49">
                  <c:v>3.5923449821751445</c:v>
                </c:pt>
                <c:pt idx="50">
                  <c:v>3.6030116488418149</c:v>
                </c:pt>
                <c:pt idx="51">
                  <c:v>3.4828853862155493</c:v>
                </c:pt>
                <c:pt idx="52">
                  <c:v>3.5573472696236212</c:v>
                </c:pt>
                <c:pt idx="53">
                  <c:v>3.2098804261222948</c:v>
                </c:pt>
                <c:pt idx="54">
                  <c:v>3.0149028980324131</c:v>
                </c:pt>
                <c:pt idx="55">
                  <c:v>2.8472327409643516</c:v>
                </c:pt>
                <c:pt idx="56">
                  <c:v>2.8070280626017761</c:v>
                </c:pt>
                <c:pt idx="57">
                  <c:v>2.4674931788808383</c:v>
                </c:pt>
                <c:pt idx="58">
                  <c:v>2.1765974134085244</c:v>
                </c:pt>
                <c:pt idx="59">
                  <c:v>2.2896743364854539</c:v>
                </c:pt>
                <c:pt idx="60">
                  <c:v>2.3216846457638018</c:v>
                </c:pt>
                <c:pt idx="61">
                  <c:v>1.9666026785506943</c:v>
                </c:pt>
                <c:pt idx="62">
                  <c:v>1.5912016090319572</c:v>
                </c:pt>
                <c:pt idx="63">
                  <c:v>1.6223045502084243</c:v>
                </c:pt>
                <c:pt idx="64">
                  <c:v>1.9939580935155303</c:v>
                </c:pt>
                <c:pt idx="65">
                  <c:v>2.1616272664478613</c:v>
                </c:pt>
                <c:pt idx="66">
                  <c:v>2.2320272664478553</c:v>
                </c:pt>
                <c:pt idx="67">
                  <c:v>2.4632434826640712</c:v>
                </c:pt>
                <c:pt idx="68">
                  <c:v>2.6539719594852658</c:v>
                </c:pt>
                <c:pt idx="69">
                  <c:v>2.5627709790930999</c:v>
                </c:pt>
                <c:pt idx="70">
                  <c:v>2.5882234677808955</c:v>
                </c:pt>
                <c:pt idx="71">
                  <c:v>2.3677153846400114</c:v>
                </c:pt>
                <c:pt idx="72">
                  <c:v>2.4244440498478954</c:v>
                </c:pt>
                <c:pt idx="73">
                  <c:v>2.3979971045102739</c:v>
                </c:pt>
                <c:pt idx="74">
                  <c:v>1.8360938283792181</c:v>
                </c:pt>
                <c:pt idx="75">
                  <c:v>1.4370938283792234</c:v>
                </c:pt>
                <c:pt idx="76">
                  <c:v>1.4044005615463071</c:v>
                </c:pt>
                <c:pt idx="77">
                  <c:v>1.346781513927261</c:v>
                </c:pt>
                <c:pt idx="78">
                  <c:v>0.80702344941113424</c:v>
                </c:pt>
                <c:pt idx="79">
                  <c:v>0.74578377998964918</c:v>
                </c:pt>
                <c:pt idx="80">
                  <c:v>1.0586376612681843</c:v>
                </c:pt>
                <c:pt idx="81">
                  <c:v>1.4631470070625778</c:v>
                </c:pt>
                <c:pt idx="82">
                  <c:v>0.93423692531871161</c:v>
                </c:pt>
                <c:pt idx="83">
                  <c:v>0.83610872019050553</c:v>
                </c:pt>
                <c:pt idx="84">
                  <c:v>0.76419772542610787</c:v>
                </c:pt>
                <c:pt idx="85">
                  <c:v>0.66114216987055774</c:v>
                </c:pt>
                <c:pt idx="86">
                  <c:v>1.1834572383637019</c:v>
                </c:pt>
                <c:pt idx="87">
                  <c:v>0.53328658989954469</c:v>
                </c:pt>
                <c:pt idx="88">
                  <c:v>0.30334801496096786</c:v>
                </c:pt>
                <c:pt idx="89">
                  <c:v>0.11939452658887198</c:v>
                </c:pt>
                <c:pt idx="90">
                  <c:v>0.33810631698188504</c:v>
                </c:pt>
                <c:pt idx="91">
                  <c:v>-0.41492089390246883</c:v>
                </c:pt>
                <c:pt idx="92">
                  <c:v>-0.50660230983167076</c:v>
                </c:pt>
                <c:pt idx="93">
                  <c:v>-9.6395055945663999E-2</c:v>
                </c:pt>
                <c:pt idx="94">
                  <c:v>-0.29177480278110357</c:v>
                </c:pt>
                <c:pt idx="95">
                  <c:v>-0.21753429645198752</c:v>
                </c:pt>
                <c:pt idx="96">
                  <c:v>-0.91024616085876309</c:v>
                </c:pt>
                <c:pt idx="97">
                  <c:v>-0.97188881215559131</c:v>
                </c:pt>
                <c:pt idx="98">
                  <c:v>-0.80874535223998412</c:v>
                </c:pt>
                <c:pt idx="99">
                  <c:v>-0.49968552318014753</c:v>
                </c:pt>
                <c:pt idx="100">
                  <c:v>-0.4287177812446652</c:v>
                </c:pt>
                <c:pt idx="101">
                  <c:v>-0.28805111457799526</c:v>
                </c:pt>
                <c:pt idx="102">
                  <c:v>-0.29701015894659782</c:v>
                </c:pt>
                <c:pt idx="103">
                  <c:v>-0.14963310976626901</c:v>
                </c:pt>
                <c:pt idx="104">
                  <c:v>-0.26507813594427593</c:v>
                </c:pt>
                <c:pt idx="105">
                  <c:v>-0.31571643381661718</c:v>
                </c:pt>
                <c:pt idx="106">
                  <c:v>-8.3437022051907783E-2</c:v>
                </c:pt>
                <c:pt idx="107">
                  <c:v>2.3959981693406615E-2</c:v>
                </c:pt>
                <c:pt idx="108">
                  <c:v>0.21469288071620474</c:v>
                </c:pt>
                <c:pt idx="109">
                  <c:v>0.30358176960509725</c:v>
                </c:pt>
                <c:pt idx="110">
                  <c:v>-2.5661772830330054E-2</c:v>
                </c:pt>
                <c:pt idx="111">
                  <c:v>0.14792313283004843</c:v>
                </c:pt>
                <c:pt idx="112">
                  <c:v>0.30261657891883986</c:v>
                </c:pt>
                <c:pt idx="113">
                  <c:v>0.30434991225217239</c:v>
                </c:pt>
                <c:pt idx="114">
                  <c:v>0.17966536966542701</c:v>
                </c:pt>
                <c:pt idx="115">
                  <c:v>-0.69195985235944668</c:v>
                </c:pt>
                <c:pt idx="116">
                  <c:v>-0.69777668404261373</c:v>
                </c:pt>
                <c:pt idx="117">
                  <c:v>-0.79308596239312723</c:v>
                </c:pt>
                <c:pt idx="118">
                  <c:v>-0.7751912255510216</c:v>
                </c:pt>
                <c:pt idx="119">
                  <c:v>-1.0838640650571996</c:v>
                </c:pt>
                <c:pt idx="120">
                  <c:v>-1.0484648255134723</c:v>
                </c:pt>
                <c:pt idx="121">
                  <c:v>-1.4156337752851682</c:v>
                </c:pt>
                <c:pt idx="122">
                  <c:v>-1.4618837752851686</c:v>
                </c:pt>
                <c:pt idx="123">
                  <c:v>-1.3911694895708779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15232"/>
        <c:axId val="92021120"/>
      </c:lineChart>
      <c:dateAx>
        <c:axId val="92015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021120"/>
        <c:crosses val="autoZero"/>
        <c:auto val="1"/>
        <c:lblOffset val="100"/>
        <c:baseTimeUnit val="days"/>
      </c:dateAx>
      <c:valAx>
        <c:axId val="920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1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E2L0_I0B!$X$1</c:f>
              <c:strCache>
                <c:ptCount val="1"/>
                <c:pt idx="0">
                  <c:v>CumPL</c:v>
                </c:pt>
              </c:strCache>
            </c:strRef>
          </c:tx>
          <c:marker>
            <c:symbol val="none"/>
          </c:marker>
          <c:cat>
            <c:numRef>
              <c:f>E2L0_I0B!$A$2:$A$125</c:f>
              <c:numCache>
                <c:formatCode>m/d/yyyy</c:formatCode>
                <c:ptCount val="124"/>
                <c:pt idx="0">
                  <c:v>40392</c:v>
                </c:pt>
                <c:pt idx="1">
                  <c:v>40393</c:v>
                </c:pt>
                <c:pt idx="2">
                  <c:v>40394</c:v>
                </c:pt>
                <c:pt idx="3">
                  <c:v>40395</c:v>
                </c:pt>
                <c:pt idx="4">
                  <c:v>40396</c:v>
                </c:pt>
                <c:pt idx="5">
                  <c:v>40399</c:v>
                </c:pt>
                <c:pt idx="6">
                  <c:v>40400</c:v>
                </c:pt>
                <c:pt idx="7">
                  <c:v>40401</c:v>
                </c:pt>
                <c:pt idx="8">
                  <c:v>40402</c:v>
                </c:pt>
                <c:pt idx="9">
                  <c:v>40403</c:v>
                </c:pt>
                <c:pt idx="10">
                  <c:v>40406</c:v>
                </c:pt>
                <c:pt idx="11">
                  <c:v>40407</c:v>
                </c:pt>
                <c:pt idx="12">
                  <c:v>40408</c:v>
                </c:pt>
                <c:pt idx="13">
                  <c:v>40409</c:v>
                </c:pt>
                <c:pt idx="14">
                  <c:v>40410</c:v>
                </c:pt>
                <c:pt idx="15">
                  <c:v>40413</c:v>
                </c:pt>
                <c:pt idx="16">
                  <c:v>40414</c:v>
                </c:pt>
                <c:pt idx="17">
                  <c:v>40415</c:v>
                </c:pt>
                <c:pt idx="18">
                  <c:v>40416</c:v>
                </c:pt>
                <c:pt idx="19">
                  <c:v>40417</c:v>
                </c:pt>
                <c:pt idx="20">
                  <c:v>40420</c:v>
                </c:pt>
                <c:pt idx="21">
                  <c:v>40421</c:v>
                </c:pt>
                <c:pt idx="22">
                  <c:v>40422</c:v>
                </c:pt>
                <c:pt idx="23">
                  <c:v>40423</c:v>
                </c:pt>
                <c:pt idx="24">
                  <c:v>40424</c:v>
                </c:pt>
                <c:pt idx="25">
                  <c:v>40427</c:v>
                </c:pt>
                <c:pt idx="26">
                  <c:v>40428</c:v>
                </c:pt>
                <c:pt idx="27">
                  <c:v>40429</c:v>
                </c:pt>
                <c:pt idx="28">
                  <c:v>40430</c:v>
                </c:pt>
                <c:pt idx="29">
                  <c:v>40431</c:v>
                </c:pt>
                <c:pt idx="30">
                  <c:v>40434</c:v>
                </c:pt>
                <c:pt idx="31">
                  <c:v>40435</c:v>
                </c:pt>
                <c:pt idx="32">
                  <c:v>40436</c:v>
                </c:pt>
                <c:pt idx="33">
                  <c:v>40437</c:v>
                </c:pt>
                <c:pt idx="34">
                  <c:v>40438</c:v>
                </c:pt>
                <c:pt idx="35">
                  <c:v>40441</c:v>
                </c:pt>
                <c:pt idx="36">
                  <c:v>40442</c:v>
                </c:pt>
                <c:pt idx="37">
                  <c:v>40443</c:v>
                </c:pt>
                <c:pt idx="38">
                  <c:v>40444</c:v>
                </c:pt>
                <c:pt idx="39">
                  <c:v>40445</c:v>
                </c:pt>
                <c:pt idx="40">
                  <c:v>40448</c:v>
                </c:pt>
                <c:pt idx="41">
                  <c:v>40449</c:v>
                </c:pt>
                <c:pt idx="42">
                  <c:v>40450</c:v>
                </c:pt>
                <c:pt idx="43">
                  <c:v>40451</c:v>
                </c:pt>
                <c:pt idx="44">
                  <c:v>40452</c:v>
                </c:pt>
                <c:pt idx="45">
                  <c:v>40455</c:v>
                </c:pt>
                <c:pt idx="46">
                  <c:v>40456</c:v>
                </c:pt>
                <c:pt idx="47">
                  <c:v>40457</c:v>
                </c:pt>
                <c:pt idx="48">
                  <c:v>40458</c:v>
                </c:pt>
                <c:pt idx="49">
                  <c:v>40459</c:v>
                </c:pt>
                <c:pt idx="50">
                  <c:v>40462</c:v>
                </c:pt>
                <c:pt idx="51">
                  <c:v>40463</c:v>
                </c:pt>
                <c:pt idx="52">
                  <c:v>40464</c:v>
                </c:pt>
                <c:pt idx="53">
                  <c:v>40465</c:v>
                </c:pt>
                <c:pt idx="54">
                  <c:v>40466</c:v>
                </c:pt>
                <c:pt idx="55">
                  <c:v>40469</c:v>
                </c:pt>
                <c:pt idx="56">
                  <c:v>40470</c:v>
                </c:pt>
                <c:pt idx="57">
                  <c:v>40471</c:v>
                </c:pt>
                <c:pt idx="58">
                  <c:v>40472</c:v>
                </c:pt>
                <c:pt idx="59">
                  <c:v>40473</c:v>
                </c:pt>
                <c:pt idx="60">
                  <c:v>40476</c:v>
                </c:pt>
                <c:pt idx="61">
                  <c:v>40477</c:v>
                </c:pt>
                <c:pt idx="62">
                  <c:v>40478</c:v>
                </c:pt>
                <c:pt idx="63">
                  <c:v>40479</c:v>
                </c:pt>
                <c:pt idx="64">
                  <c:v>40480</c:v>
                </c:pt>
                <c:pt idx="65">
                  <c:v>40483</c:v>
                </c:pt>
                <c:pt idx="66">
                  <c:v>40484</c:v>
                </c:pt>
                <c:pt idx="67">
                  <c:v>40485</c:v>
                </c:pt>
                <c:pt idx="68">
                  <c:v>40486</c:v>
                </c:pt>
                <c:pt idx="69">
                  <c:v>40487</c:v>
                </c:pt>
                <c:pt idx="70">
                  <c:v>40490</c:v>
                </c:pt>
                <c:pt idx="71">
                  <c:v>40491</c:v>
                </c:pt>
                <c:pt idx="72">
                  <c:v>40492</c:v>
                </c:pt>
                <c:pt idx="73">
                  <c:v>40493</c:v>
                </c:pt>
                <c:pt idx="74">
                  <c:v>40494</c:v>
                </c:pt>
                <c:pt idx="75">
                  <c:v>40497</c:v>
                </c:pt>
                <c:pt idx="76">
                  <c:v>40498</c:v>
                </c:pt>
                <c:pt idx="77">
                  <c:v>40499</c:v>
                </c:pt>
                <c:pt idx="78">
                  <c:v>40500</c:v>
                </c:pt>
                <c:pt idx="79">
                  <c:v>40501</c:v>
                </c:pt>
                <c:pt idx="80">
                  <c:v>40504</c:v>
                </c:pt>
                <c:pt idx="81">
                  <c:v>40505</c:v>
                </c:pt>
                <c:pt idx="82">
                  <c:v>40506</c:v>
                </c:pt>
                <c:pt idx="83">
                  <c:v>40507</c:v>
                </c:pt>
                <c:pt idx="84">
                  <c:v>40508</c:v>
                </c:pt>
                <c:pt idx="85">
                  <c:v>40511</c:v>
                </c:pt>
                <c:pt idx="86">
                  <c:v>40512</c:v>
                </c:pt>
                <c:pt idx="87">
                  <c:v>40513</c:v>
                </c:pt>
                <c:pt idx="88">
                  <c:v>40514</c:v>
                </c:pt>
                <c:pt idx="89">
                  <c:v>40515</c:v>
                </c:pt>
                <c:pt idx="90">
                  <c:v>40518</c:v>
                </c:pt>
                <c:pt idx="91">
                  <c:v>40519</c:v>
                </c:pt>
                <c:pt idx="92">
                  <c:v>40520</c:v>
                </c:pt>
                <c:pt idx="93">
                  <c:v>40521</c:v>
                </c:pt>
                <c:pt idx="94">
                  <c:v>40522</c:v>
                </c:pt>
                <c:pt idx="95">
                  <c:v>40525</c:v>
                </c:pt>
                <c:pt idx="96">
                  <c:v>40526</c:v>
                </c:pt>
                <c:pt idx="97">
                  <c:v>40527</c:v>
                </c:pt>
                <c:pt idx="98">
                  <c:v>40528</c:v>
                </c:pt>
                <c:pt idx="99">
                  <c:v>40529</c:v>
                </c:pt>
                <c:pt idx="100">
                  <c:v>40532</c:v>
                </c:pt>
                <c:pt idx="101">
                  <c:v>40533</c:v>
                </c:pt>
                <c:pt idx="102">
                  <c:v>40534</c:v>
                </c:pt>
                <c:pt idx="103">
                  <c:v>40535</c:v>
                </c:pt>
                <c:pt idx="104">
                  <c:v>40539</c:v>
                </c:pt>
                <c:pt idx="105">
                  <c:v>40540</c:v>
                </c:pt>
                <c:pt idx="106">
                  <c:v>40541</c:v>
                </c:pt>
                <c:pt idx="107">
                  <c:v>40542</c:v>
                </c:pt>
                <c:pt idx="108">
                  <c:v>40546</c:v>
                </c:pt>
                <c:pt idx="109">
                  <c:v>40547</c:v>
                </c:pt>
                <c:pt idx="110">
                  <c:v>40548</c:v>
                </c:pt>
                <c:pt idx="111">
                  <c:v>40549</c:v>
                </c:pt>
                <c:pt idx="112">
                  <c:v>40550</c:v>
                </c:pt>
                <c:pt idx="113">
                  <c:v>40553</c:v>
                </c:pt>
                <c:pt idx="114">
                  <c:v>40554</c:v>
                </c:pt>
                <c:pt idx="115">
                  <c:v>40555</c:v>
                </c:pt>
                <c:pt idx="116">
                  <c:v>40556</c:v>
                </c:pt>
                <c:pt idx="117">
                  <c:v>40557</c:v>
                </c:pt>
                <c:pt idx="118">
                  <c:v>40560</c:v>
                </c:pt>
                <c:pt idx="119">
                  <c:v>40561</c:v>
                </c:pt>
                <c:pt idx="120">
                  <c:v>40562</c:v>
                </c:pt>
                <c:pt idx="121">
                  <c:v>40563</c:v>
                </c:pt>
                <c:pt idx="122">
                  <c:v>40564</c:v>
                </c:pt>
                <c:pt idx="123">
                  <c:v>40567</c:v>
                </c:pt>
              </c:numCache>
            </c:numRef>
          </c:cat>
          <c:val>
            <c:numRef>
              <c:f>E2L0_I0B!$X$2:$X$125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0.62999999999999545</c:v>
                </c:pt>
                <c:pt idx="8">
                  <c:v>0.53999999999999204</c:v>
                </c:pt>
                <c:pt idx="9">
                  <c:v>1</c:v>
                </c:pt>
                <c:pt idx="10">
                  <c:v>1.7199999999999989</c:v>
                </c:pt>
                <c:pt idx="11">
                  <c:v>1.210000000000008</c:v>
                </c:pt>
                <c:pt idx="12">
                  <c:v>1.5699999999999932</c:v>
                </c:pt>
                <c:pt idx="13">
                  <c:v>2.0300000000000011</c:v>
                </c:pt>
                <c:pt idx="14">
                  <c:v>2.2300000000000182</c:v>
                </c:pt>
                <c:pt idx="15">
                  <c:v>2.3000000000000114</c:v>
                </c:pt>
                <c:pt idx="16">
                  <c:v>3.2599999999999909</c:v>
                </c:pt>
                <c:pt idx="17">
                  <c:v>3.3100000000000023</c:v>
                </c:pt>
                <c:pt idx="18">
                  <c:v>3.6899999999999977</c:v>
                </c:pt>
                <c:pt idx="19">
                  <c:v>2.9200000000000159</c:v>
                </c:pt>
                <c:pt idx="20">
                  <c:v>3.8799999999999955</c:v>
                </c:pt>
                <c:pt idx="21">
                  <c:v>3.960000000000008</c:v>
                </c:pt>
                <c:pt idx="22">
                  <c:v>2.7599999999999909</c:v>
                </c:pt>
                <c:pt idx="23">
                  <c:v>3.3999999999999773</c:v>
                </c:pt>
                <c:pt idx="24">
                  <c:v>4.089999999999975</c:v>
                </c:pt>
                <c:pt idx="25">
                  <c:v>3.9099999999999682</c:v>
                </c:pt>
                <c:pt idx="26">
                  <c:v>2.839999999999975</c:v>
                </c:pt>
                <c:pt idx="27">
                  <c:v>3.2099999999999795</c:v>
                </c:pt>
                <c:pt idx="28">
                  <c:v>3.9499999999999886</c:v>
                </c:pt>
                <c:pt idx="29">
                  <c:v>4.4399999999999693</c:v>
                </c:pt>
                <c:pt idx="30">
                  <c:v>4.4199999999999875</c:v>
                </c:pt>
                <c:pt idx="31">
                  <c:v>3.9799999999999898</c:v>
                </c:pt>
                <c:pt idx="32">
                  <c:v>4.6999999999999886</c:v>
                </c:pt>
                <c:pt idx="33">
                  <c:v>5.1799999999999784</c:v>
                </c:pt>
                <c:pt idx="34">
                  <c:v>4.7399999999999807</c:v>
                </c:pt>
                <c:pt idx="35">
                  <c:v>5.0199999999999818</c:v>
                </c:pt>
                <c:pt idx="36">
                  <c:v>4.3099999999999739</c:v>
                </c:pt>
                <c:pt idx="37">
                  <c:v>3.879999999999967</c:v>
                </c:pt>
                <c:pt idx="38">
                  <c:v>3.2399999999999807</c:v>
                </c:pt>
                <c:pt idx="39">
                  <c:v>3.7599999999999909</c:v>
                </c:pt>
                <c:pt idx="40">
                  <c:v>2.9099999999999682</c:v>
                </c:pt>
                <c:pt idx="41">
                  <c:v>2.6799999999999784</c:v>
                </c:pt>
                <c:pt idx="42">
                  <c:v>2.7999999999999829</c:v>
                </c:pt>
                <c:pt idx="43">
                  <c:v>3.0599999999999739</c:v>
                </c:pt>
                <c:pt idx="44">
                  <c:v>3.2799999999999727</c:v>
                </c:pt>
                <c:pt idx="45">
                  <c:v>2.7999999999999829</c:v>
                </c:pt>
                <c:pt idx="46">
                  <c:v>3.1999999999999886</c:v>
                </c:pt>
                <c:pt idx="47">
                  <c:v>2.7199999999999704</c:v>
                </c:pt>
                <c:pt idx="48">
                  <c:v>2.9299999999999784</c:v>
                </c:pt>
                <c:pt idx="49">
                  <c:v>2.9499999999999886</c:v>
                </c:pt>
                <c:pt idx="50">
                  <c:v>2.8699999999999761</c:v>
                </c:pt>
                <c:pt idx="51">
                  <c:v>3.0799999999999841</c:v>
                </c:pt>
                <c:pt idx="52">
                  <c:v>2.8699999999999761</c:v>
                </c:pt>
                <c:pt idx="53">
                  <c:v>3.5499999999999829</c:v>
                </c:pt>
                <c:pt idx="54">
                  <c:v>3.839999999999975</c:v>
                </c:pt>
                <c:pt idx="55">
                  <c:v>4.089999999999975</c:v>
                </c:pt>
                <c:pt idx="56">
                  <c:v>4.1499999999999773</c:v>
                </c:pt>
                <c:pt idx="57">
                  <c:v>4.6399999999999864</c:v>
                </c:pt>
                <c:pt idx="58">
                  <c:v>5.1399999999999864</c:v>
                </c:pt>
                <c:pt idx="59">
                  <c:v>4.839999999999975</c:v>
                </c:pt>
                <c:pt idx="60">
                  <c:v>4.7999999999999829</c:v>
                </c:pt>
                <c:pt idx="61">
                  <c:v>5.3199999999999648</c:v>
                </c:pt>
                <c:pt idx="62">
                  <c:v>5.8899999999999864</c:v>
                </c:pt>
                <c:pt idx="63">
                  <c:v>5.6699999999999875</c:v>
                </c:pt>
                <c:pt idx="64">
                  <c:v>5.129999999999967</c:v>
                </c:pt>
                <c:pt idx="65">
                  <c:v>4.9099999999999682</c:v>
                </c:pt>
                <c:pt idx="66">
                  <c:v>4.8299999999999841</c:v>
                </c:pt>
                <c:pt idx="67">
                  <c:v>4.5099999999999909</c:v>
                </c:pt>
                <c:pt idx="68">
                  <c:v>3.9999999999999716</c:v>
                </c:pt>
                <c:pt idx="69">
                  <c:v>4.2599999999999909</c:v>
                </c:pt>
                <c:pt idx="70">
                  <c:v>4.129999999999967</c:v>
                </c:pt>
                <c:pt idx="71">
                  <c:v>4.6399999999999864</c:v>
                </c:pt>
                <c:pt idx="72">
                  <c:v>4.3499999999999659</c:v>
                </c:pt>
                <c:pt idx="73">
                  <c:v>4.3999999999999773</c:v>
                </c:pt>
                <c:pt idx="74">
                  <c:v>5.3899999999999864</c:v>
                </c:pt>
                <c:pt idx="75">
                  <c:v>6.1299999999999812</c:v>
                </c:pt>
                <c:pt idx="76">
                  <c:v>6.1199999999999761</c:v>
                </c:pt>
                <c:pt idx="77">
                  <c:v>6.2799999999999727</c:v>
                </c:pt>
                <c:pt idx="78">
                  <c:v>7.0299999999999727</c:v>
                </c:pt>
                <c:pt idx="79">
                  <c:v>7.089999999999975</c:v>
                </c:pt>
                <c:pt idx="80">
                  <c:v>6.4899999999999807</c:v>
                </c:pt>
                <c:pt idx="81">
                  <c:v>5.9099999999999824</c:v>
                </c:pt>
                <c:pt idx="82">
                  <c:v>7.089999999999975</c:v>
                </c:pt>
                <c:pt idx="83">
                  <c:v>7.1599999999999824</c:v>
                </c:pt>
                <c:pt idx="84">
                  <c:v>7.2399999999999807</c:v>
                </c:pt>
                <c:pt idx="85">
                  <c:v>7.4199999999999733</c:v>
                </c:pt>
                <c:pt idx="86">
                  <c:v>6.6599999999999824</c:v>
                </c:pt>
                <c:pt idx="87">
                  <c:v>7.7799999999999727</c:v>
                </c:pt>
                <c:pt idx="88">
                  <c:v>8.1699999999999733</c:v>
                </c:pt>
                <c:pt idx="89">
                  <c:v>8.4099999999999824</c:v>
                </c:pt>
                <c:pt idx="90">
                  <c:v>7.9599999999999795</c:v>
                </c:pt>
                <c:pt idx="91">
                  <c:v>9.1299999999999812</c:v>
                </c:pt>
                <c:pt idx="92">
                  <c:v>9.339999999999975</c:v>
                </c:pt>
                <c:pt idx="93">
                  <c:v>8.7099999999999795</c:v>
                </c:pt>
                <c:pt idx="94">
                  <c:v>9.1999999999999744</c:v>
                </c:pt>
                <c:pt idx="95">
                  <c:v>8.9199999999999733</c:v>
                </c:pt>
                <c:pt idx="96">
                  <c:v>9.9999999999999716</c:v>
                </c:pt>
                <c:pt idx="97">
                  <c:v>9.9199999999999733</c:v>
                </c:pt>
                <c:pt idx="98">
                  <c:v>9.5499999999999829</c:v>
                </c:pt>
                <c:pt idx="99">
                  <c:v>8.9999999999999716</c:v>
                </c:pt>
                <c:pt idx="100">
                  <c:v>8.8999999999999773</c:v>
                </c:pt>
                <c:pt idx="101">
                  <c:v>8.6399999999999721</c:v>
                </c:pt>
                <c:pt idx="102">
                  <c:v>8.7999999999999829</c:v>
                </c:pt>
                <c:pt idx="103">
                  <c:v>8.4899999999999807</c:v>
                </c:pt>
                <c:pt idx="104">
                  <c:v>8.6999999999999744</c:v>
                </c:pt>
                <c:pt idx="105">
                  <c:v>8.839999999999975</c:v>
                </c:pt>
                <c:pt idx="106">
                  <c:v>8.609999999999971</c:v>
                </c:pt>
                <c:pt idx="107">
                  <c:v>8.3999999999999773</c:v>
                </c:pt>
                <c:pt idx="108">
                  <c:v>8.0799999999999841</c:v>
                </c:pt>
                <c:pt idx="109">
                  <c:v>7.8699999999999761</c:v>
                </c:pt>
                <c:pt idx="110">
                  <c:v>8.5999999999999801</c:v>
                </c:pt>
                <c:pt idx="111">
                  <c:v>8.0599999999999739</c:v>
                </c:pt>
                <c:pt idx="112">
                  <c:v>7.6599999999999824</c:v>
                </c:pt>
                <c:pt idx="113">
                  <c:v>7.6899999999999835</c:v>
                </c:pt>
                <c:pt idx="114">
                  <c:v>7.9799999999999756</c:v>
                </c:pt>
                <c:pt idx="115">
                  <c:v>9.1599999999999824</c:v>
                </c:pt>
                <c:pt idx="116">
                  <c:v>8.9799999999999756</c:v>
                </c:pt>
                <c:pt idx="117">
                  <c:v>9.2499999999999716</c:v>
                </c:pt>
                <c:pt idx="118">
                  <c:v>9.1999999999999744</c:v>
                </c:pt>
                <c:pt idx="119">
                  <c:v>9.6599999999999824</c:v>
                </c:pt>
                <c:pt idx="120">
                  <c:v>9.5599999999999739</c:v>
                </c:pt>
                <c:pt idx="121">
                  <c:v>10.189999999999984</c:v>
                </c:pt>
                <c:pt idx="122">
                  <c:v>10.189999999999984</c:v>
                </c:pt>
                <c:pt idx="123">
                  <c:v>10.089999999999975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49792"/>
        <c:axId val="92051328"/>
      </c:lineChart>
      <c:dateAx>
        <c:axId val="92049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051328"/>
        <c:crosses val="autoZero"/>
        <c:auto val="1"/>
        <c:lblOffset val="100"/>
        <c:baseTimeUnit val="days"/>
      </c:dateAx>
      <c:valAx>
        <c:axId val="920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4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E2L0_I0B!$E$1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val>
            <c:numRef>
              <c:f>E2L0_I0B!$E$2:$E$125</c:f>
              <c:numCache>
                <c:formatCode>General</c:formatCode>
                <c:ptCount val="124"/>
                <c:pt idx="0">
                  <c:v>126.08</c:v>
                </c:pt>
                <c:pt idx="1">
                  <c:v>126.97</c:v>
                </c:pt>
                <c:pt idx="2">
                  <c:v>127.01</c:v>
                </c:pt>
                <c:pt idx="3">
                  <c:v>127.54</c:v>
                </c:pt>
                <c:pt idx="4">
                  <c:v>128</c:v>
                </c:pt>
                <c:pt idx="5">
                  <c:v>127.84</c:v>
                </c:pt>
                <c:pt idx="6">
                  <c:v>128.38</c:v>
                </c:pt>
                <c:pt idx="7">
                  <c:v>129.01</c:v>
                </c:pt>
                <c:pt idx="8">
                  <c:v>128.91999999999999</c:v>
                </c:pt>
                <c:pt idx="9">
                  <c:v>129.38</c:v>
                </c:pt>
                <c:pt idx="10">
                  <c:v>130.1</c:v>
                </c:pt>
                <c:pt idx="11">
                  <c:v>129.59</c:v>
                </c:pt>
                <c:pt idx="12">
                  <c:v>129.94999999999999</c:v>
                </c:pt>
                <c:pt idx="13">
                  <c:v>130.41</c:v>
                </c:pt>
                <c:pt idx="14">
                  <c:v>130.61000000000001</c:v>
                </c:pt>
                <c:pt idx="15">
                  <c:v>130.68</c:v>
                </c:pt>
                <c:pt idx="16">
                  <c:v>131.63999999999999</c:v>
                </c:pt>
                <c:pt idx="17">
                  <c:v>131.69</c:v>
                </c:pt>
                <c:pt idx="18">
                  <c:v>132.07</c:v>
                </c:pt>
                <c:pt idx="19">
                  <c:v>131.30000000000001</c:v>
                </c:pt>
                <c:pt idx="20">
                  <c:v>132.26</c:v>
                </c:pt>
                <c:pt idx="21">
                  <c:v>132.34</c:v>
                </c:pt>
                <c:pt idx="22">
                  <c:v>131.13999999999999</c:v>
                </c:pt>
                <c:pt idx="23">
                  <c:v>130.5</c:v>
                </c:pt>
                <c:pt idx="24">
                  <c:v>129.81</c:v>
                </c:pt>
                <c:pt idx="25">
                  <c:v>129.99</c:v>
                </c:pt>
                <c:pt idx="26">
                  <c:v>131.06</c:v>
                </c:pt>
                <c:pt idx="27">
                  <c:v>130.69</c:v>
                </c:pt>
                <c:pt idx="28">
                  <c:v>129.94999999999999</c:v>
                </c:pt>
                <c:pt idx="29">
                  <c:v>129.46</c:v>
                </c:pt>
                <c:pt idx="30">
                  <c:v>129.47999999999999</c:v>
                </c:pt>
                <c:pt idx="31">
                  <c:v>129.91999999999999</c:v>
                </c:pt>
                <c:pt idx="32">
                  <c:v>129.19999999999999</c:v>
                </c:pt>
                <c:pt idx="33">
                  <c:v>128.72</c:v>
                </c:pt>
                <c:pt idx="34">
                  <c:v>129.16</c:v>
                </c:pt>
                <c:pt idx="35">
                  <c:v>128.88</c:v>
                </c:pt>
                <c:pt idx="36">
                  <c:v>129.59</c:v>
                </c:pt>
                <c:pt idx="37">
                  <c:v>130.02000000000001</c:v>
                </c:pt>
                <c:pt idx="38">
                  <c:v>130.66</c:v>
                </c:pt>
                <c:pt idx="39">
                  <c:v>130.13999999999999</c:v>
                </c:pt>
                <c:pt idx="40">
                  <c:v>130.99</c:v>
                </c:pt>
                <c:pt idx="41">
                  <c:v>131.22</c:v>
                </c:pt>
                <c:pt idx="42">
                  <c:v>131.1</c:v>
                </c:pt>
                <c:pt idx="43">
                  <c:v>130.84</c:v>
                </c:pt>
                <c:pt idx="44">
                  <c:v>130.62</c:v>
                </c:pt>
                <c:pt idx="45">
                  <c:v>131.1</c:v>
                </c:pt>
                <c:pt idx="46">
                  <c:v>130.69999999999999</c:v>
                </c:pt>
                <c:pt idx="47">
                  <c:v>131.18</c:v>
                </c:pt>
                <c:pt idx="48">
                  <c:v>130.97</c:v>
                </c:pt>
                <c:pt idx="49">
                  <c:v>130.94999999999999</c:v>
                </c:pt>
                <c:pt idx="50">
                  <c:v>131.03</c:v>
                </c:pt>
                <c:pt idx="51">
                  <c:v>130.82</c:v>
                </c:pt>
                <c:pt idx="52">
                  <c:v>131.03</c:v>
                </c:pt>
                <c:pt idx="53">
                  <c:v>130.35</c:v>
                </c:pt>
                <c:pt idx="54">
                  <c:v>130.06</c:v>
                </c:pt>
                <c:pt idx="55">
                  <c:v>129.81</c:v>
                </c:pt>
                <c:pt idx="56">
                  <c:v>129.75</c:v>
                </c:pt>
                <c:pt idx="57">
                  <c:v>129.26</c:v>
                </c:pt>
                <c:pt idx="58">
                  <c:v>128.76</c:v>
                </c:pt>
                <c:pt idx="59">
                  <c:v>129.06</c:v>
                </c:pt>
                <c:pt idx="60">
                  <c:v>129.1</c:v>
                </c:pt>
                <c:pt idx="61">
                  <c:v>128.58000000000001</c:v>
                </c:pt>
                <c:pt idx="62">
                  <c:v>128.01</c:v>
                </c:pt>
                <c:pt idx="63">
                  <c:v>128.22999999999999</c:v>
                </c:pt>
                <c:pt idx="64">
                  <c:v>128.77000000000001</c:v>
                </c:pt>
                <c:pt idx="65">
                  <c:v>128.99</c:v>
                </c:pt>
                <c:pt idx="66">
                  <c:v>129.07</c:v>
                </c:pt>
                <c:pt idx="67">
                  <c:v>129.38999999999999</c:v>
                </c:pt>
                <c:pt idx="68">
                  <c:v>129.9</c:v>
                </c:pt>
                <c:pt idx="69">
                  <c:v>129.63999999999999</c:v>
                </c:pt>
                <c:pt idx="70">
                  <c:v>129.77000000000001</c:v>
                </c:pt>
                <c:pt idx="71">
                  <c:v>129.26</c:v>
                </c:pt>
                <c:pt idx="72">
                  <c:v>129.55000000000001</c:v>
                </c:pt>
                <c:pt idx="73">
                  <c:v>129.5</c:v>
                </c:pt>
                <c:pt idx="74">
                  <c:v>128.51</c:v>
                </c:pt>
                <c:pt idx="75">
                  <c:v>127.77</c:v>
                </c:pt>
                <c:pt idx="76">
                  <c:v>127.78</c:v>
                </c:pt>
                <c:pt idx="77">
                  <c:v>127.62</c:v>
                </c:pt>
                <c:pt idx="78">
                  <c:v>126.87</c:v>
                </c:pt>
                <c:pt idx="79">
                  <c:v>126.81</c:v>
                </c:pt>
                <c:pt idx="80">
                  <c:v>127.41</c:v>
                </c:pt>
                <c:pt idx="81">
                  <c:v>127.99</c:v>
                </c:pt>
                <c:pt idx="82">
                  <c:v>126.81</c:v>
                </c:pt>
                <c:pt idx="83">
                  <c:v>126.74</c:v>
                </c:pt>
                <c:pt idx="84">
                  <c:v>126.66</c:v>
                </c:pt>
                <c:pt idx="85">
                  <c:v>126.48</c:v>
                </c:pt>
                <c:pt idx="86">
                  <c:v>127.24</c:v>
                </c:pt>
                <c:pt idx="87">
                  <c:v>126.12</c:v>
                </c:pt>
                <c:pt idx="88">
                  <c:v>125.73</c:v>
                </c:pt>
                <c:pt idx="89">
                  <c:v>125.49</c:v>
                </c:pt>
                <c:pt idx="90">
                  <c:v>125.94</c:v>
                </c:pt>
                <c:pt idx="91">
                  <c:v>124.77</c:v>
                </c:pt>
                <c:pt idx="92">
                  <c:v>124.56</c:v>
                </c:pt>
                <c:pt idx="93">
                  <c:v>125.19</c:v>
                </c:pt>
                <c:pt idx="94">
                  <c:v>124.7</c:v>
                </c:pt>
                <c:pt idx="95">
                  <c:v>124.98</c:v>
                </c:pt>
                <c:pt idx="96">
                  <c:v>123.9</c:v>
                </c:pt>
                <c:pt idx="97">
                  <c:v>123.98</c:v>
                </c:pt>
                <c:pt idx="98">
                  <c:v>124.35</c:v>
                </c:pt>
                <c:pt idx="99">
                  <c:v>124.9</c:v>
                </c:pt>
                <c:pt idx="100">
                  <c:v>125</c:v>
                </c:pt>
                <c:pt idx="101">
                  <c:v>125.26</c:v>
                </c:pt>
                <c:pt idx="102">
                  <c:v>125.1</c:v>
                </c:pt>
                <c:pt idx="103">
                  <c:v>125.41</c:v>
                </c:pt>
                <c:pt idx="104">
                  <c:v>125.2</c:v>
                </c:pt>
                <c:pt idx="105">
                  <c:v>125.06</c:v>
                </c:pt>
                <c:pt idx="106">
                  <c:v>125.29</c:v>
                </c:pt>
                <c:pt idx="107">
                  <c:v>125.5</c:v>
                </c:pt>
                <c:pt idx="108">
                  <c:v>125.82</c:v>
                </c:pt>
                <c:pt idx="109">
                  <c:v>126.03</c:v>
                </c:pt>
                <c:pt idx="110">
                  <c:v>125.3</c:v>
                </c:pt>
                <c:pt idx="111">
                  <c:v>125.84</c:v>
                </c:pt>
                <c:pt idx="112">
                  <c:v>126.24</c:v>
                </c:pt>
                <c:pt idx="113">
                  <c:v>126.21</c:v>
                </c:pt>
                <c:pt idx="114">
                  <c:v>125.92</c:v>
                </c:pt>
                <c:pt idx="115">
                  <c:v>124.74</c:v>
                </c:pt>
                <c:pt idx="116">
                  <c:v>124.92</c:v>
                </c:pt>
                <c:pt idx="117">
                  <c:v>124.65</c:v>
                </c:pt>
                <c:pt idx="118">
                  <c:v>124.7</c:v>
                </c:pt>
                <c:pt idx="119">
                  <c:v>124.24</c:v>
                </c:pt>
                <c:pt idx="120">
                  <c:v>124.34</c:v>
                </c:pt>
                <c:pt idx="121">
                  <c:v>123.71</c:v>
                </c:pt>
                <c:pt idx="122">
                  <c:v>123.71</c:v>
                </c:pt>
                <c:pt idx="123">
                  <c:v>123.81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816"/>
        <c:axId val="96548352"/>
      </c:lineChart>
      <c:lineChart>
        <c:grouping val="standard"/>
        <c:varyColors val="0"/>
        <c:ser>
          <c:idx val="1"/>
          <c:order val="1"/>
          <c:tx>
            <c:strRef>
              <c:f>E2L0_I0B!$Q$1</c:f>
              <c:strCache>
                <c:ptCount val="1"/>
                <c:pt idx="0">
                  <c:v>ASI</c:v>
                </c:pt>
              </c:strCache>
            </c:strRef>
          </c:tx>
          <c:marker>
            <c:symbol val="none"/>
          </c:marker>
          <c:val>
            <c:numRef>
              <c:f>E2L0_I0B!$Q$2:$Q$125</c:f>
              <c:numCache>
                <c:formatCode>General</c:formatCode>
                <c:ptCount val="124"/>
                <c:pt idx="0">
                  <c:v>0</c:v>
                </c:pt>
                <c:pt idx="1">
                  <c:v>0.60482352941176509</c:v>
                </c:pt>
                <c:pt idx="2">
                  <c:v>0.66215111561866447</c:v>
                </c:pt>
                <c:pt idx="3">
                  <c:v>0.96626070465976255</c:v>
                </c:pt>
                <c:pt idx="4">
                  <c:v>1.1976546440536995</c:v>
                </c:pt>
                <c:pt idx="5">
                  <c:v>1.1775719994256024</c:v>
                </c:pt>
                <c:pt idx="6">
                  <c:v>1.4738102439397043</c:v>
                </c:pt>
                <c:pt idx="7">
                  <c:v>1.8620050491345042</c:v>
                </c:pt>
                <c:pt idx="8">
                  <c:v>1.8821600878941895</c:v>
                </c:pt>
                <c:pt idx="9">
                  <c:v>2.1681239433158783</c:v>
                </c:pt>
                <c:pt idx="10">
                  <c:v>2.6113745343324255</c:v>
                </c:pt>
                <c:pt idx="11">
                  <c:v>2.4141412009990981</c:v>
                </c:pt>
                <c:pt idx="12">
                  <c:v>2.6105192928718814</c:v>
                </c:pt>
                <c:pt idx="13">
                  <c:v>2.8332779135615436</c:v>
                </c:pt>
                <c:pt idx="14">
                  <c:v>2.9697697168402399</c:v>
                </c:pt>
                <c:pt idx="15">
                  <c:v>3.0125866182486956</c:v>
                </c:pt>
                <c:pt idx="16">
                  <c:v>3.715322467305286</c:v>
                </c:pt>
                <c:pt idx="17">
                  <c:v>3.8187713407888277</c:v>
                </c:pt>
                <c:pt idx="18">
                  <c:v>4.0156930489738825</c:v>
                </c:pt>
                <c:pt idx="19">
                  <c:v>3.6590754019150649</c:v>
                </c:pt>
                <c:pt idx="20">
                  <c:v>4.220075401915051</c:v>
                </c:pt>
                <c:pt idx="21">
                  <c:v>4.3117995398460884</c:v>
                </c:pt>
                <c:pt idx="22">
                  <c:v>3.4810424975925516</c:v>
                </c:pt>
                <c:pt idx="23">
                  <c:v>3.0631406186781582</c:v>
                </c:pt>
                <c:pt idx="24">
                  <c:v>2.6104712959689946</c:v>
                </c:pt>
                <c:pt idx="25">
                  <c:v>2.6436219809005057</c:v>
                </c:pt>
                <c:pt idx="26">
                  <c:v>3.4426265057873784</c:v>
                </c:pt>
                <c:pt idx="27">
                  <c:v>3.3666342878885436</c:v>
                </c:pt>
                <c:pt idx="28">
                  <c:v>2.950181457699864</c:v>
                </c:pt>
                <c:pt idx="29">
                  <c:v>2.6601146425551052</c:v>
                </c:pt>
                <c:pt idx="30">
                  <c:v>2.634728885878538</c:v>
                </c:pt>
                <c:pt idx="31">
                  <c:v>2.924083724588209</c:v>
                </c:pt>
                <c:pt idx="32">
                  <c:v>2.5231583514538811</c:v>
                </c:pt>
                <c:pt idx="33">
                  <c:v>2.2224064717546401</c:v>
                </c:pt>
                <c:pt idx="34">
                  <c:v>2.3871146429608623</c:v>
                </c:pt>
                <c:pt idx="35">
                  <c:v>2.2645707833117381</c:v>
                </c:pt>
                <c:pt idx="36">
                  <c:v>2.4801263388673056</c:v>
                </c:pt>
                <c:pt idx="37">
                  <c:v>2.8021826768954816</c:v>
                </c:pt>
                <c:pt idx="38">
                  <c:v>3.2108465599852414</c:v>
                </c:pt>
                <c:pt idx="39">
                  <c:v>3.0508465599852381</c:v>
                </c:pt>
                <c:pt idx="40">
                  <c:v>3.5493981972648481</c:v>
                </c:pt>
                <c:pt idx="41">
                  <c:v>3.6688839115505583</c:v>
                </c:pt>
                <c:pt idx="42">
                  <c:v>3.6545657297323739</c:v>
                </c:pt>
                <c:pt idx="43">
                  <c:v>3.5053435075101538</c:v>
                </c:pt>
                <c:pt idx="44">
                  <c:v>3.3171223536640007</c:v>
                </c:pt>
                <c:pt idx="45">
                  <c:v>3.5931223536639925</c:v>
                </c:pt>
                <c:pt idx="46">
                  <c:v>3.4626702260044153</c:v>
                </c:pt>
                <c:pt idx="47">
                  <c:v>3.7012089079528527</c:v>
                </c:pt>
                <c:pt idx="48">
                  <c:v>3.6249536778273246</c:v>
                </c:pt>
                <c:pt idx="49">
                  <c:v>3.5923449821751445</c:v>
                </c:pt>
                <c:pt idx="50">
                  <c:v>3.6030116488418149</c:v>
                </c:pt>
                <c:pt idx="51">
                  <c:v>3.4828853862155493</c:v>
                </c:pt>
                <c:pt idx="52">
                  <c:v>3.5573472696236212</c:v>
                </c:pt>
                <c:pt idx="53">
                  <c:v>3.2098804261222948</c:v>
                </c:pt>
                <c:pt idx="54">
                  <c:v>3.0149028980324131</c:v>
                </c:pt>
                <c:pt idx="55">
                  <c:v>2.8472327409643516</c:v>
                </c:pt>
                <c:pt idx="56">
                  <c:v>2.8070280626017761</c:v>
                </c:pt>
                <c:pt idx="57">
                  <c:v>2.4674931788808383</c:v>
                </c:pt>
                <c:pt idx="58">
                  <c:v>2.1765974134085244</c:v>
                </c:pt>
                <c:pt idx="59">
                  <c:v>2.2896743364854539</c:v>
                </c:pt>
                <c:pt idx="60">
                  <c:v>2.3216846457638018</c:v>
                </c:pt>
                <c:pt idx="61">
                  <c:v>1.9666026785506943</c:v>
                </c:pt>
                <c:pt idx="62">
                  <c:v>1.5912016090319572</c:v>
                </c:pt>
                <c:pt idx="63">
                  <c:v>1.6223045502084243</c:v>
                </c:pt>
                <c:pt idx="64">
                  <c:v>1.9939580935155303</c:v>
                </c:pt>
                <c:pt idx="65">
                  <c:v>2.1616272664478613</c:v>
                </c:pt>
                <c:pt idx="66">
                  <c:v>2.2320272664478553</c:v>
                </c:pt>
                <c:pt idx="67">
                  <c:v>2.4632434826640712</c:v>
                </c:pt>
                <c:pt idx="68">
                  <c:v>2.6539719594852658</c:v>
                </c:pt>
                <c:pt idx="69">
                  <c:v>2.5627709790930999</c:v>
                </c:pt>
                <c:pt idx="70">
                  <c:v>2.5882234677808955</c:v>
                </c:pt>
                <c:pt idx="71">
                  <c:v>2.3677153846400114</c:v>
                </c:pt>
                <c:pt idx="72">
                  <c:v>2.4244440498478954</c:v>
                </c:pt>
                <c:pt idx="73">
                  <c:v>2.3979971045102739</c:v>
                </c:pt>
                <c:pt idx="74">
                  <c:v>1.8360938283792181</c:v>
                </c:pt>
                <c:pt idx="75">
                  <c:v>1.4370938283792234</c:v>
                </c:pt>
                <c:pt idx="76">
                  <c:v>1.4044005615463071</c:v>
                </c:pt>
                <c:pt idx="77">
                  <c:v>1.346781513927261</c:v>
                </c:pt>
                <c:pt idx="78">
                  <c:v>0.80702344941113424</c:v>
                </c:pt>
                <c:pt idx="79">
                  <c:v>0.74578377998964918</c:v>
                </c:pt>
                <c:pt idx="80">
                  <c:v>1.0586376612681843</c:v>
                </c:pt>
                <c:pt idx="81">
                  <c:v>1.4631470070625778</c:v>
                </c:pt>
                <c:pt idx="82">
                  <c:v>0.93423692531871161</c:v>
                </c:pt>
                <c:pt idx="83">
                  <c:v>0.83610872019050553</c:v>
                </c:pt>
                <c:pt idx="84">
                  <c:v>0.76419772542610787</c:v>
                </c:pt>
                <c:pt idx="85">
                  <c:v>0.66114216987055774</c:v>
                </c:pt>
                <c:pt idx="86">
                  <c:v>1.1834572383637019</c:v>
                </c:pt>
                <c:pt idx="87">
                  <c:v>0.53328658989954469</c:v>
                </c:pt>
                <c:pt idx="88">
                  <c:v>0.30334801496096786</c:v>
                </c:pt>
                <c:pt idx="89">
                  <c:v>0.11939452658887198</c:v>
                </c:pt>
                <c:pt idx="90">
                  <c:v>0.33810631698188504</c:v>
                </c:pt>
                <c:pt idx="91">
                  <c:v>-0.41492089390246883</c:v>
                </c:pt>
                <c:pt idx="92">
                  <c:v>-0.50660230983167076</c:v>
                </c:pt>
                <c:pt idx="93">
                  <c:v>-9.6395055945663999E-2</c:v>
                </c:pt>
                <c:pt idx="94">
                  <c:v>-0.29177480278110357</c:v>
                </c:pt>
                <c:pt idx="95">
                  <c:v>-0.21753429645198752</c:v>
                </c:pt>
                <c:pt idx="96">
                  <c:v>-0.91024616085876309</c:v>
                </c:pt>
                <c:pt idx="97">
                  <c:v>-0.97188881215559131</c:v>
                </c:pt>
                <c:pt idx="98">
                  <c:v>-0.80874535223998412</c:v>
                </c:pt>
                <c:pt idx="99">
                  <c:v>-0.49968552318014753</c:v>
                </c:pt>
                <c:pt idx="100">
                  <c:v>-0.4287177812446652</c:v>
                </c:pt>
                <c:pt idx="101">
                  <c:v>-0.28805111457799526</c:v>
                </c:pt>
                <c:pt idx="102">
                  <c:v>-0.29701015894659782</c:v>
                </c:pt>
                <c:pt idx="103">
                  <c:v>-0.14963310976626901</c:v>
                </c:pt>
                <c:pt idx="104">
                  <c:v>-0.26507813594427593</c:v>
                </c:pt>
                <c:pt idx="105">
                  <c:v>-0.31571643381661718</c:v>
                </c:pt>
                <c:pt idx="106">
                  <c:v>-8.3437022051907783E-2</c:v>
                </c:pt>
                <c:pt idx="107">
                  <c:v>2.3959981693406615E-2</c:v>
                </c:pt>
                <c:pt idx="108">
                  <c:v>0.21469288071620474</c:v>
                </c:pt>
                <c:pt idx="109">
                  <c:v>0.30358176960509725</c:v>
                </c:pt>
                <c:pt idx="110">
                  <c:v>-2.5661772830330054E-2</c:v>
                </c:pt>
                <c:pt idx="111">
                  <c:v>0.14792313283004843</c:v>
                </c:pt>
                <c:pt idx="112">
                  <c:v>0.30261657891883986</c:v>
                </c:pt>
                <c:pt idx="113">
                  <c:v>0.30434991225217239</c:v>
                </c:pt>
                <c:pt idx="114">
                  <c:v>0.17966536966542701</c:v>
                </c:pt>
                <c:pt idx="115">
                  <c:v>-0.69195985235944668</c:v>
                </c:pt>
                <c:pt idx="116">
                  <c:v>-0.69777668404261373</c:v>
                </c:pt>
                <c:pt idx="117">
                  <c:v>-0.79308596239312723</c:v>
                </c:pt>
                <c:pt idx="118">
                  <c:v>-0.7751912255510216</c:v>
                </c:pt>
                <c:pt idx="119">
                  <c:v>-1.0838640650571996</c:v>
                </c:pt>
                <c:pt idx="120">
                  <c:v>-1.0484648255134723</c:v>
                </c:pt>
                <c:pt idx="121">
                  <c:v>-1.4156337752851682</c:v>
                </c:pt>
                <c:pt idx="122">
                  <c:v>-1.4618837752851686</c:v>
                </c:pt>
                <c:pt idx="123">
                  <c:v>-1.3911694895708779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5776"/>
        <c:axId val="96549888"/>
      </c:lineChart>
      <c:catAx>
        <c:axId val="965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548352"/>
        <c:crosses val="autoZero"/>
        <c:auto val="1"/>
        <c:lblAlgn val="ctr"/>
        <c:lblOffset val="100"/>
        <c:noMultiLvlLbl val="0"/>
      </c:catAx>
      <c:valAx>
        <c:axId val="96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46816"/>
        <c:crosses val="autoZero"/>
        <c:crossBetween val="between"/>
      </c:valAx>
      <c:valAx>
        <c:axId val="9654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6555776"/>
        <c:crosses val="max"/>
        <c:crossBetween val="between"/>
      </c:valAx>
      <c:catAx>
        <c:axId val="9655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98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4</xdr:row>
      <xdr:rowOff>33337</xdr:rowOff>
    </xdr:from>
    <xdr:to>
      <xdr:col>10</xdr:col>
      <xdr:colOff>590550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3</xdr:row>
      <xdr:rowOff>0</xdr:rowOff>
    </xdr:from>
    <xdr:to>
      <xdr:col>20</xdr:col>
      <xdr:colOff>247650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17</xdr:row>
      <xdr:rowOff>57150</xdr:rowOff>
    </xdr:from>
    <xdr:to>
      <xdr:col>15</xdr:col>
      <xdr:colOff>533400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14</xdr:row>
      <xdr:rowOff>104775</xdr:rowOff>
    </xdr:from>
    <xdr:to>
      <xdr:col>9</xdr:col>
      <xdr:colOff>447675</xdr:colOff>
      <xdr:row>28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" x14ac:dyDescent="0.25"/>
  <cols>
    <col min="1" max="1" width="10.7109375" bestFit="1" customWidth="1"/>
  </cols>
  <sheetData>
    <row r="1" spans="1:25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19</v>
      </c>
      <c r="U1" s="3" t="s">
        <v>18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25">
      <c r="A2" s="1">
        <v>40392</v>
      </c>
      <c r="B2">
        <v>126.31</v>
      </c>
      <c r="C2">
        <v>126.35</v>
      </c>
      <c r="D2">
        <v>125.94</v>
      </c>
      <c r="E2">
        <v>126.08</v>
      </c>
      <c r="O2">
        <v>100</v>
      </c>
      <c r="Q2">
        <v>0</v>
      </c>
      <c r="X2">
        <v>0</v>
      </c>
    </row>
    <row r="3" spans="1:25" x14ac:dyDescent="0.25">
      <c r="A3" s="1">
        <v>40393</v>
      </c>
      <c r="B3">
        <v>126.21</v>
      </c>
      <c r="C3">
        <v>127.14</v>
      </c>
      <c r="D3">
        <v>126.19</v>
      </c>
      <c r="E3">
        <v>126.97</v>
      </c>
      <c r="F3">
        <f>C3-E2</f>
        <v>1.0600000000000023</v>
      </c>
      <c r="G3">
        <f>ABS(D3-E2)</f>
        <v>0.10999999999999943</v>
      </c>
      <c r="H3">
        <f>MAX(F3,G3)</f>
        <v>1.0600000000000023</v>
      </c>
      <c r="I3">
        <f>ABS(C3-E2)</f>
        <v>1.0600000000000023</v>
      </c>
      <c r="J3">
        <f>ABS(D3-E2)</f>
        <v>0.10999999999999943</v>
      </c>
      <c r="K3">
        <f>C3-D3</f>
        <v>0.95000000000000284</v>
      </c>
      <c r="L3">
        <f>I3-0.5*J3+0.25*ABS(E2-B2)</f>
        <v>1.0625000000000036</v>
      </c>
      <c r="M3">
        <f>J3-0.5*I3+0.25*ABS(E2-B2)</f>
        <v>-0.36250000000000071</v>
      </c>
      <c r="N3">
        <f>K3+0.25*ABS(E2-B2)</f>
        <v>1.0075000000000038</v>
      </c>
      <c r="O3">
        <f>IF(AND(I3&gt;=J3,I3&gt;=K3),L3,IF(AND(J3&gt;=I3,J3&gt;=K3),M3,IF(AND(K3&gt;=I3,K3&gt;=J3),N3)))</f>
        <v>1.0625000000000036</v>
      </c>
      <c r="P3">
        <f t="shared" ref="P3:P34" si="0">50*(((E3-E2)+0.5*(E3-B3)+0.25*(E2-B2))/O3)*H3/$O$2</f>
        <v>0.60482352941176509</v>
      </c>
      <c r="Q3">
        <f>Q2+P3</f>
        <v>0.60482352941176509</v>
      </c>
      <c r="X3">
        <f>X2+W3</f>
        <v>0</v>
      </c>
    </row>
    <row r="4" spans="1:25" x14ac:dyDescent="0.25">
      <c r="A4" s="1">
        <v>40394</v>
      </c>
      <c r="B4">
        <v>127.09</v>
      </c>
      <c r="C4">
        <v>127.32</v>
      </c>
      <c r="D4">
        <v>126.93</v>
      </c>
      <c r="E4">
        <v>127.01</v>
      </c>
      <c r="F4">
        <f t="shared" ref="F4:F67" si="1">C4-E3</f>
        <v>0.34999999999999432</v>
      </c>
      <c r="G4">
        <f t="shared" ref="G4:G67" si="2">ABS(D4-E3)</f>
        <v>3.9999999999992042E-2</v>
      </c>
      <c r="H4">
        <f t="shared" ref="H4:H67" si="3">MAX(F4,G4)</f>
        <v>0.34999999999999432</v>
      </c>
      <c r="I4">
        <f t="shared" ref="I4:I67" si="4">ABS(C4-E3)</f>
        <v>0.34999999999999432</v>
      </c>
      <c r="J4">
        <f t="shared" ref="J4:J67" si="5">ABS(D4-E3)</f>
        <v>3.9999999999992042E-2</v>
      </c>
      <c r="K4">
        <f t="shared" ref="K4:K67" si="6">C4-D4</f>
        <v>0.38999999999998636</v>
      </c>
      <c r="L4">
        <f t="shared" ref="L4:L67" si="7">I4-0.5*J4+0.25*ABS(E3-B3)</f>
        <v>0.51999999999999957</v>
      </c>
      <c r="M4">
        <f t="shared" ref="M4:M67" si="8">J4-0.5*I4+0.25*ABS(E3-B3)</f>
        <v>5.4999999999996163E-2</v>
      </c>
      <c r="N4">
        <f t="shared" ref="N4:N67" si="9">K4+0.25*ABS(E3-B3)</f>
        <v>0.57999999999998764</v>
      </c>
      <c r="O4">
        <f t="shared" ref="O4:O67" si="10">IF(AND(I4&gt;=J4,I4&gt;=K4),L4,IF(AND(J4&gt;=I4,J4&gt;=K4),M4,IF(AND(K4&gt;=I4,K4&gt;=J4),N4)))</f>
        <v>0.57999999999998764</v>
      </c>
      <c r="P4">
        <f t="shared" si="0"/>
        <v>5.7327586206899366E-2</v>
      </c>
      <c r="Q4">
        <f t="shared" ref="Q4:Q67" si="11">Q3+P4</f>
        <v>0.66215111561866447</v>
      </c>
      <c r="R4">
        <f t="shared" ref="R4:R5" si="12">IF(AND(Q4&gt;Q3,Q4&gt;Q5),Q4,R3)</f>
        <v>0</v>
      </c>
      <c r="S4">
        <f t="shared" ref="S4:S6" si="13">IF(AND(Q4&lt;Q3,Q4&lt;Q5),Q4,S3)</f>
        <v>0</v>
      </c>
      <c r="X4">
        <f t="shared" ref="X4:X67" si="14">X3+W4</f>
        <v>0</v>
      </c>
    </row>
    <row r="5" spans="1:25" x14ac:dyDescent="0.25">
      <c r="A5" s="1">
        <v>40395</v>
      </c>
      <c r="B5">
        <v>127.08</v>
      </c>
      <c r="C5">
        <v>127.61</v>
      </c>
      <c r="D5">
        <v>126.9</v>
      </c>
      <c r="E5">
        <v>127.54</v>
      </c>
      <c r="F5">
        <f t="shared" si="1"/>
        <v>0.59999999999999432</v>
      </c>
      <c r="G5">
        <f t="shared" si="2"/>
        <v>0.10999999999999943</v>
      </c>
      <c r="H5">
        <f t="shared" si="3"/>
        <v>0.59999999999999432</v>
      </c>
      <c r="I5">
        <f t="shared" si="4"/>
        <v>0.59999999999999432</v>
      </c>
      <c r="J5">
        <f t="shared" si="5"/>
        <v>0.10999999999999943</v>
      </c>
      <c r="K5">
        <f t="shared" si="6"/>
        <v>0.70999999999999375</v>
      </c>
      <c r="L5">
        <f t="shared" si="7"/>
        <v>0.56499999999999417</v>
      </c>
      <c r="M5">
        <f t="shared" si="8"/>
        <v>-0.16999999999999815</v>
      </c>
      <c r="N5">
        <f t="shared" si="9"/>
        <v>0.72999999999999332</v>
      </c>
      <c r="O5">
        <f t="shared" si="10"/>
        <v>0.72999999999999332</v>
      </c>
      <c r="P5">
        <f t="shared" si="0"/>
        <v>0.30410958904109808</v>
      </c>
      <c r="Q5">
        <f t="shared" si="11"/>
        <v>0.96626070465976255</v>
      </c>
      <c r="R5">
        <f t="shared" si="12"/>
        <v>0</v>
      </c>
      <c r="S5">
        <f t="shared" si="13"/>
        <v>0</v>
      </c>
      <c r="X5">
        <f t="shared" si="14"/>
        <v>0</v>
      </c>
    </row>
    <row r="6" spans="1:25" x14ac:dyDescent="0.25">
      <c r="A6" s="1">
        <v>40396</v>
      </c>
      <c r="B6">
        <v>127.49</v>
      </c>
      <c r="C6">
        <v>128</v>
      </c>
      <c r="D6">
        <v>127.29</v>
      </c>
      <c r="E6">
        <v>128</v>
      </c>
      <c r="F6">
        <f t="shared" si="1"/>
        <v>0.45999999999999375</v>
      </c>
      <c r="G6">
        <f t="shared" si="2"/>
        <v>0.25</v>
      </c>
      <c r="H6">
        <f t="shared" si="3"/>
        <v>0.45999999999999375</v>
      </c>
      <c r="I6">
        <f t="shared" si="4"/>
        <v>0.45999999999999375</v>
      </c>
      <c r="J6">
        <f t="shared" si="5"/>
        <v>0.25</v>
      </c>
      <c r="K6">
        <f t="shared" si="6"/>
        <v>0.70999999999999375</v>
      </c>
      <c r="L6">
        <f t="shared" si="7"/>
        <v>0.44999999999999574</v>
      </c>
      <c r="M6">
        <f t="shared" si="8"/>
        <v>0.13500000000000512</v>
      </c>
      <c r="N6">
        <f t="shared" si="9"/>
        <v>0.82499999999999574</v>
      </c>
      <c r="O6">
        <f t="shared" si="10"/>
        <v>0.82499999999999574</v>
      </c>
      <c r="P6">
        <f t="shared" si="0"/>
        <v>0.23139393939393699</v>
      </c>
      <c r="Q6">
        <f t="shared" si="11"/>
        <v>1.1976546440536995</v>
      </c>
      <c r="R6">
        <f>IF(AND(Q6&gt;Q5,Q6&gt;Q7),Q6,R5)</f>
        <v>1.1976546440536995</v>
      </c>
      <c r="S6">
        <f t="shared" si="13"/>
        <v>0</v>
      </c>
      <c r="X6">
        <f t="shared" si="14"/>
        <v>0</v>
      </c>
    </row>
    <row r="7" spans="1:25" x14ac:dyDescent="0.25">
      <c r="A7" s="1">
        <v>40399</v>
      </c>
      <c r="B7">
        <v>127.91</v>
      </c>
      <c r="C7">
        <v>127.99</v>
      </c>
      <c r="D7">
        <v>127.82</v>
      </c>
      <c r="E7">
        <v>127.84</v>
      </c>
      <c r="F7">
        <f t="shared" si="1"/>
        <v>-1.0000000000005116E-2</v>
      </c>
      <c r="G7">
        <f t="shared" si="2"/>
        <v>0.18000000000000682</v>
      </c>
      <c r="H7">
        <f t="shared" si="3"/>
        <v>0.18000000000000682</v>
      </c>
      <c r="I7">
        <f t="shared" si="4"/>
        <v>1.0000000000005116E-2</v>
      </c>
      <c r="J7">
        <f t="shared" si="5"/>
        <v>0.18000000000000682</v>
      </c>
      <c r="K7">
        <f t="shared" si="6"/>
        <v>0.17000000000000171</v>
      </c>
      <c r="L7">
        <f t="shared" si="7"/>
        <v>4.7500000000002984E-2</v>
      </c>
      <c r="M7">
        <f t="shared" si="8"/>
        <v>0.30250000000000554</v>
      </c>
      <c r="N7">
        <f t="shared" si="9"/>
        <v>0.29750000000000298</v>
      </c>
      <c r="O7">
        <f t="shared" si="10"/>
        <v>0.30250000000000554</v>
      </c>
      <c r="P7">
        <f t="shared" si="0"/>
        <v>-2.0082644628097154E-2</v>
      </c>
      <c r="Q7">
        <f t="shared" si="11"/>
        <v>1.1775719994256024</v>
      </c>
      <c r="R7">
        <f t="shared" ref="R7:R70" si="15">IF(AND(Q7&gt;Q6,Q7&gt;Q8),Q7,R6)</f>
        <v>1.1976546440536995</v>
      </c>
      <c r="S7">
        <f>IF(AND(Q7&lt;Q6,Q7&lt;Q8),Q7,S6)</f>
        <v>1.1775719994256024</v>
      </c>
      <c r="X7">
        <f t="shared" si="14"/>
        <v>0</v>
      </c>
    </row>
    <row r="8" spans="1:25" x14ac:dyDescent="0.25">
      <c r="A8" s="1">
        <v>40400</v>
      </c>
      <c r="B8">
        <v>127.85</v>
      </c>
      <c r="C8">
        <v>128.44</v>
      </c>
      <c r="D8">
        <v>127.66</v>
      </c>
      <c r="E8">
        <v>128.38</v>
      </c>
      <c r="F8">
        <f t="shared" si="1"/>
        <v>0.59999999999999432</v>
      </c>
      <c r="G8">
        <f t="shared" si="2"/>
        <v>0.18000000000000682</v>
      </c>
      <c r="H8">
        <f t="shared" si="3"/>
        <v>0.59999999999999432</v>
      </c>
      <c r="I8">
        <f t="shared" si="4"/>
        <v>0.59999999999999432</v>
      </c>
      <c r="J8">
        <f t="shared" si="5"/>
        <v>0.18000000000000682</v>
      </c>
      <c r="K8">
        <f t="shared" si="6"/>
        <v>0.78000000000000114</v>
      </c>
      <c r="L8">
        <f t="shared" si="7"/>
        <v>0.5274999999999892</v>
      </c>
      <c r="M8">
        <f t="shared" si="8"/>
        <v>-0.10249999999999204</v>
      </c>
      <c r="N8">
        <f t="shared" si="9"/>
        <v>0.79749999999999943</v>
      </c>
      <c r="O8">
        <f t="shared" si="10"/>
        <v>0.79749999999999943</v>
      </c>
      <c r="P8">
        <f t="shared" si="0"/>
        <v>0.29623824451410186</v>
      </c>
      <c r="Q8">
        <f t="shared" si="11"/>
        <v>1.4738102439397043</v>
      </c>
      <c r="R8">
        <f t="shared" si="15"/>
        <v>1.1976546440536995</v>
      </c>
      <c r="S8">
        <f t="shared" ref="S8:S71" si="16">IF(AND(Q8&lt;Q7,Q8&lt;Q9),Q8,S7)</f>
        <v>1.1775719994256024</v>
      </c>
      <c r="T8" t="str">
        <f>IF(Q8&gt;R6,"Buy"," ")</f>
        <v>Buy</v>
      </c>
      <c r="U8" t="str">
        <f>IF(Q8&lt;S6,"Sell"," ")</f>
        <v xml:space="preserve"> </v>
      </c>
      <c r="V8" t="str">
        <f>IF(T8="Buy","Buy",IF(U8="Sell","Sell",V7))</f>
        <v>Buy</v>
      </c>
      <c r="X8">
        <f t="shared" si="14"/>
        <v>0</v>
      </c>
    </row>
    <row r="9" spans="1:25" x14ac:dyDescent="0.25">
      <c r="A9" s="1">
        <v>40401</v>
      </c>
      <c r="B9">
        <v>128.43</v>
      </c>
      <c r="C9">
        <v>129.09</v>
      </c>
      <c r="D9">
        <v>128.26</v>
      </c>
      <c r="E9">
        <v>129.01</v>
      </c>
      <c r="F9">
        <f t="shared" si="1"/>
        <v>0.71000000000000796</v>
      </c>
      <c r="G9">
        <f t="shared" si="2"/>
        <v>0.12000000000000455</v>
      </c>
      <c r="H9">
        <f t="shared" si="3"/>
        <v>0.71000000000000796</v>
      </c>
      <c r="I9">
        <f t="shared" si="4"/>
        <v>0.71000000000000796</v>
      </c>
      <c r="J9">
        <f t="shared" si="5"/>
        <v>0.12000000000000455</v>
      </c>
      <c r="K9">
        <f t="shared" si="6"/>
        <v>0.83000000000001251</v>
      </c>
      <c r="L9">
        <f t="shared" si="7"/>
        <v>0.78250000000000597</v>
      </c>
      <c r="M9">
        <f t="shared" si="8"/>
        <v>-0.10249999999999915</v>
      </c>
      <c r="N9">
        <f t="shared" si="9"/>
        <v>0.96250000000001279</v>
      </c>
      <c r="O9">
        <f t="shared" si="10"/>
        <v>0.96250000000001279</v>
      </c>
      <c r="P9">
        <f t="shared" si="0"/>
        <v>0.38819480519479987</v>
      </c>
      <c r="Q9">
        <f t="shared" si="11"/>
        <v>1.8620050491345042</v>
      </c>
      <c r="R9">
        <f t="shared" si="15"/>
        <v>1.1976546440536995</v>
      </c>
      <c r="S9">
        <f t="shared" si="16"/>
        <v>1.1775719994256024</v>
      </c>
      <c r="U9" t="str">
        <f t="shared" ref="U9:U72" si="17">IF(Q9&lt;S7,"Sell"," ")</f>
        <v xml:space="preserve"> </v>
      </c>
      <c r="V9" t="str">
        <f t="shared" ref="V9:V72" si="18">IF(T9="Buy","Buy",IF(U9="Sell","Sell",V8))</f>
        <v>Buy</v>
      </c>
      <c r="W9">
        <f>IF(V8="Buy",E9-E8,IF(V8="Sell",E8-E9,0))</f>
        <v>0.62999999999999545</v>
      </c>
      <c r="X9">
        <f t="shared" si="14"/>
        <v>0.62999999999999545</v>
      </c>
    </row>
    <row r="10" spans="1:25" x14ac:dyDescent="0.25">
      <c r="A10" s="1">
        <v>40402</v>
      </c>
      <c r="B10">
        <v>128.83000000000001</v>
      </c>
      <c r="C10">
        <v>129.25</v>
      </c>
      <c r="D10">
        <v>128.75</v>
      </c>
      <c r="E10">
        <v>128.91999999999999</v>
      </c>
      <c r="F10">
        <f t="shared" si="1"/>
        <v>0.24000000000000909</v>
      </c>
      <c r="G10">
        <f t="shared" si="2"/>
        <v>0.25999999999999091</v>
      </c>
      <c r="H10">
        <f t="shared" si="3"/>
        <v>0.25999999999999091</v>
      </c>
      <c r="I10">
        <f t="shared" si="4"/>
        <v>0.24000000000000909</v>
      </c>
      <c r="J10">
        <f t="shared" si="5"/>
        <v>0.25999999999999091</v>
      </c>
      <c r="K10">
        <f t="shared" si="6"/>
        <v>0.5</v>
      </c>
      <c r="L10">
        <f t="shared" si="7"/>
        <v>0.25500000000000966</v>
      </c>
      <c r="M10">
        <f t="shared" si="8"/>
        <v>0.28499999999998238</v>
      </c>
      <c r="N10">
        <f t="shared" si="9"/>
        <v>0.64499999999999602</v>
      </c>
      <c r="O10">
        <f t="shared" si="10"/>
        <v>0.64499999999999602</v>
      </c>
      <c r="P10">
        <f t="shared" si="0"/>
        <v>2.0155038759685332E-2</v>
      </c>
      <c r="Q10">
        <f t="shared" si="11"/>
        <v>1.8821600878941895</v>
      </c>
      <c r="R10">
        <f t="shared" si="15"/>
        <v>1.1976546440536995</v>
      </c>
      <c r="S10">
        <f t="shared" si="16"/>
        <v>1.1775719994256024</v>
      </c>
      <c r="U10" t="str">
        <f t="shared" si="17"/>
        <v xml:space="preserve"> </v>
      </c>
      <c r="V10" t="str">
        <f t="shared" si="18"/>
        <v>Buy</v>
      </c>
      <c r="W10">
        <f t="shared" ref="W10:W73" si="19">IF(V9="Buy",E10-E9,IF(V9="Sell",E9-E10,0))</f>
        <v>-9.0000000000003411E-2</v>
      </c>
      <c r="X10">
        <f t="shared" si="14"/>
        <v>0.53999999999999204</v>
      </c>
    </row>
    <row r="11" spans="1:25" x14ac:dyDescent="0.25">
      <c r="A11" s="1">
        <v>40403</v>
      </c>
      <c r="B11">
        <v>128.83000000000001</v>
      </c>
      <c r="C11">
        <v>129.38999999999999</v>
      </c>
      <c r="D11">
        <v>128.79</v>
      </c>
      <c r="E11">
        <v>129.38</v>
      </c>
      <c r="F11">
        <f t="shared" si="1"/>
        <v>0.46999999999999886</v>
      </c>
      <c r="G11">
        <f t="shared" si="2"/>
        <v>0.12999999999999545</v>
      </c>
      <c r="H11">
        <f t="shared" si="3"/>
        <v>0.46999999999999886</v>
      </c>
      <c r="I11">
        <f t="shared" si="4"/>
        <v>0.46999999999999886</v>
      </c>
      <c r="J11">
        <f t="shared" si="5"/>
        <v>0.12999999999999545</v>
      </c>
      <c r="K11">
        <f t="shared" si="6"/>
        <v>0.59999999999999432</v>
      </c>
      <c r="L11">
        <f t="shared" si="7"/>
        <v>0.42749999999999488</v>
      </c>
      <c r="M11">
        <f t="shared" si="8"/>
        <v>-8.2500000000010232E-2</v>
      </c>
      <c r="N11">
        <f t="shared" si="9"/>
        <v>0.62249999999998806</v>
      </c>
      <c r="O11">
        <f t="shared" si="10"/>
        <v>0.62249999999998806</v>
      </c>
      <c r="P11">
        <f t="shared" si="0"/>
        <v>0.28596385542168901</v>
      </c>
      <c r="Q11">
        <f t="shared" si="11"/>
        <v>2.1681239433158783</v>
      </c>
      <c r="R11">
        <f t="shared" si="15"/>
        <v>1.1976546440536995</v>
      </c>
      <c r="S11">
        <f t="shared" si="16"/>
        <v>1.1775719994256024</v>
      </c>
      <c r="U11" t="str">
        <f t="shared" si="17"/>
        <v xml:space="preserve"> </v>
      </c>
      <c r="V11" t="str">
        <f t="shared" si="18"/>
        <v>Buy</v>
      </c>
      <c r="W11">
        <f t="shared" si="19"/>
        <v>0.46000000000000796</v>
      </c>
      <c r="X11">
        <f t="shared" si="14"/>
        <v>1</v>
      </c>
    </row>
    <row r="12" spans="1:25" x14ac:dyDescent="0.25">
      <c r="A12" s="1">
        <v>40406</v>
      </c>
      <c r="B12">
        <v>129.38</v>
      </c>
      <c r="C12">
        <v>130.15</v>
      </c>
      <c r="D12">
        <v>129.22999999999999</v>
      </c>
      <c r="E12">
        <v>130.1</v>
      </c>
      <c r="F12">
        <f t="shared" si="1"/>
        <v>0.77000000000001023</v>
      </c>
      <c r="G12">
        <f t="shared" si="2"/>
        <v>0.15000000000000568</v>
      </c>
      <c r="H12">
        <f t="shared" si="3"/>
        <v>0.77000000000001023</v>
      </c>
      <c r="I12">
        <f t="shared" si="4"/>
        <v>0.77000000000001023</v>
      </c>
      <c r="J12">
        <f t="shared" si="5"/>
        <v>0.15000000000000568</v>
      </c>
      <c r="K12">
        <f t="shared" si="6"/>
        <v>0.92000000000001592</v>
      </c>
      <c r="L12">
        <f t="shared" si="7"/>
        <v>0.83250000000000313</v>
      </c>
      <c r="M12">
        <f t="shared" si="8"/>
        <v>-9.7500000000003695E-2</v>
      </c>
      <c r="N12">
        <f t="shared" si="9"/>
        <v>1.0575000000000117</v>
      </c>
      <c r="O12">
        <f t="shared" si="10"/>
        <v>1.0575000000000117</v>
      </c>
      <c r="P12">
        <f t="shared" si="0"/>
        <v>0.44325059101654729</v>
      </c>
      <c r="Q12">
        <f t="shared" si="11"/>
        <v>2.6113745343324255</v>
      </c>
      <c r="R12">
        <f t="shared" si="15"/>
        <v>2.6113745343324255</v>
      </c>
      <c r="S12">
        <f t="shared" si="16"/>
        <v>1.1775719994256024</v>
      </c>
      <c r="U12" t="str">
        <f t="shared" si="17"/>
        <v xml:space="preserve"> </v>
      </c>
      <c r="V12" t="str">
        <f t="shared" si="18"/>
        <v>Buy</v>
      </c>
      <c r="W12">
        <f t="shared" si="19"/>
        <v>0.71999999999999886</v>
      </c>
      <c r="X12">
        <f t="shared" si="14"/>
        <v>1.7199999999999989</v>
      </c>
    </row>
    <row r="13" spans="1:25" x14ac:dyDescent="0.25">
      <c r="A13" s="1">
        <v>40407</v>
      </c>
      <c r="B13">
        <v>129.9</v>
      </c>
      <c r="C13">
        <v>130.02000000000001</v>
      </c>
      <c r="D13">
        <v>129.49</v>
      </c>
      <c r="E13">
        <v>129.59</v>
      </c>
      <c r="F13">
        <f t="shared" si="1"/>
        <v>-7.9999999999984084E-2</v>
      </c>
      <c r="G13">
        <f t="shared" si="2"/>
        <v>0.60999999999998522</v>
      </c>
      <c r="H13">
        <f t="shared" si="3"/>
        <v>0.60999999999998522</v>
      </c>
      <c r="I13">
        <f t="shared" si="4"/>
        <v>7.9999999999984084E-2</v>
      </c>
      <c r="J13">
        <f t="shared" si="5"/>
        <v>0.60999999999998522</v>
      </c>
      <c r="K13">
        <f t="shared" si="6"/>
        <v>0.53000000000000114</v>
      </c>
      <c r="L13">
        <f t="shared" si="7"/>
        <v>-4.5000000000008811E-2</v>
      </c>
      <c r="M13">
        <f t="shared" si="8"/>
        <v>0.74999999999999289</v>
      </c>
      <c r="N13">
        <f t="shared" si="9"/>
        <v>0.71000000000000085</v>
      </c>
      <c r="O13">
        <f t="shared" si="10"/>
        <v>0.74999999999999289</v>
      </c>
      <c r="P13">
        <f t="shared" si="0"/>
        <v>-0.19723333333332732</v>
      </c>
      <c r="Q13">
        <f t="shared" si="11"/>
        <v>2.4141412009990981</v>
      </c>
      <c r="R13">
        <f t="shared" si="15"/>
        <v>2.6113745343324255</v>
      </c>
      <c r="S13">
        <f t="shared" si="16"/>
        <v>2.4141412009990981</v>
      </c>
      <c r="U13" t="str">
        <f t="shared" si="17"/>
        <v xml:space="preserve"> </v>
      </c>
      <c r="V13" t="str">
        <f t="shared" si="18"/>
        <v>Buy</v>
      </c>
      <c r="W13">
        <f t="shared" si="19"/>
        <v>-0.50999999999999091</v>
      </c>
      <c r="X13">
        <f t="shared" si="14"/>
        <v>1.210000000000008</v>
      </c>
    </row>
    <row r="14" spans="1:25" x14ac:dyDescent="0.25">
      <c r="A14" s="1">
        <v>40408</v>
      </c>
      <c r="B14">
        <v>129.54</v>
      </c>
      <c r="C14">
        <v>130.16</v>
      </c>
      <c r="D14">
        <v>129.53</v>
      </c>
      <c r="E14">
        <v>129.94999999999999</v>
      </c>
      <c r="F14">
        <f t="shared" si="1"/>
        <v>0.56999999999999318</v>
      </c>
      <c r="G14">
        <f t="shared" si="2"/>
        <v>6.0000000000002274E-2</v>
      </c>
      <c r="H14">
        <f t="shared" si="3"/>
        <v>0.56999999999999318</v>
      </c>
      <c r="I14">
        <f t="shared" si="4"/>
        <v>0.56999999999999318</v>
      </c>
      <c r="J14">
        <f t="shared" si="5"/>
        <v>6.0000000000002274E-2</v>
      </c>
      <c r="K14">
        <f t="shared" si="6"/>
        <v>0.62999999999999545</v>
      </c>
      <c r="L14">
        <f t="shared" si="7"/>
        <v>0.61749999999999261</v>
      </c>
      <c r="M14">
        <f t="shared" si="8"/>
        <v>-0.14749999999999375</v>
      </c>
      <c r="N14">
        <f t="shared" si="9"/>
        <v>0.70749999999999602</v>
      </c>
      <c r="O14">
        <f t="shared" si="10"/>
        <v>0.70749999999999602</v>
      </c>
      <c r="P14">
        <f t="shared" si="0"/>
        <v>0.19637809187278341</v>
      </c>
      <c r="Q14">
        <f t="shared" si="11"/>
        <v>2.6105192928718814</v>
      </c>
      <c r="R14">
        <f t="shared" si="15"/>
        <v>2.6113745343324255</v>
      </c>
      <c r="S14">
        <f t="shared" si="16"/>
        <v>2.4141412009990981</v>
      </c>
      <c r="U14" t="str">
        <f t="shared" si="17"/>
        <v xml:space="preserve"> </v>
      </c>
      <c r="V14" t="str">
        <f t="shared" si="18"/>
        <v>Buy</v>
      </c>
      <c r="W14">
        <f t="shared" si="19"/>
        <v>0.35999999999998522</v>
      </c>
      <c r="X14">
        <f t="shared" si="14"/>
        <v>1.5699999999999932</v>
      </c>
    </row>
    <row r="15" spans="1:25" x14ac:dyDescent="0.25">
      <c r="A15" s="1">
        <v>40409</v>
      </c>
      <c r="B15">
        <v>129.91999999999999</v>
      </c>
      <c r="C15">
        <v>130.47</v>
      </c>
      <c r="D15">
        <v>129.63</v>
      </c>
      <c r="E15">
        <v>130.41</v>
      </c>
      <c r="F15">
        <f t="shared" si="1"/>
        <v>0.52000000000001023</v>
      </c>
      <c r="G15">
        <f t="shared" si="2"/>
        <v>0.31999999999999318</v>
      </c>
      <c r="H15">
        <f t="shared" si="3"/>
        <v>0.52000000000001023</v>
      </c>
      <c r="I15">
        <f t="shared" si="4"/>
        <v>0.52000000000001023</v>
      </c>
      <c r="J15">
        <f t="shared" si="5"/>
        <v>0.31999999999999318</v>
      </c>
      <c r="K15">
        <f t="shared" si="6"/>
        <v>0.84000000000000341</v>
      </c>
      <c r="L15">
        <f t="shared" si="7"/>
        <v>0.46250000000001279</v>
      </c>
      <c r="M15">
        <f t="shared" si="8"/>
        <v>0.16249999999998721</v>
      </c>
      <c r="N15">
        <f t="shared" si="9"/>
        <v>0.94250000000000256</v>
      </c>
      <c r="O15">
        <f t="shared" si="10"/>
        <v>0.94250000000000256</v>
      </c>
      <c r="P15">
        <f t="shared" si="0"/>
        <v>0.22275862068966215</v>
      </c>
      <c r="Q15">
        <f t="shared" si="11"/>
        <v>2.8332779135615436</v>
      </c>
      <c r="R15">
        <f t="shared" si="15"/>
        <v>2.6113745343324255</v>
      </c>
      <c r="S15">
        <f t="shared" si="16"/>
        <v>2.4141412009990981</v>
      </c>
      <c r="U15" t="str">
        <f t="shared" si="17"/>
        <v xml:space="preserve"> </v>
      </c>
      <c r="V15" t="str">
        <f t="shared" si="18"/>
        <v>Buy</v>
      </c>
      <c r="W15">
        <f t="shared" si="19"/>
        <v>0.46000000000000796</v>
      </c>
      <c r="X15">
        <f t="shared" si="14"/>
        <v>2.0300000000000011</v>
      </c>
    </row>
    <row r="16" spans="1:25" x14ac:dyDescent="0.25">
      <c r="A16" s="1">
        <v>40410</v>
      </c>
      <c r="B16">
        <v>130.35</v>
      </c>
      <c r="C16">
        <v>130.87</v>
      </c>
      <c r="D16">
        <v>130.22999999999999</v>
      </c>
      <c r="E16">
        <v>130.61000000000001</v>
      </c>
      <c r="F16">
        <f t="shared" si="1"/>
        <v>0.46000000000000796</v>
      </c>
      <c r="G16">
        <f t="shared" si="2"/>
        <v>0.18000000000000682</v>
      </c>
      <c r="H16">
        <f t="shared" si="3"/>
        <v>0.46000000000000796</v>
      </c>
      <c r="I16">
        <f t="shared" si="4"/>
        <v>0.46000000000000796</v>
      </c>
      <c r="J16">
        <f t="shared" si="5"/>
        <v>0.18000000000000682</v>
      </c>
      <c r="K16">
        <f t="shared" si="6"/>
        <v>0.64000000000001478</v>
      </c>
      <c r="L16">
        <f t="shared" si="7"/>
        <v>0.49250000000000682</v>
      </c>
      <c r="M16">
        <f t="shared" si="8"/>
        <v>7.2500000000005116E-2</v>
      </c>
      <c r="N16">
        <f t="shared" si="9"/>
        <v>0.76250000000001705</v>
      </c>
      <c r="O16">
        <f t="shared" si="10"/>
        <v>0.76250000000001705</v>
      </c>
      <c r="P16">
        <f t="shared" si="0"/>
        <v>0.13649180327869659</v>
      </c>
      <c r="Q16">
        <f t="shared" si="11"/>
        <v>2.9697697168402399</v>
      </c>
      <c r="R16">
        <f t="shared" si="15"/>
        <v>2.6113745343324255</v>
      </c>
      <c r="S16">
        <f t="shared" si="16"/>
        <v>2.4141412009990981</v>
      </c>
      <c r="U16" t="str">
        <f t="shared" si="17"/>
        <v xml:space="preserve"> </v>
      </c>
      <c r="V16" t="str">
        <f t="shared" si="18"/>
        <v>Buy</v>
      </c>
      <c r="W16">
        <f t="shared" si="19"/>
        <v>0.20000000000001705</v>
      </c>
      <c r="X16">
        <f t="shared" si="14"/>
        <v>2.2300000000000182</v>
      </c>
    </row>
    <row r="17" spans="1:24" x14ac:dyDescent="0.25">
      <c r="A17" s="1">
        <v>40413</v>
      </c>
      <c r="B17">
        <v>130.57</v>
      </c>
      <c r="C17">
        <v>130.74</v>
      </c>
      <c r="D17">
        <v>130.44999999999999</v>
      </c>
      <c r="E17">
        <v>130.68</v>
      </c>
      <c r="F17">
        <f t="shared" si="1"/>
        <v>0.12999999999999545</v>
      </c>
      <c r="G17">
        <f t="shared" si="2"/>
        <v>0.16000000000002501</v>
      </c>
      <c r="H17">
        <f t="shared" si="3"/>
        <v>0.16000000000002501</v>
      </c>
      <c r="I17">
        <f t="shared" si="4"/>
        <v>0.12999999999999545</v>
      </c>
      <c r="J17">
        <f t="shared" si="5"/>
        <v>0.16000000000002501</v>
      </c>
      <c r="K17">
        <f t="shared" si="6"/>
        <v>0.29000000000002046</v>
      </c>
      <c r="L17">
        <f t="shared" si="7"/>
        <v>0.11499999999998778</v>
      </c>
      <c r="M17">
        <f t="shared" si="8"/>
        <v>0.16000000000003212</v>
      </c>
      <c r="N17">
        <f t="shared" si="9"/>
        <v>0.3550000000000253</v>
      </c>
      <c r="O17">
        <f t="shared" si="10"/>
        <v>0.3550000000000253</v>
      </c>
      <c r="P17">
        <f t="shared" si="0"/>
        <v>4.2816901408455434E-2</v>
      </c>
      <c r="Q17">
        <f t="shared" si="11"/>
        <v>3.0125866182486956</v>
      </c>
      <c r="R17">
        <f t="shared" si="15"/>
        <v>2.6113745343324255</v>
      </c>
      <c r="S17">
        <f t="shared" si="16"/>
        <v>2.4141412009990981</v>
      </c>
      <c r="U17" t="str">
        <f t="shared" si="17"/>
        <v xml:space="preserve"> </v>
      </c>
      <c r="V17" t="str">
        <f t="shared" si="18"/>
        <v>Buy</v>
      </c>
      <c r="W17">
        <f t="shared" si="19"/>
        <v>6.9999999999993179E-2</v>
      </c>
      <c r="X17">
        <f t="shared" si="14"/>
        <v>2.3000000000000114</v>
      </c>
    </row>
    <row r="18" spans="1:24" x14ac:dyDescent="0.25">
      <c r="A18" s="1">
        <v>40414</v>
      </c>
      <c r="B18">
        <v>130.75</v>
      </c>
      <c r="C18">
        <v>132.11000000000001</v>
      </c>
      <c r="D18">
        <v>130.68</v>
      </c>
      <c r="E18">
        <v>131.63999999999999</v>
      </c>
      <c r="F18">
        <f t="shared" si="1"/>
        <v>1.4300000000000068</v>
      </c>
      <c r="G18">
        <f t="shared" si="2"/>
        <v>0</v>
      </c>
      <c r="H18">
        <f t="shared" si="3"/>
        <v>1.4300000000000068</v>
      </c>
      <c r="I18">
        <f t="shared" si="4"/>
        <v>1.4300000000000068</v>
      </c>
      <c r="J18">
        <f t="shared" si="5"/>
        <v>0</v>
      </c>
      <c r="K18">
        <f t="shared" si="6"/>
        <v>1.4300000000000068</v>
      </c>
      <c r="L18">
        <f t="shared" si="7"/>
        <v>1.4575000000000102</v>
      </c>
      <c r="M18">
        <f t="shared" si="8"/>
        <v>-0.6875</v>
      </c>
      <c r="N18">
        <f t="shared" si="9"/>
        <v>1.4575000000000102</v>
      </c>
      <c r="O18">
        <f t="shared" si="10"/>
        <v>1.4575000000000102</v>
      </c>
      <c r="P18">
        <f t="shared" si="0"/>
        <v>0.70273584905659048</v>
      </c>
      <c r="Q18">
        <f t="shared" si="11"/>
        <v>3.715322467305286</v>
      </c>
      <c r="R18">
        <f t="shared" si="15"/>
        <v>2.6113745343324255</v>
      </c>
      <c r="S18">
        <f t="shared" si="16"/>
        <v>2.4141412009990981</v>
      </c>
      <c r="U18" t="str">
        <f t="shared" si="17"/>
        <v xml:space="preserve"> </v>
      </c>
      <c r="V18" t="str">
        <f t="shared" si="18"/>
        <v>Buy</v>
      </c>
      <c r="W18">
        <f t="shared" si="19"/>
        <v>0.95999999999997954</v>
      </c>
      <c r="X18">
        <f t="shared" si="14"/>
        <v>3.2599999999999909</v>
      </c>
    </row>
    <row r="19" spans="1:24" x14ac:dyDescent="0.25">
      <c r="A19" s="1">
        <v>40415</v>
      </c>
      <c r="B19">
        <v>131.6</v>
      </c>
      <c r="C19">
        <v>132.58000000000001</v>
      </c>
      <c r="D19">
        <v>131.36000000000001</v>
      </c>
      <c r="E19">
        <v>131.69</v>
      </c>
      <c r="F19">
        <f t="shared" si="1"/>
        <v>0.94000000000002615</v>
      </c>
      <c r="G19">
        <f t="shared" si="2"/>
        <v>0.27999999999997272</v>
      </c>
      <c r="H19">
        <f t="shared" si="3"/>
        <v>0.94000000000002615</v>
      </c>
      <c r="I19">
        <f t="shared" si="4"/>
        <v>0.94000000000002615</v>
      </c>
      <c r="J19">
        <f t="shared" si="5"/>
        <v>0.27999999999997272</v>
      </c>
      <c r="K19">
        <f t="shared" si="6"/>
        <v>1.2199999999999989</v>
      </c>
      <c r="L19">
        <f t="shared" si="7"/>
        <v>1.0225000000000364</v>
      </c>
      <c r="M19">
        <f t="shared" si="8"/>
        <v>3.2499999999956231E-2</v>
      </c>
      <c r="N19">
        <f t="shared" si="9"/>
        <v>1.4424999999999955</v>
      </c>
      <c r="O19">
        <f t="shared" si="10"/>
        <v>1.4424999999999955</v>
      </c>
      <c r="P19">
        <f t="shared" si="0"/>
        <v>0.10344887348354188</v>
      </c>
      <c r="Q19">
        <f t="shared" si="11"/>
        <v>3.8187713407888277</v>
      </c>
      <c r="R19">
        <f t="shared" si="15"/>
        <v>2.6113745343324255</v>
      </c>
      <c r="S19">
        <f t="shared" si="16"/>
        <v>2.4141412009990981</v>
      </c>
      <c r="U19" t="str">
        <f t="shared" si="17"/>
        <v xml:space="preserve"> </v>
      </c>
      <c r="V19" t="str">
        <f t="shared" si="18"/>
        <v>Buy</v>
      </c>
      <c r="W19">
        <f t="shared" si="19"/>
        <v>5.0000000000011369E-2</v>
      </c>
      <c r="X19">
        <f t="shared" si="14"/>
        <v>3.3100000000000023</v>
      </c>
    </row>
    <row r="20" spans="1:24" x14ac:dyDescent="0.25">
      <c r="A20" s="1">
        <v>40416</v>
      </c>
      <c r="B20">
        <v>131.79</v>
      </c>
      <c r="C20">
        <v>132.19999999999999</v>
      </c>
      <c r="D20">
        <v>131.52000000000001</v>
      </c>
      <c r="E20">
        <v>132.07</v>
      </c>
      <c r="F20">
        <f t="shared" si="1"/>
        <v>0.50999999999999091</v>
      </c>
      <c r="G20">
        <f t="shared" si="2"/>
        <v>0.16999999999998749</v>
      </c>
      <c r="H20">
        <f t="shared" si="3"/>
        <v>0.50999999999999091</v>
      </c>
      <c r="I20">
        <f t="shared" si="4"/>
        <v>0.50999999999999091</v>
      </c>
      <c r="J20">
        <f t="shared" si="5"/>
        <v>0.16999999999998749</v>
      </c>
      <c r="K20">
        <f t="shared" si="6"/>
        <v>0.6799999999999784</v>
      </c>
      <c r="L20">
        <f t="shared" si="7"/>
        <v>0.44749999999999801</v>
      </c>
      <c r="M20">
        <f t="shared" si="8"/>
        <v>-6.2500000000007105E-2</v>
      </c>
      <c r="N20">
        <f t="shared" si="9"/>
        <v>0.70249999999997925</v>
      </c>
      <c r="O20">
        <f t="shared" si="10"/>
        <v>0.70249999999997925</v>
      </c>
      <c r="P20">
        <f t="shared" si="0"/>
        <v>0.19692170818505456</v>
      </c>
      <c r="Q20">
        <f t="shared" si="11"/>
        <v>4.0156930489738825</v>
      </c>
      <c r="R20">
        <f t="shared" si="15"/>
        <v>4.0156930489738825</v>
      </c>
      <c r="S20">
        <f t="shared" si="16"/>
        <v>2.4141412009990981</v>
      </c>
      <c r="U20" t="str">
        <f t="shared" si="17"/>
        <v xml:space="preserve"> </v>
      </c>
      <c r="V20" t="str">
        <f t="shared" si="18"/>
        <v>Buy</v>
      </c>
      <c r="W20">
        <f t="shared" si="19"/>
        <v>0.37999999999999545</v>
      </c>
      <c r="X20">
        <f t="shared" si="14"/>
        <v>3.6899999999999977</v>
      </c>
    </row>
    <row r="21" spans="1:24" x14ac:dyDescent="0.25">
      <c r="A21" s="1">
        <v>40417</v>
      </c>
      <c r="B21">
        <v>131.9</v>
      </c>
      <c r="C21">
        <v>132.38999999999999</v>
      </c>
      <c r="D21">
        <v>131.1</v>
      </c>
      <c r="E21">
        <v>131.30000000000001</v>
      </c>
      <c r="F21">
        <f t="shared" si="1"/>
        <v>0.31999999999999318</v>
      </c>
      <c r="G21">
        <f t="shared" si="2"/>
        <v>0.96999999999999886</v>
      </c>
      <c r="H21">
        <f t="shared" si="3"/>
        <v>0.96999999999999886</v>
      </c>
      <c r="I21">
        <f t="shared" si="4"/>
        <v>0.31999999999999318</v>
      </c>
      <c r="J21">
        <f t="shared" si="5"/>
        <v>0.96999999999999886</v>
      </c>
      <c r="K21">
        <f t="shared" si="6"/>
        <v>1.289999999999992</v>
      </c>
      <c r="L21">
        <f t="shared" si="7"/>
        <v>-9.5000000000005969E-2</v>
      </c>
      <c r="M21">
        <f t="shared" si="8"/>
        <v>0.88000000000000256</v>
      </c>
      <c r="N21">
        <f t="shared" si="9"/>
        <v>1.3599999999999923</v>
      </c>
      <c r="O21">
        <f t="shared" si="10"/>
        <v>1.3599999999999923</v>
      </c>
      <c r="P21">
        <f t="shared" si="0"/>
        <v>-0.35661764705881749</v>
      </c>
      <c r="Q21">
        <f t="shared" si="11"/>
        <v>3.6590754019150649</v>
      </c>
      <c r="R21">
        <f t="shared" si="15"/>
        <v>4.0156930489738825</v>
      </c>
      <c r="S21">
        <f t="shared" si="16"/>
        <v>3.6590754019150649</v>
      </c>
      <c r="U21" t="str">
        <f t="shared" si="17"/>
        <v xml:space="preserve"> </v>
      </c>
      <c r="V21" t="str">
        <f t="shared" si="18"/>
        <v>Buy</v>
      </c>
      <c r="W21">
        <f t="shared" si="19"/>
        <v>-0.76999999999998181</v>
      </c>
      <c r="X21">
        <f t="shared" si="14"/>
        <v>2.9200000000000159</v>
      </c>
    </row>
    <row r="22" spans="1:24" x14ac:dyDescent="0.25">
      <c r="A22" s="1">
        <v>40420</v>
      </c>
      <c r="B22">
        <v>131.33000000000001</v>
      </c>
      <c r="C22">
        <v>132.29</v>
      </c>
      <c r="D22">
        <v>131.33000000000001</v>
      </c>
      <c r="E22">
        <v>132.26</v>
      </c>
      <c r="F22">
        <f t="shared" si="1"/>
        <v>0.98999999999998067</v>
      </c>
      <c r="G22">
        <f t="shared" si="2"/>
        <v>3.0000000000001137E-2</v>
      </c>
      <c r="H22">
        <f t="shared" si="3"/>
        <v>0.98999999999998067</v>
      </c>
      <c r="I22">
        <f t="shared" si="4"/>
        <v>0.98999999999998067</v>
      </c>
      <c r="J22">
        <f t="shared" si="5"/>
        <v>3.0000000000001137E-2</v>
      </c>
      <c r="K22">
        <f t="shared" si="6"/>
        <v>0.95999999999997954</v>
      </c>
      <c r="L22">
        <f t="shared" si="7"/>
        <v>1.1249999999999787</v>
      </c>
      <c r="M22">
        <f t="shared" si="8"/>
        <v>-0.31499999999999062</v>
      </c>
      <c r="N22">
        <f t="shared" si="9"/>
        <v>1.1099999999999781</v>
      </c>
      <c r="O22">
        <f t="shared" si="10"/>
        <v>1.1249999999999787</v>
      </c>
      <c r="P22">
        <f t="shared" si="0"/>
        <v>0.56099999999998651</v>
      </c>
      <c r="Q22">
        <f t="shared" si="11"/>
        <v>4.220075401915051</v>
      </c>
      <c r="R22">
        <f t="shared" si="15"/>
        <v>4.0156930489738825</v>
      </c>
      <c r="S22">
        <f t="shared" si="16"/>
        <v>3.6590754019150649</v>
      </c>
      <c r="U22" t="str">
        <f t="shared" si="17"/>
        <v xml:space="preserve"> </v>
      </c>
      <c r="V22" t="str">
        <f t="shared" si="18"/>
        <v>Buy</v>
      </c>
      <c r="W22">
        <f t="shared" si="19"/>
        <v>0.95999999999997954</v>
      </c>
      <c r="X22">
        <f t="shared" si="14"/>
        <v>3.8799999999999955</v>
      </c>
    </row>
    <row r="23" spans="1:24" x14ac:dyDescent="0.25">
      <c r="A23" s="1">
        <v>40421</v>
      </c>
      <c r="B23">
        <v>132.30000000000001</v>
      </c>
      <c r="C23">
        <v>132.62</v>
      </c>
      <c r="D23">
        <v>132.19999999999999</v>
      </c>
      <c r="E23">
        <v>132.34</v>
      </c>
      <c r="F23">
        <f t="shared" si="1"/>
        <v>0.36000000000001364</v>
      </c>
      <c r="G23">
        <f t="shared" si="2"/>
        <v>6.0000000000002274E-2</v>
      </c>
      <c r="H23">
        <f t="shared" si="3"/>
        <v>0.36000000000001364</v>
      </c>
      <c r="I23">
        <f t="shared" si="4"/>
        <v>0.36000000000001364</v>
      </c>
      <c r="J23">
        <f t="shared" si="5"/>
        <v>6.0000000000002274E-2</v>
      </c>
      <c r="K23">
        <f t="shared" si="6"/>
        <v>0.42000000000001592</v>
      </c>
      <c r="L23">
        <f t="shared" si="7"/>
        <v>0.56250000000000711</v>
      </c>
      <c r="M23">
        <f t="shared" si="8"/>
        <v>0.11249999999999005</v>
      </c>
      <c r="N23">
        <f t="shared" si="9"/>
        <v>0.65250000000001052</v>
      </c>
      <c r="O23">
        <f t="shared" si="10"/>
        <v>0.65250000000001052</v>
      </c>
      <c r="P23">
        <f t="shared" si="0"/>
        <v>9.1724137931037328E-2</v>
      </c>
      <c r="Q23">
        <f t="shared" si="11"/>
        <v>4.3117995398460884</v>
      </c>
      <c r="R23">
        <f t="shared" si="15"/>
        <v>4.3117995398460884</v>
      </c>
      <c r="S23">
        <f t="shared" si="16"/>
        <v>3.6590754019150649</v>
      </c>
      <c r="U23" t="str">
        <f t="shared" si="17"/>
        <v xml:space="preserve"> </v>
      </c>
      <c r="V23" t="str">
        <f t="shared" si="18"/>
        <v>Buy</v>
      </c>
      <c r="W23">
        <f t="shared" si="19"/>
        <v>8.0000000000012506E-2</v>
      </c>
      <c r="X23">
        <f t="shared" si="14"/>
        <v>3.960000000000008</v>
      </c>
    </row>
    <row r="24" spans="1:24" x14ac:dyDescent="0.25">
      <c r="A24" s="1">
        <v>40422</v>
      </c>
      <c r="B24">
        <v>131.97</v>
      </c>
      <c r="C24">
        <v>132.22</v>
      </c>
      <c r="D24">
        <v>130.87</v>
      </c>
      <c r="E24">
        <v>131.13999999999999</v>
      </c>
      <c r="F24">
        <f t="shared" si="1"/>
        <v>-0.12000000000000455</v>
      </c>
      <c r="G24">
        <f t="shared" si="2"/>
        <v>1.4699999999999989</v>
      </c>
      <c r="H24">
        <f t="shared" si="3"/>
        <v>1.4699999999999989</v>
      </c>
      <c r="I24">
        <f t="shared" si="4"/>
        <v>0.12000000000000455</v>
      </c>
      <c r="J24">
        <f t="shared" si="5"/>
        <v>1.4699999999999989</v>
      </c>
      <c r="K24">
        <f t="shared" si="6"/>
        <v>1.3499999999999943</v>
      </c>
      <c r="L24">
        <f t="shared" si="7"/>
        <v>-0.60499999999999687</v>
      </c>
      <c r="M24">
        <f t="shared" si="8"/>
        <v>1.4199999999999946</v>
      </c>
      <c r="N24">
        <f t="shared" si="9"/>
        <v>1.3599999999999923</v>
      </c>
      <c r="O24">
        <f t="shared" si="10"/>
        <v>1.4199999999999946</v>
      </c>
      <c r="P24">
        <f t="shared" si="0"/>
        <v>-0.83075704225353675</v>
      </c>
      <c r="Q24">
        <f t="shared" si="11"/>
        <v>3.4810424975925516</v>
      </c>
      <c r="R24">
        <f t="shared" si="15"/>
        <v>4.3117995398460884</v>
      </c>
      <c r="S24">
        <f t="shared" si="16"/>
        <v>3.6590754019150649</v>
      </c>
      <c r="U24" t="str">
        <f t="shared" si="17"/>
        <v>Sell</v>
      </c>
      <c r="V24" t="str">
        <f t="shared" si="18"/>
        <v>Sell</v>
      </c>
      <c r="W24">
        <f t="shared" si="19"/>
        <v>-1.2000000000000171</v>
      </c>
      <c r="X24">
        <f t="shared" si="14"/>
        <v>2.7599999999999909</v>
      </c>
    </row>
    <row r="25" spans="1:24" x14ac:dyDescent="0.25">
      <c r="A25" s="1">
        <v>40423</v>
      </c>
      <c r="B25">
        <v>131.16</v>
      </c>
      <c r="C25">
        <v>131.28</v>
      </c>
      <c r="D25">
        <v>130.29</v>
      </c>
      <c r="E25">
        <v>130.5</v>
      </c>
      <c r="F25">
        <f t="shared" si="1"/>
        <v>0.14000000000001478</v>
      </c>
      <c r="G25">
        <f t="shared" si="2"/>
        <v>0.84999999999999432</v>
      </c>
      <c r="H25">
        <f t="shared" si="3"/>
        <v>0.84999999999999432</v>
      </c>
      <c r="I25">
        <f t="shared" si="4"/>
        <v>0.14000000000001478</v>
      </c>
      <c r="J25">
        <f t="shared" si="5"/>
        <v>0.84999999999999432</v>
      </c>
      <c r="K25">
        <f t="shared" si="6"/>
        <v>0.99000000000000909</v>
      </c>
      <c r="L25">
        <f t="shared" si="7"/>
        <v>-7.7499999999979252E-2</v>
      </c>
      <c r="M25">
        <f t="shared" si="8"/>
        <v>0.98749999999999005</v>
      </c>
      <c r="N25">
        <f t="shared" si="9"/>
        <v>1.1975000000000122</v>
      </c>
      <c r="O25">
        <f t="shared" si="10"/>
        <v>1.1975000000000122</v>
      </c>
      <c r="P25">
        <f t="shared" si="0"/>
        <v>-0.41790187891439357</v>
      </c>
      <c r="Q25">
        <f t="shared" si="11"/>
        <v>3.0631406186781582</v>
      </c>
      <c r="R25">
        <f t="shared" si="15"/>
        <v>4.3117995398460884</v>
      </c>
      <c r="S25">
        <f t="shared" si="16"/>
        <v>3.6590754019150649</v>
      </c>
      <c r="U25" t="str">
        <f t="shared" si="17"/>
        <v>Sell</v>
      </c>
      <c r="V25" t="str">
        <f t="shared" si="18"/>
        <v>Sell</v>
      </c>
      <c r="W25">
        <f t="shared" si="19"/>
        <v>0.63999999999998636</v>
      </c>
      <c r="X25">
        <f t="shared" si="14"/>
        <v>3.3999999999999773</v>
      </c>
    </row>
    <row r="26" spans="1:24" x14ac:dyDescent="0.25">
      <c r="A26" s="1">
        <v>40424</v>
      </c>
      <c r="B26">
        <v>130.57</v>
      </c>
      <c r="C26">
        <v>130.66999999999999</v>
      </c>
      <c r="D26">
        <v>129.58000000000001</v>
      </c>
      <c r="E26">
        <v>129.81</v>
      </c>
      <c r="F26">
        <f t="shared" si="1"/>
        <v>0.16999999999998749</v>
      </c>
      <c r="G26">
        <f t="shared" si="2"/>
        <v>0.91999999999998749</v>
      </c>
      <c r="H26">
        <f t="shared" si="3"/>
        <v>0.91999999999998749</v>
      </c>
      <c r="I26">
        <f t="shared" si="4"/>
        <v>0.16999999999998749</v>
      </c>
      <c r="J26">
        <f t="shared" si="5"/>
        <v>0.91999999999998749</v>
      </c>
      <c r="K26">
        <f t="shared" si="6"/>
        <v>1.089999999999975</v>
      </c>
      <c r="L26">
        <f t="shared" si="7"/>
        <v>-0.12500000000000711</v>
      </c>
      <c r="M26">
        <f t="shared" si="8"/>
        <v>0.99999999999999289</v>
      </c>
      <c r="N26">
        <f t="shared" si="9"/>
        <v>1.2549999999999741</v>
      </c>
      <c r="O26">
        <f t="shared" si="10"/>
        <v>1.2549999999999741</v>
      </c>
      <c r="P26">
        <f t="shared" si="0"/>
        <v>-0.45266932270916366</v>
      </c>
      <c r="Q26">
        <f t="shared" si="11"/>
        <v>2.6104712959689946</v>
      </c>
      <c r="R26">
        <f t="shared" si="15"/>
        <v>4.3117995398460884</v>
      </c>
      <c r="S26">
        <f t="shared" si="16"/>
        <v>2.6104712959689946</v>
      </c>
      <c r="U26" t="str">
        <f t="shared" si="17"/>
        <v>Sell</v>
      </c>
      <c r="V26" t="str">
        <f t="shared" si="18"/>
        <v>Sell</v>
      </c>
      <c r="W26">
        <f t="shared" si="19"/>
        <v>0.68999999999999773</v>
      </c>
      <c r="X26">
        <f t="shared" si="14"/>
        <v>4.089999999999975</v>
      </c>
    </row>
    <row r="27" spans="1:24" x14ac:dyDescent="0.25">
      <c r="A27" s="1">
        <v>40427</v>
      </c>
      <c r="B27">
        <v>129.75</v>
      </c>
      <c r="C27">
        <v>130.25</v>
      </c>
      <c r="D27">
        <v>129.71</v>
      </c>
      <c r="E27">
        <v>129.99</v>
      </c>
      <c r="F27">
        <f t="shared" si="1"/>
        <v>0.43999999999999773</v>
      </c>
      <c r="G27">
        <f t="shared" si="2"/>
        <v>9.9999999999994316E-2</v>
      </c>
      <c r="H27">
        <f t="shared" si="3"/>
        <v>0.43999999999999773</v>
      </c>
      <c r="I27">
        <f t="shared" si="4"/>
        <v>0.43999999999999773</v>
      </c>
      <c r="J27">
        <f t="shared" si="5"/>
        <v>9.9999999999994316E-2</v>
      </c>
      <c r="K27">
        <f t="shared" si="6"/>
        <v>0.53999999999999204</v>
      </c>
      <c r="L27">
        <f t="shared" si="7"/>
        <v>0.57999999999999829</v>
      </c>
      <c r="M27">
        <f t="shared" si="8"/>
        <v>6.9999999999993179E-2</v>
      </c>
      <c r="N27">
        <f t="shared" si="9"/>
        <v>0.72999999999998977</v>
      </c>
      <c r="O27">
        <f t="shared" si="10"/>
        <v>0.72999999999998977</v>
      </c>
      <c r="P27">
        <f t="shared" si="0"/>
        <v>3.3150684931511257E-2</v>
      </c>
      <c r="Q27">
        <f t="shared" si="11"/>
        <v>2.6436219809005057</v>
      </c>
      <c r="R27">
        <f t="shared" si="15"/>
        <v>4.3117995398460884</v>
      </c>
      <c r="S27">
        <f t="shared" si="16"/>
        <v>2.6104712959689946</v>
      </c>
      <c r="U27" t="str">
        <f t="shared" si="17"/>
        <v>Sell</v>
      </c>
      <c r="V27" t="str">
        <f t="shared" si="18"/>
        <v>Sell</v>
      </c>
      <c r="W27">
        <f t="shared" si="19"/>
        <v>-0.18000000000000682</v>
      </c>
      <c r="X27">
        <f t="shared" si="14"/>
        <v>3.9099999999999682</v>
      </c>
    </row>
    <row r="28" spans="1:24" x14ac:dyDescent="0.25">
      <c r="A28" s="1">
        <v>40428</v>
      </c>
      <c r="B28">
        <v>130.08000000000001</v>
      </c>
      <c r="C28">
        <v>131.08000000000001</v>
      </c>
      <c r="D28">
        <v>130.08000000000001</v>
      </c>
      <c r="E28">
        <v>131.06</v>
      </c>
      <c r="F28">
        <f t="shared" si="1"/>
        <v>1.0900000000000034</v>
      </c>
      <c r="G28">
        <f t="shared" si="2"/>
        <v>9.0000000000003411E-2</v>
      </c>
      <c r="H28">
        <f t="shared" si="3"/>
        <v>1.0900000000000034</v>
      </c>
      <c r="I28">
        <f t="shared" si="4"/>
        <v>1.0900000000000034</v>
      </c>
      <c r="J28">
        <f t="shared" si="5"/>
        <v>9.0000000000003411E-2</v>
      </c>
      <c r="K28">
        <f t="shared" si="6"/>
        <v>1</v>
      </c>
      <c r="L28">
        <f t="shared" si="7"/>
        <v>1.105000000000004</v>
      </c>
      <c r="M28">
        <f t="shared" si="8"/>
        <v>-0.39499999999999602</v>
      </c>
      <c r="N28">
        <f t="shared" si="9"/>
        <v>1.0600000000000023</v>
      </c>
      <c r="O28">
        <f t="shared" si="10"/>
        <v>1.105000000000004</v>
      </c>
      <c r="P28">
        <f t="shared" si="0"/>
        <v>0.79900452488687268</v>
      </c>
      <c r="Q28">
        <f t="shared" si="11"/>
        <v>3.4426265057873784</v>
      </c>
      <c r="R28">
        <f t="shared" si="15"/>
        <v>3.4426265057873784</v>
      </c>
      <c r="S28">
        <f t="shared" si="16"/>
        <v>2.6104712959689946</v>
      </c>
      <c r="U28" t="str">
        <f t="shared" si="17"/>
        <v xml:space="preserve"> </v>
      </c>
      <c r="V28" t="str">
        <f t="shared" si="18"/>
        <v>Sell</v>
      </c>
      <c r="W28">
        <f t="shared" si="19"/>
        <v>-1.0699999999999932</v>
      </c>
      <c r="X28">
        <f t="shared" si="14"/>
        <v>2.839999999999975</v>
      </c>
    </row>
    <row r="29" spans="1:24" x14ac:dyDescent="0.25">
      <c r="A29" s="1">
        <v>40429</v>
      </c>
      <c r="B29">
        <v>131.07</v>
      </c>
      <c r="C29">
        <v>131.47999999999999</v>
      </c>
      <c r="D29">
        <v>130.44</v>
      </c>
      <c r="E29">
        <v>130.69</v>
      </c>
      <c r="F29">
        <f t="shared" si="1"/>
        <v>0.41999999999998749</v>
      </c>
      <c r="G29">
        <f t="shared" si="2"/>
        <v>0.62000000000000455</v>
      </c>
      <c r="H29">
        <f t="shared" si="3"/>
        <v>0.62000000000000455</v>
      </c>
      <c r="I29">
        <f t="shared" si="4"/>
        <v>0.41999999999998749</v>
      </c>
      <c r="J29">
        <f t="shared" si="5"/>
        <v>0.62000000000000455</v>
      </c>
      <c r="K29">
        <f t="shared" si="6"/>
        <v>1.039999999999992</v>
      </c>
      <c r="L29">
        <f t="shared" si="7"/>
        <v>0.35499999999998266</v>
      </c>
      <c r="M29">
        <f t="shared" si="8"/>
        <v>0.65500000000000824</v>
      </c>
      <c r="N29">
        <f t="shared" si="9"/>
        <v>1.2849999999999895</v>
      </c>
      <c r="O29">
        <f t="shared" si="10"/>
        <v>1.2849999999999895</v>
      </c>
      <c r="P29">
        <f t="shared" si="0"/>
        <v>-7.5992217898835035E-2</v>
      </c>
      <c r="Q29">
        <f t="shared" si="11"/>
        <v>3.3666342878885436</v>
      </c>
      <c r="R29">
        <f t="shared" si="15"/>
        <v>3.4426265057873784</v>
      </c>
      <c r="S29">
        <f t="shared" si="16"/>
        <v>2.6104712959689946</v>
      </c>
      <c r="U29" t="str">
        <f t="shared" si="17"/>
        <v xml:space="preserve"> </v>
      </c>
      <c r="V29" t="str">
        <f t="shared" si="18"/>
        <v>Sell</v>
      </c>
      <c r="W29">
        <f t="shared" si="19"/>
        <v>0.37000000000000455</v>
      </c>
      <c r="X29">
        <f t="shared" si="14"/>
        <v>3.2099999999999795</v>
      </c>
    </row>
    <row r="30" spans="1:24" x14ac:dyDescent="0.25">
      <c r="A30" s="1">
        <v>40430</v>
      </c>
      <c r="B30">
        <v>130.76</v>
      </c>
      <c r="C30">
        <v>131.03</v>
      </c>
      <c r="D30">
        <v>129.80000000000001</v>
      </c>
      <c r="E30">
        <v>129.94999999999999</v>
      </c>
      <c r="F30">
        <f t="shared" si="1"/>
        <v>0.34000000000000341</v>
      </c>
      <c r="G30">
        <f t="shared" si="2"/>
        <v>0.88999999999998636</v>
      </c>
      <c r="H30">
        <f t="shared" si="3"/>
        <v>0.88999999999998636</v>
      </c>
      <c r="I30">
        <f t="shared" si="4"/>
        <v>0.34000000000000341</v>
      </c>
      <c r="J30">
        <f t="shared" si="5"/>
        <v>0.88999999999998636</v>
      </c>
      <c r="K30">
        <f t="shared" si="6"/>
        <v>1.2299999999999898</v>
      </c>
      <c r="L30">
        <f t="shared" si="7"/>
        <v>-9.9999999999909051E-3</v>
      </c>
      <c r="M30">
        <f t="shared" si="8"/>
        <v>0.81499999999998352</v>
      </c>
      <c r="N30">
        <f t="shared" si="9"/>
        <v>1.3249999999999886</v>
      </c>
      <c r="O30">
        <f t="shared" si="10"/>
        <v>1.3249999999999886</v>
      </c>
      <c r="P30">
        <f t="shared" si="0"/>
        <v>-0.41645283018867951</v>
      </c>
      <c r="Q30">
        <f t="shared" si="11"/>
        <v>2.950181457699864</v>
      </c>
      <c r="R30">
        <f t="shared" si="15"/>
        <v>3.4426265057873784</v>
      </c>
      <c r="S30">
        <f t="shared" si="16"/>
        <v>2.6104712959689946</v>
      </c>
      <c r="U30" t="str">
        <f t="shared" si="17"/>
        <v xml:space="preserve"> </v>
      </c>
      <c r="V30" t="str">
        <f t="shared" si="18"/>
        <v>Sell</v>
      </c>
      <c r="W30">
        <f t="shared" si="19"/>
        <v>0.74000000000000909</v>
      </c>
      <c r="X30">
        <f t="shared" si="14"/>
        <v>3.9499999999999886</v>
      </c>
    </row>
    <row r="31" spans="1:24" x14ac:dyDescent="0.25">
      <c r="A31" s="1">
        <v>40431</v>
      </c>
      <c r="B31">
        <v>130.11000000000001</v>
      </c>
      <c r="C31">
        <v>130.22999999999999</v>
      </c>
      <c r="D31">
        <v>129.31</v>
      </c>
      <c r="E31">
        <v>129.46</v>
      </c>
      <c r="F31">
        <f t="shared" si="1"/>
        <v>0.28000000000000114</v>
      </c>
      <c r="G31">
        <f t="shared" si="2"/>
        <v>0.63999999999998636</v>
      </c>
      <c r="H31">
        <f t="shared" si="3"/>
        <v>0.63999999999998636</v>
      </c>
      <c r="I31">
        <f t="shared" si="4"/>
        <v>0.28000000000000114</v>
      </c>
      <c r="J31">
        <f t="shared" si="5"/>
        <v>0.63999999999998636</v>
      </c>
      <c r="K31">
        <f t="shared" si="6"/>
        <v>0.91999999999998749</v>
      </c>
      <c r="L31">
        <f t="shared" si="7"/>
        <v>0.16250000000000853</v>
      </c>
      <c r="M31">
        <f t="shared" si="8"/>
        <v>0.70249999999998636</v>
      </c>
      <c r="N31">
        <f t="shared" si="9"/>
        <v>1.1224999999999881</v>
      </c>
      <c r="O31">
        <f t="shared" si="10"/>
        <v>1.1224999999999881</v>
      </c>
      <c r="P31">
        <f t="shared" si="0"/>
        <v>-0.29006681514475852</v>
      </c>
      <c r="Q31">
        <f t="shared" si="11"/>
        <v>2.6601146425551052</v>
      </c>
      <c r="R31">
        <f t="shared" si="15"/>
        <v>3.4426265057873784</v>
      </c>
      <c r="S31">
        <f t="shared" si="16"/>
        <v>2.6104712959689946</v>
      </c>
      <c r="U31" t="str">
        <f t="shared" si="17"/>
        <v xml:space="preserve"> </v>
      </c>
      <c r="V31" t="str">
        <f t="shared" si="18"/>
        <v>Sell</v>
      </c>
      <c r="W31">
        <f t="shared" si="19"/>
        <v>0.48999999999998067</v>
      </c>
      <c r="X31">
        <f t="shared" si="14"/>
        <v>4.4399999999999693</v>
      </c>
    </row>
    <row r="32" spans="1:24" x14ac:dyDescent="0.25">
      <c r="A32" s="1">
        <v>40434</v>
      </c>
      <c r="B32">
        <v>129.34</v>
      </c>
      <c r="C32">
        <v>129.55000000000001</v>
      </c>
      <c r="D32">
        <v>128.87</v>
      </c>
      <c r="E32">
        <v>129.47999999999999</v>
      </c>
      <c r="F32">
        <f t="shared" si="1"/>
        <v>9.0000000000003411E-2</v>
      </c>
      <c r="G32">
        <f t="shared" si="2"/>
        <v>0.59000000000000341</v>
      </c>
      <c r="H32">
        <f t="shared" si="3"/>
        <v>0.59000000000000341</v>
      </c>
      <c r="I32">
        <f t="shared" si="4"/>
        <v>9.0000000000003411E-2</v>
      </c>
      <c r="J32">
        <f t="shared" si="5"/>
        <v>0.59000000000000341</v>
      </c>
      <c r="K32">
        <f t="shared" si="6"/>
        <v>0.68000000000000682</v>
      </c>
      <c r="L32">
        <f t="shared" si="7"/>
        <v>-4.2499999999996874E-2</v>
      </c>
      <c r="M32">
        <f t="shared" si="8"/>
        <v>0.70750000000000313</v>
      </c>
      <c r="N32">
        <f t="shared" si="9"/>
        <v>0.84250000000000824</v>
      </c>
      <c r="O32">
        <f t="shared" si="10"/>
        <v>0.84250000000000824</v>
      </c>
      <c r="P32">
        <f t="shared" si="0"/>
        <v>-2.5385756676567017E-2</v>
      </c>
      <c r="Q32">
        <f t="shared" si="11"/>
        <v>2.634728885878538</v>
      </c>
      <c r="R32">
        <f t="shared" si="15"/>
        <v>3.4426265057873784</v>
      </c>
      <c r="S32">
        <f t="shared" si="16"/>
        <v>2.634728885878538</v>
      </c>
      <c r="U32" t="str">
        <f t="shared" si="17"/>
        <v xml:space="preserve"> </v>
      </c>
      <c r="V32" t="str">
        <f t="shared" si="18"/>
        <v>Sell</v>
      </c>
      <c r="W32">
        <f t="shared" si="19"/>
        <v>-1.999999999998181E-2</v>
      </c>
      <c r="X32">
        <f t="shared" si="14"/>
        <v>4.4199999999999875</v>
      </c>
    </row>
    <row r="33" spans="1:24" x14ac:dyDescent="0.25">
      <c r="A33" s="1">
        <v>40435</v>
      </c>
      <c r="B33">
        <v>129.49</v>
      </c>
      <c r="C33">
        <v>130.13</v>
      </c>
      <c r="D33">
        <v>129.38999999999999</v>
      </c>
      <c r="E33">
        <v>129.91999999999999</v>
      </c>
      <c r="F33">
        <f t="shared" si="1"/>
        <v>0.65000000000000568</v>
      </c>
      <c r="G33">
        <f t="shared" si="2"/>
        <v>9.0000000000003411E-2</v>
      </c>
      <c r="H33">
        <f t="shared" si="3"/>
        <v>0.65000000000000568</v>
      </c>
      <c r="I33">
        <f t="shared" si="4"/>
        <v>0.65000000000000568</v>
      </c>
      <c r="J33">
        <f t="shared" si="5"/>
        <v>9.0000000000003411E-2</v>
      </c>
      <c r="K33">
        <f t="shared" si="6"/>
        <v>0.74000000000000909</v>
      </c>
      <c r="L33">
        <f t="shared" si="7"/>
        <v>0.64000000000000057</v>
      </c>
      <c r="M33">
        <f t="shared" si="8"/>
        <v>-0.20000000000000284</v>
      </c>
      <c r="N33">
        <f t="shared" si="9"/>
        <v>0.77500000000000568</v>
      </c>
      <c r="O33">
        <f t="shared" si="10"/>
        <v>0.77500000000000568</v>
      </c>
      <c r="P33">
        <f t="shared" si="0"/>
        <v>0.28935483870967088</v>
      </c>
      <c r="Q33">
        <f t="shared" si="11"/>
        <v>2.924083724588209</v>
      </c>
      <c r="R33">
        <f t="shared" si="15"/>
        <v>2.924083724588209</v>
      </c>
      <c r="S33">
        <f t="shared" si="16"/>
        <v>2.634728885878538</v>
      </c>
      <c r="U33" t="str">
        <f t="shared" si="17"/>
        <v xml:space="preserve"> </v>
      </c>
      <c r="V33" t="str">
        <f t="shared" si="18"/>
        <v>Sell</v>
      </c>
      <c r="W33">
        <f t="shared" si="19"/>
        <v>-0.43999999999999773</v>
      </c>
      <c r="X33">
        <f t="shared" si="14"/>
        <v>3.9799999999999898</v>
      </c>
    </row>
    <row r="34" spans="1:24" x14ac:dyDescent="0.25">
      <c r="A34" s="1">
        <v>40436</v>
      </c>
      <c r="B34">
        <v>129.79</v>
      </c>
      <c r="C34">
        <v>129.9</v>
      </c>
      <c r="D34">
        <v>129.18</v>
      </c>
      <c r="E34">
        <v>129.19999999999999</v>
      </c>
      <c r="F34">
        <f t="shared" si="1"/>
        <v>-1.999999999998181E-2</v>
      </c>
      <c r="G34">
        <f t="shared" si="2"/>
        <v>0.73999999999998067</v>
      </c>
      <c r="H34">
        <f t="shared" si="3"/>
        <v>0.73999999999998067</v>
      </c>
      <c r="I34">
        <f t="shared" si="4"/>
        <v>1.999999999998181E-2</v>
      </c>
      <c r="J34">
        <f t="shared" si="5"/>
        <v>0.73999999999998067</v>
      </c>
      <c r="K34">
        <f t="shared" si="6"/>
        <v>0.71999999999999886</v>
      </c>
      <c r="L34">
        <f t="shared" si="7"/>
        <v>-0.24250000000001393</v>
      </c>
      <c r="M34">
        <f t="shared" si="8"/>
        <v>0.83749999999998437</v>
      </c>
      <c r="N34">
        <f t="shared" si="9"/>
        <v>0.82749999999999346</v>
      </c>
      <c r="O34">
        <f t="shared" si="10"/>
        <v>0.83749999999998437</v>
      </c>
      <c r="P34">
        <f t="shared" si="0"/>
        <v>-0.40092537313432802</v>
      </c>
      <c r="Q34">
        <f t="shared" si="11"/>
        <v>2.5231583514538811</v>
      </c>
      <c r="R34">
        <f t="shared" si="15"/>
        <v>2.924083724588209</v>
      </c>
      <c r="S34">
        <f t="shared" si="16"/>
        <v>2.634728885878538</v>
      </c>
      <c r="U34" t="str">
        <f t="shared" si="17"/>
        <v>Sell</v>
      </c>
      <c r="V34" t="str">
        <f t="shared" si="18"/>
        <v>Sell</v>
      </c>
      <c r="W34">
        <f t="shared" si="19"/>
        <v>0.71999999999999886</v>
      </c>
      <c r="X34">
        <f t="shared" si="14"/>
        <v>4.6999999999999886</v>
      </c>
    </row>
    <row r="35" spans="1:24" x14ac:dyDescent="0.25">
      <c r="A35" s="1">
        <v>40437</v>
      </c>
      <c r="B35">
        <v>129.34</v>
      </c>
      <c r="C35">
        <v>129.41</v>
      </c>
      <c r="D35">
        <v>128.56</v>
      </c>
      <c r="E35">
        <v>128.72</v>
      </c>
      <c r="F35">
        <f t="shared" si="1"/>
        <v>0.21000000000000796</v>
      </c>
      <c r="G35">
        <f t="shared" si="2"/>
        <v>0.63999999999998636</v>
      </c>
      <c r="H35">
        <f t="shared" si="3"/>
        <v>0.63999999999998636</v>
      </c>
      <c r="I35">
        <f t="shared" si="4"/>
        <v>0.21000000000000796</v>
      </c>
      <c r="J35">
        <f t="shared" si="5"/>
        <v>0.63999999999998636</v>
      </c>
      <c r="K35">
        <f t="shared" si="6"/>
        <v>0.84999999999999432</v>
      </c>
      <c r="L35">
        <f t="shared" si="7"/>
        <v>3.7500000000015632E-2</v>
      </c>
      <c r="M35">
        <f t="shared" si="8"/>
        <v>0.68249999999998323</v>
      </c>
      <c r="N35">
        <f t="shared" si="9"/>
        <v>0.99749999999999517</v>
      </c>
      <c r="O35">
        <f t="shared" si="10"/>
        <v>0.99749999999999517</v>
      </c>
      <c r="P35">
        <f t="shared" ref="P35:P66" si="20">50*(((E35-E34)+0.5*(E35-B35)+0.25*(E34-B34))/O35)*H35/$O$2</f>
        <v>-0.30075187969924089</v>
      </c>
      <c r="Q35">
        <f t="shared" si="11"/>
        <v>2.2224064717546401</v>
      </c>
      <c r="R35">
        <f t="shared" si="15"/>
        <v>2.924083724588209</v>
      </c>
      <c r="S35">
        <f t="shared" si="16"/>
        <v>2.2224064717546401</v>
      </c>
      <c r="U35" t="str">
        <f t="shared" si="17"/>
        <v>Sell</v>
      </c>
      <c r="V35" t="str">
        <f t="shared" si="18"/>
        <v>Sell</v>
      </c>
      <c r="W35">
        <f t="shared" si="19"/>
        <v>0.47999999999998977</v>
      </c>
      <c r="X35">
        <f t="shared" si="14"/>
        <v>5.1799999999999784</v>
      </c>
    </row>
    <row r="36" spans="1:24" x14ac:dyDescent="0.25">
      <c r="A36" s="1">
        <v>40438</v>
      </c>
      <c r="B36">
        <v>128.71</v>
      </c>
      <c r="C36">
        <v>129.55000000000001</v>
      </c>
      <c r="D36">
        <v>128.41999999999999</v>
      </c>
      <c r="E36">
        <v>129.16</v>
      </c>
      <c r="F36">
        <f t="shared" si="1"/>
        <v>0.83000000000001251</v>
      </c>
      <c r="G36">
        <f t="shared" si="2"/>
        <v>0.30000000000001137</v>
      </c>
      <c r="H36">
        <f t="shared" si="3"/>
        <v>0.83000000000001251</v>
      </c>
      <c r="I36">
        <f t="shared" si="4"/>
        <v>0.83000000000001251</v>
      </c>
      <c r="J36">
        <f t="shared" si="5"/>
        <v>0.30000000000001137</v>
      </c>
      <c r="K36">
        <f t="shared" si="6"/>
        <v>1.1300000000000239</v>
      </c>
      <c r="L36">
        <f t="shared" si="7"/>
        <v>0.83500000000000796</v>
      </c>
      <c r="M36">
        <f t="shared" si="8"/>
        <v>4.0000000000006253E-2</v>
      </c>
      <c r="N36">
        <f t="shared" si="9"/>
        <v>1.285000000000025</v>
      </c>
      <c r="O36">
        <f t="shared" si="10"/>
        <v>1.285000000000025</v>
      </c>
      <c r="P36">
        <f t="shared" si="20"/>
        <v>0.16470817120622205</v>
      </c>
      <c r="Q36">
        <f t="shared" si="11"/>
        <v>2.3871146429608623</v>
      </c>
      <c r="R36">
        <f t="shared" si="15"/>
        <v>2.3871146429608623</v>
      </c>
      <c r="S36">
        <f t="shared" si="16"/>
        <v>2.2224064717546401</v>
      </c>
      <c r="U36" t="str">
        <f t="shared" si="17"/>
        <v>Sell</v>
      </c>
      <c r="V36" t="str">
        <f t="shared" si="18"/>
        <v>Sell</v>
      </c>
      <c r="W36">
        <f t="shared" si="19"/>
        <v>-0.43999999999999773</v>
      </c>
      <c r="X36">
        <f t="shared" si="14"/>
        <v>4.7399999999999807</v>
      </c>
    </row>
    <row r="37" spans="1:24" x14ac:dyDescent="0.25">
      <c r="A37" s="1">
        <v>40441</v>
      </c>
      <c r="B37">
        <v>129.18</v>
      </c>
      <c r="C37">
        <v>129.21</v>
      </c>
      <c r="D37">
        <v>128.61000000000001</v>
      </c>
      <c r="E37">
        <v>128.88</v>
      </c>
      <c r="F37">
        <f t="shared" si="1"/>
        <v>5.0000000000011369E-2</v>
      </c>
      <c r="G37">
        <f t="shared" si="2"/>
        <v>0.54999999999998295</v>
      </c>
      <c r="H37">
        <f t="shared" si="3"/>
        <v>0.54999999999998295</v>
      </c>
      <c r="I37">
        <f t="shared" si="4"/>
        <v>5.0000000000011369E-2</v>
      </c>
      <c r="J37">
        <f t="shared" si="5"/>
        <v>0.54999999999998295</v>
      </c>
      <c r="K37">
        <f t="shared" si="6"/>
        <v>0.59999999999999432</v>
      </c>
      <c r="L37">
        <f t="shared" si="7"/>
        <v>-0.11249999999998295</v>
      </c>
      <c r="M37">
        <f t="shared" si="8"/>
        <v>0.63749999999997442</v>
      </c>
      <c r="N37">
        <f t="shared" si="9"/>
        <v>0.71249999999999147</v>
      </c>
      <c r="O37">
        <f t="shared" si="10"/>
        <v>0.71249999999999147</v>
      </c>
      <c r="P37">
        <f t="shared" si="20"/>
        <v>-0.12254385964912419</v>
      </c>
      <c r="Q37">
        <f t="shared" si="11"/>
        <v>2.2645707833117381</v>
      </c>
      <c r="R37">
        <f t="shared" si="15"/>
        <v>2.3871146429608623</v>
      </c>
      <c r="S37">
        <f t="shared" si="16"/>
        <v>2.2645707833117381</v>
      </c>
      <c r="U37" t="str">
        <f t="shared" si="17"/>
        <v xml:space="preserve"> </v>
      </c>
      <c r="V37" t="str">
        <f t="shared" si="18"/>
        <v>Sell</v>
      </c>
      <c r="W37">
        <f t="shared" si="19"/>
        <v>0.28000000000000114</v>
      </c>
      <c r="X37">
        <f t="shared" si="14"/>
        <v>5.0199999999999818</v>
      </c>
    </row>
    <row r="38" spans="1:24" x14ac:dyDescent="0.25">
      <c r="A38" s="1">
        <v>40442</v>
      </c>
      <c r="B38">
        <v>128.91999999999999</v>
      </c>
      <c r="C38">
        <v>129.18</v>
      </c>
      <c r="D38">
        <v>128.58000000000001</v>
      </c>
      <c r="E38">
        <v>129.59</v>
      </c>
      <c r="F38">
        <f t="shared" si="1"/>
        <v>0.30000000000001137</v>
      </c>
      <c r="G38">
        <f t="shared" si="2"/>
        <v>0.29999999999998295</v>
      </c>
      <c r="H38">
        <f t="shared" si="3"/>
        <v>0.30000000000001137</v>
      </c>
      <c r="I38">
        <f t="shared" si="4"/>
        <v>0.30000000000001137</v>
      </c>
      <c r="J38">
        <f t="shared" si="5"/>
        <v>0.29999999999998295</v>
      </c>
      <c r="K38">
        <f t="shared" si="6"/>
        <v>0.59999999999999432</v>
      </c>
      <c r="L38">
        <f t="shared" si="7"/>
        <v>0.22500000000002274</v>
      </c>
      <c r="M38">
        <f t="shared" si="8"/>
        <v>0.2249999999999801</v>
      </c>
      <c r="N38">
        <f t="shared" si="9"/>
        <v>0.67499999999999716</v>
      </c>
      <c r="O38">
        <f t="shared" si="10"/>
        <v>0.67499999999999716</v>
      </c>
      <c r="P38">
        <f t="shared" si="20"/>
        <v>0.21555555555556755</v>
      </c>
      <c r="Q38">
        <f t="shared" si="11"/>
        <v>2.4801263388673056</v>
      </c>
      <c r="R38">
        <f t="shared" si="15"/>
        <v>2.3871146429608623</v>
      </c>
      <c r="S38">
        <f t="shared" si="16"/>
        <v>2.2645707833117381</v>
      </c>
      <c r="U38" t="str">
        <f t="shared" si="17"/>
        <v xml:space="preserve"> </v>
      </c>
      <c r="V38" t="str">
        <f t="shared" si="18"/>
        <v>Sell</v>
      </c>
      <c r="W38">
        <f t="shared" si="19"/>
        <v>-0.71000000000000796</v>
      </c>
      <c r="X38">
        <f t="shared" si="14"/>
        <v>4.3099999999999739</v>
      </c>
    </row>
    <row r="39" spans="1:24" x14ac:dyDescent="0.25">
      <c r="A39" s="1">
        <v>40443</v>
      </c>
      <c r="B39">
        <v>129.66999999999999</v>
      </c>
      <c r="C39">
        <v>130.33000000000001</v>
      </c>
      <c r="D39">
        <v>129.63</v>
      </c>
      <c r="E39">
        <v>130.02000000000001</v>
      </c>
      <c r="F39">
        <f t="shared" si="1"/>
        <v>0.74000000000000909</v>
      </c>
      <c r="G39">
        <f t="shared" si="2"/>
        <v>3.9999999999992042E-2</v>
      </c>
      <c r="H39">
        <f t="shared" si="3"/>
        <v>0.74000000000000909</v>
      </c>
      <c r="I39">
        <f t="shared" si="4"/>
        <v>0.74000000000000909</v>
      </c>
      <c r="J39">
        <f t="shared" si="5"/>
        <v>3.9999999999992042E-2</v>
      </c>
      <c r="K39">
        <f t="shared" si="6"/>
        <v>0.70000000000001705</v>
      </c>
      <c r="L39">
        <f t="shared" si="7"/>
        <v>0.88750000000001705</v>
      </c>
      <c r="M39">
        <f t="shared" si="8"/>
        <v>-0.16250000000000853</v>
      </c>
      <c r="N39">
        <f t="shared" si="9"/>
        <v>0.86750000000002103</v>
      </c>
      <c r="O39">
        <f t="shared" si="10"/>
        <v>0.88750000000001705</v>
      </c>
      <c r="P39">
        <f t="shared" si="20"/>
        <v>0.32205633802817601</v>
      </c>
      <c r="Q39">
        <f t="shared" si="11"/>
        <v>2.8021826768954816</v>
      </c>
      <c r="R39">
        <f t="shared" si="15"/>
        <v>2.3871146429608623</v>
      </c>
      <c r="S39">
        <f t="shared" si="16"/>
        <v>2.2645707833117381</v>
      </c>
      <c r="U39" t="str">
        <f t="shared" si="17"/>
        <v xml:space="preserve"> </v>
      </c>
      <c r="V39" t="str">
        <f t="shared" si="18"/>
        <v>Sell</v>
      </c>
      <c r="W39">
        <f t="shared" si="19"/>
        <v>-0.43000000000000682</v>
      </c>
      <c r="X39">
        <f t="shared" si="14"/>
        <v>3.879999999999967</v>
      </c>
    </row>
    <row r="40" spans="1:24" x14ac:dyDescent="0.25">
      <c r="A40" s="1">
        <v>40444</v>
      </c>
      <c r="B40">
        <v>129.94</v>
      </c>
      <c r="C40">
        <v>130.91999999999999</v>
      </c>
      <c r="D40">
        <v>129.81</v>
      </c>
      <c r="E40">
        <v>130.66</v>
      </c>
      <c r="F40">
        <f t="shared" si="1"/>
        <v>0.89999999999997726</v>
      </c>
      <c r="G40">
        <f t="shared" si="2"/>
        <v>0.21000000000000796</v>
      </c>
      <c r="H40">
        <f t="shared" si="3"/>
        <v>0.89999999999997726</v>
      </c>
      <c r="I40">
        <f t="shared" si="4"/>
        <v>0.89999999999997726</v>
      </c>
      <c r="J40">
        <f t="shared" si="5"/>
        <v>0.21000000000000796</v>
      </c>
      <c r="K40">
        <f t="shared" si="6"/>
        <v>1.1099999999999852</v>
      </c>
      <c r="L40">
        <f t="shared" si="7"/>
        <v>0.88249999999997897</v>
      </c>
      <c r="M40">
        <f t="shared" si="8"/>
        <v>-0.15249999999997499</v>
      </c>
      <c r="N40">
        <f t="shared" si="9"/>
        <v>1.1974999999999909</v>
      </c>
      <c r="O40">
        <f t="shared" si="10"/>
        <v>1.1974999999999909</v>
      </c>
      <c r="P40">
        <f t="shared" si="20"/>
        <v>0.40866388308975993</v>
      </c>
      <c r="Q40">
        <f t="shared" si="11"/>
        <v>3.2108465599852414</v>
      </c>
      <c r="R40">
        <f t="shared" si="15"/>
        <v>3.2108465599852414</v>
      </c>
      <c r="S40">
        <f t="shared" si="16"/>
        <v>2.2645707833117381</v>
      </c>
      <c r="U40" t="str">
        <f t="shared" si="17"/>
        <v xml:space="preserve"> </v>
      </c>
      <c r="V40" t="str">
        <f t="shared" si="18"/>
        <v>Sell</v>
      </c>
      <c r="W40">
        <f t="shared" si="19"/>
        <v>-0.63999999999998636</v>
      </c>
      <c r="X40">
        <f t="shared" si="14"/>
        <v>3.2399999999999807</v>
      </c>
    </row>
    <row r="41" spans="1:24" x14ac:dyDescent="0.25">
      <c r="A41" s="1">
        <v>40445</v>
      </c>
      <c r="B41">
        <v>130.63</v>
      </c>
      <c r="C41">
        <v>131.01</v>
      </c>
      <c r="D41">
        <v>130.02000000000001</v>
      </c>
      <c r="E41">
        <v>130.13999999999999</v>
      </c>
      <c r="F41">
        <f t="shared" si="1"/>
        <v>0.34999999999999432</v>
      </c>
      <c r="G41">
        <f t="shared" si="2"/>
        <v>0.63999999999998636</v>
      </c>
      <c r="H41">
        <f t="shared" si="3"/>
        <v>0.63999999999998636</v>
      </c>
      <c r="I41">
        <f t="shared" si="4"/>
        <v>0.34999999999999432</v>
      </c>
      <c r="J41">
        <f t="shared" si="5"/>
        <v>0.63999999999998636</v>
      </c>
      <c r="K41">
        <f t="shared" si="6"/>
        <v>0.98999999999998067</v>
      </c>
      <c r="L41">
        <f t="shared" si="7"/>
        <v>0.21000000000000085</v>
      </c>
      <c r="M41">
        <f t="shared" si="8"/>
        <v>0.64499999999998892</v>
      </c>
      <c r="N41">
        <f t="shared" si="9"/>
        <v>1.1699999999999804</v>
      </c>
      <c r="O41">
        <f t="shared" si="10"/>
        <v>1.1699999999999804</v>
      </c>
      <c r="P41">
        <f t="shared" si="20"/>
        <v>-0.16000000000000336</v>
      </c>
      <c r="Q41">
        <f t="shared" si="11"/>
        <v>3.0508465599852381</v>
      </c>
      <c r="R41">
        <f t="shared" si="15"/>
        <v>3.2108465599852414</v>
      </c>
      <c r="S41">
        <f t="shared" si="16"/>
        <v>3.0508465599852381</v>
      </c>
      <c r="U41" t="str">
        <f t="shared" si="17"/>
        <v xml:space="preserve"> </v>
      </c>
      <c r="V41" t="str">
        <f t="shared" si="18"/>
        <v>Sell</v>
      </c>
      <c r="W41">
        <f t="shared" si="19"/>
        <v>0.52000000000001023</v>
      </c>
      <c r="X41">
        <f t="shared" si="14"/>
        <v>3.7599999999999909</v>
      </c>
    </row>
    <row r="42" spans="1:24" x14ac:dyDescent="0.25">
      <c r="A42" s="1">
        <v>40448</v>
      </c>
      <c r="B42">
        <v>130.16999999999999</v>
      </c>
      <c r="C42">
        <v>131.01</v>
      </c>
      <c r="D42">
        <v>130.13999999999999</v>
      </c>
      <c r="E42">
        <v>130.99</v>
      </c>
      <c r="F42">
        <f t="shared" si="1"/>
        <v>0.87000000000000455</v>
      </c>
      <c r="G42">
        <f t="shared" si="2"/>
        <v>0</v>
      </c>
      <c r="H42">
        <f t="shared" si="3"/>
        <v>0.87000000000000455</v>
      </c>
      <c r="I42">
        <f t="shared" si="4"/>
        <v>0.87000000000000455</v>
      </c>
      <c r="J42">
        <f t="shared" si="5"/>
        <v>0</v>
      </c>
      <c r="K42">
        <f t="shared" si="6"/>
        <v>0.87000000000000455</v>
      </c>
      <c r="L42">
        <f t="shared" si="7"/>
        <v>0.99250000000000682</v>
      </c>
      <c r="M42">
        <f t="shared" si="8"/>
        <v>-0.3125</v>
      </c>
      <c r="N42">
        <f t="shared" si="9"/>
        <v>0.99250000000000682</v>
      </c>
      <c r="O42">
        <f t="shared" si="10"/>
        <v>0.99250000000000682</v>
      </c>
      <c r="P42">
        <f t="shared" si="20"/>
        <v>0.49855163727960983</v>
      </c>
      <c r="Q42">
        <f t="shared" si="11"/>
        <v>3.5493981972648481</v>
      </c>
      <c r="R42">
        <f t="shared" si="15"/>
        <v>3.2108465599852414</v>
      </c>
      <c r="S42">
        <f t="shared" si="16"/>
        <v>3.0508465599852381</v>
      </c>
      <c r="U42" t="str">
        <f t="shared" si="17"/>
        <v xml:space="preserve"> </v>
      </c>
      <c r="V42" t="str">
        <f t="shared" si="18"/>
        <v>Sell</v>
      </c>
      <c r="W42">
        <f t="shared" si="19"/>
        <v>-0.85000000000002274</v>
      </c>
      <c r="X42">
        <f t="shared" si="14"/>
        <v>2.9099999999999682</v>
      </c>
    </row>
    <row r="43" spans="1:24" x14ac:dyDescent="0.25">
      <c r="A43" s="1">
        <v>40449</v>
      </c>
      <c r="B43">
        <v>130.86000000000001</v>
      </c>
      <c r="C43">
        <v>131.33000000000001</v>
      </c>
      <c r="D43">
        <v>130.66</v>
      </c>
      <c r="E43">
        <v>131.22</v>
      </c>
      <c r="F43">
        <f t="shared" si="1"/>
        <v>0.34000000000000341</v>
      </c>
      <c r="G43">
        <f t="shared" si="2"/>
        <v>0.33000000000001251</v>
      </c>
      <c r="H43">
        <f t="shared" si="3"/>
        <v>0.34000000000000341</v>
      </c>
      <c r="I43">
        <f t="shared" si="4"/>
        <v>0.34000000000000341</v>
      </c>
      <c r="J43">
        <f t="shared" si="5"/>
        <v>0.33000000000001251</v>
      </c>
      <c r="K43">
        <f t="shared" si="6"/>
        <v>0.67000000000001592</v>
      </c>
      <c r="L43">
        <f t="shared" si="7"/>
        <v>0.38000000000000256</v>
      </c>
      <c r="M43">
        <f t="shared" si="8"/>
        <v>0.3650000000000162</v>
      </c>
      <c r="N43">
        <f t="shared" si="9"/>
        <v>0.87500000000002132</v>
      </c>
      <c r="O43">
        <f t="shared" si="10"/>
        <v>0.87500000000002132</v>
      </c>
      <c r="P43">
        <f t="shared" si="20"/>
        <v>0.1194857142857102</v>
      </c>
      <c r="Q43">
        <f t="shared" si="11"/>
        <v>3.6688839115505583</v>
      </c>
      <c r="R43">
        <f t="shared" si="15"/>
        <v>3.6688839115505583</v>
      </c>
      <c r="S43">
        <f t="shared" si="16"/>
        <v>3.0508465599852381</v>
      </c>
      <c r="U43" t="str">
        <f t="shared" si="17"/>
        <v xml:space="preserve"> </v>
      </c>
      <c r="V43" t="str">
        <f t="shared" si="18"/>
        <v>Sell</v>
      </c>
      <c r="W43">
        <f t="shared" si="19"/>
        <v>-0.22999999999998977</v>
      </c>
      <c r="X43">
        <f t="shared" si="14"/>
        <v>2.6799999999999784</v>
      </c>
    </row>
    <row r="44" spans="1:24" x14ac:dyDescent="0.25">
      <c r="A44" s="1">
        <v>40450</v>
      </c>
      <c r="B44">
        <v>131.13</v>
      </c>
      <c r="C44">
        <v>131.37</v>
      </c>
      <c r="D44">
        <v>130.80000000000001</v>
      </c>
      <c r="E44">
        <v>131.1</v>
      </c>
      <c r="F44">
        <f t="shared" si="1"/>
        <v>0.15000000000000568</v>
      </c>
      <c r="G44">
        <f t="shared" si="2"/>
        <v>0.41999999999998749</v>
      </c>
      <c r="H44">
        <f t="shared" si="3"/>
        <v>0.41999999999998749</v>
      </c>
      <c r="I44">
        <f t="shared" si="4"/>
        <v>0.15000000000000568</v>
      </c>
      <c r="J44">
        <f t="shared" si="5"/>
        <v>0.41999999999998749</v>
      </c>
      <c r="K44">
        <f t="shared" si="6"/>
        <v>0.56999999999999318</v>
      </c>
      <c r="L44">
        <f t="shared" si="7"/>
        <v>3.0000000000008242E-2</v>
      </c>
      <c r="M44">
        <f t="shared" si="8"/>
        <v>0.43499999999998096</v>
      </c>
      <c r="N44">
        <f t="shared" si="9"/>
        <v>0.65999999999998948</v>
      </c>
      <c r="O44">
        <f t="shared" si="10"/>
        <v>0.65999999999998948</v>
      </c>
      <c r="P44">
        <f t="shared" si="20"/>
        <v>-1.4318181818184426E-2</v>
      </c>
      <c r="Q44">
        <f t="shared" si="11"/>
        <v>3.6545657297323739</v>
      </c>
      <c r="R44">
        <f t="shared" si="15"/>
        <v>3.6688839115505583</v>
      </c>
      <c r="S44">
        <f t="shared" si="16"/>
        <v>3.0508465599852381</v>
      </c>
      <c r="U44" t="str">
        <f t="shared" si="17"/>
        <v xml:space="preserve"> </v>
      </c>
      <c r="V44" t="str">
        <f t="shared" si="18"/>
        <v>Sell</v>
      </c>
      <c r="W44">
        <f t="shared" si="19"/>
        <v>0.12000000000000455</v>
      </c>
      <c r="X44">
        <f t="shared" si="14"/>
        <v>2.7999999999999829</v>
      </c>
    </row>
    <row r="45" spans="1:24" x14ac:dyDescent="0.25">
      <c r="A45" s="1">
        <v>40451</v>
      </c>
      <c r="B45">
        <v>131.24</v>
      </c>
      <c r="C45">
        <v>131.54</v>
      </c>
      <c r="D45">
        <v>130.31</v>
      </c>
      <c r="E45">
        <v>130.84</v>
      </c>
      <c r="F45">
        <f t="shared" si="1"/>
        <v>0.43999999999999773</v>
      </c>
      <c r="G45">
        <f t="shared" si="2"/>
        <v>0.78999999999999204</v>
      </c>
      <c r="H45">
        <f t="shared" si="3"/>
        <v>0.78999999999999204</v>
      </c>
      <c r="I45">
        <f t="shared" si="4"/>
        <v>0.43999999999999773</v>
      </c>
      <c r="J45">
        <f t="shared" si="5"/>
        <v>0.78999999999999204</v>
      </c>
      <c r="K45">
        <f t="shared" si="6"/>
        <v>1.2299999999999898</v>
      </c>
      <c r="L45">
        <f t="shared" si="7"/>
        <v>5.250000000000199E-2</v>
      </c>
      <c r="M45">
        <f t="shared" si="8"/>
        <v>0.57749999999999346</v>
      </c>
      <c r="N45">
        <f t="shared" si="9"/>
        <v>1.2374999999999901</v>
      </c>
      <c r="O45">
        <f t="shared" si="10"/>
        <v>1.2374999999999901</v>
      </c>
      <c r="P45">
        <f t="shared" si="20"/>
        <v>-0.14922222222222004</v>
      </c>
      <c r="Q45">
        <f t="shared" si="11"/>
        <v>3.5053435075101538</v>
      </c>
      <c r="R45">
        <f t="shared" si="15"/>
        <v>3.6688839115505583</v>
      </c>
      <c r="S45">
        <f t="shared" si="16"/>
        <v>3.0508465599852381</v>
      </c>
      <c r="U45" t="str">
        <f t="shared" si="17"/>
        <v xml:space="preserve"> </v>
      </c>
      <c r="V45" t="str">
        <f t="shared" si="18"/>
        <v>Sell</v>
      </c>
      <c r="W45">
        <f t="shared" si="19"/>
        <v>0.25999999999999091</v>
      </c>
      <c r="X45">
        <f t="shared" si="14"/>
        <v>3.0599999999999739</v>
      </c>
    </row>
    <row r="46" spans="1:24" x14ac:dyDescent="0.25">
      <c r="A46" s="1">
        <v>40452</v>
      </c>
      <c r="B46">
        <v>130.88</v>
      </c>
      <c r="C46">
        <v>130.91</v>
      </c>
      <c r="D46">
        <v>129.97</v>
      </c>
      <c r="E46">
        <v>130.62</v>
      </c>
      <c r="F46">
        <f t="shared" si="1"/>
        <v>6.9999999999993179E-2</v>
      </c>
      <c r="G46">
        <f t="shared" si="2"/>
        <v>0.87000000000000455</v>
      </c>
      <c r="H46">
        <f t="shared" si="3"/>
        <v>0.87000000000000455</v>
      </c>
      <c r="I46">
        <f t="shared" si="4"/>
        <v>6.9999999999993179E-2</v>
      </c>
      <c r="J46">
        <f t="shared" si="5"/>
        <v>0.87000000000000455</v>
      </c>
      <c r="K46">
        <f t="shared" si="6"/>
        <v>0.93999999999999773</v>
      </c>
      <c r="L46">
        <f t="shared" si="7"/>
        <v>-0.26500000000000767</v>
      </c>
      <c r="M46">
        <f t="shared" si="8"/>
        <v>0.93500000000000938</v>
      </c>
      <c r="N46">
        <f t="shared" si="9"/>
        <v>1.0399999999999991</v>
      </c>
      <c r="O46">
        <f t="shared" si="10"/>
        <v>1.0399999999999991</v>
      </c>
      <c r="P46">
        <f t="shared" si="20"/>
        <v>-0.18822115384615321</v>
      </c>
      <c r="Q46">
        <f t="shared" si="11"/>
        <v>3.3171223536640007</v>
      </c>
      <c r="R46">
        <f t="shared" si="15"/>
        <v>3.6688839115505583</v>
      </c>
      <c r="S46">
        <f t="shared" si="16"/>
        <v>3.3171223536640007</v>
      </c>
      <c r="U46" t="str">
        <f t="shared" si="17"/>
        <v xml:space="preserve"> </v>
      </c>
      <c r="V46" t="str">
        <f t="shared" si="18"/>
        <v>Sell</v>
      </c>
      <c r="W46">
        <f t="shared" si="19"/>
        <v>0.21999999999999886</v>
      </c>
      <c r="X46">
        <f t="shared" si="14"/>
        <v>3.2799999999999727</v>
      </c>
    </row>
    <row r="47" spans="1:24" x14ac:dyDescent="0.25">
      <c r="A47" s="1">
        <v>40455</v>
      </c>
      <c r="B47">
        <v>130.78</v>
      </c>
      <c r="C47">
        <v>131.22</v>
      </c>
      <c r="D47">
        <v>130.69999999999999</v>
      </c>
      <c r="E47">
        <v>131.1</v>
      </c>
      <c r="F47">
        <f t="shared" si="1"/>
        <v>0.59999999999999432</v>
      </c>
      <c r="G47">
        <f t="shared" si="2"/>
        <v>7.9999999999984084E-2</v>
      </c>
      <c r="H47">
        <f t="shared" si="3"/>
        <v>0.59999999999999432</v>
      </c>
      <c r="I47">
        <f t="shared" si="4"/>
        <v>0.59999999999999432</v>
      </c>
      <c r="J47">
        <f t="shared" si="5"/>
        <v>7.9999999999984084E-2</v>
      </c>
      <c r="K47">
        <f t="shared" si="6"/>
        <v>0.52000000000001023</v>
      </c>
      <c r="L47">
        <f t="shared" si="7"/>
        <v>0.625</v>
      </c>
      <c r="M47">
        <f t="shared" si="8"/>
        <v>-0.15500000000001535</v>
      </c>
      <c r="N47">
        <f t="shared" si="9"/>
        <v>0.58500000000000796</v>
      </c>
      <c r="O47">
        <f t="shared" si="10"/>
        <v>0.625</v>
      </c>
      <c r="P47">
        <f t="shared" si="20"/>
        <v>0.27599999999999192</v>
      </c>
      <c r="Q47">
        <f t="shared" si="11"/>
        <v>3.5931223536639925</v>
      </c>
      <c r="R47">
        <f t="shared" si="15"/>
        <v>3.5931223536639925</v>
      </c>
      <c r="S47">
        <f t="shared" si="16"/>
        <v>3.3171223536640007</v>
      </c>
      <c r="U47" t="str">
        <f t="shared" si="17"/>
        <v xml:space="preserve"> </v>
      </c>
      <c r="V47" t="str">
        <f t="shared" si="18"/>
        <v>Sell</v>
      </c>
      <c r="W47">
        <f t="shared" si="19"/>
        <v>-0.47999999999998977</v>
      </c>
      <c r="X47">
        <f t="shared" si="14"/>
        <v>2.7999999999999829</v>
      </c>
    </row>
    <row r="48" spans="1:24" x14ac:dyDescent="0.25">
      <c r="A48" s="1">
        <v>40456</v>
      </c>
      <c r="B48">
        <v>131.15</v>
      </c>
      <c r="C48">
        <v>131.51</v>
      </c>
      <c r="D48">
        <v>130.65</v>
      </c>
      <c r="E48">
        <v>130.69999999999999</v>
      </c>
      <c r="F48">
        <f t="shared" si="1"/>
        <v>0.40999999999999659</v>
      </c>
      <c r="G48">
        <f t="shared" si="2"/>
        <v>0.44999999999998863</v>
      </c>
      <c r="H48">
        <f t="shared" si="3"/>
        <v>0.44999999999998863</v>
      </c>
      <c r="I48">
        <f t="shared" si="4"/>
        <v>0.40999999999999659</v>
      </c>
      <c r="J48">
        <f t="shared" si="5"/>
        <v>0.44999999999998863</v>
      </c>
      <c r="K48">
        <f t="shared" si="6"/>
        <v>0.85999999999998522</v>
      </c>
      <c r="L48">
        <f t="shared" si="7"/>
        <v>0.26500000000000057</v>
      </c>
      <c r="M48">
        <f t="shared" si="8"/>
        <v>0.32499999999998863</v>
      </c>
      <c r="N48">
        <f t="shared" si="9"/>
        <v>0.93999999999998352</v>
      </c>
      <c r="O48">
        <f t="shared" si="10"/>
        <v>0.93999999999998352</v>
      </c>
      <c r="P48">
        <f t="shared" si="20"/>
        <v>-0.13045212765957725</v>
      </c>
      <c r="Q48">
        <f t="shared" si="11"/>
        <v>3.4626702260044153</v>
      </c>
      <c r="R48">
        <f t="shared" si="15"/>
        <v>3.5931223536639925</v>
      </c>
      <c r="S48">
        <f t="shared" si="16"/>
        <v>3.4626702260044153</v>
      </c>
      <c r="U48" t="str">
        <f t="shared" si="17"/>
        <v xml:space="preserve"> </v>
      </c>
      <c r="V48" t="str">
        <f t="shared" si="18"/>
        <v>Sell</v>
      </c>
      <c r="W48">
        <f t="shared" si="19"/>
        <v>0.40000000000000568</v>
      </c>
      <c r="X48">
        <f t="shared" si="14"/>
        <v>3.1999999999999886</v>
      </c>
    </row>
    <row r="49" spans="1:24" x14ac:dyDescent="0.25">
      <c r="A49" s="1">
        <v>40457</v>
      </c>
      <c r="B49">
        <v>130.79</v>
      </c>
      <c r="C49">
        <v>131.44</v>
      </c>
      <c r="D49">
        <v>130.68</v>
      </c>
      <c r="E49">
        <v>131.18</v>
      </c>
      <c r="F49">
        <f t="shared" si="1"/>
        <v>0.74000000000000909</v>
      </c>
      <c r="G49">
        <f t="shared" si="2"/>
        <v>1.999999999998181E-2</v>
      </c>
      <c r="H49">
        <f t="shared" si="3"/>
        <v>0.74000000000000909</v>
      </c>
      <c r="I49">
        <f t="shared" si="4"/>
        <v>0.74000000000000909</v>
      </c>
      <c r="J49">
        <f t="shared" si="5"/>
        <v>1.999999999998181E-2</v>
      </c>
      <c r="K49">
        <f t="shared" si="6"/>
        <v>0.75999999999999091</v>
      </c>
      <c r="L49">
        <f t="shared" si="7"/>
        <v>0.84250000000002245</v>
      </c>
      <c r="M49">
        <f t="shared" si="8"/>
        <v>-0.23750000000001847</v>
      </c>
      <c r="N49">
        <f t="shared" si="9"/>
        <v>0.87249999999999517</v>
      </c>
      <c r="O49">
        <f t="shared" si="10"/>
        <v>0.87249999999999517</v>
      </c>
      <c r="P49">
        <f t="shared" si="20"/>
        <v>0.23853868194843739</v>
      </c>
      <c r="Q49">
        <f t="shared" si="11"/>
        <v>3.7012089079528527</v>
      </c>
      <c r="R49">
        <f t="shared" si="15"/>
        <v>3.7012089079528527</v>
      </c>
      <c r="S49">
        <f t="shared" si="16"/>
        <v>3.4626702260044153</v>
      </c>
      <c r="U49" t="str">
        <f t="shared" si="17"/>
        <v xml:space="preserve"> </v>
      </c>
      <c r="V49" t="str">
        <f t="shared" si="18"/>
        <v>Sell</v>
      </c>
      <c r="W49">
        <f t="shared" si="19"/>
        <v>-0.48000000000001819</v>
      </c>
      <c r="X49">
        <f t="shared" si="14"/>
        <v>2.7199999999999704</v>
      </c>
    </row>
    <row r="50" spans="1:24" x14ac:dyDescent="0.25">
      <c r="A50" s="1">
        <v>40458</v>
      </c>
      <c r="B50">
        <v>131.15</v>
      </c>
      <c r="C50">
        <v>131.22999999999999</v>
      </c>
      <c r="D50">
        <v>130.72999999999999</v>
      </c>
      <c r="E50">
        <v>130.97</v>
      </c>
      <c r="F50">
        <f t="shared" si="1"/>
        <v>4.9999999999982947E-2</v>
      </c>
      <c r="G50">
        <f t="shared" si="2"/>
        <v>0.45000000000001705</v>
      </c>
      <c r="H50">
        <f t="shared" si="3"/>
        <v>0.45000000000001705</v>
      </c>
      <c r="I50">
        <f t="shared" si="4"/>
        <v>4.9999999999982947E-2</v>
      </c>
      <c r="J50">
        <f t="shared" si="5"/>
        <v>0.45000000000001705</v>
      </c>
      <c r="K50">
        <f t="shared" si="6"/>
        <v>0.5</v>
      </c>
      <c r="L50">
        <f t="shared" si="7"/>
        <v>-7.7500000000021885E-2</v>
      </c>
      <c r="M50">
        <f t="shared" si="8"/>
        <v>0.52250000000002927</v>
      </c>
      <c r="N50">
        <f t="shared" si="9"/>
        <v>0.59750000000000369</v>
      </c>
      <c r="O50">
        <f t="shared" si="10"/>
        <v>0.59750000000000369</v>
      </c>
      <c r="P50">
        <f t="shared" si="20"/>
        <v>-7.6255230125528317E-2</v>
      </c>
      <c r="Q50">
        <f t="shared" si="11"/>
        <v>3.6249536778273246</v>
      </c>
      <c r="R50">
        <f t="shared" si="15"/>
        <v>3.7012089079528527</v>
      </c>
      <c r="S50">
        <f t="shared" si="16"/>
        <v>3.4626702260044153</v>
      </c>
      <c r="U50" t="str">
        <f t="shared" si="17"/>
        <v xml:space="preserve"> </v>
      </c>
      <c r="V50" t="str">
        <f t="shared" si="18"/>
        <v>Sell</v>
      </c>
      <c r="W50">
        <f t="shared" si="19"/>
        <v>0.21000000000000796</v>
      </c>
      <c r="X50">
        <f t="shared" si="14"/>
        <v>2.9299999999999784</v>
      </c>
    </row>
    <row r="51" spans="1:24" x14ac:dyDescent="0.25">
      <c r="A51" s="1">
        <v>40459</v>
      </c>
      <c r="B51">
        <v>131.03</v>
      </c>
      <c r="C51">
        <v>131.22999999999999</v>
      </c>
      <c r="D51">
        <v>130.47</v>
      </c>
      <c r="E51">
        <v>130.94999999999999</v>
      </c>
      <c r="F51">
        <f t="shared" si="1"/>
        <v>0.25999999999999091</v>
      </c>
      <c r="G51">
        <f t="shared" si="2"/>
        <v>0.5</v>
      </c>
      <c r="H51">
        <f t="shared" si="3"/>
        <v>0.5</v>
      </c>
      <c r="I51">
        <f t="shared" si="4"/>
        <v>0.25999999999999091</v>
      </c>
      <c r="J51">
        <f t="shared" si="5"/>
        <v>0.5</v>
      </c>
      <c r="K51">
        <f t="shared" si="6"/>
        <v>0.75999999999999091</v>
      </c>
      <c r="L51">
        <f t="shared" si="7"/>
        <v>5.499999999999261E-2</v>
      </c>
      <c r="M51">
        <f t="shared" si="8"/>
        <v>0.41500000000000625</v>
      </c>
      <c r="N51">
        <f t="shared" si="9"/>
        <v>0.80499999999999261</v>
      </c>
      <c r="O51">
        <f t="shared" si="10"/>
        <v>0.80499999999999261</v>
      </c>
      <c r="P51">
        <f t="shared" si="20"/>
        <v>-3.2608695652179859E-2</v>
      </c>
      <c r="Q51">
        <f t="shared" si="11"/>
        <v>3.5923449821751445</v>
      </c>
      <c r="R51">
        <f t="shared" si="15"/>
        <v>3.7012089079528527</v>
      </c>
      <c r="S51">
        <f t="shared" si="16"/>
        <v>3.5923449821751445</v>
      </c>
      <c r="U51" t="str">
        <f t="shared" si="17"/>
        <v xml:space="preserve"> </v>
      </c>
      <c r="V51" t="str">
        <f t="shared" si="18"/>
        <v>Sell</v>
      </c>
      <c r="W51">
        <f t="shared" si="19"/>
        <v>2.0000000000010232E-2</v>
      </c>
      <c r="X51">
        <f t="shared" si="14"/>
        <v>2.9499999999999886</v>
      </c>
    </row>
    <row r="52" spans="1:24" x14ac:dyDescent="0.25">
      <c r="A52" s="1">
        <v>40462</v>
      </c>
      <c r="B52">
        <v>131.07</v>
      </c>
      <c r="C52">
        <v>131.19</v>
      </c>
      <c r="D52">
        <v>130.76</v>
      </c>
      <c r="E52">
        <v>131.03</v>
      </c>
      <c r="F52">
        <f t="shared" si="1"/>
        <v>0.24000000000000909</v>
      </c>
      <c r="G52">
        <f t="shared" si="2"/>
        <v>0.18999999999999773</v>
      </c>
      <c r="H52">
        <f t="shared" si="3"/>
        <v>0.24000000000000909</v>
      </c>
      <c r="I52">
        <f t="shared" si="4"/>
        <v>0.24000000000000909</v>
      </c>
      <c r="J52">
        <f t="shared" si="5"/>
        <v>0.18999999999999773</v>
      </c>
      <c r="K52">
        <f t="shared" si="6"/>
        <v>0.43000000000000682</v>
      </c>
      <c r="L52">
        <f t="shared" si="7"/>
        <v>0.16500000000001336</v>
      </c>
      <c r="M52">
        <f t="shared" si="8"/>
        <v>8.9999999999996305E-2</v>
      </c>
      <c r="N52">
        <f t="shared" si="9"/>
        <v>0.45000000000000995</v>
      </c>
      <c r="O52">
        <f t="shared" si="10"/>
        <v>0.45000000000000995</v>
      </c>
      <c r="P52">
        <f t="shared" si="20"/>
        <v>1.0666666666670398E-2</v>
      </c>
      <c r="Q52">
        <f t="shared" si="11"/>
        <v>3.6030116488418149</v>
      </c>
      <c r="R52">
        <f t="shared" si="15"/>
        <v>3.6030116488418149</v>
      </c>
      <c r="S52">
        <f t="shared" si="16"/>
        <v>3.5923449821751445</v>
      </c>
      <c r="U52" t="str">
        <f t="shared" si="17"/>
        <v xml:space="preserve"> </v>
      </c>
      <c r="V52" t="str">
        <f t="shared" si="18"/>
        <v>Sell</v>
      </c>
      <c r="W52">
        <f t="shared" si="19"/>
        <v>-8.0000000000012506E-2</v>
      </c>
      <c r="X52">
        <f t="shared" si="14"/>
        <v>2.8699999999999761</v>
      </c>
    </row>
    <row r="53" spans="1:24" x14ac:dyDescent="0.25">
      <c r="A53" s="1">
        <v>40463</v>
      </c>
      <c r="B53">
        <v>131.09</v>
      </c>
      <c r="C53">
        <v>131.69999999999999</v>
      </c>
      <c r="D53">
        <v>130.72</v>
      </c>
      <c r="E53">
        <v>130.82</v>
      </c>
      <c r="F53">
        <f t="shared" si="1"/>
        <v>0.66999999999998749</v>
      </c>
      <c r="G53">
        <f t="shared" si="2"/>
        <v>0.31000000000000227</v>
      </c>
      <c r="H53">
        <f t="shared" si="3"/>
        <v>0.66999999999998749</v>
      </c>
      <c r="I53">
        <f t="shared" si="4"/>
        <v>0.66999999999998749</v>
      </c>
      <c r="J53">
        <f t="shared" si="5"/>
        <v>0.31000000000000227</v>
      </c>
      <c r="K53">
        <f t="shared" si="6"/>
        <v>0.97999999999998977</v>
      </c>
      <c r="L53">
        <f t="shared" si="7"/>
        <v>0.52499999999998437</v>
      </c>
      <c r="M53">
        <f t="shared" si="8"/>
        <v>-1.4999999999993463E-2</v>
      </c>
      <c r="N53">
        <f t="shared" si="9"/>
        <v>0.98999999999998778</v>
      </c>
      <c r="O53">
        <f t="shared" si="10"/>
        <v>0.98999999999998778</v>
      </c>
      <c r="P53">
        <f t="shared" si="20"/>
        <v>-0.12012626262626563</v>
      </c>
      <c r="Q53">
        <f t="shared" si="11"/>
        <v>3.4828853862155493</v>
      </c>
      <c r="R53">
        <f t="shared" si="15"/>
        <v>3.6030116488418149</v>
      </c>
      <c r="S53">
        <f t="shared" si="16"/>
        <v>3.4828853862155493</v>
      </c>
      <c r="U53" t="str">
        <f t="shared" si="17"/>
        <v>Sell</v>
      </c>
      <c r="V53" t="str">
        <f t="shared" si="18"/>
        <v>Sell</v>
      </c>
      <c r="W53">
        <f t="shared" si="19"/>
        <v>0.21000000000000796</v>
      </c>
      <c r="X53">
        <f t="shared" si="14"/>
        <v>3.0799999999999841</v>
      </c>
    </row>
    <row r="54" spans="1:24" x14ac:dyDescent="0.25">
      <c r="A54" s="1">
        <v>40464</v>
      </c>
      <c r="B54">
        <v>130.69999999999999</v>
      </c>
      <c r="C54">
        <v>131.04</v>
      </c>
      <c r="D54">
        <v>130.55000000000001</v>
      </c>
      <c r="E54">
        <v>131.03</v>
      </c>
      <c r="F54">
        <f t="shared" si="1"/>
        <v>0.21999999999999886</v>
      </c>
      <c r="G54">
        <f t="shared" si="2"/>
        <v>0.26999999999998181</v>
      </c>
      <c r="H54">
        <f t="shared" si="3"/>
        <v>0.26999999999998181</v>
      </c>
      <c r="I54">
        <f t="shared" si="4"/>
        <v>0.21999999999999886</v>
      </c>
      <c r="J54">
        <f t="shared" si="5"/>
        <v>0.26999999999998181</v>
      </c>
      <c r="K54">
        <f t="shared" si="6"/>
        <v>0.48999999999998067</v>
      </c>
      <c r="L54">
        <f t="shared" si="7"/>
        <v>0.15250000000001052</v>
      </c>
      <c r="M54">
        <f t="shared" si="8"/>
        <v>0.22749999999998494</v>
      </c>
      <c r="N54">
        <f t="shared" si="9"/>
        <v>0.55749999999998323</v>
      </c>
      <c r="O54">
        <f t="shared" si="10"/>
        <v>0.55749999999998323</v>
      </c>
      <c r="P54">
        <f t="shared" si="20"/>
        <v>7.4461883408071791E-2</v>
      </c>
      <c r="Q54">
        <f t="shared" si="11"/>
        <v>3.5573472696236212</v>
      </c>
      <c r="R54">
        <f t="shared" si="15"/>
        <v>3.5573472696236212</v>
      </c>
      <c r="S54">
        <f t="shared" si="16"/>
        <v>3.4828853862155493</v>
      </c>
      <c r="U54" t="str">
        <f t="shared" si="17"/>
        <v>Sell</v>
      </c>
      <c r="V54" t="str">
        <f t="shared" si="18"/>
        <v>Sell</v>
      </c>
      <c r="W54">
        <f t="shared" si="19"/>
        <v>-0.21000000000000796</v>
      </c>
      <c r="X54">
        <f t="shared" si="14"/>
        <v>2.8699999999999761</v>
      </c>
    </row>
    <row r="55" spans="1:24" x14ac:dyDescent="0.25">
      <c r="A55" s="1">
        <v>40465</v>
      </c>
      <c r="B55">
        <v>131</v>
      </c>
      <c r="C55">
        <v>131.18</v>
      </c>
      <c r="D55">
        <v>130.32</v>
      </c>
      <c r="E55">
        <v>130.35</v>
      </c>
      <c r="F55">
        <f t="shared" si="1"/>
        <v>0.15000000000000568</v>
      </c>
      <c r="G55">
        <f t="shared" si="2"/>
        <v>0.71000000000000796</v>
      </c>
      <c r="H55">
        <f t="shared" si="3"/>
        <v>0.71000000000000796</v>
      </c>
      <c r="I55">
        <f t="shared" si="4"/>
        <v>0.15000000000000568</v>
      </c>
      <c r="J55">
        <f t="shared" si="5"/>
        <v>0.71000000000000796</v>
      </c>
      <c r="K55">
        <f t="shared" si="6"/>
        <v>0.86000000000001364</v>
      </c>
      <c r="L55">
        <f t="shared" si="7"/>
        <v>-0.12249999999999517</v>
      </c>
      <c r="M55">
        <f t="shared" si="8"/>
        <v>0.71750000000000824</v>
      </c>
      <c r="N55">
        <f t="shared" si="9"/>
        <v>0.94250000000001677</v>
      </c>
      <c r="O55">
        <f t="shared" si="10"/>
        <v>0.94250000000001677</v>
      </c>
      <c r="P55">
        <f t="shared" si="20"/>
        <v>-0.34746684350132639</v>
      </c>
      <c r="Q55">
        <f t="shared" si="11"/>
        <v>3.2098804261222948</v>
      </c>
      <c r="R55">
        <f t="shared" si="15"/>
        <v>3.5573472696236212</v>
      </c>
      <c r="S55">
        <f t="shared" si="16"/>
        <v>3.4828853862155493</v>
      </c>
      <c r="U55" t="str">
        <f t="shared" si="17"/>
        <v>Sell</v>
      </c>
      <c r="V55" t="str">
        <f t="shared" si="18"/>
        <v>Sell</v>
      </c>
      <c r="W55">
        <f t="shared" si="19"/>
        <v>0.68000000000000682</v>
      </c>
      <c r="X55">
        <f t="shared" si="14"/>
        <v>3.5499999999999829</v>
      </c>
    </row>
    <row r="56" spans="1:24" x14ac:dyDescent="0.25">
      <c r="A56" s="1">
        <v>40466</v>
      </c>
      <c r="B56">
        <v>130.44999999999999</v>
      </c>
      <c r="C56">
        <v>130.63</v>
      </c>
      <c r="D56">
        <v>129.68</v>
      </c>
      <c r="E56">
        <v>130.06</v>
      </c>
      <c r="F56">
        <f t="shared" si="1"/>
        <v>0.28000000000000114</v>
      </c>
      <c r="G56">
        <f t="shared" si="2"/>
        <v>0.66999999999998749</v>
      </c>
      <c r="H56">
        <f t="shared" si="3"/>
        <v>0.66999999999998749</v>
      </c>
      <c r="I56">
        <f t="shared" si="4"/>
        <v>0.28000000000000114</v>
      </c>
      <c r="J56">
        <f t="shared" si="5"/>
        <v>0.66999999999998749</v>
      </c>
      <c r="K56">
        <f t="shared" si="6"/>
        <v>0.94999999999998863</v>
      </c>
      <c r="L56">
        <f t="shared" si="7"/>
        <v>0.10750000000000881</v>
      </c>
      <c r="M56">
        <f t="shared" si="8"/>
        <v>0.69249999999998835</v>
      </c>
      <c r="N56">
        <f t="shared" si="9"/>
        <v>1.1124999999999901</v>
      </c>
      <c r="O56">
        <f t="shared" si="10"/>
        <v>1.1124999999999901</v>
      </c>
      <c r="P56">
        <f t="shared" si="20"/>
        <v>-0.1949775280898817</v>
      </c>
      <c r="Q56">
        <f t="shared" si="11"/>
        <v>3.0149028980324131</v>
      </c>
      <c r="R56">
        <f t="shared" si="15"/>
        <v>3.5573472696236212</v>
      </c>
      <c r="S56">
        <f t="shared" si="16"/>
        <v>3.4828853862155493</v>
      </c>
      <c r="U56" t="str">
        <f t="shared" si="17"/>
        <v>Sell</v>
      </c>
      <c r="V56" t="str">
        <f t="shared" si="18"/>
        <v>Sell</v>
      </c>
      <c r="W56">
        <f t="shared" si="19"/>
        <v>0.28999999999999204</v>
      </c>
      <c r="X56">
        <f t="shared" si="14"/>
        <v>3.839999999999975</v>
      </c>
    </row>
    <row r="57" spans="1:24" x14ac:dyDescent="0.25">
      <c r="A57" s="1">
        <v>40469</v>
      </c>
      <c r="B57">
        <v>130.03</v>
      </c>
      <c r="C57">
        <v>130.09</v>
      </c>
      <c r="D57">
        <v>129.71</v>
      </c>
      <c r="E57">
        <v>129.81</v>
      </c>
      <c r="F57">
        <f t="shared" si="1"/>
        <v>3.0000000000001137E-2</v>
      </c>
      <c r="G57">
        <f t="shared" si="2"/>
        <v>0.34999999999999432</v>
      </c>
      <c r="H57">
        <f t="shared" si="3"/>
        <v>0.34999999999999432</v>
      </c>
      <c r="I57">
        <f t="shared" si="4"/>
        <v>3.0000000000001137E-2</v>
      </c>
      <c r="J57">
        <f t="shared" si="5"/>
        <v>0.34999999999999432</v>
      </c>
      <c r="K57">
        <f t="shared" si="6"/>
        <v>0.37999999999999545</v>
      </c>
      <c r="L57">
        <f t="shared" si="7"/>
        <v>-4.7499999999999432E-2</v>
      </c>
      <c r="M57">
        <f t="shared" si="8"/>
        <v>0.43249999999999034</v>
      </c>
      <c r="N57">
        <f t="shared" si="9"/>
        <v>0.47749999999999204</v>
      </c>
      <c r="O57">
        <f t="shared" si="10"/>
        <v>0.47749999999999204</v>
      </c>
      <c r="P57">
        <f t="shared" si="20"/>
        <v>-0.1676701570680614</v>
      </c>
      <c r="Q57">
        <f t="shared" si="11"/>
        <v>2.8472327409643516</v>
      </c>
      <c r="R57">
        <f t="shared" si="15"/>
        <v>3.5573472696236212</v>
      </c>
      <c r="S57">
        <f t="shared" si="16"/>
        <v>3.4828853862155493</v>
      </c>
      <c r="U57" t="str">
        <f t="shared" si="17"/>
        <v>Sell</v>
      </c>
      <c r="V57" t="str">
        <f t="shared" si="18"/>
        <v>Sell</v>
      </c>
      <c r="W57">
        <f t="shared" si="19"/>
        <v>0.25</v>
      </c>
      <c r="X57">
        <f t="shared" si="14"/>
        <v>4.089999999999975</v>
      </c>
    </row>
    <row r="58" spans="1:24" x14ac:dyDescent="0.25">
      <c r="A58" s="1">
        <v>40470</v>
      </c>
      <c r="B58">
        <v>129.77000000000001</v>
      </c>
      <c r="C58">
        <v>130.06</v>
      </c>
      <c r="D58">
        <v>129.26</v>
      </c>
      <c r="E58">
        <v>129.75</v>
      </c>
      <c r="F58">
        <f t="shared" si="1"/>
        <v>0.25</v>
      </c>
      <c r="G58">
        <f t="shared" si="2"/>
        <v>0.55000000000001137</v>
      </c>
      <c r="H58">
        <f t="shared" si="3"/>
        <v>0.55000000000001137</v>
      </c>
      <c r="I58">
        <f t="shared" si="4"/>
        <v>0.25</v>
      </c>
      <c r="J58">
        <f t="shared" si="5"/>
        <v>0.55000000000001137</v>
      </c>
      <c r="K58">
        <f t="shared" si="6"/>
        <v>0.80000000000001137</v>
      </c>
      <c r="L58">
        <f t="shared" si="7"/>
        <v>2.9999999999994031E-2</v>
      </c>
      <c r="M58">
        <f t="shared" si="8"/>
        <v>0.48000000000001108</v>
      </c>
      <c r="N58">
        <f t="shared" si="9"/>
        <v>0.85500000000001108</v>
      </c>
      <c r="O58">
        <f t="shared" si="10"/>
        <v>0.85500000000001108</v>
      </c>
      <c r="P58">
        <f t="shared" si="20"/>
        <v>-4.0204678362575692E-2</v>
      </c>
      <c r="Q58">
        <f t="shared" si="11"/>
        <v>2.8070280626017761</v>
      </c>
      <c r="R58">
        <f t="shared" si="15"/>
        <v>3.5573472696236212</v>
      </c>
      <c r="S58">
        <f t="shared" si="16"/>
        <v>3.4828853862155493</v>
      </c>
      <c r="U58" t="str">
        <f t="shared" si="17"/>
        <v>Sell</v>
      </c>
      <c r="V58" t="str">
        <f t="shared" si="18"/>
        <v>Sell</v>
      </c>
      <c r="W58">
        <f t="shared" si="19"/>
        <v>6.0000000000002274E-2</v>
      </c>
      <c r="X58">
        <f t="shared" si="14"/>
        <v>4.1499999999999773</v>
      </c>
    </row>
    <row r="59" spans="1:24" x14ac:dyDescent="0.25">
      <c r="A59" s="1">
        <v>40471</v>
      </c>
      <c r="B59">
        <v>129.72999999999999</v>
      </c>
      <c r="C59">
        <v>129.79</v>
      </c>
      <c r="D59">
        <v>129.15</v>
      </c>
      <c r="E59">
        <v>129.26</v>
      </c>
      <c r="F59">
        <f t="shared" si="1"/>
        <v>3.9999999999992042E-2</v>
      </c>
      <c r="G59">
        <f t="shared" si="2"/>
        <v>0.59999999999999432</v>
      </c>
      <c r="H59">
        <f t="shared" si="3"/>
        <v>0.59999999999999432</v>
      </c>
      <c r="I59">
        <f t="shared" si="4"/>
        <v>3.9999999999992042E-2</v>
      </c>
      <c r="J59">
        <f t="shared" si="5"/>
        <v>0.59999999999999432</v>
      </c>
      <c r="K59">
        <f t="shared" si="6"/>
        <v>0.63999999999998636</v>
      </c>
      <c r="L59">
        <f t="shared" si="7"/>
        <v>-0.25500000000000256</v>
      </c>
      <c r="M59">
        <f t="shared" si="8"/>
        <v>0.58500000000000085</v>
      </c>
      <c r="N59">
        <f t="shared" si="9"/>
        <v>0.64499999999998892</v>
      </c>
      <c r="O59">
        <f t="shared" si="10"/>
        <v>0.64499999999998892</v>
      </c>
      <c r="P59">
        <f t="shared" si="20"/>
        <v>-0.33953488372093799</v>
      </c>
      <c r="Q59">
        <f t="shared" si="11"/>
        <v>2.4674931788808383</v>
      </c>
      <c r="R59">
        <f t="shared" si="15"/>
        <v>3.5573472696236212</v>
      </c>
      <c r="S59">
        <f t="shared" si="16"/>
        <v>3.4828853862155493</v>
      </c>
      <c r="U59" t="str">
        <f t="shared" si="17"/>
        <v>Sell</v>
      </c>
      <c r="V59" t="str">
        <f t="shared" si="18"/>
        <v>Sell</v>
      </c>
      <c r="W59">
        <f t="shared" si="19"/>
        <v>0.49000000000000909</v>
      </c>
      <c r="X59">
        <f t="shared" si="14"/>
        <v>4.6399999999999864</v>
      </c>
    </row>
    <row r="60" spans="1:24" x14ac:dyDescent="0.25">
      <c r="A60" s="1">
        <v>40472</v>
      </c>
      <c r="B60">
        <v>129.21</v>
      </c>
      <c r="C60">
        <v>129.38</v>
      </c>
      <c r="D60">
        <v>128.72999999999999</v>
      </c>
      <c r="E60">
        <v>128.76</v>
      </c>
      <c r="F60">
        <f t="shared" si="1"/>
        <v>0.12000000000000455</v>
      </c>
      <c r="G60">
        <f t="shared" si="2"/>
        <v>0.53000000000000114</v>
      </c>
      <c r="H60">
        <f t="shared" si="3"/>
        <v>0.53000000000000114</v>
      </c>
      <c r="I60">
        <f t="shared" si="4"/>
        <v>0.12000000000000455</v>
      </c>
      <c r="J60">
        <f t="shared" si="5"/>
        <v>0.53000000000000114</v>
      </c>
      <c r="K60">
        <f t="shared" si="6"/>
        <v>0.65000000000000568</v>
      </c>
      <c r="L60">
        <f t="shared" si="7"/>
        <v>-2.7499999999996305E-2</v>
      </c>
      <c r="M60">
        <f t="shared" si="8"/>
        <v>0.58749999999999858</v>
      </c>
      <c r="N60">
        <f t="shared" si="9"/>
        <v>0.7675000000000054</v>
      </c>
      <c r="O60">
        <f t="shared" si="10"/>
        <v>0.7675000000000054</v>
      </c>
      <c r="P60">
        <f t="shared" si="20"/>
        <v>-0.29089576547231411</v>
      </c>
      <c r="Q60">
        <f t="shared" si="11"/>
        <v>2.1765974134085244</v>
      </c>
      <c r="R60">
        <f t="shared" si="15"/>
        <v>3.5573472696236212</v>
      </c>
      <c r="S60">
        <f t="shared" si="16"/>
        <v>2.1765974134085244</v>
      </c>
      <c r="U60" t="str">
        <f t="shared" si="17"/>
        <v>Sell</v>
      </c>
      <c r="V60" t="str">
        <f t="shared" si="18"/>
        <v>Sell</v>
      </c>
      <c r="W60">
        <f t="shared" si="19"/>
        <v>0.5</v>
      </c>
      <c r="X60">
        <f t="shared" si="14"/>
        <v>5.1399999999999864</v>
      </c>
    </row>
    <row r="61" spans="1:24" x14ac:dyDescent="0.25">
      <c r="A61" s="1">
        <v>40473</v>
      </c>
      <c r="B61">
        <v>128.84</v>
      </c>
      <c r="C61">
        <v>129.18</v>
      </c>
      <c r="D61">
        <v>128.74</v>
      </c>
      <c r="E61">
        <v>129.06</v>
      </c>
      <c r="F61">
        <f t="shared" si="1"/>
        <v>0.42000000000001592</v>
      </c>
      <c r="G61">
        <f t="shared" si="2"/>
        <v>1.999999999998181E-2</v>
      </c>
      <c r="H61">
        <f t="shared" si="3"/>
        <v>0.42000000000001592</v>
      </c>
      <c r="I61">
        <f t="shared" si="4"/>
        <v>0.42000000000001592</v>
      </c>
      <c r="J61">
        <f t="shared" si="5"/>
        <v>1.999999999998181E-2</v>
      </c>
      <c r="K61">
        <f t="shared" si="6"/>
        <v>0.43999999999999773</v>
      </c>
      <c r="L61">
        <f t="shared" si="7"/>
        <v>0.52250000000002927</v>
      </c>
      <c r="M61">
        <f t="shared" si="8"/>
        <v>-7.7500000000021885E-2</v>
      </c>
      <c r="N61">
        <f t="shared" si="9"/>
        <v>0.55250000000000199</v>
      </c>
      <c r="O61">
        <f t="shared" si="10"/>
        <v>0.55250000000000199</v>
      </c>
      <c r="P61">
        <f t="shared" si="20"/>
        <v>0.11307692307692944</v>
      </c>
      <c r="Q61">
        <f t="shared" si="11"/>
        <v>2.2896743364854539</v>
      </c>
      <c r="R61">
        <f t="shared" si="15"/>
        <v>3.5573472696236212</v>
      </c>
      <c r="S61">
        <f t="shared" si="16"/>
        <v>2.1765974134085244</v>
      </c>
      <c r="U61" t="str">
        <f t="shared" si="17"/>
        <v>Sell</v>
      </c>
      <c r="V61" t="str">
        <f t="shared" si="18"/>
        <v>Sell</v>
      </c>
      <c r="W61">
        <f t="shared" si="19"/>
        <v>-0.30000000000001137</v>
      </c>
      <c r="X61">
        <f t="shared" si="14"/>
        <v>4.839999999999975</v>
      </c>
    </row>
    <row r="62" spans="1:24" x14ac:dyDescent="0.25">
      <c r="A62" s="1">
        <v>40476</v>
      </c>
      <c r="B62">
        <v>129.06</v>
      </c>
      <c r="C62">
        <v>129.33000000000001</v>
      </c>
      <c r="D62">
        <v>128.9</v>
      </c>
      <c r="E62">
        <v>129.1</v>
      </c>
      <c r="F62">
        <f t="shared" si="1"/>
        <v>0.27000000000001023</v>
      </c>
      <c r="G62">
        <f t="shared" si="2"/>
        <v>0.15999999999999659</v>
      </c>
      <c r="H62">
        <f t="shared" si="3"/>
        <v>0.27000000000001023</v>
      </c>
      <c r="I62">
        <f t="shared" si="4"/>
        <v>0.27000000000001023</v>
      </c>
      <c r="J62">
        <f t="shared" si="5"/>
        <v>0.15999999999999659</v>
      </c>
      <c r="K62">
        <f t="shared" si="6"/>
        <v>0.43000000000000682</v>
      </c>
      <c r="L62">
        <f t="shared" si="7"/>
        <v>0.24500000000001165</v>
      </c>
      <c r="M62">
        <f t="shared" si="8"/>
        <v>7.9999999999991189E-2</v>
      </c>
      <c r="N62">
        <f t="shared" si="9"/>
        <v>0.48500000000000654</v>
      </c>
      <c r="O62">
        <f t="shared" si="10"/>
        <v>0.48500000000000654</v>
      </c>
      <c r="P62">
        <f t="shared" si="20"/>
        <v>3.2010309278347894E-2</v>
      </c>
      <c r="Q62">
        <f t="shared" si="11"/>
        <v>2.3216846457638018</v>
      </c>
      <c r="R62">
        <f t="shared" si="15"/>
        <v>2.3216846457638018</v>
      </c>
      <c r="S62">
        <f t="shared" si="16"/>
        <v>2.1765974134085244</v>
      </c>
      <c r="U62" t="str">
        <f t="shared" si="17"/>
        <v xml:space="preserve"> </v>
      </c>
      <c r="V62" t="str">
        <f t="shared" si="18"/>
        <v>Sell</v>
      </c>
      <c r="W62">
        <f t="shared" si="19"/>
        <v>-3.9999999999992042E-2</v>
      </c>
      <c r="X62">
        <f t="shared" si="14"/>
        <v>4.7999999999999829</v>
      </c>
    </row>
    <row r="63" spans="1:24" x14ac:dyDescent="0.25">
      <c r="A63" s="1">
        <v>40477</v>
      </c>
      <c r="B63">
        <v>129.08000000000001</v>
      </c>
      <c r="C63">
        <v>129.13</v>
      </c>
      <c r="D63">
        <v>128.53</v>
      </c>
      <c r="E63">
        <v>128.58000000000001</v>
      </c>
      <c r="F63">
        <f t="shared" si="1"/>
        <v>3.0000000000001137E-2</v>
      </c>
      <c r="G63">
        <f t="shared" si="2"/>
        <v>0.56999999999999318</v>
      </c>
      <c r="H63">
        <f t="shared" si="3"/>
        <v>0.56999999999999318</v>
      </c>
      <c r="I63">
        <f t="shared" si="4"/>
        <v>3.0000000000001137E-2</v>
      </c>
      <c r="J63">
        <f t="shared" si="5"/>
        <v>0.56999999999999318</v>
      </c>
      <c r="K63">
        <f t="shared" si="6"/>
        <v>0.59999999999999432</v>
      </c>
      <c r="L63">
        <f t="shared" si="7"/>
        <v>-0.24499999999999744</v>
      </c>
      <c r="M63">
        <f t="shared" si="8"/>
        <v>0.56499999999999062</v>
      </c>
      <c r="N63">
        <f t="shared" si="9"/>
        <v>0.60999999999999233</v>
      </c>
      <c r="O63">
        <f t="shared" si="10"/>
        <v>0.60999999999999233</v>
      </c>
      <c r="P63">
        <f t="shared" si="20"/>
        <v>-0.35508196721310747</v>
      </c>
      <c r="Q63">
        <f t="shared" si="11"/>
        <v>1.9666026785506943</v>
      </c>
      <c r="R63">
        <f t="shared" si="15"/>
        <v>2.3216846457638018</v>
      </c>
      <c r="S63">
        <f t="shared" si="16"/>
        <v>2.1765974134085244</v>
      </c>
      <c r="U63" t="str">
        <f t="shared" si="17"/>
        <v>Sell</v>
      </c>
      <c r="V63" t="str">
        <f t="shared" si="18"/>
        <v>Sell</v>
      </c>
      <c r="W63">
        <f t="shared" si="19"/>
        <v>0.51999999999998181</v>
      </c>
      <c r="X63">
        <f t="shared" si="14"/>
        <v>5.3199999999999648</v>
      </c>
    </row>
    <row r="64" spans="1:24" x14ac:dyDescent="0.25">
      <c r="A64" s="1">
        <v>40478</v>
      </c>
      <c r="B64">
        <v>128.57</v>
      </c>
      <c r="C64">
        <v>128.66999999999999</v>
      </c>
      <c r="D64">
        <v>127.86</v>
      </c>
      <c r="E64">
        <v>128.01</v>
      </c>
      <c r="F64">
        <f t="shared" si="1"/>
        <v>8.9999999999974989E-2</v>
      </c>
      <c r="G64">
        <f t="shared" si="2"/>
        <v>0.72000000000001307</v>
      </c>
      <c r="H64">
        <f t="shared" si="3"/>
        <v>0.72000000000001307</v>
      </c>
      <c r="I64">
        <f t="shared" si="4"/>
        <v>8.9999999999974989E-2</v>
      </c>
      <c r="J64">
        <f t="shared" si="5"/>
        <v>0.72000000000001307</v>
      </c>
      <c r="K64">
        <f t="shared" si="6"/>
        <v>0.80999999999998806</v>
      </c>
      <c r="L64">
        <f t="shared" si="7"/>
        <v>-0.14500000000003155</v>
      </c>
      <c r="M64">
        <f t="shared" si="8"/>
        <v>0.80000000000002558</v>
      </c>
      <c r="N64">
        <f t="shared" si="9"/>
        <v>0.93499999999998806</v>
      </c>
      <c r="O64">
        <f t="shared" si="10"/>
        <v>0.93499999999998806</v>
      </c>
      <c r="P64">
        <f t="shared" si="20"/>
        <v>-0.37540106951873697</v>
      </c>
      <c r="Q64">
        <f t="shared" si="11"/>
        <v>1.5912016090319572</v>
      </c>
      <c r="R64">
        <f t="shared" si="15"/>
        <v>2.3216846457638018</v>
      </c>
      <c r="S64">
        <f t="shared" si="16"/>
        <v>1.5912016090319572</v>
      </c>
      <c r="U64" t="str">
        <f t="shared" si="17"/>
        <v>Sell</v>
      </c>
      <c r="V64" t="str">
        <f t="shared" si="18"/>
        <v>Sell</v>
      </c>
      <c r="W64">
        <f t="shared" si="19"/>
        <v>0.5700000000000216</v>
      </c>
      <c r="X64">
        <f t="shared" si="14"/>
        <v>5.8899999999999864</v>
      </c>
    </row>
    <row r="65" spans="1:24" x14ac:dyDescent="0.25">
      <c r="A65" s="1">
        <v>40479</v>
      </c>
      <c r="B65">
        <v>128.21</v>
      </c>
      <c r="C65">
        <v>128.47999999999999</v>
      </c>
      <c r="D65">
        <v>127.94</v>
      </c>
      <c r="E65">
        <v>128.22999999999999</v>
      </c>
      <c r="F65">
        <f t="shared" si="1"/>
        <v>0.46999999999999886</v>
      </c>
      <c r="G65">
        <f t="shared" si="2"/>
        <v>6.9999999999993179E-2</v>
      </c>
      <c r="H65">
        <f t="shared" si="3"/>
        <v>0.46999999999999886</v>
      </c>
      <c r="I65">
        <f t="shared" si="4"/>
        <v>0.46999999999999886</v>
      </c>
      <c r="J65">
        <f t="shared" si="5"/>
        <v>6.9999999999993179E-2</v>
      </c>
      <c r="K65">
        <f t="shared" si="6"/>
        <v>0.53999999999999204</v>
      </c>
      <c r="L65">
        <f t="shared" si="7"/>
        <v>0.57500000000000284</v>
      </c>
      <c r="M65">
        <f t="shared" si="8"/>
        <v>-2.5000000000005684E-2</v>
      </c>
      <c r="N65">
        <f t="shared" si="9"/>
        <v>0.67999999999999261</v>
      </c>
      <c r="O65">
        <f t="shared" si="10"/>
        <v>0.67999999999999261</v>
      </c>
      <c r="P65">
        <f t="shared" si="20"/>
        <v>3.1102941176467121E-2</v>
      </c>
      <c r="Q65">
        <f t="shared" si="11"/>
        <v>1.6223045502084243</v>
      </c>
      <c r="R65">
        <f t="shared" si="15"/>
        <v>2.3216846457638018</v>
      </c>
      <c r="S65">
        <f t="shared" si="16"/>
        <v>1.5912016090319572</v>
      </c>
      <c r="U65" t="str">
        <f t="shared" si="17"/>
        <v>Sell</v>
      </c>
      <c r="V65" t="str">
        <f t="shared" si="18"/>
        <v>Sell</v>
      </c>
      <c r="W65">
        <f t="shared" si="19"/>
        <v>-0.21999999999999886</v>
      </c>
      <c r="X65">
        <f t="shared" si="14"/>
        <v>5.6699999999999875</v>
      </c>
    </row>
    <row r="66" spans="1:24" x14ac:dyDescent="0.25">
      <c r="A66" s="1">
        <v>40480</v>
      </c>
      <c r="B66">
        <v>128.26</v>
      </c>
      <c r="C66">
        <v>128.82</v>
      </c>
      <c r="D66">
        <v>128.19</v>
      </c>
      <c r="E66">
        <v>128.77000000000001</v>
      </c>
      <c r="F66">
        <f t="shared" si="1"/>
        <v>0.59000000000000341</v>
      </c>
      <c r="G66">
        <f t="shared" si="2"/>
        <v>3.9999999999992042E-2</v>
      </c>
      <c r="H66">
        <f t="shared" si="3"/>
        <v>0.59000000000000341</v>
      </c>
      <c r="I66">
        <f t="shared" si="4"/>
        <v>0.59000000000000341</v>
      </c>
      <c r="J66">
        <f t="shared" si="5"/>
        <v>3.9999999999992042E-2</v>
      </c>
      <c r="K66">
        <f t="shared" si="6"/>
        <v>0.62999999999999545</v>
      </c>
      <c r="L66">
        <f t="shared" si="7"/>
        <v>0.57500000000000284</v>
      </c>
      <c r="M66">
        <f t="shared" si="8"/>
        <v>-0.25000000000001421</v>
      </c>
      <c r="N66">
        <f t="shared" si="9"/>
        <v>0.63499999999999091</v>
      </c>
      <c r="O66">
        <f t="shared" si="10"/>
        <v>0.63499999999999091</v>
      </c>
      <c r="P66">
        <f t="shared" si="20"/>
        <v>0.37165354330710598</v>
      </c>
      <c r="Q66">
        <f t="shared" si="11"/>
        <v>1.9939580935155303</v>
      </c>
      <c r="R66">
        <f t="shared" si="15"/>
        <v>2.3216846457638018</v>
      </c>
      <c r="S66">
        <f t="shared" si="16"/>
        <v>1.5912016090319572</v>
      </c>
      <c r="U66" t="str">
        <f t="shared" si="17"/>
        <v xml:space="preserve"> </v>
      </c>
      <c r="V66" t="str">
        <f t="shared" si="18"/>
        <v>Sell</v>
      </c>
      <c r="W66">
        <f t="shared" si="19"/>
        <v>-0.54000000000002046</v>
      </c>
      <c r="X66">
        <f t="shared" si="14"/>
        <v>5.129999999999967</v>
      </c>
    </row>
    <row r="67" spans="1:24" x14ac:dyDescent="0.25">
      <c r="A67" s="1">
        <v>40483</v>
      </c>
      <c r="B67">
        <v>128.57</v>
      </c>
      <c r="C67">
        <v>129.37</v>
      </c>
      <c r="D67">
        <v>128.5</v>
      </c>
      <c r="E67">
        <v>128.99</v>
      </c>
      <c r="F67">
        <f t="shared" si="1"/>
        <v>0.59999999999999432</v>
      </c>
      <c r="G67">
        <f t="shared" si="2"/>
        <v>0.27000000000001023</v>
      </c>
      <c r="H67">
        <f t="shared" si="3"/>
        <v>0.59999999999999432</v>
      </c>
      <c r="I67">
        <f t="shared" si="4"/>
        <v>0.59999999999999432</v>
      </c>
      <c r="J67">
        <f t="shared" si="5"/>
        <v>0.27000000000001023</v>
      </c>
      <c r="K67">
        <f t="shared" si="6"/>
        <v>0.87000000000000455</v>
      </c>
      <c r="L67">
        <f t="shared" si="7"/>
        <v>0.59249999999999403</v>
      </c>
      <c r="M67">
        <f t="shared" si="8"/>
        <v>9.7500000000017906E-2</v>
      </c>
      <c r="N67">
        <f t="shared" si="9"/>
        <v>0.99750000000000938</v>
      </c>
      <c r="O67">
        <f t="shared" si="10"/>
        <v>0.99750000000000938</v>
      </c>
      <c r="P67">
        <f t="shared" ref="P67:P98" si="21">50*(((E67-E66)+0.5*(E67-B67)+0.25*(E66-B66))/O67)*H67/$O$2</f>
        <v>0.16766917293233116</v>
      </c>
      <c r="Q67">
        <f t="shared" si="11"/>
        <v>2.1616272664478613</v>
      </c>
      <c r="R67">
        <f t="shared" si="15"/>
        <v>2.3216846457638018</v>
      </c>
      <c r="S67">
        <f t="shared" si="16"/>
        <v>1.5912016090319572</v>
      </c>
      <c r="U67" t="str">
        <f t="shared" si="17"/>
        <v xml:space="preserve"> </v>
      </c>
      <c r="V67" t="str">
        <f t="shared" si="18"/>
        <v>Sell</v>
      </c>
      <c r="W67">
        <f t="shared" si="19"/>
        <v>-0.21999999999999886</v>
      </c>
      <c r="X67">
        <f t="shared" si="14"/>
        <v>4.9099999999999682</v>
      </c>
    </row>
    <row r="68" spans="1:24" x14ac:dyDescent="0.25">
      <c r="A68" s="1">
        <v>40484</v>
      </c>
      <c r="B68">
        <v>129.04</v>
      </c>
      <c r="C68">
        <v>129.43</v>
      </c>
      <c r="D68">
        <v>128.91</v>
      </c>
      <c r="E68">
        <v>129.07</v>
      </c>
      <c r="F68">
        <f t="shared" ref="F68:F125" si="22">C68-E67</f>
        <v>0.43999999999999773</v>
      </c>
      <c r="G68">
        <f t="shared" ref="G68:G125" si="23">ABS(D68-E67)</f>
        <v>8.0000000000012506E-2</v>
      </c>
      <c r="H68">
        <f t="shared" ref="H68:H125" si="24">MAX(F68,G68)</f>
        <v>0.43999999999999773</v>
      </c>
      <c r="I68">
        <f t="shared" ref="I68:I125" si="25">ABS(C68-E67)</f>
        <v>0.43999999999999773</v>
      </c>
      <c r="J68">
        <f t="shared" ref="J68:J125" si="26">ABS(D68-E67)</f>
        <v>8.0000000000012506E-2</v>
      </c>
      <c r="K68">
        <f t="shared" ref="K68:K125" si="27">C68-D68</f>
        <v>0.52000000000001023</v>
      </c>
      <c r="L68">
        <f t="shared" ref="L68:L125" si="28">I68-0.5*J68+0.25*ABS(E67-B67)</f>
        <v>0.50499999999999545</v>
      </c>
      <c r="M68">
        <f t="shared" ref="M68:M125" si="29">J68-0.5*I68+0.25*ABS(E67-B67)</f>
        <v>-3.4999999999982379E-2</v>
      </c>
      <c r="N68">
        <f t="shared" ref="N68:N125" si="30">K68+0.25*ABS(E67-B67)</f>
        <v>0.62500000000001421</v>
      </c>
      <c r="O68">
        <f t="shared" ref="O68:O125" si="31">IF(AND(I68&gt;=J68,I68&gt;=K68),L68,IF(AND(J68&gt;=I68,J68&gt;=K68),M68,IF(AND(K68&gt;=I68,K68&gt;=J68),N68)))</f>
        <v>0.62500000000001421</v>
      </c>
      <c r="P68">
        <f t="shared" si="21"/>
        <v>7.0399999999994037E-2</v>
      </c>
      <c r="Q68">
        <f t="shared" ref="Q68:Q125" si="32">Q67+P68</f>
        <v>2.2320272664478553</v>
      </c>
      <c r="R68">
        <f t="shared" si="15"/>
        <v>2.3216846457638018</v>
      </c>
      <c r="S68">
        <f t="shared" si="16"/>
        <v>1.5912016090319572</v>
      </c>
      <c r="U68" t="str">
        <f t="shared" si="17"/>
        <v xml:space="preserve"> </v>
      </c>
      <c r="V68" t="str">
        <f t="shared" si="18"/>
        <v>Sell</v>
      </c>
      <c r="W68">
        <f t="shared" si="19"/>
        <v>-7.9999999999984084E-2</v>
      </c>
      <c r="X68">
        <f t="shared" ref="X68:X125" si="33">X67+W68</f>
        <v>4.8299999999999841</v>
      </c>
    </row>
    <row r="69" spans="1:24" x14ac:dyDescent="0.25">
      <c r="A69" s="1">
        <v>40485</v>
      </c>
      <c r="B69">
        <v>129.03</v>
      </c>
      <c r="C69">
        <v>129.66</v>
      </c>
      <c r="D69">
        <v>129.02000000000001</v>
      </c>
      <c r="E69">
        <v>129.38999999999999</v>
      </c>
      <c r="F69">
        <f t="shared" si="22"/>
        <v>0.59000000000000341</v>
      </c>
      <c r="G69">
        <f t="shared" si="23"/>
        <v>4.9999999999982947E-2</v>
      </c>
      <c r="H69">
        <f t="shared" si="24"/>
        <v>0.59000000000000341</v>
      </c>
      <c r="I69">
        <f t="shared" si="25"/>
        <v>0.59000000000000341</v>
      </c>
      <c r="J69">
        <f t="shared" si="26"/>
        <v>4.9999999999982947E-2</v>
      </c>
      <c r="K69">
        <f t="shared" si="27"/>
        <v>0.63999999999998636</v>
      </c>
      <c r="L69">
        <f t="shared" si="28"/>
        <v>0.57250000000001222</v>
      </c>
      <c r="M69">
        <f t="shared" si="29"/>
        <v>-0.23750000000001847</v>
      </c>
      <c r="N69">
        <f t="shared" si="30"/>
        <v>0.64749999999998664</v>
      </c>
      <c r="O69">
        <f t="shared" si="31"/>
        <v>0.64749999999998664</v>
      </c>
      <c r="P69">
        <f t="shared" si="21"/>
        <v>0.23121621621621599</v>
      </c>
      <c r="Q69">
        <f t="shared" si="32"/>
        <v>2.4632434826640712</v>
      </c>
      <c r="R69">
        <f t="shared" si="15"/>
        <v>2.3216846457638018</v>
      </c>
      <c r="S69">
        <f t="shared" si="16"/>
        <v>1.5912016090319572</v>
      </c>
      <c r="U69" t="str">
        <f t="shared" si="17"/>
        <v xml:space="preserve"> </v>
      </c>
      <c r="V69" t="str">
        <f t="shared" si="18"/>
        <v>Sell</v>
      </c>
      <c r="W69">
        <f t="shared" si="19"/>
        <v>-0.31999999999999318</v>
      </c>
      <c r="X69">
        <f t="shared" si="33"/>
        <v>4.5099999999999909</v>
      </c>
    </row>
    <row r="70" spans="1:24" x14ac:dyDescent="0.25">
      <c r="A70" s="1">
        <v>40486</v>
      </c>
      <c r="B70">
        <v>129.5</v>
      </c>
      <c r="C70">
        <v>130.09</v>
      </c>
      <c r="D70">
        <v>128.66999999999999</v>
      </c>
      <c r="E70">
        <v>129.9</v>
      </c>
      <c r="F70">
        <f t="shared" si="22"/>
        <v>0.70000000000001705</v>
      </c>
      <c r="G70">
        <f t="shared" si="23"/>
        <v>0.71999999999999886</v>
      </c>
      <c r="H70">
        <f t="shared" si="24"/>
        <v>0.71999999999999886</v>
      </c>
      <c r="I70">
        <f t="shared" si="25"/>
        <v>0.70000000000001705</v>
      </c>
      <c r="J70">
        <f t="shared" si="26"/>
        <v>0.71999999999999886</v>
      </c>
      <c r="K70">
        <f t="shared" si="27"/>
        <v>1.4200000000000159</v>
      </c>
      <c r="L70">
        <f t="shared" si="28"/>
        <v>0.43000000000001393</v>
      </c>
      <c r="M70">
        <f t="shared" si="29"/>
        <v>0.45999999999998664</v>
      </c>
      <c r="N70">
        <f t="shared" si="30"/>
        <v>1.5100000000000122</v>
      </c>
      <c r="O70">
        <f t="shared" si="31"/>
        <v>1.5100000000000122</v>
      </c>
      <c r="P70">
        <f t="shared" si="21"/>
        <v>0.19072847682119459</v>
      </c>
      <c r="Q70">
        <f t="shared" si="32"/>
        <v>2.6539719594852658</v>
      </c>
      <c r="R70">
        <f t="shared" si="15"/>
        <v>2.6539719594852658</v>
      </c>
      <c r="S70">
        <f t="shared" si="16"/>
        <v>1.5912016090319572</v>
      </c>
      <c r="U70" t="str">
        <f t="shared" si="17"/>
        <v xml:space="preserve"> </v>
      </c>
      <c r="V70" t="str">
        <f t="shared" si="18"/>
        <v>Sell</v>
      </c>
      <c r="W70">
        <f t="shared" si="19"/>
        <v>-0.51000000000001933</v>
      </c>
      <c r="X70">
        <f t="shared" si="33"/>
        <v>3.9999999999999716</v>
      </c>
    </row>
    <row r="71" spans="1:24" x14ac:dyDescent="0.25">
      <c r="A71" s="1">
        <v>40487</v>
      </c>
      <c r="B71">
        <v>129.93</v>
      </c>
      <c r="C71">
        <v>130.21</v>
      </c>
      <c r="D71">
        <v>129.29</v>
      </c>
      <c r="E71">
        <v>129.63999999999999</v>
      </c>
      <c r="F71">
        <f t="shared" si="22"/>
        <v>0.31000000000000227</v>
      </c>
      <c r="G71">
        <f t="shared" si="23"/>
        <v>0.61000000000001364</v>
      </c>
      <c r="H71">
        <f t="shared" si="24"/>
        <v>0.61000000000001364</v>
      </c>
      <c r="I71">
        <f t="shared" si="25"/>
        <v>0.31000000000000227</v>
      </c>
      <c r="J71">
        <f t="shared" si="26"/>
        <v>0.61000000000001364</v>
      </c>
      <c r="K71">
        <f t="shared" si="27"/>
        <v>0.92000000000001592</v>
      </c>
      <c r="L71">
        <f t="shared" si="28"/>
        <v>0.10499999999999687</v>
      </c>
      <c r="M71">
        <f t="shared" si="29"/>
        <v>0.55500000000001393</v>
      </c>
      <c r="N71">
        <f t="shared" si="30"/>
        <v>1.0200000000000173</v>
      </c>
      <c r="O71">
        <f t="shared" si="31"/>
        <v>1.0200000000000173</v>
      </c>
      <c r="P71">
        <f t="shared" si="21"/>
        <v>-9.1200980392165773E-2</v>
      </c>
      <c r="Q71">
        <f t="shared" si="32"/>
        <v>2.5627709790930999</v>
      </c>
      <c r="R71">
        <f t="shared" ref="R71:R125" si="34">IF(AND(Q71&gt;Q70,Q71&gt;Q72),Q71,R70)</f>
        <v>2.6539719594852658</v>
      </c>
      <c r="S71">
        <f t="shared" si="16"/>
        <v>2.5627709790930999</v>
      </c>
      <c r="U71" t="str">
        <f t="shared" si="17"/>
        <v xml:space="preserve"> </v>
      </c>
      <c r="V71" t="str">
        <f t="shared" si="18"/>
        <v>Sell</v>
      </c>
      <c r="W71">
        <f t="shared" si="19"/>
        <v>0.26000000000001933</v>
      </c>
      <c r="X71">
        <f t="shared" si="33"/>
        <v>4.2599999999999909</v>
      </c>
    </row>
    <row r="72" spans="1:24" x14ac:dyDescent="0.25">
      <c r="A72" s="1">
        <v>40490</v>
      </c>
      <c r="B72">
        <v>129.76</v>
      </c>
      <c r="C72">
        <v>130.09</v>
      </c>
      <c r="D72">
        <v>129.61000000000001</v>
      </c>
      <c r="E72">
        <v>129.77000000000001</v>
      </c>
      <c r="F72">
        <f t="shared" si="22"/>
        <v>0.45000000000001705</v>
      </c>
      <c r="G72">
        <f t="shared" si="23"/>
        <v>2.9999999999972715E-2</v>
      </c>
      <c r="H72">
        <f t="shared" si="24"/>
        <v>0.45000000000001705</v>
      </c>
      <c r="I72">
        <f t="shared" si="25"/>
        <v>0.45000000000001705</v>
      </c>
      <c r="J72">
        <f t="shared" si="26"/>
        <v>2.9999999999972715E-2</v>
      </c>
      <c r="K72">
        <f t="shared" si="27"/>
        <v>0.47999999999998977</v>
      </c>
      <c r="L72">
        <f t="shared" si="28"/>
        <v>0.50750000000003581</v>
      </c>
      <c r="M72">
        <f t="shared" si="29"/>
        <v>-0.1225000000000307</v>
      </c>
      <c r="N72">
        <f t="shared" si="30"/>
        <v>0.55249999999999488</v>
      </c>
      <c r="O72">
        <f t="shared" si="31"/>
        <v>0.55249999999999488</v>
      </c>
      <c r="P72">
        <f t="shared" si="21"/>
        <v>2.5452488687795576E-2</v>
      </c>
      <c r="Q72">
        <f t="shared" si="32"/>
        <v>2.5882234677808955</v>
      </c>
      <c r="R72">
        <f t="shared" si="34"/>
        <v>2.5882234677808955</v>
      </c>
      <c r="S72">
        <f t="shared" ref="S72:S125" si="35">IF(AND(Q72&lt;Q71,Q72&lt;Q73),Q72,S71)</f>
        <v>2.5627709790930999</v>
      </c>
      <c r="U72" t="str">
        <f t="shared" si="17"/>
        <v xml:space="preserve"> </v>
      </c>
      <c r="V72" t="str">
        <f t="shared" si="18"/>
        <v>Sell</v>
      </c>
      <c r="W72">
        <f t="shared" si="19"/>
        <v>-0.13000000000002387</v>
      </c>
      <c r="X72">
        <f t="shared" si="33"/>
        <v>4.129999999999967</v>
      </c>
    </row>
    <row r="73" spans="1:24" x14ac:dyDescent="0.25">
      <c r="A73" s="1">
        <v>40491</v>
      </c>
      <c r="B73">
        <v>129.94999999999999</v>
      </c>
      <c r="C73">
        <v>130.29</v>
      </c>
      <c r="D73">
        <v>129.21</v>
      </c>
      <c r="E73">
        <v>129.26</v>
      </c>
      <c r="F73">
        <f t="shared" si="22"/>
        <v>0.51999999999998181</v>
      </c>
      <c r="G73">
        <f t="shared" si="23"/>
        <v>0.56000000000000227</v>
      </c>
      <c r="H73">
        <f t="shared" si="24"/>
        <v>0.56000000000000227</v>
      </c>
      <c r="I73">
        <f t="shared" si="25"/>
        <v>0.51999999999998181</v>
      </c>
      <c r="J73">
        <f t="shared" si="26"/>
        <v>0.56000000000000227</v>
      </c>
      <c r="K73">
        <f t="shared" si="27"/>
        <v>1.0799999999999841</v>
      </c>
      <c r="L73">
        <f t="shared" si="28"/>
        <v>0.2424999999999855</v>
      </c>
      <c r="M73">
        <f t="shared" si="29"/>
        <v>0.3025000000000162</v>
      </c>
      <c r="N73">
        <f t="shared" si="30"/>
        <v>1.0824999999999889</v>
      </c>
      <c r="O73">
        <f t="shared" si="31"/>
        <v>1.0824999999999889</v>
      </c>
      <c r="P73">
        <f t="shared" si="21"/>
        <v>-0.22050808314088421</v>
      </c>
      <c r="Q73">
        <f t="shared" si="32"/>
        <v>2.3677153846400114</v>
      </c>
      <c r="R73">
        <f t="shared" si="34"/>
        <v>2.5882234677808955</v>
      </c>
      <c r="S73">
        <f t="shared" si="35"/>
        <v>2.3677153846400114</v>
      </c>
      <c r="U73" t="str">
        <f t="shared" ref="U73:U125" si="36">IF(Q73&lt;S71,"Sell"," ")</f>
        <v>Sell</v>
      </c>
      <c r="V73" t="str">
        <f t="shared" ref="V73:V125" si="37">IF(T73="Buy","Buy",IF(U73="Sell","Sell",V72))</f>
        <v>Sell</v>
      </c>
      <c r="W73">
        <f t="shared" si="19"/>
        <v>0.51000000000001933</v>
      </c>
      <c r="X73">
        <f t="shared" si="33"/>
        <v>4.6399999999999864</v>
      </c>
    </row>
    <row r="74" spans="1:24" x14ac:dyDescent="0.25">
      <c r="A74" s="1">
        <v>40492</v>
      </c>
      <c r="B74">
        <v>129.36000000000001</v>
      </c>
      <c r="C74">
        <v>129.87</v>
      </c>
      <c r="D74">
        <v>128.9</v>
      </c>
      <c r="E74">
        <v>129.55000000000001</v>
      </c>
      <c r="F74">
        <f t="shared" si="22"/>
        <v>0.61000000000001364</v>
      </c>
      <c r="G74">
        <f t="shared" si="23"/>
        <v>0.35999999999998522</v>
      </c>
      <c r="H74">
        <f t="shared" si="24"/>
        <v>0.61000000000001364</v>
      </c>
      <c r="I74">
        <f t="shared" si="25"/>
        <v>0.61000000000001364</v>
      </c>
      <c r="J74">
        <f t="shared" si="26"/>
        <v>0.35999999999998522</v>
      </c>
      <c r="K74">
        <f t="shared" si="27"/>
        <v>0.96999999999999886</v>
      </c>
      <c r="L74">
        <f t="shared" si="28"/>
        <v>0.60250000000002046</v>
      </c>
      <c r="M74">
        <f t="shared" si="29"/>
        <v>0.22749999999997783</v>
      </c>
      <c r="N74">
        <f t="shared" si="30"/>
        <v>1.1424999999999983</v>
      </c>
      <c r="O74">
        <f t="shared" si="31"/>
        <v>1.1424999999999983</v>
      </c>
      <c r="P74">
        <f t="shared" si="21"/>
        <v>5.6728665207884124E-2</v>
      </c>
      <c r="Q74">
        <f t="shared" si="32"/>
        <v>2.4244440498478954</v>
      </c>
      <c r="R74">
        <f t="shared" si="34"/>
        <v>2.4244440498478954</v>
      </c>
      <c r="S74">
        <f t="shared" si="35"/>
        <v>2.3677153846400114</v>
      </c>
      <c r="U74" t="str">
        <f t="shared" si="36"/>
        <v>Sell</v>
      </c>
      <c r="V74" t="str">
        <f t="shared" si="37"/>
        <v>Sell</v>
      </c>
      <c r="W74">
        <f t="shared" ref="W74:W125" si="38">IF(V73="Buy",E74-E73,IF(V73="Sell",E73-E74,0))</f>
        <v>-0.29000000000002046</v>
      </c>
      <c r="X74">
        <f t="shared" si="33"/>
        <v>4.3499999999999659</v>
      </c>
    </row>
    <row r="75" spans="1:24" x14ac:dyDescent="0.25">
      <c r="A75" s="1">
        <v>40493</v>
      </c>
      <c r="B75">
        <v>129.66999999999999</v>
      </c>
      <c r="C75">
        <v>130.02000000000001</v>
      </c>
      <c r="D75">
        <v>129.29</v>
      </c>
      <c r="E75">
        <v>129.5</v>
      </c>
      <c r="F75">
        <f t="shared" si="22"/>
        <v>0.46999999999999886</v>
      </c>
      <c r="G75">
        <f t="shared" si="23"/>
        <v>0.26000000000001933</v>
      </c>
      <c r="H75">
        <f t="shared" si="24"/>
        <v>0.46999999999999886</v>
      </c>
      <c r="I75">
        <f t="shared" si="25"/>
        <v>0.46999999999999886</v>
      </c>
      <c r="J75">
        <f t="shared" si="26"/>
        <v>0.26000000000001933</v>
      </c>
      <c r="K75">
        <f t="shared" si="27"/>
        <v>0.73000000000001819</v>
      </c>
      <c r="L75">
        <f t="shared" si="28"/>
        <v>0.38749999999998863</v>
      </c>
      <c r="M75">
        <f t="shared" si="29"/>
        <v>7.2500000000019327E-2</v>
      </c>
      <c r="N75">
        <f t="shared" si="30"/>
        <v>0.77750000000001762</v>
      </c>
      <c r="O75">
        <f t="shared" si="31"/>
        <v>0.77750000000001762</v>
      </c>
      <c r="P75">
        <f t="shared" si="21"/>
        <v>-2.6446945337621632E-2</v>
      </c>
      <c r="Q75">
        <f t="shared" si="32"/>
        <v>2.3979971045102739</v>
      </c>
      <c r="R75">
        <f t="shared" si="34"/>
        <v>2.4244440498478954</v>
      </c>
      <c r="S75">
        <f t="shared" si="35"/>
        <v>2.3677153846400114</v>
      </c>
      <c r="U75" t="str">
        <f t="shared" si="36"/>
        <v xml:space="preserve"> </v>
      </c>
      <c r="V75" t="str">
        <f t="shared" si="37"/>
        <v>Sell</v>
      </c>
      <c r="W75">
        <f t="shared" si="38"/>
        <v>5.0000000000011369E-2</v>
      </c>
      <c r="X75">
        <f t="shared" si="33"/>
        <v>4.3999999999999773</v>
      </c>
    </row>
    <row r="76" spans="1:24" x14ac:dyDescent="0.25">
      <c r="A76" s="1">
        <v>40494</v>
      </c>
      <c r="B76">
        <v>129.78</v>
      </c>
      <c r="C76">
        <v>129.97999999999999</v>
      </c>
      <c r="D76">
        <v>128.41999999999999</v>
      </c>
      <c r="E76">
        <v>128.51</v>
      </c>
      <c r="F76">
        <f t="shared" si="22"/>
        <v>0.47999999999998977</v>
      </c>
      <c r="G76">
        <f t="shared" si="23"/>
        <v>1.0800000000000125</v>
      </c>
      <c r="H76">
        <f t="shared" si="24"/>
        <v>1.0800000000000125</v>
      </c>
      <c r="I76">
        <f t="shared" si="25"/>
        <v>0.47999999999998977</v>
      </c>
      <c r="J76">
        <f t="shared" si="26"/>
        <v>1.0800000000000125</v>
      </c>
      <c r="K76">
        <f t="shared" si="27"/>
        <v>1.5600000000000023</v>
      </c>
      <c r="L76">
        <f t="shared" si="28"/>
        <v>-1.7500000000019611E-2</v>
      </c>
      <c r="M76">
        <f t="shared" si="29"/>
        <v>0.8825000000000145</v>
      </c>
      <c r="N76">
        <f t="shared" si="30"/>
        <v>1.6024999999999991</v>
      </c>
      <c r="O76">
        <f t="shared" si="31"/>
        <v>1.6024999999999991</v>
      </c>
      <c r="P76">
        <f t="shared" si="21"/>
        <v>-0.56190327613105584</v>
      </c>
      <c r="Q76">
        <f t="shared" si="32"/>
        <v>1.8360938283792181</v>
      </c>
      <c r="R76">
        <f t="shared" si="34"/>
        <v>2.4244440498478954</v>
      </c>
      <c r="S76">
        <f t="shared" si="35"/>
        <v>2.3677153846400114</v>
      </c>
      <c r="U76" t="str">
        <f t="shared" si="36"/>
        <v>Sell</v>
      </c>
      <c r="V76" t="str">
        <f t="shared" si="37"/>
        <v>Sell</v>
      </c>
      <c r="W76">
        <f t="shared" si="38"/>
        <v>0.99000000000000909</v>
      </c>
      <c r="X76">
        <f t="shared" si="33"/>
        <v>5.3899999999999864</v>
      </c>
    </row>
    <row r="77" spans="1:24" x14ac:dyDescent="0.25">
      <c r="A77" s="1">
        <v>40497</v>
      </c>
      <c r="B77">
        <v>128.13999999999999</v>
      </c>
      <c r="C77">
        <v>128.51</v>
      </c>
      <c r="D77">
        <v>127.94</v>
      </c>
      <c r="E77">
        <v>127.77</v>
      </c>
      <c r="F77">
        <f t="shared" si="22"/>
        <v>0</v>
      </c>
      <c r="G77">
        <f t="shared" si="23"/>
        <v>0.56999999999999318</v>
      </c>
      <c r="H77">
        <f t="shared" si="24"/>
        <v>0.56999999999999318</v>
      </c>
      <c r="I77">
        <f t="shared" si="25"/>
        <v>0</v>
      </c>
      <c r="J77">
        <f t="shared" si="26"/>
        <v>0.56999999999999318</v>
      </c>
      <c r="K77">
        <f t="shared" si="27"/>
        <v>0.56999999999999318</v>
      </c>
      <c r="L77">
        <f t="shared" si="28"/>
        <v>3.2500000000005969E-2</v>
      </c>
      <c r="M77">
        <f t="shared" si="29"/>
        <v>0.88749999999999574</v>
      </c>
      <c r="N77">
        <f t="shared" si="30"/>
        <v>0.88749999999999574</v>
      </c>
      <c r="O77">
        <f t="shared" si="31"/>
        <v>0.88749999999999574</v>
      </c>
      <c r="P77">
        <f t="shared" si="21"/>
        <v>-0.39899999999999475</v>
      </c>
      <c r="Q77">
        <f t="shared" si="32"/>
        <v>1.4370938283792234</v>
      </c>
      <c r="R77">
        <f t="shared" si="34"/>
        <v>2.4244440498478954</v>
      </c>
      <c r="S77">
        <f t="shared" si="35"/>
        <v>2.3677153846400114</v>
      </c>
      <c r="U77" t="str">
        <f t="shared" si="36"/>
        <v>Sell</v>
      </c>
      <c r="V77" t="str">
        <f t="shared" si="37"/>
        <v>Sell</v>
      </c>
      <c r="W77">
        <f t="shared" si="38"/>
        <v>0.73999999999999488</v>
      </c>
      <c r="X77">
        <f t="shared" si="33"/>
        <v>6.1299999999999812</v>
      </c>
    </row>
    <row r="78" spans="1:24" x14ac:dyDescent="0.25">
      <c r="A78" s="1">
        <v>40498</v>
      </c>
      <c r="B78">
        <v>127.9</v>
      </c>
      <c r="C78">
        <v>128.22999999999999</v>
      </c>
      <c r="D78">
        <v>127.32</v>
      </c>
      <c r="E78">
        <v>127.78</v>
      </c>
      <c r="F78">
        <f t="shared" si="22"/>
        <v>0.45999999999999375</v>
      </c>
      <c r="G78">
        <f t="shared" si="23"/>
        <v>0.45000000000000284</v>
      </c>
      <c r="H78">
        <f t="shared" si="24"/>
        <v>0.45999999999999375</v>
      </c>
      <c r="I78">
        <f t="shared" si="25"/>
        <v>0.45999999999999375</v>
      </c>
      <c r="J78">
        <f t="shared" si="26"/>
        <v>0.45000000000000284</v>
      </c>
      <c r="K78">
        <f t="shared" si="27"/>
        <v>0.90999999999999659</v>
      </c>
      <c r="L78">
        <f t="shared" si="28"/>
        <v>0.32749999999998991</v>
      </c>
      <c r="M78">
        <f t="shared" si="29"/>
        <v>0.31250000000000355</v>
      </c>
      <c r="N78">
        <f t="shared" si="30"/>
        <v>1.0024999999999942</v>
      </c>
      <c r="O78">
        <f t="shared" si="31"/>
        <v>1.0024999999999942</v>
      </c>
      <c r="P78">
        <f t="shared" si="21"/>
        <v>-3.2693266832916248E-2</v>
      </c>
      <c r="Q78">
        <f t="shared" si="32"/>
        <v>1.4044005615463071</v>
      </c>
      <c r="R78">
        <f t="shared" si="34"/>
        <v>2.4244440498478954</v>
      </c>
      <c r="S78">
        <f t="shared" si="35"/>
        <v>2.3677153846400114</v>
      </c>
      <c r="U78" t="str">
        <f t="shared" si="36"/>
        <v>Sell</v>
      </c>
      <c r="V78" t="str">
        <f t="shared" si="37"/>
        <v>Sell</v>
      </c>
      <c r="W78">
        <f t="shared" si="38"/>
        <v>-1.0000000000005116E-2</v>
      </c>
      <c r="X78">
        <f t="shared" si="33"/>
        <v>6.1199999999999761</v>
      </c>
    </row>
    <row r="79" spans="1:24" x14ac:dyDescent="0.25">
      <c r="A79" s="1">
        <v>40499</v>
      </c>
      <c r="B79">
        <v>127.68</v>
      </c>
      <c r="C79">
        <v>128.05000000000001</v>
      </c>
      <c r="D79">
        <v>127.45</v>
      </c>
      <c r="E79">
        <v>127.62</v>
      </c>
      <c r="F79">
        <f t="shared" si="22"/>
        <v>0.27000000000001023</v>
      </c>
      <c r="G79">
        <f t="shared" si="23"/>
        <v>0.32999999999999829</v>
      </c>
      <c r="H79">
        <f t="shared" si="24"/>
        <v>0.32999999999999829</v>
      </c>
      <c r="I79">
        <f t="shared" si="25"/>
        <v>0.27000000000001023</v>
      </c>
      <c r="J79">
        <f t="shared" si="26"/>
        <v>0.32999999999999829</v>
      </c>
      <c r="K79">
        <f t="shared" si="27"/>
        <v>0.60000000000000853</v>
      </c>
      <c r="L79">
        <f t="shared" si="28"/>
        <v>0.13500000000001222</v>
      </c>
      <c r="M79">
        <f t="shared" si="29"/>
        <v>0.22499999999999432</v>
      </c>
      <c r="N79">
        <f t="shared" si="30"/>
        <v>0.63000000000000966</v>
      </c>
      <c r="O79">
        <f t="shared" si="31"/>
        <v>0.63000000000000966</v>
      </c>
      <c r="P79">
        <f t="shared" si="21"/>
        <v>-5.7619047619046133E-2</v>
      </c>
      <c r="Q79">
        <f t="shared" si="32"/>
        <v>1.346781513927261</v>
      </c>
      <c r="R79">
        <f t="shared" si="34"/>
        <v>2.4244440498478954</v>
      </c>
      <c r="S79">
        <f t="shared" si="35"/>
        <v>2.3677153846400114</v>
      </c>
      <c r="U79" t="str">
        <f t="shared" si="36"/>
        <v>Sell</v>
      </c>
      <c r="V79" t="str">
        <f t="shared" si="37"/>
        <v>Sell</v>
      </c>
      <c r="W79">
        <f t="shared" si="38"/>
        <v>0.15999999999999659</v>
      </c>
      <c r="X79">
        <f t="shared" si="33"/>
        <v>6.2799999999999727</v>
      </c>
    </row>
    <row r="80" spans="1:24" x14ac:dyDescent="0.25">
      <c r="A80" s="1">
        <v>40500</v>
      </c>
      <c r="B80">
        <v>127.41</v>
      </c>
      <c r="C80">
        <v>127.51</v>
      </c>
      <c r="D80">
        <v>126.65</v>
      </c>
      <c r="E80">
        <v>126.87</v>
      </c>
      <c r="F80">
        <f t="shared" si="22"/>
        <v>-0.10999999999999943</v>
      </c>
      <c r="G80">
        <f t="shared" si="23"/>
        <v>0.96999999999999886</v>
      </c>
      <c r="H80">
        <f t="shared" si="24"/>
        <v>0.96999999999999886</v>
      </c>
      <c r="I80">
        <f t="shared" si="25"/>
        <v>0.10999999999999943</v>
      </c>
      <c r="J80">
        <f t="shared" si="26"/>
        <v>0.96999999999999886</v>
      </c>
      <c r="K80">
        <f t="shared" si="27"/>
        <v>0.85999999999999943</v>
      </c>
      <c r="L80">
        <f t="shared" si="28"/>
        <v>-0.35999999999999943</v>
      </c>
      <c r="M80">
        <f t="shared" si="29"/>
        <v>0.92999999999999972</v>
      </c>
      <c r="N80">
        <f t="shared" si="30"/>
        <v>0.875</v>
      </c>
      <c r="O80">
        <f t="shared" si="31"/>
        <v>0.92999999999999972</v>
      </c>
      <c r="P80">
        <f t="shared" si="21"/>
        <v>-0.53975806451612673</v>
      </c>
      <c r="Q80">
        <f t="shared" si="32"/>
        <v>0.80702344941113424</v>
      </c>
      <c r="R80">
        <f t="shared" si="34"/>
        <v>2.4244440498478954</v>
      </c>
      <c r="S80">
        <f t="shared" si="35"/>
        <v>2.3677153846400114</v>
      </c>
      <c r="U80" t="str">
        <f t="shared" si="36"/>
        <v>Sell</v>
      </c>
      <c r="V80" t="str">
        <f t="shared" si="37"/>
        <v>Sell</v>
      </c>
      <c r="W80">
        <f t="shared" si="38"/>
        <v>0.75</v>
      </c>
      <c r="X80">
        <f t="shared" si="33"/>
        <v>7.0299999999999727</v>
      </c>
    </row>
    <row r="81" spans="1:24" x14ac:dyDescent="0.25">
      <c r="A81" s="1">
        <v>40501</v>
      </c>
      <c r="B81">
        <v>126.99</v>
      </c>
      <c r="C81">
        <v>127.13</v>
      </c>
      <c r="D81">
        <v>126.66</v>
      </c>
      <c r="E81">
        <v>126.81</v>
      </c>
      <c r="F81">
        <f t="shared" si="22"/>
        <v>0.25999999999999091</v>
      </c>
      <c r="G81">
        <f t="shared" si="23"/>
        <v>0.21000000000000796</v>
      </c>
      <c r="H81">
        <f t="shared" si="24"/>
        <v>0.25999999999999091</v>
      </c>
      <c r="I81">
        <f t="shared" si="25"/>
        <v>0.25999999999999091</v>
      </c>
      <c r="J81">
        <f t="shared" si="26"/>
        <v>0.21000000000000796</v>
      </c>
      <c r="K81">
        <f t="shared" si="27"/>
        <v>0.46999999999999886</v>
      </c>
      <c r="L81">
        <f t="shared" si="28"/>
        <v>0.28999999999998494</v>
      </c>
      <c r="M81">
        <f t="shared" si="29"/>
        <v>0.21500000000001052</v>
      </c>
      <c r="N81">
        <f t="shared" si="30"/>
        <v>0.60499999999999687</v>
      </c>
      <c r="O81">
        <f t="shared" si="31"/>
        <v>0.60499999999999687</v>
      </c>
      <c r="P81">
        <f t="shared" si="21"/>
        <v>-6.1239669421485045E-2</v>
      </c>
      <c r="Q81">
        <f t="shared" si="32"/>
        <v>0.74578377998964918</v>
      </c>
      <c r="R81">
        <f t="shared" si="34"/>
        <v>2.4244440498478954</v>
      </c>
      <c r="S81">
        <f t="shared" si="35"/>
        <v>0.74578377998964918</v>
      </c>
      <c r="U81" t="str">
        <f t="shared" si="36"/>
        <v>Sell</v>
      </c>
      <c r="V81" t="str">
        <f t="shared" si="37"/>
        <v>Sell</v>
      </c>
      <c r="W81">
        <f t="shared" si="38"/>
        <v>6.0000000000002274E-2</v>
      </c>
      <c r="X81">
        <f t="shared" si="33"/>
        <v>7.089999999999975</v>
      </c>
    </row>
    <row r="82" spans="1:24" x14ac:dyDescent="0.25">
      <c r="A82" s="1">
        <v>40504</v>
      </c>
      <c r="B82">
        <v>126.59</v>
      </c>
      <c r="C82">
        <v>127.52</v>
      </c>
      <c r="D82">
        <v>126.47</v>
      </c>
      <c r="E82">
        <v>127.41</v>
      </c>
      <c r="F82">
        <f t="shared" si="22"/>
        <v>0.70999999999999375</v>
      </c>
      <c r="G82">
        <f t="shared" si="23"/>
        <v>0.34000000000000341</v>
      </c>
      <c r="H82">
        <f t="shared" si="24"/>
        <v>0.70999999999999375</v>
      </c>
      <c r="I82">
        <f t="shared" si="25"/>
        <v>0.70999999999999375</v>
      </c>
      <c r="J82">
        <f t="shared" si="26"/>
        <v>0.34000000000000341</v>
      </c>
      <c r="K82">
        <f t="shared" si="27"/>
        <v>1.0499999999999972</v>
      </c>
      <c r="L82">
        <f t="shared" si="28"/>
        <v>0.58499999999999019</v>
      </c>
      <c r="M82">
        <f t="shared" si="29"/>
        <v>3.000000000000469E-2</v>
      </c>
      <c r="N82">
        <f t="shared" si="30"/>
        <v>1.0949999999999953</v>
      </c>
      <c r="O82">
        <f t="shared" si="31"/>
        <v>1.0949999999999953</v>
      </c>
      <c r="P82">
        <f t="shared" si="21"/>
        <v>0.31285388127853503</v>
      </c>
      <c r="Q82">
        <f t="shared" si="32"/>
        <v>1.0586376612681843</v>
      </c>
      <c r="R82">
        <f t="shared" si="34"/>
        <v>2.4244440498478954</v>
      </c>
      <c r="S82">
        <f t="shared" si="35"/>
        <v>0.74578377998964918</v>
      </c>
      <c r="U82" t="str">
        <f t="shared" si="36"/>
        <v>Sell</v>
      </c>
      <c r="V82" t="str">
        <f t="shared" si="37"/>
        <v>Sell</v>
      </c>
      <c r="W82">
        <f t="shared" si="38"/>
        <v>-0.59999999999999432</v>
      </c>
      <c r="X82">
        <f t="shared" si="33"/>
        <v>6.4899999999999807</v>
      </c>
    </row>
    <row r="83" spans="1:24" x14ac:dyDescent="0.25">
      <c r="A83" s="1">
        <v>40505</v>
      </c>
      <c r="B83">
        <v>127.57</v>
      </c>
      <c r="C83">
        <v>128.28</v>
      </c>
      <c r="D83">
        <v>127.42</v>
      </c>
      <c r="E83">
        <v>127.99</v>
      </c>
      <c r="F83">
        <f t="shared" si="22"/>
        <v>0.87000000000000455</v>
      </c>
      <c r="G83">
        <f t="shared" si="23"/>
        <v>1.0000000000005116E-2</v>
      </c>
      <c r="H83">
        <f t="shared" si="24"/>
        <v>0.87000000000000455</v>
      </c>
      <c r="I83">
        <f t="shared" si="25"/>
        <v>0.87000000000000455</v>
      </c>
      <c r="J83">
        <f t="shared" si="26"/>
        <v>1.0000000000005116E-2</v>
      </c>
      <c r="K83">
        <f t="shared" si="27"/>
        <v>0.85999999999999943</v>
      </c>
      <c r="L83">
        <f t="shared" si="28"/>
        <v>1.0700000000000003</v>
      </c>
      <c r="M83">
        <f t="shared" si="29"/>
        <v>-0.21999999999999886</v>
      </c>
      <c r="N83">
        <f t="shared" si="30"/>
        <v>1.0649999999999977</v>
      </c>
      <c r="O83">
        <f t="shared" si="31"/>
        <v>1.0700000000000003</v>
      </c>
      <c r="P83">
        <f t="shared" si="21"/>
        <v>0.40450934579439346</v>
      </c>
      <c r="Q83">
        <f t="shared" si="32"/>
        <v>1.4631470070625778</v>
      </c>
      <c r="R83">
        <f t="shared" si="34"/>
        <v>1.4631470070625778</v>
      </c>
      <c r="S83">
        <f t="shared" si="35"/>
        <v>0.74578377998964918</v>
      </c>
      <c r="U83" t="str">
        <f t="shared" si="36"/>
        <v xml:space="preserve"> </v>
      </c>
      <c r="V83" t="str">
        <f t="shared" si="37"/>
        <v>Sell</v>
      </c>
      <c r="W83">
        <f t="shared" si="38"/>
        <v>-0.57999999999999829</v>
      </c>
      <c r="X83">
        <f t="shared" si="33"/>
        <v>5.9099999999999824</v>
      </c>
    </row>
    <row r="84" spans="1:24" x14ac:dyDescent="0.25">
      <c r="A84" s="1">
        <v>40506</v>
      </c>
      <c r="B84">
        <v>127.95</v>
      </c>
      <c r="C84">
        <v>128.54</v>
      </c>
      <c r="D84">
        <v>126.81</v>
      </c>
      <c r="E84">
        <v>126.81</v>
      </c>
      <c r="F84">
        <f t="shared" si="22"/>
        <v>0.54999999999999716</v>
      </c>
      <c r="G84">
        <f t="shared" si="23"/>
        <v>1.1799999999999926</v>
      </c>
      <c r="H84">
        <f t="shared" si="24"/>
        <v>1.1799999999999926</v>
      </c>
      <c r="I84">
        <f t="shared" si="25"/>
        <v>0.54999999999999716</v>
      </c>
      <c r="J84">
        <f t="shared" si="26"/>
        <v>1.1799999999999926</v>
      </c>
      <c r="K84">
        <f t="shared" si="27"/>
        <v>1.7299999999999898</v>
      </c>
      <c r="L84">
        <f t="shared" si="28"/>
        <v>6.5000000000001279E-2</v>
      </c>
      <c r="M84">
        <f t="shared" si="29"/>
        <v>1.0099999999999945</v>
      </c>
      <c r="N84">
        <f t="shared" si="30"/>
        <v>1.8349999999999902</v>
      </c>
      <c r="O84">
        <f t="shared" si="31"/>
        <v>1.8349999999999902</v>
      </c>
      <c r="P84">
        <f t="shared" si="21"/>
        <v>-0.52891008174386622</v>
      </c>
      <c r="Q84">
        <f t="shared" si="32"/>
        <v>0.93423692531871161</v>
      </c>
      <c r="R84">
        <f t="shared" si="34"/>
        <v>1.4631470070625778</v>
      </c>
      <c r="S84">
        <f t="shared" si="35"/>
        <v>0.74578377998964918</v>
      </c>
      <c r="U84" t="str">
        <f t="shared" si="36"/>
        <v xml:space="preserve"> </v>
      </c>
      <c r="V84" t="str">
        <f t="shared" si="37"/>
        <v>Sell</v>
      </c>
      <c r="W84">
        <f t="shared" si="38"/>
        <v>1.1799999999999926</v>
      </c>
      <c r="X84">
        <f t="shared" si="33"/>
        <v>7.089999999999975</v>
      </c>
    </row>
    <row r="85" spans="1:24" x14ac:dyDescent="0.25">
      <c r="A85" s="1">
        <v>40507</v>
      </c>
      <c r="B85">
        <v>126.92</v>
      </c>
      <c r="C85">
        <v>127.24</v>
      </c>
      <c r="D85">
        <v>126.55</v>
      </c>
      <c r="E85">
        <v>126.74</v>
      </c>
      <c r="F85">
        <f t="shared" si="22"/>
        <v>0.42999999999999261</v>
      </c>
      <c r="G85">
        <f t="shared" si="23"/>
        <v>0.26000000000000512</v>
      </c>
      <c r="H85">
        <f t="shared" si="24"/>
        <v>0.42999999999999261</v>
      </c>
      <c r="I85">
        <f t="shared" si="25"/>
        <v>0.42999999999999261</v>
      </c>
      <c r="J85">
        <f t="shared" si="26"/>
        <v>0.26000000000000512</v>
      </c>
      <c r="K85">
        <f t="shared" si="27"/>
        <v>0.68999999999999773</v>
      </c>
      <c r="L85">
        <f t="shared" si="28"/>
        <v>0.58499999999999019</v>
      </c>
      <c r="M85">
        <f t="shared" si="29"/>
        <v>0.33000000000000895</v>
      </c>
      <c r="N85">
        <f t="shared" si="30"/>
        <v>0.97499999999999787</v>
      </c>
      <c r="O85">
        <f t="shared" si="31"/>
        <v>0.97499999999999787</v>
      </c>
      <c r="P85">
        <f t="shared" si="21"/>
        <v>-9.8128205128206081E-2</v>
      </c>
      <c r="Q85">
        <f t="shared" si="32"/>
        <v>0.83610872019050553</v>
      </c>
      <c r="R85">
        <f t="shared" si="34"/>
        <v>1.4631470070625778</v>
      </c>
      <c r="S85">
        <f t="shared" si="35"/>
        <v>0.74578377998964918</v>
      </c>
      <c r="U85" t="str">
        <f t="shared" si="36"/>
        <v xml:space="preserve"> </v>
      </c>
      <c r="V85" t="str">
        <f t="shared" si="37"/>
        <v>Sell</v>
      </c>
      <c r="W85">
        <f t="shared" si="38"/>
        <v>7.000000000000739E-2</v>
      </c>
      <c r="X85">
        <f t="shared" si="33"/>
        <v>7.1599999999999824</v>
      </c>
    </row>
    <row r="86" spans="1:24" x14ac:dyDescent="0.25">
      <c r="A86" s="1">
        <v>40508</v>
      </c>
      <c r="B86">
        <v>126.82</v>
      </c>
      <c r="C86">
        <v>127.41</v>
      </c>
      <c r="D86">
        <v>126.5</v>
      </c>
      <c r="E86">
        <v>126.66</v>
      </c>
      <c r="F86">
        <f t="shared" si="22"/>
        <v>0.67000000000000171</v>
      </c>
      <c r="G86">
        <f t="shared" si="23"/>
        <v>0.23999999999999488</v>
      </c>
      <c r="H86">
        <f t="shared" si="24"/>
        <v>0.67000000000000171</v>
      </c>
      <c r="I86">
        <f t="shared" si="25"/>
        <v>0.67000000000000171</v>
      </c>
      <c r="J86">
        <f t="shared" si="26"/>
        <v>0.23999999999999488</v>
      </c>
      <c r="K86">
        <f t="shared" si="27"/>
        <v>0.90999999999999659</v>
      </c>
      <c r="L86">
        <f t="shared" si="28"/>
        <v>0.59500000000000597</v>
      </c>
      <c r="M86">
        <f t="shared" si="29"/>
        <v>-5.0000000000004263E-2</v>
      </c>
      <c r="N86">
        <f t="shared" si="30"/>
        <v>0.95499999999999829</v>
      </c>
      <c r="O86">
        <f t="shared" si="31"/>
        <v>0.95499999999999829</v>
      </c>
      <c r="P86">
        <f t="shared" si="21"/>
        <v>-7.1910994764397621E-2</v>
      </c>
      <c r="Q86">
        <f t="shared" si="32"/>
        <v>0.76419772542610787</v>
      </c>
      <c r="R86">
        <f t="shared" si="34"/>
        <v>1.4631470070625778</v>
      </c>
      <c r="S86">
        <f t="shared" si="35"/>
        <v>0.74578377998964918</v>
      </c>
      <c r="U86" t="str">
        <f t="shared" si="36"/>
        <v xml:space="preserve"> </v>
      </c>
      <c r="V86" t="str">
        <f t="shared" si="37"/>
        <v>Sell</v>
      </c>
      <c r="W86">
        <f t="shared" si="38"/>
        <v>7.9999999999998295E-2</v>
      </c>
      <c r="X86">
        <f t="shared" si="33"/>
        <v>7.2399999999999807</v>
      </c>
    </row>
    <row r="87" spans="1:24" x14ac:dyDescent="0.25">
      <c r="A87" s="1">
        <v>40511</v>
      </c>
      <c r="B87">
        <v>126.57</v>
      </c>
      <c r="C87">
        <v>126.8</v>
      </c>
      <c r="D87">
        <v>126.03</v>
      </c>
      <c r="E87">
        <v>126.48</v>
      </c>
      <c r="F87">
        <f t="shared" si="22"/>
        <v>0.14000000000000057</v>
      </c>
      <c r="G87">
        <f t="shared" si="23"/>
        <v>0.62999999999999545</v>
      </c>
      <c r="H87">
        <f t="shared" si="24"/>
        <v>0.62999999999999545</v>
      </c>
      <c r="I87">
        <f t="shared" si="25"/>
        <v>0.14000000000000057</v>
      </c>
      <c r="J87">
        <f t="shared" si="26"/>
        <v>0.62999999999999545</v>
      </c>
      <c r="K87">
        <f t="shared" si="27"/>
        <v>0.76999999999999602</v>
      </c>
      <c r="L87">
        <f t="shared" si="28"/>
        <v>-0.13499999999999801</v>
      </c>
      <c r="M87">
        <f t="shared" si="29"/>
        <v>0.59999999999999432</v>
      </c>
      <c r="N87">
        <f t="shared" si="30"/>
        <v>0.80999999999999517</v>
      </c>
      <c r="O87">
        <f t="shared" si="31"/>
        <v>0.80999999999999517</v>
      </c>
      <c r="P87">
        <f t="shared" si="21"/>
        <v>-0.10305555555555014</v>
      </c>
      <c r="Q87">
        <f t="shared" si="32"/>
        <v>0.66114216987055774</v>
      </c>
      <c r="R87">
        <f t="shared" si="34"/>
        <v>1.4631470070625778</v>
      </c>
      <c r="S87">
        <f t="shared" si="35"/>
        <v>0.66114216987055774</v>
      </c>
      <c r="U87" t="str">
        <f t="shared" si="36"/>
        <v>Sell</v>
      </c>
      <c r="V87" t="str">
        <f t="shared" si="37"/>
        <v>Sell</v>
      </c>
      <c r="W87">
        <f t="shared" si="38"/>
        <v>0.17999999999999261</v>
      </c>
      <c r="X87">
        <f t="shared" si="33"/>
        <v>7.4199999999999733</v>
      </c>
    </row>
    <row r="88" spans="1:24" x14ac:dyDescent="0.25">
      <c r="A88" s="1">
        <v>40512</v>
      </c>
      <c r="B88">
        <v>126.62</v>
      </c>
      <c r="C88">
        <v>127.39</v>
      </c>
      <c r="D88">
        <v>126.52</v>
      </c>
      <c r="E88">
        <v>127.24</v>
      </c>
      <c r="F88">
        <f t="shared" si="22"/>
        <v>0.90999999999999659</v>
      </c>
      <c r="G88">
        <f t="shared" si="23"/>
        <v>3.9999999999992042E-2</v>
      </c>
      <c r="H88">
        <f t="shared" si="24"/>
        <v>0.90999999999999659</v>
      </c>
      <c r="I88">
        <f t="shared" si="25"/>
        <v>0.90999999999999659</v>
      </c>
      <c r="J88">
        <f t="shared" si="26"/>
        <v>3.9999999999992042E-2</v>
      </c>
      <c r="K88">
        <f t="shared" si="27"/>
        <v>0.87000000000000455</v>
      </c>
      <c r="L88">
        <f t="shared" si="28"/>
        <v>0.91249999999999787</v>
      </c>
      <c r="M88">
        <f t="shared" si="29"/>
        <v>-0.39250000000000895</v>
      </c>
      <c r="N88">
        <f t="shared" si="30"/>
        <v>0.89250000000000185</v>
      </c>
      <c r="O88">
        <f t="shared" si="31"/>
        <v>0.91249999999999787</v>
      </c>
      <c r="P88">
        <f t="shared" si="21"/>
        <v>0.52231506849314424</v>
      </c>
      <c r="Q88">
        <f t="shared" si="32"/>
        <v>1.1834572383637019</v>
      </c>
      <c r="R88">
        <f t="shared" si="34"/>
        <v>1.1834572383637019</v>
      </c>
      <c r="S88">
        <f t="shared" si="35"/>
        <v>0.66114216987055774</v>
      </c>
      <c r="U88" t="str">
        <f t="shared" si="36"/>
        <v xml:space="preserve"> </v>
      </c>
      <c r="V88" t="str">
        <f t="shared" si="37"/>
        <v>Sell</v>
      </c>
      <c r="W88">
        <f t="shared" si="38"/>
        <v>-0.75999999999999091</v>
      </c>
      <c r="X88">
        <f t="shared" si="33"/>
        <v>6.6599999999999824</v>
      </c>
    </row>
    <row r="89" spans="1:24" x14ac:dyDescent="0.25">
      <c r="A89" s="1">
        <v>40513</v>
      </c>
      <c r="B89">
        <v>127.19</v>
      </c>
      <c r="C89">
        <v>127.28</v>
      </c>
      <c r="D89">
        <v>125.97</v>
      </c>
      <c r="E89">
        <v>126.12</v>
      </c>
      <c r="F89">
        <f t="shared" si="22"/>
        <v>4.0000000000006253E-2</v>
      </c>
      <c r="G89">
        <f t="shared" si="23"/>
        <v>1.269999999999996</v>
      </c>
      <c r="H89">
        <f t="shared" si="24"/>
        <v>1.269999999999996</v>
      </c>
      <c r="I89">
        <f t="shared" si="25"/>
        <v>4.0000000000006253E-2</v>
      </c>
      <c r="J89">
        <f t="shared" si="26"/>
        <v>1.269999999999996</v>
      </c>
      <c r="K89">
        <f t="shared" si="27"/>
        <v>1.3100000000000023</v>
      </c>
      <c r="L89">
        <f t="shared" si="28"/>
        <v>-0.43999999999999417</v>
      </c>
      <c r="M89">
        <f t="shared" si="29"/>
        <v>1.4049999999999905</v>
      </c>
      <c r="N89">
        <f t="shared" si="30"/>
        <v>1.4649999999999999</v>
      </c>
      <c r="O89">
        <f t="shared" si="31"/>
        <v>1.4649999999999999</v>
      </c>
      <c r="P89">
        <f t="shared" si="21"/>
        <v>-0.65017064846415717</v>
      </c>
      <c r="Q89">
        <f t="shared" si="32"/>
        <v>0.53328658989954469</v>
      </c>
      <c r="R89">
        <f t="shared" si="34"/>
        <v>1.1834572383637019</v>
      </c>
      <c r="S89">
        <f t="shared" si="35"/>
        <v>0.66114216987055774</v>
      </c>
      <c r="U89" t="str">
        <f t="shared" si="36"/>
        <v>Sell</v>
      </c>
      <c r="V89" t="str">
        <f t="shared" si="37"/>
        <v>Sell</v>
      </c>
      <c r="W89">
        <f t="shared" si="38"/>
        <v>1.1199999999999903</v>
      </c>
      <c r="X89">
        <f t="shared" si="33"/>
        <v>7.7799999999999727</v>
      </c>
    </row>
    <row r="90" spans="1:24" x14ac:dyDescent="0.25">
      <c r="A90" s="1">
        <v>40514</v>
      </c>
      <c r="B90">
        <v>126.25</v>
      </c>
      <c r="C90">
        <v>126.36</v>
      </c>
      <c r="D90">
        <v>125.61</v>
      </c>
      <c r="E90">
        <v>125.73</v>
      </c>
      <c r="F90">
        <f t="shared" si="22"/>
        <v>0.23999999999999488</v>
      </c>
      <c r="G90">
        <f t="shared" si="23"/>
        <v>0.51000000000000512</v>
      </c>
      <c r="H90">
        <f t="shared" si="24"/>
        <v>0.51000000000000512</v>
      </c>
      <c r="I90">
        <f t="shared" si="25"/>
        <v>0.23999999999999488</v>
      </c>
      <c r="J90">
        <f t="shared" si="26"/>
        <v>0.51000000000000512</v>
      </c>
      <c r="K90">
        <f t="shared" si="27"/>
        <v>0.75</v>
      </c>
      <c r="L90">
        <f t="shared" si="28"/>
        <v>0.25249999999999062</v>
      </c>
      <c r="M90">
        <f t="shared" si="29"/>
        <v>0.65750000000000597</v>
      </c>
      <c r="N90">
        <f t="shared" si="30"/>
        <v>1.0174999999999983</v>
      </c>
      <c r="O90">
        <f t="shared" si="31"/>
        <v>1.0174999999999983</v>
      </c>
      <c r="P90">
        <f t="shared" si="21"/>
        <v>-0.22993857493857686</v>
      </c>
      <c r="Q90">
        <f t="shared" si="32"/>
        <v>0.30334801496096786</v>
      </c>
      <c r="R90">
        <f t="shared" si="34"/>
        <v>1.1834572383637019</v>
      </c>
      <c r="S90">
        <f t="shared" si="35"/>
        <v>0.66114216987055774</v>
      </c>
      <c r="U90" t="str">
        <f t="shared" si="36"/>
        <v>Sell</v>
      </c>
      <c r="V90" t="str">
        <f t="shared" si="37"/>
        <v>Sell</v>
      </c>
      <c r="W90">
        <f t="shared" si="38"/>
        <v>0.39000000000000057</v>
      </c>
      <c r="X90">
        <f t="shared" si="33"/>
        <v>8.1699999999999733</v>
      </c>
    </row>
    <row r="91" spans="1:24" x14ac:dyDescent="0.25">
      <c r="A91" s="1">
        <v>40515</v>
      </c>
      <c r="B91">
        <v>125.88</v>
      </c>
      <c r="C91">
        <v>125.9</v>
      </c>
      <c r="D91">
        <v>125.17</v>
      </c>
      <c r="E91">
        <v>125.49</v>
      </c>
      <c r="F91">
        <f t="shared" si="22"/>
        <v>0.17000000000000171</v>
      </c>
      <c r="G91">
        <f t="shared" si="23"/>
        <v>0.56000000000000227</v>
      </c>
      <c r="H91">
        <f t="shared" si="24"/>
        <v>0.56000000000000227</v>
      </c>
      <c r="I91">
        <f t="shared" si="25"/>
        <v>0.17000000000000171</v>
      </c>
      <c r="J91">
        <f t="shared" si="26"/>
        <v>0.56000000000000227</v>
      </c>
      <c r="K91">
        <f t="shared" si="27"/>
        <v>0.73000000000000398</v>
      </c>
      <c r="L91">
        <f t="shared" si="28"/>
        <v>1.9999999999999574E-2</v>
      </c>
      <c r="M91">
        <f t="shared" si="29"/>
        <v>0.60500000000000043</v>
      </c>
      <c r="N91">
        <f t="shared" si="30"/>
        <v>0.86000000000000298</v>
      </c>
      <c r="O91">
        <f t="shared" si="31"/>
        <v>0.86000000000000298</v>
      </c>
      <c r="P91">
        <f t="shared" si="21"/>
        <v>-0.18395348837209588</v>
      </c>
      <c r="Q91">
        <f t="shared" si="32"/>
        <v>0.11939452658887198</v>
      </c>
      <c r="R91">
        <f t="shared" si="34"/>
        <v>1.1834572383637019</v>
      </c>
      <c r="S91">
        <f t="shared" si="35"/>
        <v>0.11939452658887198</v>
      </c>
      <c r="U91" t="str">
        <f t="shared" si="36"/>
        <v>Sell</v>
      </c>
      <c r="V91" t="str">
        <f t="shared" si="37"/>
        <v>Sell</v>
      </c>
      <c r="W91">
        <f t="shared" si="38"/>
        <v>0.24000000000000909</v>
      </c>
      <c r="X91">
        <f t="shared" si="33"/>
        <v>8.4099999999999824</v>
      </c>
    </row>
    <row r="92" spans="1:24" x14ac:dyDescent="0.25">
      <c r="A92" s="1">
        <v>40518</v>
      </c>
      <c r="B92">
        <v>125.7</v>
      </c>
      <c r="C92">
        <v>126.02</v>
      </c>
      <c r="D92">
        <v>125.6</v>
      </c>
      <c r="E92">
        <v>125.94</v>
      </c>
      <c r="F92">
        <f t="shared" si="22"/>
        <v>0.53000000000000114</v>
      </c>
      <c r="G92">
        <f t="shared" si="23"/>
        <v>0.10999999999999943</v>
      </c>
      <c r="H92">
        <f t="shared" si="24"/>
        <v>0.53000000000000114</v>
      </c>
      <c r="I92">
        <f t="shared" si="25"/>
        <v>0.53000000000000114</v>
      </c>
      <c r="J92">
        <f t="shared" si="26"/>
        <v>0.10999999999999943</v>
      </c>
      <c r="K92">
        <f t="shared" si="27"/>
        <v>0.42000000000000171</v>
      </c>
      <c r="L92">
        <f t="shared" si="28"/>
        <v>0.57250000000000156</v>
      </c>
      <c r="M92">
        <f t="shared" si="29"/>
        <v>-5.7500000000000995E-2</v>
      </c>
      <c r="N92">
        <f t="shared" si="30"/>
        <v>0.51750000000000185</v>
      </c>
      <c r="O92">
        <f t="shared" si="31"/>
        <v>0.57250000000000156</v>
      </c>
      <c r="P92">
        <f t="shared" si="21"/>
        <v>0.21871179039301306</v>
      </c>
      <c r="Q92">
        <f t="shared" si="32"/>
        <v>0.33810631698188504</v>
      </c>
      <c r="R92">
        <f t="shared" si="34"/>
        <v>0.33810631698188504</v>
      </c>
      <c r="S92">
        <f t="shared" si="35"/>
        <v>0.11939452658887198</v>
      </c>
      <c r="U92" t="str">
        <f t="shared" si="36"/>
        <v>Sell</v>
      </c>
      <c r="V92" t="str">
        <f t="shared" si="37"/>
        <v>Sell</v>
      </c>
      <c r="W92">
        <f t="shared" si="38"/>
        <v>-0.45000000000000284</v>
      </c>
      <c r="X92">
        <f t="shared" si="33"/>
        <v>7.9599999999999795</v>
      </c>
    </row>
    <row r="93" spans="1:24" x14ac:dyDescent="0.25">
      <c r="A93" s="1">
        <v>40519</v>
      </c>
      <c r="B93">
        <v>125.93</v>
      </c>
      <c r="C93">
        <v>126.04</v>
      </c>
      <c r="D93">
        <v>124.63</v>
      </c>
      <c r="E93">
        <v>124.77</v>
      </c>
      <c r="F93">
        <f t="shared" si="22"/>
        <v>0.10000000000000853</v>
      </c>
      <c r="G93">
        <f t="shared" si="23"/>
        <v>1.3100000000000023</v>
      </c>
      <c r="H93">
        <f t="shared" si="24"/>
        <v>1.3100000000000023</v>
      </c>
      <c r="I93">
        <f t="shared" si="25"/>
        <v>0.10000000000000853</v>
      </c>
      <c r="J93">
        <f t="shared" si="26"/>
        <v>1.3100000000000023</v>
      </c>
      <c r="K93">
        <f t="shared" si="27"/>
        <v>1.4100000000000108</v>
      </c>
      <c r="L93">
        <f t="shared" si="28"/>
        <v>-0.49499999999999389</v>
      </c>
      <c r="M93">
        <f t="shared" si="29"/>
        <v>1.3199999999999967</v>
      </c>
      <c r="N93">
        <f t="shared" si="30"/>
        <v>1.4700000000000095</v>
      </c>
      <c r="O93">
        <f t="shared" si="31"/>
        <v>1.4700000000000095</v>
      </c>
      <c r="P93">
        <f t="shared" si="21"/>
        <v>-0.75302721088435387</v>
      </c>
      <c r="Q93">
        <f t="shared" si="32"/>
        <v>-0.41492089390246883</v>
      </c>
      <c r="R93">
        <f t="shared" si="34"/>
        <v>0.33810631698188504</v>
      </c>
      <c r="S93">
        <f t="shared" si="35"/>
        <v>0.11939452658887198</v>
      </c>
      <c r="U93" t="str">
        <f t="shared" si="36"/>
        <v>Sell</v>
      </c>
      <c r="V93" t="str">
        <f t="shared" si="37"/>
        <v>Sell</v>
      </c>
      <c r="W93">
        <f t="shared" si="38"/>
        <v>1.1700000000000017</v>
      </c>
      <c r="X93">
        <f t="shared" si="33"/>
        <v>9.1299999999999812</v>
      </c>
    </row>
    <row r="94" spans="1:24" x14ac:dyDescent="0.25">
      <c r="A94" s="1">
        <v>40520</v>
      </c>
      <c r="B94">
        <v>124.3</v>
      </c>
      <c r="C94">
        <v>125.05</v>
      </c>
      <c r="D94">
        <v>124.21</v>
      </c>
      <c r="E94">
        <v>124.56</v>
      </c>
      <c r="F94">
        <f t="shared" si="22"/>
        <v>0.28000000000000114</v>
      </c>
      <c r="G94">
        <f t="shared" si="23"/>
        <v>0.56000000000000227</v>
      </c>
      <c r="H94">
        <f t="shared" si="24"/>
        <v>0.56000000000000227</v>
      </c>
      <c r="I94">
        <f t="shared" si="25"/>
        <v>0.28000000000000114</v>
      </c>
      <c r="J94">
        <f t="shared" si="26"/>
        <v>0.56000000000000227</v>
      </c>
      <c r="K94">
        <f t="shared" si="27"/>
        <v>0.84000000000000341</v>
      </c>
      <c r="L94">
        <f t="shared" si="28"/>
        <v>0.2900000000000027</v>
      </c>
      <c r="M94">
        <f t="shared" si="29"/>
        <v>0.71000000000000441</v>
      </c>
      <c r="N94">
        <f t="shared" si="30"/>
        <v>1.1300000000000061</v>
      </c>
      <c r="O94">
        <f t="shared" si="31"/>
        <v>1.1300000000000061</v>
      </c>
      <c r="P94">
        <f t="shared" si="21"/>
        <v>-9.1681415929201912E-2</v>
      </c>
      <c r="Q94">
        <f t="shared" si="32"/>
        <v>-0.50660230983167076</v>
      </c>
      <c r="R94">
        <f t="shared" si="34"/>
        <v>0.33810631698188504</v>
      </c>
      <c r="S94">
        <f t="shared" si="35"/>
        <v>-0.50660230983167076</v>
      </c>
      <c r="U94" t="str">
        <f t="shared" si="36"/>
        <v>Sell</v>
      </c>
      <c r="V94" t="str">
        <f t="shared" si="37"/>
        <v>Sell</v>
      </c>
      <c r="W94">
        <f t="shared" si="38"/>
        <v>0.20999999999999375</v>
      </c>
      <c r="X94">
        <f t="shared" si="33"/>
        <v>9.339999999999975</v>
      </c>
    </row>
    <row r="95" spans="1:24" x14ac:dyDescent="0.25">
      <c r="A95" s="1">
        <v>40521</v>
      </c>
      <c r="B95">
        <v>124.55</v>
      </c>
      <c r="C95">
        <v>125.34</v>
      </c>
      <c r="D95">
        <v>124.44</v>
      </c>
      <c r="E95">
        <v>125.19</v>
      </c>
      <c r="F95">
        <f t="shared" si="22"/>
        <v>0.78000000000000114</v>
      </c>
      <c r="G95">
        <f t="shared" si="23"/>
        <v>0.12000000000000455</v>
      </c>
      <c r="H95">
        <f t="shared" si="24"/>
        <v>0.78000000000000114</v>
      </c>
      <c r="I95">
        <f t="shared" si="25"/>
        <v>0.78000000000000114</v>
      </c>
      <c r="J95">
        <f t="shared" si="26"/>
        <v>0.12000000000000455</v>
      </c>
      <c r="K95">
        <f t="shared" si="27"/>
        <v>0.90000000000000568</v>
      </c>
      <c r="L95">
        <f t="shared" si="28"/>
        <v>0.78500000000000014</v>
      </c>
      <c r="M95">
        <f t="shared" si="29"/>
        <v>-0.20499999999999474</v>
      </c>
      <c r="N95">
        <f t="shared" si="30"/>
        <v>0.96500000000000696</v>
      </c>
      <c r="O95">
        <f t="shared" si="31"/>
        <v>0.96500000000000696</v>
      </c>
      <c r="P95">
        <f t="shared" si="21"/>
        <v>0.41020725388600676</v>
      </c>
      <c r="Q95">
        <f t="shared" si="32"/>
        <v>-9.6395055945663999E-2</v>
      </c>
      <c r="R95">
        <f t="shared" si="34"/>
        <v>-9.6395055945663999E-2</v>
      </c>
      <c r="S95">
        <f t="shared" si="35"/>
        <v>-0.50660230983167076</v>
      </c>
      <c r="U95" t="str">
        <f t="shared" si="36"/>
        <v>Sell</v>
      </c>
      <c r="V95" t="str">
        <f t="shared" si="37"/>
        <v>Sell</v>
      </c>
      <c r="W95">
        <f t="shared" si="38"/>
        <v>-0.62999999999999545</v>
      </c>
      <c r="X95">
        <f t="shared" si="33"/>
        <v>8.7099999999999795</v>
      </c>
    </row>
    <row r="96" spans="1:24" x14ac:dyDescent="0.25">
      <c r="A96" s="1">
        <v>40522</v>
      </c>
      <c r="B96">
        <v>125.3</v>
      </c>
      <c r="C96">
        <v>125.33</v>
      </c>
      <c r="D96">
        <v>124.7</v>
      </c>
      <c r="E96">
        <v>124.7</v>
      </c>
      <c r="F96">
        <f t="shared" si="22"/>
        <v>0.14000000000000057</v>
      </c>
      <c r="G96">
        <f t="shared" si="23"/>
        <v>0.48999999999999488</v>
      </c>
      <c r="H96">
        <f t="shared" si="24"/>
        <v>0.48999999999999488</v>
      </c>
      <c r="I96">
        <f t="shared" si="25"/>
        <v>0.14000000000000057</v>
      </c>
      <c r="J96">
        <f t="shared" si="26"/>
        <v>0.48999999999999488</v>
      </c>
      <c r="K96">
        <f t="shared" si="27"/>
        <v>0.62999999999999545</v>
      </c>
      <c r="L96">
        <f t="shared" si="28"/>
        <v>5.5000000000003268E-2</v>
      </c>
      <c r="M96">
        <f t="shared" si="29"/>
        <v>0.57999999999999474</v>
      </c>
      <c r="N96">
        <f t="shared" si="30"/>
        <v>0.78999999999999559</v>
      </c>
      <c r="O96">
        <f t="shared" si="31"/>
        <v>0.78999999999999559</v>
      </c>
      <c r="P96">
        <f t="shared" si="21"/>
        <v>-0.19537974683543954</v>
      </c>
      <c r="Q96">
        <f t="shared" si="32"/>
        <v>-0.29177480278110357</v>
      </c>
      <c r="R96">
        <f t="shared" si="34"/>
        <v>-9.6395055945663999E-2</v>
      </c>
      <c r="S96">
        <f t="shared" si="35"/>
        <v>-0.29177480278110357</v>
      </c>
      <c r="U96" t="str">
        <f t="shared" si="36"/>
        <v xml:space="preserve"> </v>
      </c>
      <c r="V96" t="str">
        <f t="shared" si="37"/>
        <v>Sell</v>
      </c>
      <c r="W96">
        <f t="shared" si="38"/>
        <v>0.48999999999999488</v>
      </c>
      <c r="X96">
        <f t="shared" si="33"/>
        <v>9.1999999999999744</v>
      </c>
    </row>
    <row r="97" spans="1:24" x14ac:dyDescent="0.25">
      <c r="A97" s="1">
        <v>40525</v>
      </c>
      <c r="B97">
        <v>124.55</v>
      </c>
      <c r="C97">
        <v>125</v>
      </c>
      <c r="D97">
        <v>124.36</v>
      </c>
      <c r="E97">
        <v>124.98</v>
      </c>
      <c r="F97">
        <f t="shared" si="22"/>
        <v>0.29999999999999716</v>
      </c>
      <c r="G97">
        <f t="shared" si="23"/>
        <v>0.34000000000000341</v>
      </c>
      <c r="H97">
        <f t="shared" si="24"/>
        <v>0.34000000000000341</v>
      </c>
      <c r="I97">
        <f t="shared" si="25"/>
        <v>0.29999999999999716</v>
      </c>
      <c r="J97">
        <f t="shared" si="26"/>
        <v>0.34000000000000341</v>
      </c>
      <c r="K97">
        <f t="shared" si="27"/>
        <v>0.64000000000000057</v>
      </c>
      <c r="L97">
        <f t="shared" si="28"/>
        <v>0.27999999999999403</v>
      </c>
      <c r="M97">
        <f t="shared" si="29"/>
        <v>0.34000000000000341</v>
      </c>
      <c r="N97">
        <f t="shared" si="30"/>
        <v>0.78999999999999915</v>
      </c>
      <c r="O97">
        <f t="shared" si="31"/>
        <v>0.78999999999999915</v>
      </c>
      <c r="P97">
        <f t="shared" si="21"/>
        <v>7.4240506329116038E-2</v>
      </c>
      <c r="Q97">
        <f t="shared" si="32"/>
        <v>-0.21753429645198752</v>
      </c>
      <c r="R97">
        <f t="shared" si="34"/>
        <v>-0.21753429645198752</v>
      </c>
      <c r="S97">
        <f t="shared" si="35"/>
        <v>-0.29177480278110357</v>
      </c>
      <c r="U97" t="str">
        <f t="shared" si="36"/>
        <v xml:space="preserve"> </v>
      </c>
      <c r="V97" t="str">
        <f t="shared" si="37"/>
        <v>Sell</v>
      </c>
      <c r="W97">
        <f t="shared" si="38"/>
        <v>-0.28000000000000114</v>
      </c>
      <c r="X97">
        <f t="shared" si="33"/>
        <v>8.9199999999999733</v>
      </c>
    </row>
    <row r="98" spans="1:24" x14ac:dyDescent="0.25">
      <c r="A98" s="1">
        <v>40526</v>
      </c>
      <c r="B98">
        <v>124.97</v>
      </c>
      <c r="C98">
        <v>124.98</v>
      </c>
      <c r="D98">
        <v>123.76</v>
      </c>
      <c r="E98">
        <v>123.9</v>
      </c>
      <c r="F98">
        <f t="shared" si="22"/>
        <v>0</v>
      </c>
      <c r="G98">
        <f t="shared" si="23"/>
        <v>1.2199999999999989</v>
      </c>
      <c r="H98">
        <f t="shared" si="24"/>
        <v>1.2199999999999989</v>
      </c>
      <c r="I98">
        <f t="shared" si="25"/>
        <v>0</v>
      </c>
      <c r="J98">
        <f t="shared" si="26"/>
        <v>1.2199999999999989</v>
      </c>
      <c r="K98">
        <f t="shared" si="27"/>
        <v>1.2199999999999989</v>
      </c>
      <c r="L98">
        <f t="shared" si="28"/>
        <v>-0.50249999999999773</v>
      </c>
      <c r="M98">
        <f t="shared" si="29"/>
        <v>1.3275000000000006</v>
      </c>
      <c r="N98">
        <f t="shared" si="30"/>
        <v>1.3275000000000006</v>
      </c>
      <c r="O98">
        <f t="shared" si="31"/>
        <v>1.3275000000000006</v>
      </c>
      <c r="P98">
        <f t="shared" si="21"/>
        <v>-0.69271186440677557</v>
      </c>
      <c r="Q98">
        <f t="shared" si="32"/>
        <v>-0.91024616085876309</v>
      </c>
      <c r="R98">
        <f t="shared" si="34"/>
        <v>-0.21753429645198752</v>
      </c>
      <c r="S98">
        <f t="shared" si="35"/>
        <v>-0.29177480278110357</v>
      </c>
      <c r="U98" t="str">
        <f t="shared" si="36"/>
        <v>Sell</v>
      </c>
      <c r="V98" t="str">
        <f t="shared" si="37"/>
        <v>Sell</v>
      </c>
      <c r="W98">
        <f t="shared" si="38"/>
        <v>1.0799999999999983</v>
      </c>
      <c r="X98">
        <f t="shared" si="33"/>
        <v>9.9999999999999716</v>
      </c>
    </row>
    <row r="99" spans="1:24" x14ac:dyDescent="0.25">
      <c r="A99" s="1">
        <v>40527</v>
      </c>
      <c r="B99">
        <v>124.07</v>
      </c>
      <c r="C99">
        <v>124.36</v>
      </c>
      <c r="D99">
        <v>123.76</v>
      </c>
      <c r="E99">
        <v>123.98</v>
      </c>
      <c r="F99">
        <f t="shared" si="22"/>
        <v>0.45999999999999375</v>
      </c>
      <c r="G99">
        <f t="shared" si="23"/>
        <v>0.14000000000000057</v>
      </c>
      <c r="H99">
        <f t="shared" si="24"/>
        <v>0.45999999999999375</v>
      </c>
      <c r="I99">
        <f t="shared" si="25"/>
        <v>0.45999999999999375</v>
      </c>
      <c r="J99">
        <f t="shared" si="26"/>
        <v>0.14000000000000057</v>
      </c>
      <c r="K99">
        <f t="shared" si="27"/>
        <v>0.59999999999999432</v>
      </c>
      <c r="L99">
        <f t="shared" si="28"/>
        <v>0.65749999999999176</v>
      </c>
      <c r="M99">
        <f t="shared" si="29"/>
        <v>0.17750000000000199</v>
      </c>
      <c r="N99">
        <f t="shared" si="30"/>
        <v>0.86749999999999261</v>
      </c>
      <c r="O99">
        <f t="shared" si="31"/>
        <v>0.86749999999999261</v>
      </c>
      <c r="P99">
        <f t="shared" ref="P99:P130" si="39">50*(((E99-E98)+0.5*(E99-B99)+0.25*(E98-B98))/O99)*H99/$O$2</f>
        <v>-6.1642651296828221E-2</v>
      </c>
      <c r="Q99">
        <f t="shared" si="32"/>
        <v>-0.97188881215559131</v>
      </c>
      <c r="R99">
        <f t="shared" si="34"/>
        <v>-0.21753429645198752</v>
      </c>
      <c r="S99">
        <f t="shared" si="35"/>
        <v>-0.97188881215559131</v>
      </c>
      <c r="U99" t="str">
        <f t="shared" si="36"/>
        <v>Sell</v>
      </c>
      <c r="V99" t="str">
        <f t="shared" si="37"/>
        <v>Sell</v>
      </c>
      <c r="W99">
        <f t="shared" si="38"/>
        <v>-7.9999999999998295E-2</v>
      </c>
      <c r="X99">
        <f t="shared" si="33"/>
        <v>9.9199999999999733</v>
      </c>
    </row>
    <row r="100" spans="1:24" x14ac:dyDescent="0.25">
      <c r="A100" s="1">
        <v>40528</v>
      </c>
      <c r="B100">
        <v>124</v>
      </c>
      <c r="C100">
        <v>124.35</v>
      </c>
      <c r="D100">
        <v>123.78</v>
      </c>
      <c r="E100">
        <v>124.35</v>
      </c>
      <c r="F100">
        <f t="shared" si="22"/>
        <v>0.36999999999999034</v>
      </c>
      <c r="G100">
        <f t="shared" si="23"/>
        <v>0.20000000000000284</v>
      </c>
      <c r="H100">
        <f t="shared" si="24"/>
        <v>0.36999999999999034</v>
      </c>
      <c r="I100">
        <f t="shared" si="25"/>
        <v>0.36999999999999034</v>
      </c>
      <c r="J100">
        <f t="shared" si="26"/>
        <v>0.20000000000000284</v>
      </c>
      <c r="K100">
        <f t="shared" si="27"/>
        <v>0.56999999999999318</v>
      </c>
      <c r="L100">
        <f t="shared" si="28"/>
        <v>0.29249999999998622</v>
      </c>
      <c r="M100">
        <f t="shared" si="29"/>
        <v>3.7500000000004974E-2</v>
      </c>
      <c r="N100">
        <f t="shared" si="30"/>
        <v>0.59249999999999048</v>
      </c>
      <c r="O100">
        <f t="shared" si="31"/>
        <v>0.59249999999999048</v>
      </c>
      <c r="P100">
        <f t="shared" si="39"/>
        <v>0.16314345991560714</v>
      </c>
      <c r="Q100">
        <f t="shared" si="32"/>
        <v>-0.80874535223998412</v>
      </c>
      <c r="R100">
        <f t="shared" si="34"/>
        <v>-0.21753429645198752</v>
      </c>
      <c r="S100">
        <f t="shared" si="35"/>
        <v>-0.97188881215559131</v>
      </c>
      <c r="U100" t="str">
        <f t="shared" si="36"/>
        <v>Sell</v>
      </c>
      <c r="V100" t="str">
        <f t="shared" si="37"/>
        <v>Sell</v>
      </c>
      <c r="W100">
        <f t="shared" si="38"/>
        <v>-0.36999999999999034</v>
      </c>
      <c r="X100">
        <f t="shared" si="33"/>
        <v>9.5499999999999829</v>
      </c>
    </row>
    <row r="101" spans="1:24" x14ac:dyDescent="0.25">
      <c r="A101" s="1">
        <v>40529</v>
      </c>
      <c r="B101">
        <v>124.48</v>
      </c>
      <c r="C101">
        <v>124.99</v>
      </c>
      <c r="D101">
        <v>124.2</v>
      </c>
      <c r="E101">
        <v>124.9</v>
      </c>
      <c r="F101">
        <f t="shared" si="22"/>
        <v>0.64000000000000057</v>
      </c>
      <c r="G101">
        <f t="shared" si="23"/>
        <v>0.14999999999999147</v>
      </c>
      <c r="H101">
        <f t="shared" si="24"/>
        <v>0.64000000000000057</v>
      </c>
      <c r="I101">
        <f t="shared" si="25"/>
        <v>0.64000000000000057</v>
      </c>
      <c r="J101">
        <f t="shared" si="26"/>
        <v>0.14999999999999147</v>
      </c>
      <c r="K101">
        <f t="shared" si="27"/>
        <v>0.78999999999999204</v>
      </c>
      <c r="L101">
        <f t="shared" si="28"/>
        <v>0.65250000000000341</v>
      </c>
      <c r="M101">
        <f t="shared" si="29"/>
        <v>-8.2500000000010232E-2</v>
      </c>
      <c r="N101">
        <f t="shared" si="30"/>
        <v>0.87749999999999062</v>
      </c>
      <c r="O101">
        <f t="shared" si="31"/>
        <v>0.87749999999999062</v>
      </c>
      <c r="P101">
        <f t="shared" si="39"/>
        <v>0.30905982905983659</v>
      </c>
      <c r="Q101">
        <f t="shared" si="32"/>
        <v>-0.49968552318014753</v>
      </c>
      <c r="R101">
        <f t="shared" si="34"/>
        <v>-0.21753429645198752</v>
      </c>
      <c r="S101">
        <f t="shared" si="35"/>
        <v>-0.97188881215559131</v>
      </c>
      <c r="U101" t="str">
        <f t="shared" si="36"/>
        <v xml:space="preserve"> </v>
      </c>
      <c r="V101" t="str">
        <f t="shared" si="37"/>
        <v>Sell</v>
      </c>
      <c r="W101">
        <f t="shared" si="38"/>
        <v>-0.55000000000001137</v>
      </c>
      <c r="X101">
        <f t="shared" si="33"/>
        <v>8.9999999999999716</v>
      </c>
    </row>
    <row r="102" spans="1:24" x14ac:dyDescent="0.25">
      <c r="A102" s="1">
        <v>40532</v>
      </c>
      <c r="B102">
        <v>124.91</v>
      </c>
      <c r="C102">
        <v>125.34</v>
      </c>
      <c r="D102">
        <v>124.67</v>
      </c>
      <c r="E102">
        <v>125</v>
      </c>
      <c r="F102">
        <f t="shared" si="22"/>
        <v>0.43999999999999773</v>
      </c>
      <c r="G102">
        <f t="shared" si="23"/>
        <v>0.23000000000000398</v>
      </c>
      <c r="H102">
        <f t="shared" si="24"/>
        <v>0.43999999999999773</v>
      </c>
      <c r="I102">
        <f t="shared" si="25"/>
        <v>0.43999999999999773</v>
      </c>
      <c r="J102">
        <f t="shared" si="26"/>
        <v>0.23000000000000398</v>
      </c>
      <c r="K102">
        <f t="shared" si="27"/>
        <v>0.67000000000000171</v>
      </c>
      <c r="L102">
        <f t="shared" si="28"/>
        <v>0.42999999999999616</v>
      </c>
      <c r="M102">
        <f t="shared" si="29"/>
        <v>0.11500000000000554</v>
      </c>
      <c r="N102">
        <f t="shared" si="30"/>
        <v>0.77500000000000213</v>
      </c>
      <c r="O102">
        <f t="shared" si="31"/>
        <v>0.77500000000000213</v>
      </c>
      <c r="P102">
        <f t="shared" si="39"/>
        <v>7.0967741935482304E-2</v>
      </c>
      <c r="Q102">
        <f t="shared" si="32"/>
        <v>-0.4287177812446652</v>
      </c>
      <c r="R102">
        <f t="shared" si="34"/>
        <v>-0.21753429645198752</v>
      </c>
      <c r="S102">
        <f t="shared" si="35"/>
        <v>-0.97188881215559131</v>
      </c>
      <c r="U102" t="str">
        <f t="shared" si="36"/>
        <v xml:space="preserve"> </v>
      </c>
      <c r="V102" t="str">
        <f t="shared" si="37"/>
        <v>Sell</v>
      </c>
      <c r="W102">
        <f t="shared" si="38"/>
        <v>-9.9999999999994316E-2</v>
      </c>
      <c r="X102">
        <f t="shared" si="33"/>
        <v>8.8999999999999773</v>
      </c>
    </row>
    <row r="103" spans="1:24" x14ac:dyDescent="0.25">
      <c r="A103" s="1">
        <v>40533</v>
      </c>
      <c r="B103">
        <v>124.77</v>
      </c>
      <c r="C103">
        <v>125.3</v>
      </c>
      <c r="D103">
        <v>124.76</v>
      </c>
      <c r="E103">
        <v>125.26</v>
      </c>
      <c r="F103">
        <f t="shared" si="22"/>
        <v>0.29999999999999716</v>
      </c>
      <c r="G103">
        <f t="shared" si="23"/>
        <v>0.23999999999999488</v>
      </c>
      <c r="H103">
        <f t="shared" si="24"/>
        <v>0.29999999999999716</v>
      </c>
      <c r="I103">
        <f t="shared" si="25"/>
        <v>0.29999999999999716</v>
      </c>
      <c r="J103">
        <f t="shared" si="26"/>
        <v>0.23999999999999488</v>
      </c>
      <c r="K103">
        <f t="shared" si="27"/>
        <v>0.53999999999999204</v>
      </c>
      <c r="L103">
        <f t="shared" si="28"/>
        <v>0.20250000000000057</v>
      </c>
      <c r="M103">
        <f t="shared" si="29"/>
        <v>0.11249999999999716</v>
      </c>
      <c r="N103">
        <f t="shared" si="30"/>
        <v>0.56249999999999289</v>
      </c>
      <c r="O103">
        <f t="shared" si="31"/>
        <v>0.56249999999999289</v>
      </c>
      <c r="P103">
        <f t="shared" si="39"/>
        <v>0.14066666666666994</v>
      </c>
      <c r="Q103">
        <f t="shared" si="32"/>
        <v>-0.28805111457799526</v>
      </c>
      <c r="R103">
        <f t="shared" si="34"/>
        <v>-0.28805111457799526</v>
      </c>
      <c r="S103">
        <f t="shared" si="35"/>
        <v>-0.97188881215559131</v>
      </c>
      <c r="U103" t="str">
        <f t="shared" si="36"/>
        <v xml:space="preserve"> </v>
      </c>
      <c r="V103" t="str">
        <f t="shared" si="37"/>
        <v>Sell</v>
      </c>
      <c r="W103">
        <f t="shared" si="38"/>
        <v>-0.26000000000000512</v>
      </c>
      <c r="X103">
        <f t="shared" si="33"/>
        <v>8.6399999999999721</v>
      </c>
    </row>
    <row r="104" spans="1:24" x14ac:dyDescent="0.25">
      <c r="A104" s="1">
        <v>40534</v>
      </c>
      <c r="B104">
        <v>125.1</v>
      </c>
      <c r="C104">
        <v>125.61</v>
      </c>
      <c r="D104">
        <v>125</v>
      </c>
      <c r="E104">
        <v>125.1</v>
      </c>
      <c r="F104">
        <f t="shared" si="22"/>
        <v>0.34999999999999432</v>
      </c>
      <c r="G104">
        <f t="shared" si="23"/>
        <v>0.26000000000000512</v>
      </c>
      <c r="H104">
        <f t="shared" si="24"/>
        <v>0.34999999999999432</v>
      </c>
      <c r="I104">
        <f t="shared" si="25"/>
        <v>0.34999999999999432</v>
      </c>
      <c r="J104">
        <f t="shared" si="26"/>
        <v>0.26000000000000512</v>
      </c>
      <c r="K104">
        <f t="shared" si="27"/>
        <v>0.60999999999999943</v>
      </c>
      <c r="L104">
        <f t="shared" si="28"/>
        <v>0.34249999999999403</v>
      </c>
      <c r="M104">
        <f t="shared" si="29"/>
        <v>0.20750000000001023</v>
      </c>
      <c r="N104">
        <f t="shared" si="30"/>
        <v>0.73250000000000171</v>
      </c>
      <c r="O104">
        <f t="shared" si="31"/>
        <v>0.73250000000000171</v>
      </c>
      <c r="P104">
        <f t="shared" si="39"/>
        <v>-8.9590443686025541E-3</v>
      </c>
      <c r="Q104">
        <f t="shared" si="32"/>
        <v>-0.29701015894659782</v>
      </c>
      <c r="R104">
        <f t="shared" si="34"/>
        <v>-0.28805111457799526</v>
      </c>
      <c r="S104">
        <f t="shared" si="35"/>
        <v>-0.29701015894659782</v>
      </c>
      <c r="U104" t="str">
        <f t="shared" si="36"/>
        <v xml:space="preserve"> </v>
      </c>
      <c r="V104" t="str">
        <f t="shared" si="37"/>
        <v>Sell</v>
      </c>
      <c r="W104">
        <f t="shared" si="38"/>
        <v>0.1600000000000108</v>
      </c>
      <c r="X104">
        <f t="shared" si="33"/>
        <v>8.7999999999999829</v>
      </c>
    </row>
    <row r="105" spans="1:24" x14ac:dyDescent="0.25">
      <c r="A105" s="1">
        <v>40535</v>
      </c>
      <c r="B105">
        <v>125.41</v>
      </c>
      <c r="C105">
        <v>125.68</v>
      </c>
      <c r="D105">
        <v>125.07</v>
      </c>
      <c r="E105">
        <v>125.41</v>
      </c>
      <c r="F105">
        <f t="shared" si="22"/>
        <v>0.58000000000001251</v>
      </c>
      <c r="G105">
        <f t="shared" si="23"/>
        <v>3.0000000000001137E-2</v>
      </c>
      <c r="H105">
        <f t="shared" si="24"/>
        <v>0.58000000000001251</v>
      </c>
      <c r="I105">
        <f t="shared" si="25"/>
        <v>0.58000000000001251</v>
      </c>
      <c r="J105">
        <f t="shared" si="26"/>
        <v>3.0000000000001137E-2</v>
      </c>
      <c r="K105">
        <f t="shared" si="27"/>
        <v>0.61000000000001364</v>
      </c>
      <c r="L105">
        <f t="shared" si="28"/>
        <v>0.56500000000001194</v>
      </c>
      <c r="M105">
        <f t="shared" si="29"/>
        <v>-0.26000000000000512</v>
      </c>
      <c r="N105">
        <f t="shared" si="30"/>
        <v>0.61000000000001364</v>
      </c>
      <c r="O105">
        <f t="shared" si="31"/>
        <v>0.61000000000001364</v>
      </c>
      <c r="P105">
        <f t="shared" si="39"/>
        <v>0.14737704918032882</v>
      </c>
      <c r="Q105">
        <f t="shared" si="32"/>
        <v>-0.14963310976626901</v>
      </c>
      <c r="R105">
        <f t="shared" si="34"/>
        <v>-0.14963310976626901</v>
      </c>
      <c r="S105">
        <f t="shared" si="35"/>
        <v>-0.29701015894659782</v>
      </c>
      <c r="U105" t="str">
        <f t="shared" si="36"/>
        <v xml:space="preserve"> </v>
      </c>
      <c r="V105" t="str">
        <f t="shared" si="37"/>
        <v>Sell</v>
      </c>
      <c r="W105">
        <f t="shared" si="38"/>
        <v>-0.31000000000000227</v>
      </c>
      <c r="X105">
        <f t="shared" si="33"/>
        <v>8.4899999999999807</v>
      </c>
    </row>
    <row r="106" spans="1:24" x14ac:dyDescent="0.25">
      <c r="A106" s="1">
        <v>40539</v>
      </c>
      <c r="B106">
        <v>125.2</v>
      </c>
      <c r="C106">
        <v>125.22</v>
      </c>
      <c r="D106">
        <v>124.36</v>
      </c>
      <c r="E106">
        <v>125.2</v>
      </c>
      <c r="F106">
        <f t="shared" si="22"/>
        <v>-0.18999999999999773</v>
      </c>
      <c r="G106">
        <f t="shared" si="23"/>
        <v>1.0499999999999972</v>
      </c>
      <c r="H106">
        <f t="shared" si="24"/>
        <v>1.0499999999999972</v>
      </c>
      <c r="I106">
        <f t="shared" si="25"/>
        <v>0.18999999999999773</v>
      </c>
      <c r="J106">
        <f t="shared" si="26"/>
        <v>1.0499999999999972</v>
      </c>
      <c r="K106">
        <f t="shared" si="27"/>
        <v>0.85999999999999943</v>
      </c>
      <c r="L106">
        <f t="shared" si="28"/>
        <v>-0.33500000000000085</v>
      </c>
      <c r="M106">
        <f t="shared" si="29"/>
        <v>0.95499999999999829</v>
      </c>
      <c r="N106">
        <f t="shared" si="30"/>
        <v>0.85999999999999943</v>
      </c>
      <c r="O106">
        <f t="shared" si="31"/>
        <v>0.95499999999999829</v>
      </c>
      <c r="P106">
        <f t="shared" si="39"/>
        <v>-0.11544502617800692</v>
      </c>
      <c r="Q106">
        <f t="shared" si="32"/>
        <v>-0.26507813594427593</v>
      </c>
      <c r="R106">
        <f t="shared" si="34"/>
        <v>-0.14963310976626901</v>
      </c>
      <c r="S106">
        <f t="shared" si="35"/>
        <v>-0.29701015894659782</v>
      </c>
      <c r="U106" t="str">
        <f t="shared" si="36"/>
        <v xml:space="preserve"> </v>
      </c>
      <c r="V106" t="str">
        <f t="shared" si="37"/>
        <v>Sell</v>
      </c>
      <c r="W106">
        <f t="shared" si="38"/>
        <v>0.20999999999999375</v>
      </c>
      <c r="X106">
        <f t="shared" si="33"/>
        <v>8.6999999999999744</v>
      </c>
    </row>
    <row r="107" spans="1:24" x14ac:dyDescent="0.25">
      <c r="A107" s="1">
        <v>40540</v>
      </c>
      <c r="B107">
        <v>125.06</v>
      </c>
      <c r="C107">
        <v>125.46</v>
      </c>
      <c r="D107">
        <v>124.52</v>
      </c>
      <c r="E107">
        <v>125.06</v>
      </c>
      <c r="F107">
        <f t="shared" si="22"/>
        <v>0.25999999999999091</v>
      </c>
      <c r="G107">
        <f t="shared" si="23"/>
        <v>0.68000000000000682</v>
      </c>
      <c r="H107">
        <f t="shared" si="24"/>
        <v>0.68000000000000682</v>
      </c>
      <c r="I107">
        <f t="shared" si="25"/>
        <v>0.25999999999999091</v>
      </c>
      <c r="J107">
        <f t="shared" si="26"/>
        <v>0.68000000000000682</v>
      </c>
      <c r="K107">
        <f t="shared" si="27"/>
        <v>0.93999999999999773</v>
      </c>
      <c r="L107">
        <f t="shared" si="28"/>
        <v>-8.0000000000012506E-2</v>
      </c>
      <c r="M107">
        <f t="shared" si="29"/>
        <v>0.55000000000001137</v>
      </c>
      <c r="N107">
        <f t="shared" si="30"/>
        <v>0.93999999999999773</v>
      </c>
      <c r="O107">
        <f t="shared" si="31"/>
        <v>0.93999999999999773</v>
      </c>
      <c r="P107">
        <f t="shared" si="39"/>
        <v>-5.0638297872341261E-2</v>
      </c>
      <c r="Q107">
        <f t="shared" si="32"/>
        <v>-0.31571643381661718</v>
      </c>
      <c r="R107">
        <f t="shared" si="34"/>
        <v>-0.14963310976626901</v>
      </c>
      <c r="S107">
        <f t="shared" si="35"/>
        <v>-0.31571643381661718</v>
      </c>
      <c r="U107" t="str">
        <f t="shared" si="36"/>
        <v>Sell</v>
      </c>
      <c r="V107" t="str">
        <f t="shared" si="37"/>
        <v>Sell</v>
      </c>
      <c r="W107">
        <f t="shared" si="38"/>
        <v>0.14000000000000057</v>
      </c>
      <c r="X107">
        <f t="shared" si="33"/>
        <v>8.839999999999975</v>
      </c>
    </row>
    <row r="108" spans="1:24" x14ac:dyDescent="0.25">
      <c r="A108" s="1">
        <v>40541</v>
      </c>
      <c r="B108">
        <v>124.58</v>
      </c>
      <c r="C108">
        <v>125.2</v>
      </c>
      <c r="D108">
        <v>124.52</v>
      </c>
      <c r="E108">
        <v>125.29</v>
      </c>
      <c r="F108">
        <f t="shared" si="22"/>
        <v>0.14000000000000057</v>
      </c>
      <c r="G108">
        <f t="shared" si="23"/>
        <v>0.54000000000000625</v>
      </c>
      <c r="H108">
        <f t="shared" si="24"/>
        <v>0.54000000000000625</v>
      </c>
      <c r="I108">
        <f t="shared" si="25"/>
        <v>0.14000000000000057</v>
      </c>
      <c r="J108">
        <f t="shared" si="26"/>
        <v>0.54000000000000625</v>
      </c>
      <c r="K108">
        <f t="shared" si="27"/>
        <v>0.68000000000000682</v>
      </c>
      <c r="L108">
        <f t="shared" si="28"/>
        <v>-0.13000000000000256</v>
      </c>
      <c r="M108">
        <f t="shared" si="29"/>
        <v>0.47000000000000597</v>
      </c>
      <c r="N108">
        <f t="shared" si="30"/>
        <v>0.68000000000000682</v>
      </c>
      <c r="O108">
        <f t="shared" si="31"/>
        <v>0.68000000000000682</v>
      </c>
      <c r="P108">
        <f t="shared" si="39"/>
        <v>0.2322794117647094</v>
      </c>
      <c r="Q108">
        <f t="shared" si="32"/>
        <v>-8.3437022051907783E-2</v>
      </c>
      <c r="R108">
        <f t="shared" si="34"/>
        <v>-0.14963310976626901</v>
      </c>
      <c r="S108">
        <f t="shared" si="35"/>
        <v>-0.31571643381661718</v>
      </c>
      <c r="U108" t="str">
        <f t="shared" si="36"/>
        <v xml:space="preserve"> </v>
      </c>
      <c r="V108" t="str">
        <f t="shared" si="37"/>
        <v>Sell</v>
      </c>
      <c r="W108">
        <f t="shared" si="38"/>
        <v>-0.23000000000000398</v>
      </c>
      <c r="X108">
        <f t="shared" si="33"/>
        <v>8.609999999999971</v>
      </c>
    </row>
    <row r="109" spans="1:24" x14ac:dyDescent="0.25">
      <c r="A109" s="1">
        <v>40542</v>
      </c>
      <c r="B109">
        <v>125.35</v>
      </c>
      <c r="C109">
        <v>125.6</v>
      </c>
      <c r="D109">
        <v>125.11</v>
      </c>
      <c r="E109">
        <v>125.5</v>
      </c>
      <c r="F109">
        <f t="shared" si="22"/>
        <v>0.30999999999998806</v>
      </c>
      <c r="G109">
        <f t="shared" si="23"/>
        <v>0.18000000000000682</v>
      </c>
      <c r="H109">
        <f t="shared" si="24"/>
        <v>0.30999999999998806</v>
      </c>
      <c r="I109">
        <f t="shared" si="25"/>
        <v>0.30999999999998806</v>
      </c>
      <c r="J109">
        <f t="shared" si="26"/>
        <v>0.18000000000000682</v>
      </c>
      <c r="K109">
        <f t="shared" si="27"/>
        <v>0.48999999999999488</v>
      </c>
      <c r="L109">
        <f t="shared" si="28"/>
        <v>0.39749999999998664</v>
      </c>
      <c r="M109">
        <f t="shared" si="29"/>
        <v>0.20250000000001478</v>
      </c>
      <c r="N109">
        <f t="shared" si="30"/>
        <v>0.66749999999999687</v>
      </c>
      <c r="O109">
        <f t="shared" si="31"/>
        <v>0.66749999999999687</v>
      </c>
      <c r="P109">
        <f t="shared" si="39"/>
        <v>0.1073970037453144</v>
      </c>
      <c r="Q109">
        <f t="shared" si="32"/>
        <v>2.3959981693406615E-2</v>
      </c>
      <c r="R109">
        <f t="shared" si="34"/>
        <v>-0.14963310976626901</v>
      </c>
      <c r="S109">
        <f t="shared" si="35"/>
        <v>-0.31571643381661718</v>
      </c>
      <c r="U109" t="str">
        <f t="shared" si="36"/>
        <v xml:space="preserve"> </v>
      </c>
      <c r="V109" t="str">
        <f t="shared" si="37"/>
        <v>Sell</v>
      </c>
      <c r="W109">
        <f t="shared" si="38"/>
        <v>-0.20999999999999375</v>
      </c>
      <c r="X109">
        <f t="shared" si="33"/>
        <v>8.3999999999999773</v>
      </c>
    </row>
    <row r="110" spans="1:24" x14ac:dyDescent="0.25">
      <c r="A110" s="1">
        <v>40546</v>
      </c>
      <c r="B110">
        <v>125.34</v>
      </c>
      <c r="C110">
        <v>125.99</v>
      </c>
      <c r="D110">
        <v>125.26</v>
      </c>
      <c r="E110">
        <v>125.82</v>
      </c>
      <c r="F110">
        <f t="shared" si="22"/>
        <v>0.48999999999999488</v>
      </c>
      <c r="G110">
        <f t="shared" si="23"/>
        <v>0.23999999999999488</v>
      </c>
      <c r="H110">
        <f t="shared" si="24"/>
        <v>0.48999999999999488</v>
      </c>
      <c r="I110">
        <f t="shared" si="25"/>
        <v>0.48999999999999488</v>
      </c>
      <c r="J110">
        <f t="shared" si="26"/>
        <v>0.23999999999999488</v>
      </c>
      <c r="K110">
        <f t="shared" si="27"/>
        <v>0.72999999999998977</v>
      </c>
      <c r="L110">
        <f t="shared" si="28"/>
        <v>0.40749999999999886</v>
      </c>
      <c r="M110">
        <f t="shared" si="29"/>
        <v>3.2499999999998863E-2</v>
      </c>
      <c r="N110">
        <f t="shared" si="30"/>
        <v>0.76749999999999119</v>
      </c>
      <c r="O110">
        <f t="shared" si="31"/>
        <v>0.76749999999999119</v>
      </c>
      <c r="P110">
        <f t="shared" si="39"/>
        <v>0.19073289902279814</v>
      </c>
      <c r="Q110">
        <f t="shared" si="32"/>
        <v>0.21469288071620474</v>
      </c>
      <c r="R110">
        <f t="shared" si="34"/>
        <v>-0.14963310976626901</v>
      </c>
      <c r="S110">
        <f t="shared" si="35"/>
        <v>-0.31571643381661718</v>
      </c>
      <c r="U110" t="str">
        <f t="shared" si="36"/>
        <v xml:space="preserve"> </v>
      </c>
      <c r="V110" t="str">
        <f t="shared" si="37"/>
        <v>Sell</v>
      </c>
      <c r="W110">
        <f t="shared" si="38"/>
        <v>-0.31999999999999318</v>
      </c>
      <c r="X110">
        <f t="shared" si="33"/>
        <v>8.0799999999999841</v>
      </c>
    </row>
    <row r="111" spans="1:24" x14ac:dyDescent="0.25">
      <c r="A111" s="1">
        <v>40547</v>
      </c>
      <c r="B111">
        <v>125.89</v>
      </c>
      <c r="C111">
        <v>126.18</v>
      </c>
      <c r="D111">
        <v>125.49</v>
      </c>
      <c r="E111">
        <v>126.03</v>
      </c>
      <c r="F111">
        <f t="shared" si="22"/>
        <v>0.36000000000001364</v>
      </c>
      <c r="G111">
        <f t="shared" si="23"/>
        <v>0.32999999999999829</v>
      </c>
      <c r="H111">
        <f t="shared" si="24"/>
        <v>0.36000000000001364</v>
      </c>
      <c r="I111">
        <f t="shared" si="25"/>
        <v>0.36000000000001364</v>
      </c>
      <c r="J111">
        <f t="shared" si="26"/>
        <v>0.32999999999999829</v>
      </c>
      <c r="K111">
        <f t="shared" si="27"/>
        <v>0.69000000000001194</v>
      </c>
      <c r="L111">
        <f t="shared" si="28"/>
        <v>0.31500000000001194</v>
      </c>
      <c r="M111">
        <f t="shared" si="29"/>
        <v>0.26999999999998892</v>
      </c>
      <c r="N111">
        <f t="shared" si="30"/>
        <v>0.81000000000000938</v>
      </c>
      <c r="O111">
        <f t="shared" si="31"/>
        <v>0.81000000000000938</v>
      </c>
      <c r="P111">
        <f t="shared" si="39"/>
        <v>8.8888888888892501E-2</v>
      </c>
      <c r="Q111">
        <f t="shared" si="32"/>
        <v>0.30358176960509725</v>
      </c>
      <c r="R111">
        <f t="shared" si="34"/>
        <v>0.30358176960509725</v>
      </c>
      <c r="S111">
        <f t="shared" si="35"/>
        <v>-0.31571643381661718</v>
      </c>
      <c r="U111" t="str">
        <f t="shared" si="36"/>
        <v xml:space="preserve"> </v>
      </c>
      <c r="V111" t="str">
        <f t="shared" si="37"/>
        <v>Sell</v>
      </c>
      <c r="W111">
        <f t="shared" si="38"/>
        <v>-0.21000000000000796</v>
      </c>
      <c r="X111">
        <f t="shared" si="33"/>
        <v>7.8699999999999761</v>
      </c>
    </row>
    <row r="112" spans="1:24" x14ac:dyDescent="0.25">
      <c r="A112" s="1">
        <v>40548</v>
      </c>
      <c r="B112">
        <v>126.06</v>
      </c>
      <c r="C112">
        <v>126.52</v>
      </c>
      <c r="D112">
        <v>125.2</v>
      </c>
      <c r="E112">
        <v>125.3</v>
      </c>
      <c r="F112">
        <f t="shared" si="22"/>
        <v>0.48999999999999488</v>
      </c>
      <c r="G112">
        <f t="shared" si="23"/>
        <v>0.82999999999999829</v>
      </c>
      <c r="H112">
        <f t="shared" si="24"/>
        <v>0.82999999999999829</v>
      </c>
      <c r="I112">
        <f t="shared" si="25"/>
        <v>0.48999999999999488</v>
      </c>
      <c r="J112">
        <f t="shared" si="26"/>
        <v>0.82999999999999829</v>
      </c>
      <c r="K112">
        <f t="shared" si="27"/>
        <v>1.3199999999999932</v>
      </c>
      <c r="L112">
        <f t="shared" si="28"/>
        <v>0.10999999999999588</v>
      </c>
      <c r="M112">
        <f t="shared" si="29"/>
        <v>0.62000000000000099</v>
      </c>
      <c r="N112">
        <f t="shared" si="30"/>
        <v>1.3549999999999933</v>
      </c>
      <c r="O112">
        <f t="shared" si="31"/>
        <v>1.3549999999999933</v>
      </c>
      <c r="P112">
        <f t="shared" si="39"/>
        <v>-0.32924354243542731</v>
      </c>
      <c r="Q112">
        <f t="shared" si="32"/>
        <v>-2.5661772830330054E-2</v>
      </c>
      <c r="R112">
        <f t="shared" si="34"/>
        <v>0.30358176960509725</v>
      </c>
      <c r="S112">
        <f t="shared" si="35"/>
        <v>-2.5661772830330054E-2</v>
      </c>
      <c r="U112" t="str">
        <f t="shared" si="36"/>
        <v xml:space="preserve"> </v>
      </c>
      <c r="V112" t="str">
        <f t="shared" si="37"/>
        <v>Sell</v>
      </c>
      <c r="W112">
        <f t="shared" si="38"/>
        <v>0.73000000000000398</v>
      </c>
      <c r="X112">
        <f t="shared" si="33"/>
        <v>8.5999999999999801</v>
      </c>
    </row>
    <row r="113" spans="1:24" x14ac:dyDescent="0.25">
      <c r="A113" s="1">
        <v>40549</v>
      </c>
      <c r="B113">
        <v>125.39</v>
      </c>
      <c r="C113">
        <v>125.94</v>
      </c>
      <c r="D113">
        <v>125.07</v>
      </c>
      <c r="E113">
        <v>125.84</v>
      </c>
      <c r="F113">
        <f t="shared" si="22"/>
        <v>0.64000000000000057</v>
      </c>
      <c r="G113">
        <f t="shared" si="23"/>
        <v>0.23000000000000398</v>
      </c>
      <c r="H113">
        <f t="shared" si="24"/>
        <v>0.64000000000000057</v>
      </c>
      <c r="I113">
        <f t="shared" si="25"/>
        <v>0.64000000000000057</v>
      </c>
      <c r="J113">
        <f t="shared" si="26"/>
        <v>0.23000000000000398</v>
      </c>
      <c r="K113">
        <f t="shared" si="27"/>
        <v>0.87000000000000455</v>
      </c>
      <c r="L113">
        <f t="shared" si="28"/>
        <v>0.71499999999999986</v>
      </c>
      <c r="M113">
        <f t="shared" si="29"/>
        <v>0.10000000000000497</v>
      </c>
      <c r="N113">
        <f t="shared" si="30"/>
        <v>1.0600000000000058</v>
      </c>
      <c r="O113">
        <f t="shared" si="31"/>
        <v>1.0600000000000058</v>
      </c>
      <c r="P113">
        <f t="shared" si="39"/>
        <v>0.17358490566037849</v>
      </c>
      <c r="Q113">
        <f t="shared" si="32"/>
        <v>0.14792313283004843</v>
      </c>
      <c r="R113">
        <f t="shared" si="34"/>
        <v>0.30358176960509725</v>
      </c>
      <c r="S113">
        <f t="shared" si="35"/>
        <v>-2.5661772830330054E-2</v>
      </c>
      <c r="U113" t="str">
        <f t="shared" si="36"/>
        <v xml:space="preserve"> </v>
      </c>
      <c r="V113" t="str">
        <f t="shared" si="37"/>
        <v>Sell</v>
      </c>
      <c r="W113">
        <f t="shared" si="38"/>
        <v>-0.54000000000000625</v>
      </c>
      <c r="X113">
        <f t="shared" si="33"/>
        <v>8.0599999999999739</v>
      </c>
    </row>
    <row r="114" spans="1:24" x14ac:dyDescent="0.25">
      <c r="A114" s="1">
        <v>40550</v>
      </c>
      <c r="B114">
        <v>125.91</v>
      </c>
      <c r="C114">
        <v>126.38</v>
      </c>
      <c r="D114">
        <v>125.31</v>
      </c>
      <c r="E114">
        <v>126.24</v>
      </c>
      <c r="F114">
        <f t="shared" si="22"/>
        <v>0.53999999999999204</v>
      </c>
      <c r="G114">
        <f t="shared" si="23"/>
        <v>0.53000000000000114</v>
      </c>
      <c r="H114">
        <f t="shared" si="24"/>
        <v>0.53999999999999204</v>
      </c>
      <c r="I114">
        <f t="shared" si="25"/>
        <v>0.53999999999999204</v>
      </c>
      <c r="J114">
        <f t="shared" si="26"/>
        <v>0.53000000000000114</v>
      </c>
      <c r="K114">
        <f t="shared" si="27"/>
        <v>1.0699999999999932</v>
      </c>
      <c r="L114">
        <f t="shared" si="28"/>
        <v>0.38749999999999218</v>
      </c>
      <c r="M114">
        <f t="shared" si="29"/>
        <v>0.37250000000000583</v>
      </c>
      <c r="N114">
        <f t="shared" si="30"/>
        <v>1.1824999999999939</v>
      </c>
      <c r="O114">
        <f t="shared" si="31"/>
        <v>1.1824999999999939</v>
      </c>
      <c r="P114">
        <f t="shared" si="39"/>
        <v>0.15469344608879146</v>
      </c>
      <c r="Q114">
        <f t="shared" si="32"/>
        <v>0.30261657891883986</v>
      </c>
      <c r="R114">
        <f t="shared" si="34"/>
        <v>0.30358176960509725</v>
      </c>
      <c r="S114">
        <f t="shared" si="35"/>
        <v>-2.5661772830330054E-2</v>
      </c>
      <c r="U114" t="str">
        <f t="shared" si="36"/>
        <v xml:space="preserve"> </v>
      </c>
      <c r="V114" t="str">
        <f t="shared" si="37"/>
        <v>Sell</v>
      </c>
      <c r="W114">
        <f t="shared" si="38"/>
        <v>-0.39999999999999147</v>
      </c>
      <c r="X114">
        <f t="shared" si="33"/>
        <v>7.6599999999999824</v>
      </c>
    </row>
    <row r="115" spans="1:24" x14ac:dyDescent="0.25">
      <c r="A115" s="1">
        <v>40553</v>
      </c>
      <c r="B115">
        <v>126.3</v>
      </c>
      <c r="C115">
        <v>126.46</v>
      </c>
      <c r="D115">
        <v>125.98</v>
      </c>
      <c r="E115">
        <v>126.21</v>
      </c>
      <c r="F115">
        <f t="shared" si="22"/>
        <v>0.21999999999999886</v>
      </c>
      <c r="G115">
        <f t="shared" si="23"/>
        <v>0.25999999999999091</v>
      </c>
      <c r="H115">
        <f t="shared" si="24"/>
        <v>0.25999999999999091</v>
      </c>
      <c r="I115">
        <f t="shared" si="25"/>
        <v>0.21999999999999886</v>
      </c>
      <c r="J115">
        <f t="shared" si="26"/>
        <v>0.25999999999999091</v>
      </c>
      <c r="K115">
        <f t="shared" si="27"/>
        <v>0.47999999999998977</v>
      </c>
      <c r="L115">
        <f t="shared" si="28"/>
        <v>0.17250000000000298</v>
      </c>
      <c r="M115">
        <f t="shared" si="29"/>
        <v>0.23249999999999105</v>
      </c>
      <c r="N115">
        <f t="shared" si="30"/>
        <v>0.56249999999998934</v>
      </c>
      <c r="O115">
        <f t="shared" si="31"/>
        <v>0.56249999999998934</v>
      </c>
      <c r="P115">
        <f t="shared" si="39"/>
        <v>1.7333333333325505E-3</v>
      </c>
      <c r="Q115">
        <f t="shared" si="32"/>
        <v>0.30434991225217239</v>
      </c>
      <c r="R115">
        <f t="shared" si="34"/>
        <v>0.30434991225217239</v>
      </c>
      <c r="S115">
        <f t="shared" si="35"/>
        <v>-2.5661772830330054E-2</v>
      </c>
      <c r="U115" t="str">
        <f t="shared" si="36"/>
        <v xml:space="preserve"> </v>
      </c>
      <c r="V115" t="str">
        <f t="shared" si="37"/>
        <v>Sell</v>
      </c>
      <c r="W115">
        <f t="shared" si="38"/>
        <v>3.0000000000001137E-2</v>
      </c>
      <c r="X115">
        <f t="shared" si="33"/>
        <v>7.6899999999999835</v>
      </c>
    </row>
    <row r="116" spans="1:24" x14ac:dyDescent="0.25">
      <c r="A116" s="1">
        <v>40554</v>
      </c>
      <c r="B116">
        <v>126.07</v>
      </c>
      <c r="C116">
        <v>126.47</v>
      </c>
      <c r="D116">
        <v>125.7</v>
      </c>
      <c r="E116">
        <v>125.92</v>
      </c>
      <c r="F116">
        <f t="shared" si="22"/>
        <v>0.26000000000000512</v>
      </c>
      <c r="G116">
        <f t="shared" si="23"/>
        <v>0.50999999999999091</v>
      </c>
      <c r="H116">
        <f t="shared" si="24"/>
        <v>0.50999999999999091</v>
      </c>
      <c r="I116">
        <f t="shared" si="25"/>
        <v>0.26000000000000512</v>
      </c>
      <c r="J116">
        <f t="shared" si="26"/>
        <v>0.50999999999999091</v>
      </c>
      <c r="K116">
        <f t="shared" si="27"/>
        <v>0.76999999999999602</v>
      </c>
      <c r="L116">
        <f t="shared" si="28"/>
        <v>2.7500000000010516E-2</v>
      </c>
      <c r="M116">
        <f t="shared" si="29"/>
        <v>0.4024999999999892</v>
      </c>
      <c r="N116">
        <f t="shared" si="30"/>
        <v>0.79249999999999687</v>
      </c>
      <c r="O116">
        <f t="shared" si="31"/>
        <v>0.79249999999999687</v>
      </c>
      <c r="P116">
        <f t="shared" si="39"/>
        <v>-0.12468454258674538</v>
      </c>
      <c r="Q116">
        <f t="shared" si="32"/>
        <v>0.17966536966542701</v>
      </c>
      <c r="R116">
        <f t="shared" si="34"/>
        <v>0.30434991225217239</v>
      </c>
      <c r="S116">
        <f t="shared" si="35"/>
        <v>-2.5661772830330054E-2</v>
      </c>
      <c r="U116" t="str">
        <f t="shared" si="36"/>
        <v xml:space="preserve"> </v>
      </c>
      <c r="V116" t="str">
        <f t="shared" si="37"/>
        <v>Sell</v>
      </c>
      <c r="W116">
        <f t="shared" si="38"/>
        <v>0.28999999999999204</v>
      </c>
      <c r="X116">
        <f t="shared" si="33"/>
        <v>7.9799999999999756</v>
      </c>
    </row>
    <row r="117" spans="1:24" x14ac:dyDescent="0.25">
      <c r="A117" s="1">
        <v>40555</v>
      </c>
      <c r="B117">
        <v>125.94</v>
      </c>
      <c r="C117">
        <v>125.94</v>
      </c>
      <c r="D117">
        <v>124.57</v>
      </c>
      <c r="E117">
        <v>124.74</v>
      </c>
      <c r="F117">
        <f t="shared" si="22"/>
        <v>1.9999999999996021E-2</v>
      </c>
      <c r="G117">
        <f t="shared" si="23"/>
        <v>1.3500000000000085</v>
      </c>
      <c r="H117">
        <f t="shared" si="24"/>
        <v>1.3500000000000085</v>
      </c>
      <c r="I117">
        <f t="shared" si="25"/>
        <v>1.9999999999996021E-2</v>
      </c>
      <c r="J117">
        <f t="shared" si="26"/>
        <v>1.3500000000000085</v>
      </c>
      <c r="K117">
        <f t="shared" si="27"/>
        <v>1.3700000000000045</v>
      </c>
      <c r="L117">
        <f t="shared" si="28"/>
        <v>-0.61750000000001037</v>
      </c>
      <c r="M117">
        <f t="shared" si="29"/>
        <v>1.3775000000000084</v>
      </c>
      <c r="N117">
        <f t="shared" si="30"/>
        <v>1.4075000000000024</v>
      </c>
      <c r="O117">
        <f t="shared" si="31"/>
        <v>1.4075000000000024</v>
      </c>
      <c r="P117">
        <f t="shared" si="39"/>
        <v>-0.87162522202487369</v>
      </c>
      <c r="Q117">
        <f t="shared" si="32"/>
        <v>-0.69195985235944668</v>
      </c>
      <c r="R117">
        <f t="shared" si="34"/>
        <v>0.30434991225217239</v>
      </c>
      <c r="S117">
        <f t="shared" si="35"/>
        <v>-2.5661772830330054E-2</v>
      </c>
      <c r="U117" t="str">
        <f t="shared" si="36"/>
        <v>Sell</v>
      </c>
      <c r="V117" t="str">
        <f t="shared" si="37"/>
        <v>Sell</v>
      </c>
      <c r="W117">
        <f t="shared" si="38"/>
        <v>1.1800000000000068</v>
      </c>
      <c r="X117">
        <f t="shared" si="33"/>
        <v>9.1599999999999824</v>
      </c>
    </row>
    <row r="118" spans="1:24" x14ac:dyDescent="0.25">
      <c r="A118" s="1">
        <v>40556</v>
      </c>
      <c r="B118">
        <v>124.73</v>
      </c>
      <c r="C118">
        <v>124.98</v>
      </c>
      <c r="D118">
        <v>124.27</v>
      </c>
      <c r="E118">
        <v>124.92</v>
      </c>
      <c r="F118">
        <f t="shared" si="22"/>
        <v>0.24000000000000909</v>
      </c>
      <c r="G118">
        <f t="shared" si="23"/>
        <v>0.46999999999999886</v>
      </c>
      <c r="H118">
        <f t="shared" si="24"/>
        <v>0.46999999999999886</v>
      </c>
      <c r="I118">
        <f t="shared" si="25"/>
        <v>0.24000000000000909</v>
      </c>
      <c r="J118">
        <f t="shared" si="26"/>
        <v>0.46999999999999886</v>
      </c>
      <c r="K118">
        <f t="shared" si="27"/>
        <v>0.71000000000000796</v>
      </c>
      <c r="L118">
        <f t="shared" si="28"/>
        <v>0.30500000000001037</v>
      </c>
      <c r="M118">
        <f t="shared" si="29"/>
        <v>0.64999999999999503</v>
      </c>
      <c r="N118">
        <f t="shared" si="30"/>
        <v>1.0100000000000087</v>
      </c>
      <c r="O118">
        <f t="shared" si="31"/>
        <v>1.0100000000000087</v>
      </c>
      <c r="P118">
        <f t="shared" si="39"/>
        <v>-5.8168316831670955E-3</v>
      </c>
      <c r="Q118">
        <f t="shared" si="32"/>
        <v>-0.69777668404261373</v>
      </c>
      <c r="R118">
        <f t="shared" si="34"/>
        <v>0.30434991225217239</v>
      </c>
      <c r="S118">
        <f t="shared" si="35"/>
        <v>-2.5661772830330054E-2</v>
      </c>
      <c r="U118" t="str">
        <f t="shared" si="36"/>
        <v>Sell</v>
      </c>
      <c r="V118" t="str">
        <f t="shared" si="37"/>
        <v>Sell</v>
      </c>
      <c r="W118">
        <f t="shared" si="38"/>
        <v>-0.18000000000000682</v>
      </c>
      <c r="X118">
        <f t="shared" si="33"/>
        <v>8.9799999999999756</v>
      </c>
    </row>
    <row r="119" spans="1:24" x14ac:dyDescent="0.25">
      <c r="A119" s="1">
        <v>40557</v>
      </c>
      <c r="B119">
        <v>124.85</v>
      </c>
      <c r="C119">
        <v>125.17</v>
      </c>
      <c r="D119">
        <v>124.49</v>
      </c>
      <c r="E119">
        <v>124.65</v>
      </c>
      <c r="F119">
        <f t="shared" si="22"/>
        <v>0.25</v>
      </c>
      <c r="G119">
        <f t="shared" si="23"/>
        <v>0.43000000000000682</v>
      </c>
      <c r="H119">
        <f t="shared" si="24"/>
        <v>0.43000000000000682</v>
      </c>
      <c r="I119">
        <f t="shared" si="25"/>
        <v>0.25</v>
      </c>
      <c r="J119">
        <f t="shared" si="26"/>
        <v>0.43000000000000682</v>
      </c>
      <c r="K119">
        <f t="shared" si="27"/>
        <v>0.68000000000000682</v>
      </c>
      <c r="L119">
        <f t="shared" si="28"/>
        <v>8.2499999999996021E-2</v>
      </c>
      <c r="M119">
        <f t="shared" si="29"/>
        <v>0.35250000000000625</v>
      </c>
      <c r="N119">
        <f t="shared" si="30"/>
        <v>0.72750000000000625</v>
      </c>
      <c r="O119">
        <f t="shared" si="31"/>
        <v>0.72750000000000625</v>
      </c>
      <c r="P119">
        <f t="shared" si="39"/>
        <v>-9.5309278350513477E-2</v>
      </c>
      <c r="Q119">
        <f t="shared" si="32"/>
        <v>-0.79308596239312723</v>
      </c>
      <c r="R119">
        <f t="shared" si="34"/>
        <v>0.30434991225217239</v>
      </c>
      <c r="S119">
        <f t="shared" si="35"/>
        <v>-0.79308596239312723</v>
      </c>
      <c r="U119" t="str">
        <f t="shared" si="36"/>
        <v>Sell</v>
      </c>
      <c r="V119" t="str">
        <f t="shared" si="37"/>
        <v>Sell</v>
      </c>
      <c r="W119">
        <f t="shared" si="38"/>
        <v>0.26999999999999602</v>
      </c>
      <c r="X119">
        <f t="shared" si="33"/>
        <v>9.2499999999999716</v>
      </c>
    </row>
    <row r="120" spans="1:24" x14ac:dyDescent="0.25">
      <c r="A120" s="1">
        <v>40560</v>
      </c>
      <c r="B120">
        <v>124.58</v>
      </c>
      <c r="C120">
        <v>124.99</v>
      </c>
      <c r="D120">
        <v>124.47</v>
      </c>
      <c r="E120">
        <v>124.7</v>
      </c>
      <c r="F120">
        <f t="shared" si="22"/>
        <v>0.3399999999999892</v>
      </c>
      <c r="G120">
        <f t="shared" si="23"/>
        <v>0.18000000000000682</v>
      </c>
      <c r="H120">
        <f t="shared" si="24"/>
        <v>0.3399999999999892</v>
      </c>
      <c r="I120">
        <f t="shared" si="25"/>
        <v>0.3399999999999892</v>
      </c>
      <c r="J120">
        <f t="shared" si="26"/>
        <v>0.18000000000000682</v>
      </c>
      <c r="K120">
        <f t="shared" si="27"/>
        <v>0.51999999999999602</v>
      </c>
      <c r="L120">
        <f t="shared" si="28"/>
        <v>0.29999999999998295</v>
      </c>
      <c r="M120">
        <f t="shared" si="29"/>
        <v>6.0000000000009379E-2</v>
      </c>
      <c r="N120">
        <f t="shared" si="30"/>
        <v>0.56999999999999318</v>
      </c>
      <c r="O120">
        <f t="shared" si="31"/>
        <v>0.56999999999999318</v>
      </c>
      <c r="P120">
        <f t="shared" si="39"/>
        <v>1.7894736842105588E-2</v>
      </c>
      <c r="Q120">
        <f t="shared" si="32"/>
        <v>-0.7751912255510216</v>
      </c>
      <c r="R120">
        <f t="shared" si="34"/>
        <v>-0.7751912255510216</v>
      </c>
      <c r="S120">
        <f t="shared" si="35"/>
        <v>-0.79308596239312723</v>
      </c>
      <c r="U120" t="str">
        <f t="shared" si="36"/>
        <v>Sell</v>
      </c>
      <c r="V120" t="str">
        <f t="shared" si="37"/>
        <v>Sell</v>
      </c>
      <c r="W120">
        <f t="shared" si="38"/>
        <v>-4.9999999999997158E-2</v>
      </c>
      <c r="X120">
        <f t="shared" si="33"/>
        <v>9.1999999999999744</v>
      </c>
    </row>
    <row r="121" spans="1:24" x14ac:dyDescent="0.25">
      <c r="A121" s="1">
        <v>40561</v>
      </c>
      <c r="B121">
        <v>124.75</v>
      </c>
      <c r="C121">
        <v>124.75</v>
      </c>
      <c r="D121">
        <v>123.97</v>
      </c>
      <c r="E121">
        <v>124.24</v>
      </c>
      <c r="F121">
        <f t="shared" si="22"/>
        <v>4.9999999999997158E-2</v>
      </c>
      <c r="G121">
        <f t="shared" si="23"/>
        <v>0.73000000000000398</v>
      </c>
      <c r="H121">
        <f t="shared" si="24"/>
        <v>0.73000000000000398</v>
      </c>
      <c r="I121">
        <f t="shared" si="25"/>
        <v>4.9999999999997158E-2</v>
      </c>
      <c r="J121">
        <f t="shared" si="26"/>
        <v>0.73000000000000398</v>
      </c>
      <c r="K121">
        <f t="shared" si="27"/>
        <v>0.78000000000000114</v>
      </c>
      <c r="L121">
        <f t="shared" si="28"/>
        <v>-0.28500000000000369</v>
      </c>
      <c r="M121">
        <f t="shared" si="29"/>
        <v>0.73500000000000654</v>
      </c>
      <c r="N121">
        <f t="shared" si="30"/>
        <v>0.81000000000000227</v>
      </c>
      <c r="O121">
        <f t="shared" si="31"/>
        <v>0.81000000000000227</v>
      </c>
      <c r="P121">
        <f t="shared" si="39"/>
        <v>-0.30867283950617791</v>
      </c>
      <c r="Q121">
        <f t="shared" si="32"/>
        <v>-1.0838640650571996</v>
      </c>
      <c r="R121">
        <f t="shared" si="34"/>
        <v>-0.7751912255510216</v>
      </c>
      <c r="S121">
        <f t="shared" si="35"/>
        <v>-1.0838640650571996</v>
      </c>
      <c r="U121" t="str">
        <f t="shared" si="36"/>
        <v>Sell</v>
      </c>
      <c r="V121" t="str">
        <f t="shared" si="37"/>
        <v>Sell</v>
      </c>
      <c r="W121">
        <f t="shared" si="38"/>
        <v>0.46000000000000796</v>
      </c>
      <c r="X121">
        <f t="shared" si="33"/>
        <v>9.6599999999999824</v>
      </c>
    </row>
    <row r="122" spans="1:24" x14ac:dyDescent="0.25">
      <c r="A122" s="1">
        <v>40562</v>
      </c>
      <c r="B122">
        <v>124.04</v>
      </c>
      <c r="C122">
        <v>124.39</v>
      </c>
      <c r="D122">
        <v>123.86</v>
      </c>
      <c r="E122">
        <v>124.34</v>
      </c>
      <c r="F122">
        <f t="shared" si="22"/>
        <v>0.15000000000000568</v>
      </c>
      <c r="G122">
        <f t="shared" si="23"/>
        <v>0.37999999999999545</v>
      </c>
      <c r="H122">
        <f t="shared" si="24"/>
        <v>0.37999999999999545</v>
      </c>
      <c r="I122">
        <f t="shared" si="25"/>
        <v>0.15000000000000568</v>
      </c>
      <c r="J122">
        <f t="shared" si="26"/>
        <v>0.37999999999999545</v>
      </c>
      <c r="K122">
        <f t="shared" si="27"/>
        <v>0.53000000000000114</v>
      </c>
      <c r="L122">
        <f t="shared" si="28"/>
        <v>8.7500000000009237E-2</v>
      </c>
      <c r="M122">
        <f t="shared" si="29"/>
        <v>0.43249999999999389</v>
      </c>
      <c r="N122">
        <f t="shared" si="30"/>
        <v>0.65750000000000242</v>
      </c>
      <c r="O122">
        <f t="shared" si="31"/>
        <v>0.65750000000000242</v>
      </c>
      <c r="P122">
        <f t="shared" si="39"/>
        <v>3.5399239543727368E-2</v>
      </c>
      <c r="Q122">
        <f t="shared" si="32"/>
        <v>-1.0484648255134723</v>
      </c>
      <c r="R122">
        <f t="shared" si="34"/>
        <v>-1.0484648255134723</v>
      </c>
      <c r="S122">
        <f t="shared" si="35"/>
        <v>-1.0838640650571996</v>
      </c>
      <c r="U122" t="str">
        <f t="shared" si="36"/>
        <v>Sell</v>
      </c>
      <c r="V122" t="str">
        <f t="shared" si="37"/>
        <v>Sell</v>
      </c>
      <c r="W122">
        <f t="shared" si="38"/>
        <v>-0.10000000000000853</v>
      </c>
      <c r="X122">
        <f t="shared" si="33"/>
        <v>9.5599999999999739</v>
      </c>
    </row>
    <row r="123" spans="1:24" x14ac:dyDescent="0.25">
      <c r="A123" s="1">
        <v>40563</v>
      </c>
      <c r="B123">
        <v>124.47</v>
      </c>
      <c r="C123">
        <v>124.5</v>
      </c>
      <c r="D123">
        <v>123.48</v>
      </c>
      <c r="E123">
        <v>123.71</v>
      </c>
      <c r="F123">
        <f t="shared" si="22"/>
        <v>0.15999999999999659</v>
      </c>
      <c r="G123">
        <f t="shared" si="23"/>
        <v>0.85999999999999943</v>
      </c>
      <c r="H123">
        <f t="shared" si="24"/>
        <v>0.85999999999999943</v>
      </c>
      <c r="I123">
        <f t="shared" si="25"/>
        <v>0.15999999999999659</v>
      </c>
      <c r="J123">
        <f t="shared" si="26"/>
        <v>0.85999999999999943</v>
      </c>
      <c r="K123">
        <f t="shared" si="27"/>
        <v>1.019999999999996</v>
      </c>
      <c r="L123">
        <f t="shared" si="28"/>
        <v>-0.19500000000000384</v>
      </c>
      <c r="M123">
        <f t="shared" si="29"/>
        <v>0.85500000000000043</v>
      </c>
      <c r="N123">
        <f t="shared" si="30"/>
        <v>1.0949999999999953</v>
      </c>
      <c r="O123">
        <f t="shared" si="31"/>
        <v>1.0949999999999953</v>
      </c>
      <c r="P123">
        <f t="shared" si="39"/>
        <v>-0.3671689497716959</v>
      </c>
      <c r="Q123">
        <f t="shared" si="32"/>
        <v>-1.4156337752851682</v>
      </c>
      <c r="R123">
        <f t="shared" si="34"/>
        <v>-1.0484648255134723</v>
      </c>
      <c r="S123">
        <f t="shared" si="35"/>
        <v>-1.0838640650571996</v>
      </c>
      <c r="U123" t="str">
        <f t="shared" si="36"/>
        <v>Sell</v>
      </c>
      <c r="V123" t="str">
        <f t="shared" si="37"/>
        <v>Sell</v>
      </c>
      <c r="W123">
        <f t="shared" si="38"/>
        <v>0.63000000000000966</v>
      </c>
      <c r="X123">
        <f t="shared" si="33"/>
        <v>10.189999999999984</v>
      </c>
    </row>
    <row r="124" spans="1:24" x14ac:dyDescent="0.25">
      <c r="A124" s="1">
        <v>40564</v>
      </c>
      <c r="B124">
        <v>123.7</v>
      </c>
      <c r="C124">
        <v>123.86</v>
      </c>
      <c r="D124">
        <v>123.37</v>
      </c>
      <c r="E124">
        <v>123.71</v>
      </c>
      <c r="F124">
        <f t="shared" si="22"/>
        <v>0.15000000000000568</v>
      </c>
      <c r="G124">
        <f t="shared" si="23"/>
        <v>0.3399999999999892</v>
      </c>
      <c r="H124">
        <f t="shared" si="24"/>
        <v>0.3399999999999892</v>
      </c>
      <c r="I124">
        <f t="shared" si="25"/>
        <v>0.15000000000000568</v>
      </c>
      <c r="J124">
        <f t="shared" si="26"/>
        <v>0.3399999999999892</v>
      </c>
      <c r="K124">
        <f t="shared" si="27"/>
        <v>0.48999999999999488</v>
      </c>
      <c r="L124">
        <f t="shared" si="28"/>
        <v>0.17000000000001236</v>
      </c>
      <c r="M124">
        <f t="shared" si="29"/>
        <v>0.45499999999998764</v>
      </c>
      <c r="N124">
        <f t="shared" si="30"/>
        <v>0.67999999999999616</v>
      </c>
      <c r="O124">
        <f t="shared" si="31"/>
        <v>0.67999999999999616</v>
      </c>
      <c r="P124">
        <f t="shared" si="39"/>
        <v>-4.6250000000000242E-2</v>
      </c>
      <c r="Q124">
        <f t="shared" si="32"/>
        <v>-1.4618837752851686</v>
      </c>
      <c r="R124">
        <f t="shared" si="34"/>
        <v>-1.0484648255134723</v>
      </c>
      <c r="S124">
        <f t="shared" si="35"/>
        <v>-1.4618837752851686</v>
      </c>
      <c r="U124" t="str">
        <f t="shared" si="36"/>
        <v>Sell</v>
      </c>
      <c r="V124" t="str">
        <f t="shared" si="37"/>
        <v>Sell</v>
      </c>
      <c r="W124">
        <f t="shared" si="38"/>
        <v>0</v>
      </c>
      <c r="X124">
        <f t="shared" si="33"/>
        <v>10.189999999999984</v>
      </c>
    </row>
    <row r="125" spans="1:24" x14ac:dyDescent="0.25">
      <c r="A125" s="1">
        <v>40567</v>
      </c>
      <c r="B125">
        <v>123.55</v>
      </c>
      <c r="C125">
        <v>124.04</v>
      </c>
      <c r="D125">
        <v>123.5</v>
      </c>
      <c r="E125">
        <v>123.81</v>
      </c>
      <c r="F125">
        <f t="shared" si="22"/>
        <v>0.33000000000001251</v>
      </c>
      <c r="G125">
        <f t="shared" si="23"/>
        <v>0.20999999999999375</v>
      </c>
      <c r="H125">
        <f t="shared" si="24"/>
        <v>0.33000000000001251</v>
      </c>
      <c r="I125">
        <f t="shared" si="25"/>
        <v>0.33000000000001251</v>
      </c>
      <c r="J125">
        <f t="shared" si="26"/>
        <v>0.20999999999999375</v>
      </c>
      <c r="K125">
        <f t="shared" si="27"/>
        <v>0.54000000000000625</v>
      </c>
      <c r="L125">
        <f t="shared" si="28"/>
        <v>0.22750000000001336</v>
      </c>
      <c r="M125">
        <f t="shared" si="29"/>
        <v>4.7499999999985221E-2</v>
      </c>
      <c r="N125">
        <f t="shared" si="30"/>
        <v>0.54250000000000398</v>
      </c>
      <c r="O125">
        <f t="shared" si="31"/>
        <v>0.54250000000000398</v>
      </c>
      <c r="P125">
        <f t="shared" si="39"/>
        <v>7.0714285714290545E-2</v>
      </c>
      <c r="Q125">
        <f t="shared" si="32"/>
        <v>-1.3911694895708779</v>
      </c>
      <c r="R125">
        <f t="shared" si="34"/>
        <v>-1.0484648255134723</v>
      </c>
      <c r="S125">
        <f t="shared" si="35"/>
        <v>-1.4618837752851686</v>
      </c>
      <c r="U125" t="str">
        <f t="shared" si="36"/>
        <v>Sell</v>
      </c>
      <c r="V125" t="str">
        <f t="shared" si="37"/>
        <v>Sell</v>
      </c>
      <c r="W125">
        <f t="shared" si="38"/>
        <v>-0.10000000000000853</v>
      </c>
      <c r="X125">
        <f t="shared" si="33"/>
        <v>10.089999999999975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E2L0_I0B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2011-01-24T22:17:38Z</dcterms:created>
  <dcterms:modified xsi:type="dcterms:W3CDTF">2012-03-24T12:22:53Z</dcterms:modified>
</cp:coreProperties>
</file>