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defaultThemeVersion="166925"/>
  <mc:AlternateContent xmlns:mc="http://schemas.openxmlformats.org/markup-compatibility/2006">
    <mc:Choice Requires="x15">
      <x15ac:absPath xmlns:x15ac="http://schemas.microsoft.com/office/spreadsheetml/2010/11/ac" url="/Users/placerda/Downloads/"/>
    </mc:Choice>
  </mc:AlternateContent>
  <xr:revisionPtr revIDLastSave="0" documentId="13_ncr:1_{F63CFB78-D7C4-624E-97A8-081C28590AEC}" xr6:coauthVersionLast="47" xr6:coauthVersionMax="47" xr10:uidLastSave="{00000000-0000-0000-0000-000000000000}"/>
  <bookViews>
    <workbookView xWindow="0" yWindow="760" windowWidth="25600" windowHeight="15500" xr2:uid="{D8E31B3C-F149-45D6-99B7-2CDC65D256FF}"/>
  </bookViews>
  <sheets>
    <sheet name="Working route"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T2" i="1" l="1"/>
  <c r="T4" i="1"/>
  <c r="O4" i="1"/>
  <c r="R4" i="1"/>
  <c r="Q4" i="1"/>
  <c r="O2" i="1"/>
  <c r="N2" i="1"/>
  <c r="S2" i="1" s="1"/>
  <c r="M2" i="1"/>
  <c r="R2" i="1" s="1"/>
  <c r="L2" i="1"/>
  <c r="Q2" i="1" s="1"/>
  <c r="J2" i="1"/>
  <c r="I2" i="1"/>
  <c r="H2" i="1"/>
  <c r="G2" i="1"/>
  <c r="F3" i="1"/>
  <c r="O6" i="1"/>
  <c r="J6" i="1"/>
  <c r="E6" i="1"/>
  <c r="T6" i="1"/>
  <c r="Y10" i="1"/>
  <c r="Y9" i="1"/>
  <c r="Y8" i="1"/>
  <c r="Y7" i="1"/>
  <c r="Y5" i="1"/>
  <c r="O10" i="1"/>
  <c r="O9" i="1"/>
  <c r="O8" i="1"/>
  <c r="O7" i="1"/>
  <c r="J10" i="1"/>
  <c r="J9" i="1"/>
  <c r="J8" i="1"/>
  <c r="J7" i="1"/>
  <c r="E10" i="1"/>
  <c r="E5" i="1"/>
  <c r="E9" i="1"/>
  <c r="E8" i="1"/>
  <c r="E7" i="1"/>
  <c r="J5" i="1"/>
  <c r="E4" i="1"/>
  <c r="T9" i="1" l="1"/>
  <c r="T5" i="1"/>
  <c r="T8" i="1"/>
  <c r="T10" i="1"/>
  <c r="T7" i="1"/>
  <c r="O5"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Tim McKenna</author>
  </authors>
  <commentList>
    <comment ref="A1" authorId="0" shapeId="0" xr:uid="{2CBEA21E-B2B8-4476-949B-FA070550D5F1}">
      <text>
        <r>
          <rPr>
            <b/>
            <sz val="12"/>
            <color rgb="FF000000"/>
            <rFont val="Tahoma"/>
            <family val="2"/>
          </rPr>
          <t xml:space="preserve">Update ?? to your Blackboard group number and XYY to your </t>
        </r>
        <r>
          <rPr>
            <sz val="12"/>
            <color rgb="FF000000"/>
            <rFont val="Tahoma"/>
            <family val="2"/>
          </rPr>
          <t>CPR101</t>
        </r>
        <r>
          <rPr>
            <b/>
            <sz val="12"/>
            <color rgb="FF000000"/>
            <rFont val="Tahoma"/>
            <family val="2"/>
          </rPr>
          <t>XYY</t>
        </r>
        <r>
          <rPr>
            <sz val="12"/>
            <color rgb="FF000000"/>
            <rFont val="Tahoma"/>
            <family val="2"/>
          </rPr>
          <t xml:space="preserve"> </t>
        </r>
        <r>
          <rPr>
            <b/>
            <sz val="12"/>
            <color rgb="FF000000"/>
            <rFont val="Tahoma"/>
            <family val="2"/>
          </rPr>
          <t>class code</t>
        </r>
        <r>
          <rPr>
            <sz val="12"/>
            <color rgb="FF000000"/>
            <rFont val="Tahoma"/>
            <family val="2"/>
          </rPr>
          <t xml:space="preserve">.
</t>
        </r>
        <r>
          <rPr>
            <sz val="12"/>
            <color rgb="FF000000"/>
            <rFont val="Tahoma"/>
            <family val="2"/>
          </rPr>
          <t xml:space="preserve">
</t>
        </r>
        <r>
          <rPr>
            <sz val="12"/>
            <color rgb="FF000000"/>
            <rFont val="Tahoma"/>
            <family val="2"/>
          </rPr>
          <t>Then press TAB to next set up item in E3.</t>
        </r>
      </text>
    </comment>
    <comment ref="A2" authorId="0" shapeId="0" xr:uid="{90D0E451-8467-4C0E-820E-D0B223440AA7}">
      <text>
        <r>
          <rPr>
            <sz val="12"/>
            <color rgb="FF000000"/>
            <rFont val="Tahoma"/>
            <family val="2"/>
          </rPr>
          <t xml:space="preserve">
</t>
        </r>
        <r>
          <rPr>
            <sz val="12"/>
            <color rgb="FF000000"/>
            <rFont val="Tahoma"/>
            <family val="2"/>
          </rPr>
          <t xml:space="preserve">Use SMART goals to achieve the Triple Constraint of Cost/Resource vs Time/Schedule vs Scope/Quality. 
</t>
        </r>
      </text>
    </comment>
    <comment ref="B2" authorId="0" shapeId="0" xr:uid="{2770C12B-72AD-4053-99C8-40127BB2FE9E}">
      <text>
        <r>
          <rPr>
            <sz val="12"/>
            <color rgb="FF000000"/>
            <rFont val="Tahoma"/>
            <family val="2"/>
          </rPr>
          <t xml:space="preserve">
</t>
        </r>
        <r>
          <rPr>
            <sz val="12"/>
            <color rgb="FF000000"/>
            <rFont val="Tahoma"/>
            <family val="2"/>
          </rPr>
          <t xml:space="preserve">Who does What to produce the project artefacts?
</t>
        </r>
        <r>
          <rPr>
            <sz val="12"/>
            <color rgb="FF000000"/>
            <rFont val="Tahoma"/>
            <family val="2"/>
          </rPr>
          <t xml:space="preserve">
</t>
        </r>
        <r>
          <rPr>
            <sz val="12"/>
            <color rgb="FF000000"/>
            <rFont val="Tahoma"/>
            <family val="2"/>
          </rPr>
          <t xml:space="preserve">Each cell has one or more bullet points on that person's action items. 
</t>
        </r>
        <r>
          <rPr>
            <sz val="12"/>
            <color rgb="FF000000"/>
            <rFont val="Tahoma"/>
            <family val="2"/>
          </rPr>
          <t xml:space="preserve">
</t>
        </r>
        <r>
          <rPr>
            <sz val="12"/>
            <color rgb="FF000000"/>
            <rFont val="Tahoma"/>
            <family val="2"/>
          </rPr>
          <t>{Alt+Enter} for new line within cell.</t>
        </r>
      </text>
    </comment>
    <comment ref="C2" authorId="0" shapeId="0" xr:uid="{E9BC8558-B2B3-45C5-8DE2-1E6268CB37A8}">
      <text>
        <r>
          <rPr>
            <sz val="12"/>
            <color rgb="FF000000"/>
            <rFont val="Tahoma"/>
            <family val="2"/>
          </rPr>
          <t xml:space="preserve">This is the result of the Specific action. 
</t>
        </r>
        <r>
          <rPr>
            <sz val="12"/>
            <color rgb="FF000000"/>
            <rFont val="Tahoma"/>
            <family val="2"/>
          </rPr>
          <t xml:space="preserve">What is the definition of done?
</t>
        </r>
        <r>
          <rPr>
            <sz val="12"/>
            <color rgb="FF000000"/>
            <rFont val="Tahoma"/>
            <family val="2"/>
          </rPr>
          <t xml:space="preserve">What will you deliver that someone can see, read, use?
</t>
        </r>
        <r>
          <rPr>
            <sz val="12"/>
            <color rgb="FF000000"/>
            <rFont val="Tahoma"/>
            <family val="2"/>
          </rPr>
          <t xml:space="preserve">How will you know it has the minimum acceptable quality?
</t>
        </r>
        <r>
          <rPr>
            <sz val="12"/>
            <color rgb="FF000000"/>
            <rFont val="Tahoma"/>
            <family val="2"/>
          </rPr>
          <t xml:space="preserve">
</t>
        </r>
        <r>
          <rPr>
            <sz val="12"/>
            <color rgb="FF000000"/>
            <rFont val="Tahoma"/>
            <family val="2"/>
          </rPr>
          <t>Everyone understands what everyone else is doing to avoid both duplication of effort and omission of details. Interactions and dependencies between individuals is recognized and negotiated.</t>
        </r>
      </text>
    </comment>
    <comment ref="D2" authorId="0" shapeId="0" xr:uid="{6005EF87-4E50-44B7-8D2C-BD5A7FB594E3}">
      <text>
        <r>
          <rPr>
            <sz val="12"/>
            <color rgb="FF000000"/>
            <rFont val="Tahoma"/>
            <family val="2"/>
          </rPr>
          <t xml:space="preserve">
</t>
        </r>
        <r>
          <rPr>
            <sz val="12"/>
            <color rgb="FF000000"/>
            <rFont val="Tahoma"/>
            <family val="2"/>
          </rPr>
          <t xml:space="preserve">How many hours will the task take? </t>
        </r>
      </text>
    </comment>
    <comment ref="E2" authorId="0" shapeId="0" xr:uid="{A2D78858-E01F-4C69-AE44-026BB6F9A7DD}">
      <text>
        <r>
          <rPr>
            <sz val="12"/>
            <color rgb="FF000000"/>
            <rFont val="Tahoma"/>
            <family val="2"/>
          </rPr>
          <t xml:space="preserve">
</t>
        </r>
        <r>
          <rPr>
            <sz val="12"/>
            <color rgb="FF000000"/>
            <rFont val="Tahoma"/>
            <family val="2"/>
          </rPr>
          <t xml:space="preserve">When will the product of the specific action be delivered? 
</t>
        </r>
        <r>
          <rPr>
            <sz val="12"/>
            <color rgb="FF000000"/>
            <rFont val="Tahoma"/>
            <family val="2"/>
          </rPr>
          <t xml:space="preserve">
</t>
        </r>
        <r>
          <rPr>
            <sz val="12"/>
            <color rgb="FF000000"/>
            <rFont val="Tahoma"/>
            <family val="2"/>
          </rPr>
          <t>Can it be done in the time available? Does everyone have the resources they need soon enough to complete their work by the milestone date? Think Critical Path: One person's end date may be another's start date.</t>
        </r>
      </text>
    </comment>
    <comment ref="F2" authorId="0" shapeId="0" xr:uid="{4AA49F5D-3F1B-4282-8F5B-A315DD82788E}">
      <text>
        <r>
          <rPr>
            <sz val="12"/>
            <color rgb="FF000000"/>
            <rFont val="Tahoma"/>
            <family val="2"/>
          </rPr>
          <t xml:space="preserve">
</t>
        </r>
        <r>
          <rPr>
            <sz val="12"/>
            <color rgb="FF000000"/>
            <rFont val="Tahoma"/>
            <family val="2"/>
          </rPr>
          <t xml:space="preserve">Each person is their own project manager… 
</t>
        </r>
        <r>
          <rPr>
            <sz val="12"/>
            <color rgb="FF000000"/>
            <rFont val="Tahoma"/>
            <family val="2"/>
          </rPr>
          <t xml:space="preserve">
</t>
        </r>
        <r>
          <rPr>
            <sz val="12"/>
            <color rgb="FF000000"/>
            <rFont val="Tahoma"/>
            <family val="2"/>
          </rPr>
          <t xml:space="preserve">TO DO: Specific objectives and tasks which were Agreed upon 
</t>
        </r>
        <r>
          <rPr>
            <sz val="12"/>
            <color rgb="FF000000"/>
            <rFont val="Tahoma"/>
            <family val="2"/>
          </rPr>
          <t xml:space="preserve">DOING: work in progress: an objective or task according to a Time based target – hours of effort will be completed by a due date &amp; time 
</t>
        </r>
        <r>
          <rPr>
            <sz val="12"/>
            <color rgb="FF000000"/>
            <rFont val="Tahoma"/>
            <family val="2"/>
          </rPr>
          <t xml:space="preserve">TESTING: work promoted by team member after Doing to other team members for Testing/Measurement. 
</t>
        </r>
        <r>
          <rPr>
            <sz val="12"/>
            <color rgb="FF000000"/>
            <rFont val="Tahoma"/>
            <family val="2"/>
          </rPr>
          <t xml:space="preserve">DONE: an objective or task Tested/Measured as completed. Only Team leader can change status to DONE (or back to DOING for rework or HUNG UP for problem resolution)
</t>
        </r>
        <r>
          <rPr>
            <sz val="12"/>
            <color rgb="FF000000"/>
            <rFont val="Tahoma"/>
            <family val="2"/>
          </rPr>
          <t xml:space="preserve">HUNG UP: no longer doing something because it became unRealistic. </t>
        </r>
        <r>
          <rPr>
            <i/>
            <sz val="12"/>
            <color rgb="FF000000"/>
            <rFont val="Tahoma"/>
            <family val="2"/>
          </rPr>
          <t xml:space="preserve">Tell the team right away. </t>
        </r>
        <r>
          <rPr>
            <sz val="12"/>
            <color rgb="FF000000"/>
            <rFont val="Tahoma"/>
            <family val="2"/>
          </rPr>
          <t xml:space="preserve">E.g. hours required will not be completed by the due date-time; specific objectives were found to be too vague when Doing; no metrics were applied to measure doneness. </t>
        </r>
      </text>
    </comment>
    <comment ref="G2" authorId="0" shapeId="0" xr:uid="{6F355C0A-511E-43D7-BF96-12F78086AB77}">
      <text>
        <r>
          <rPr>
            <sz val="12"/>
            <color rgb="FF000000"/>
            <rFont val="Tahoma"/>
            <family val="2"/>
          </rPr>
          <t xml:space="preserve">
</t>
        </r>
        <r>
          <rPr>
            <sz val="12"/>
            <color rgb="FF000000"/>
            <rFont val="Tahoma"/>
            <family val="2"/>
          </rPr>
          <t xml:space="preserve">Who does What to produce the project artefacts?
</t>
        </r>
        <r>
          <rPr>
            <sz val="12"/>
            <color rgb="FF000000"/>
            <rFont val="Tahoma"/>
            <family val="2"/>
          </rPr>
          <t xml:space="preserve">
</t>
        </r>
        <r>
          <rPr>
            <sz val="12"/>
            <color rgb="FF000000"/>
            <rFont val="Tahoma"/>
            <family val="2"/>
          </rPr>
          <t xml:space="preserve">Each cell has one or more bullet points on that person's action items. 
</t>
        </r>
        <r>
          <rPr>
            <sz val="12"/>
            <color rgb="FF000000"/>
            <rFont val="Tahoma"/>
            <family val="2"/>
          </rPr>
          <t xml:space="preserve">
</t>
        </r>
        <r>
          <rPr>
            <sz val="12"/>
            <color rgb="FF000000"/>
            <rFont val="Tahoma"/>
            <family val="2"/>
          </rPr>
          <t>{Alt+Enter} for new line within cell.</t>
        </r>
      </text>
    </comment>
    <comment ref="H2" authorId="0" shapeId="0" xr:uid="{0B9FA4BC-46B1-4676-8605-6DD568286AC6}">
      <text>
        <r>
          <rPr>
            <sz val="12"/>
            <color rgb="FF000000"/>
            <rFont val="Tahoma"/>
            <family val="2"/>
          </rPr>
          <t xml:space="preserve">This is the result of the Specific action. 
</t>
        </r>
        <r>
          <rPr>
            <sz val="12"/>
            <color rgb="FF000000"/>
            <rFont val="Tahoma"/>
            <family val="2"/>
          </rPr>
          <t xml:space="preserve">What is the definition of done?
</t>
        </r>
        <r>
          <rPr>
            <sz val="12"/>
            <color rgb="FF000000"/>
            <rFont val="Tahoma"/>
            <family val="2"/>
          </rPr>
          <t xml:space="preserve">What will you deliver that someone can see, read, use?
</t>
        </r>
        <r>
          <rPr>
            <sz val="12"/>
            <color rgb="FF000000"/>
            <rFont val="Tahoma"/>
            <family val="2"/>
          </rPr>
          <t xml:space="preserve">How will you know it has the minimum acceptable quality?
</t>
        </r>
        <r>
          <rPr>
            <sz val="12"/>
            <color rgb="FF000000"/>
            <rFont val="Tahoma"/>
            <family val="2"/>
          </rPr>
          <t xml:space="preserve">
</t>
        </r>
        <r>
          <rPr>
            <sz val="12"/>
            <color rgb="FF000000"/>
            <rFont val="Tahoma"/>
            <family val="2"/>
          </rPr>
          <t>Everyone understands what everyone else is doing to avoid both duplication of effort and omission of details. Interactions and dependencies between individuals is recognized and negotiated.</t>
        </r>
      </text>
    </comment>
    <comment ref="I2" authorId="0" shapeId="0" xr:uid="{E1D5C4A3-98F8-4097-B442-F2025C799856}">
      <text>
        <r>
          <rPr>
            <sz val="12"/>
            <color rgb="FF000000"/>
            <rFont val="Tahoma"/>
            <family val="2"/>
          </rPr>
          <t xml:space="preserve">
</t>
        </r>
        <r>
          <rPr>
            <sz val="12"/>
            <color rgb="FF000000"/>
            <rFont val="Tahoma"/>
            <family val="2"/>
          </rPr>
          <t xml:space="preserve">How many hours will the task take? </t>
        </r>
      </text>
    </comment>
    <comment ref="J2" authorId="0" shapeId="0" xr:uid="{1A19E156-F64A-46A1-B0A4-4EAE06CB0C1C}">
      <text>
        <r>
          <rPr>
            <sz val="12"/>
            <color rgb="FF000000"/>
            <rFont val="Tahoma"/>
            <family val="2"/>
          </rPr>
          <t xml:space="preserve">
</t>
        </r>
        <r>
          <rPr>
            <sz val="12"/>
            <color rgb="FF000000"/>
            <rFont val="Tahoma"/>
            <family val="2"/>
          </rPr>
          <t xml:space="preserve">When will the product of the specific action be delivered? 
</t>
        </r>
        <r>
          <rPr>
            <sz val="12"/>
            <color rgb="FF000000"/>
            <rFont val="Tahoma"/>
            <family val="2"/>
          </rPr>
          <t xml:space="preserve">
</t>
        </r>
        <r>
          <rPr>
            <sz val="12"/>
            <color rgb="FF000000"/>
            <rFont val="Tahoma"/>
            <family val="2"/>
          </rPr>
          <t>Can it be done in the time available? Does everyone have the resources they need soon enough to complete their work by the milestone date? Think Critical Path: One person's end date may be another's start date.</t>
        </r>
      </text>
    </comment>
    <comment ref="K2" authorId="0" shapeId="0" xr:uid="{115DD488-5974-4F56-B794-608F30704929}">
      <text>
        <r>
          <rPr>
            <sz val="12"/>
            <color rgb="FF000000"/>
            <rFont val="Tahoma"/>
            <family val="2"/>
          </rPr>
          <t xml:space="preserve">
</t>
        </r>
        <r>
          <rPr>
            <sz val="12"/>
            <color rgb="FF000000"/>
            <rFont val="Tahoma"/>
            <family val="2"/>
          </rPr>
          <t xml:space="preserve">Each person is their own project manager… 
</t>
        </r>
        <r>
          <rPr>
            <sz val="12"/>
            <color rgb="FF000000"/>
            <rFont val="Tahoma"/>
            <family val="2"/>
          </rPr>
          <t xml:space="preserve">
</t>
        </r>
        <r>
          <rPr>
            <sz val="12"/>
            <color rgb="FF000000"/>
            <rFont val="Tahoma"/>
            <family val="2"/>
          </rPr>
          <t xml:space="preserve">TO DO: Specific objectives and tasks which were Agreed upon 
</t>
        </r>
        <r>
          <rPr>
            <sz val="12"/>
            <color rgb="FF000000"/>
            <rFont val="Tahoma"/>
            <family val="2"/>
          </rPr>
          <t xml:space="preserve">DOING: work in progress: an objective or task according to a Time based target – hours of effort will be completed by a due date &amp; time 
</t>
        </r>
        <r>
          <rPr>
            <sz val="12"/>
            <color rgb="FF000000"/>
            <rFont val="Tahoma"/>
            <family val="2"/>
          </rPr>
          <t xml:space="preserve">TESTING: work promoted by team member after Doing to other team members for Testing/Measurement. 
</t>
        </r>
        <r>
          <rPr>
            <sz val="12"/>
            <color rgb="FF000000"/>
            <rFont val="Tahoma"/>
            <family val="2"/>
          </rPr>
          <t xml:space="preserve">DONE: an objective or task Tested/Measured as completed. Only Team leader can change status to DONE (or back to DOING for rework or HUNG UP for problem resolution)
</t>
        </r>
        <r>
          <rPr>
            <sz val="12"/>
            <color rgb="FF000000"/>
            <rFont val="Tahoma"/>
            <family val="2"/>
          </rPr>
          <t xml:space="preserve">HUNG UP: no longer doing something because it became unRealistic. </t>
        </r>
        <r>
          <rPr>
            <i/>
            <sz val="12"/>
            <color rgb="FF000000"/>
            <rFont val="Tahoma"/>
            <family val="2"/>
          </rPr>
          <t xml:space="preserve">Tell the team right away. </t>
        </r>
        <r>
          <rPr>
            <sz val="12"/>
            <color rgb="FF000000"/>
            <rFont val="Tahoma"/>
            <family val="2"/>
          </rPr>
          <t xml:space="preserve">E.g. hours required will not be completed by the due date-time; specific objectives were found to be too vague when Doing; no metrics were applied to measure doneness. </t>
        </r>
      </text>
    </comment>
    <comment ref="L2" authorId="0" shapeId="0" xr:uid="{B056FFD1-A6C9-4922-BB30-E9478B06039C}">
      <text>
        <r>
          <rPr>
            <sz val="12"/>
            <color rgb="FF000000"/>
            <rFont val="Tahoma"/>
            <family val="2"/>
          </rPr>
          <t xml:space="preserve">
</t>
        </r>
        <r>
          <rPr>
            <sz val="12"/>
            <color rgb="FF000000"/>
            <rFont val="Tahoma"/>
            <family val="2"/>
          </rPr>
          <t xml:space="preserve">Who does What to produce the project artefacts?
</t>
        </r>
        <r>
          <rPr>
            <sz val="12"/>
            <color rgb="FF000000"/>
            <rFont val="Tahoma"/>
            <family val="2"/>
          </rPr>
          <t xml:space="preserve">
</t>
        </r>
        <r>
          <rPr>
            <sz val="12"/>
            <color rgb="FF000000"/>
            <rFont val="Tahoma"/>
            <family val="2"/>
          </rPr>
          <t xml:space="preserve">Each cell has one or more bullet points on that person's action items. 
</t>
        </r>
        <r>
          <rPr>
            <sz val="12"/>
            <color rgb="FF000000"/>
            <rFont val="Tahoma"/>
            <family val="2"/>
          </rPr>
          <t xml:space="preserve">
</t>
        </r>
        <r>
          <rPr>
            <sz val="12"/>
            <color rgb="FF000000"/>
            <rFont val="Tahoma"/>
            <family val="2"/>
          </rPr>
          <t>{Alt+Enter} for new line within cell.</t>
        </r>
      </text>
    </comment>
    <comment ref="M2" authorId="0" shapeId="0" xr:uid="{B6E73459-EA4C-464A-BDD9-490E5F231F34}">
      <text>
        <r>
          <rPr>
            <sz val="12"/>
            <color rgb="FF000000"/>
            <rFont val="Tahoma"/>
            <family val="2"/>
          </rPr>
          <t xml:space="preserve">This is the result of the Specific action. 
</t>
        </r>
        <r>
          <rPr>
            <sz val="12"/>
            <color rgb="FF000000"/>
            <rFont val="Tahoma"/>
            <family val="2"/>
          </rPr>
          <t xml:space="preserve">What is the definition of done?
</t>
        </r>
        <r>
          <rPr>
            <sz val="12"/>
            <color rgb="FF000000"/>
            <rFont val="Tahoma"/>
            <family val="2"/>
          </rPr>
          <t xml:space="preserve">What will you deliver that someone can see, read, use?
</t>
        </r>
        <r>
          <rPr>
            <sz val="12"/>
            <color rgb="FF000000"/>
            <rFont val="Tahoma"/>
            <family val="2"/>
          </rPr>
          <t xml:space="preserve">How will you know it has the minimum acceptable quality?
</t>
        </r>
        <r>
          <rPr>
            <sz val="12"/>
            <color rgb="FF000000"/>
            <rFont val="Tahoma"/>
            <family val="2"/>
          </rPr>
          <t xml:space="preserve">
</t>
        </r>
        <r>
          <rPr>
            <sz val="12"/>
            <color rgb="FF000000"/>
            <rFont val="Tahoma"/>
            <family val="2"/>
          </rPr>
          <t>Everyone understands what everyone else is doing to avoid both duplication of effort and omission of details. Interactions and dependencies between individuals is recognized and negotiated.</t>
        </r>
      </text>
    </comment>
    <comment ref="N2" authorId="0" shapeId="0" xr:uid="{5BBC909E-4CA2-4BD5-AC6B-5197D36D5C95}">
      <text>
        <r>
          <rPr>
            <sz val="12"/>
            <color indexed="81"/>
            <rFont val="Tahoma"/>
            <family val="2"/>
          </rPr>
          <t xml:space="preserve">
How many hours will the task take? </t>
        </r>
      </text>
    </comment>
    <comment ref="O2" authorId="0" shapeId="0" xr:uid="{2BBFA5B0-9E75-44F4-B645-C383871B26BE}">
      <text>
        <r>
          <rPr>
            <sz val="12"/>
            <color indexed="81"/>
            <rFont val="Tahoma"/>
            <family val="2"/>
          </rPr>
          <t xml:space="preserve">
When will the product of the specific action be delivered? 
Can it be done in the time available? Does everyone have the resources they need soon enough to complete their work by the milestone date? Think Critical Path: One person's end date may be another's start date.</t>
        </r>
      </text>
    </comment>
    <comment ref="P2" authorId="0" shapeId="0" xr:uid="{0DCD825A-4E9A-4C77-8A48-4A8A697B05E2}">
      <text>
        <r>
          <rPr>
            <sz val="12"/>
            <color indexed="81"/>
            <rFont val="Tahoma"/>
            <family val="2"/>
          </rPr>
          <t xml:space="preserve">
Each person is their own project manager… 
TO DO: Specific objectives and tasks which were Agreed upon 
DOING: work in progress: an objective or task according to a Time based target – hours of effort will be completed by a due date &amp; time 
TESTING: work promoted by team member after Doing to other team members for Testing/Measurement. 
DONE: an objective or task Tested/Measured as completed. Only Team leader can change status to DONE (or back to DOING for rework or HUNG UP for problem resolution)
HUNG UP: no longer doing something because it became unRealistic. </t>
        </r>
        <r>
          <rPr>
            <i/>
            <sz val="12"/>
            <color indexed="81"/>
            <rFont val="Tahoma"/>
            <family val="2"/>
          </rPr>
          <t xml:space="preserve">Tell the team right away. </t>
        </r>
        <r>
          <rPr>
            <sz val="12"/>
            <color indexed="81"/>
            <rFont val="Tahoma"/>
            <family val="2"/>
          </rPr>
          <t xml:space="preserve">E.g. hours required will not be completed by the due date-time; specific objectives were found to be too vague when Doing; no metrics were applied to measure doneness. </t>
        </r>
      </text>
    </comment>
    <comment ref="Q2" authorId="0" shapeId="0" xr:uid="{C73DF2B1-5E22-4B33-8428-BA96DE0271C4}">
      <text>
        <r>
          <rPr>
            <sz val="12"/>
            <color indexed="81"/>
            <rFont val="Tahoma"/>
            <family val="2"/>
          </rPr>
          <t xml:space="preserve">
Who does What to produce the project artefacts?
Each cell has one or more bullet points on that person's action items. 
{Alt+Enter} for new line within cell.</t>
        </r>
      </text>
    </comment>
    <comment ref="R2" authorId="0" shapeId="0" xr:uid="{C05C2625-6A6A-4EE4-9549-93AB61A549C6}">
      <text>
        <r>
          <rPr>
            <sz val="12"/>
            <color indexed="81"/>
            <rFont val="Tahoma"/>
            <family val="2"/>
          </rPr>
          <t>This is the result of the Specific action. 
What is the definition of done?
What will you deliver that someone can see, read, use?
How will you know it has the minimum acceptable quality?
Everyone understands what everyone else is doing to avoid both duplication of effort and omission of details. Interactions and dependencies between individuals is recognized and negotiated.</t>
        </r>
      </text>
    </comment>
    <comment ref="S2" authorId="0" shapeId="0" xr:uid="{4D79F270-0DDB-4966-927C-2711F8291E4A}">
      <text>
        <r>
          <rPr>
            <sz val="12"/>
            <color indexed="81"/>
            <rFont val="Tahoma"/>
            <family val="2"/>
          </rPr>
          <t xml:space="preserve">
How many hours will the task take? </t>
        </r>
      </text>
    </comment>
    <comment ref="T2" authorId="0" shapeId="0" xr:uid="{8AC1B0A8-2F41-424C-9897-B9CEC7F9B4D9}">
      <text>
        <r>
          <rPr>
            <sz val="12"/>
            <color indexed="81"/>
            <rFont val="Tahoma"/>
            <family val="2"/>
          </rPr>
          <t xml:space="preserve">
When will the product of the specific action be delivered? 
Can it be done in the time available? Does everyone have the resources they need soon enough to complete their work by the milestone date? Think Critical Path: One person's end date may be another's start date.</t>
        </r>
      </text>
    </comment>
    <comment ref="U2" authorId="0" shapeId="0" xr:uid="{329FD574-870A-4E7A-9543-924D5F0C88DF}">
      <text>
        <r>
          <rPr>
            <sz val="12"/>
            <color indexed="81"/>
            <rFont val="Tahoma"/>
            <family val="2"/>
          </rPr>
          <t xml:space="preserve">
Each person is their own project manager… 
TO DO: Specific objectives and tasks which were Agreed upon 
DOING: work in progress: an objective or task according to a Time based target – hours of effort will be completed by a due date &amp; time 
TESTING: work promoted by team member after Doing to other team members for Testing/Measurement. 
DONE: an objective or task Tested/Measured as completed. Only Team leader can change status to DONE (or back to DOING for rework or HUNG UP for problem resolution)
HUNG UP: no longer doing something because it became unRealistic. </t>
        </r>
        <r>
          <rPr>
            <i/>
            <sz val="12"/>
            <color indexed="81"/>
            <rFont val="Tahoma"/>
            <family val="2"/>
          </rPr>
          <t xml:space="preserve">Tell the team right away. </t>
        </r>
        <r>
          <rPr>
            <sz val="12"/>
            <color indexed="81"/>
            <rFont val="Tahoma"/>
            <family val="2"/>
          </rPr>
          <t xml:space="preserve">E.g. hours required will not be completed by the due date-time; specific objectives were found to be too vague when Doing; no metrics were applied to measure doneness. </t>
        </r>
      </text>
    </comment>
    <comment ref="V2" authorId="0" shapeId="0" xr:uid="{D96EAA1B-20F5-4FD7-B10D-7AC15D403198}">
      <text>
        <r>
          <rPr>
            <sz val="12"/>
            <color indexed="81"/>
            <rFont val="Tahoma"/>
            <family val="2"/>
          </rPr>
          <t xml:space="preserve">
Who does What to produce the project artefacts?
Each cell has one or more bullet points on that person's action items. 
{Alt+Enter} for new line within cell.</t>
        </r>
      </text>
    </comment>
    <comment ref="W2" authorId="0" shapeId="0" xr:uid="{1A526111-6031-4B22-B1B5-1B613C34272E}">
      <text>
        <r>
          <rPr>
            <sz val="12"/>
            <color indexed="81"/>
            <rFont val="Tahoma"/>
            <family val="2"/>
          </rPr>
          <t>This is the result of the Specific action. 
What is the definition of done?
What will you deliver that someone can see, read, use?
How will you know it has the minimum acceptable quality?
Everyone understands what everyone else is doing to avoid both duplication of effort and omission of details. Interactions and dependencies between individuals is recognized and negotiated.</t>
        </r>
      </text>
    </comment>
    <comment ref="X2" authorId="0" shapeId="0" xr:uid="{9890FA3F-E0A8-44D9-B98D-173E9659EC9E}">
      <text>
        <r>
          <rPr>
            <sz val="12"/>
            <color indexed="81"/>
            <rFont val="Tahoma"/>
            <family val="2"/>
          </rPr>
          <t xml:space="preserve">
How many hours will the task take? </t>
        </r>
      </text>
    </comment>
    <comment ref="Y2" authorId="0" shapeId="0" xr:uid="{ECFCC15C-C2E4-46C8-83BA-F06A93C7ABB5}">
      <text>
        <r>
          <rPr>
            <sz val="12"/>
            <color indexed="81"/>
            <rFont val="Tahoma"/>
            <family val="2"/>
          </rPr>
          <t xml:space="preserve">
When will the product of the specific action be delivered? 
Can it be done in the time available? Does everyone have the resources they need soon enough to complete their work by the milestone date? Think Critical Path: One person's end date may be another's start date.</t>
        </r>
      </text>
    </comment>
    <comment ref="Z2" authorId="0" shapeId="0" xr:uid="{9B670C88-9BB7-4F7F-8458-1B7004010E47}">
      <text>
        <r>
          <rPr>
            <sz val="12"/>
            <color indexed="81"/>
            <rFont val="Tahoma"/>
            <family val="2"/>
          </rPr>
          <t xml:space="preserve">
Each person is their own project manager… 
TO DO: Specific objectives and tasks which were Agreed upon 
DOING: work in progress: an objective or task according to a Time based target – hours of effort will be completed by a due date &amp; time 
TESTING: work promoted by team member after Doing to other team members for Testing/Measurement. 
DONE: an objective or task Tested/Measured as completed. Only Team leader can change status to DONE (or back to DOING for rework or HUNG UP for problem resolution)
HUNG UP: no longer doing something because it became unRealistic. </t>
        </r>
        <r>
          <rPr>
            <i/>
            <sz val="12"/>
            <color indexed="81"/>
            <rFont val="Tahoma"/>
            <family val="2"/>
          </rPr>
          <t xml:space="preserve">Tell the team right away. </t>
        </r>
        <r>
          <rPr>
            <sz val="12"/>
            <color indexed="81"/>
            <rFont val="Tahoma"/>
            <family val="2"/>
          </rPr>
          <t xml:space="preserve">E.g. hours required will not be completed by the due date-time; specific objectives were found to be too vague when Doing; no metrics were applied to measure doneness. </t>
        </r>
      </text>
    </comment>
    <comment ref="E3" authorId="0" shapeId="0" xr:uid="{F6E28481-5620-4575-BF69-A727D2A6C0E6}">
      <text>
        <r>
          <rPr>
            <b/>
            <sz val="12"/>
            <color rgb="FF000000"/>
            <rFont val="Tahoma"/>
            <family val="2"/>
          </rPr>
          <t xml:space="preserve">
</t>
        </r>
        <r>
          <rPr>
            <b/>
            <sz val="12"/>
            <color rgb="FF000000"/>
            <rFont val="Tahoma"/>
            <family val="2"/>
          </rPr>
          <t>Change this to the date of your Project Management class and the worksheet will calculate all milestone dates.</t>
        </r>
      </text>
    </comment>
  </commentList>
</comments>
</file>

<file path=xl/sharedStrings.xml><?xml version="1.0" encoding="utf-8"?>
<sst xmlns="http://schemas.openxmlformats.org/spreadsheetml/2006/main" count="137" uniqueCount="70">
  <si>
    <t>TO DO</t>
  </si>
  <si>
    <t>SMART goals ==&gt;</t>
  </si>
  <si>
    <t>=====&gt;</t>
  </si>
  <si>
    <t>days</t>
  </si>
  <si>
    <r>
      <rPr>
        <b/>
        <u/>
        <sz val="11"/>
        <rFont val="Calibri"/>
        <family val="2"/>
      </rPr>
      <t>S</t>
    </r>
    <r>
      <rPr>
        <sz val="11"/>
        <rFont val="Calibri"/>
        <family val="2"/>
      </rPr>
      <t>pecific 
activities</t>
    </r>
  </si>
  <si>
    <r>
      <rPr>
        <b/>
        <u/>
        <sz val="11"/>
        <rFont val="Calibri"/>
        <family val="2"/>
      </rPr>
      <t>R</t>
    </r>
    <r>
      <rPr>
        <sz val="11"/>
        <rFont val="Calibri"/>
        <family val="2"/>
      </rPr>
      <t xml:space="preserve">ealistic
planned </t>
    </r>
    <r>
      <rPr>
        <u/>
        <sz val="11"/>
        <rFont val="Calibri"/>
        <family val="2"/>
      </rPr>
      <t xml:space="preserve">hours </t>
    </r>
    <r>
      <rPr>
        <sz val="11"/>
        <rFont val="Calibri"/>
        <family val="2"/>
      </rPr>
      <t xml:space="preserve">
actual hours</t>
    </r>
  </si>
  <si>
    <r>
      <t xml:space="preserve">planned date &amp; </t>
    </r>
    <r>
      <rPr>
        <b/>
        <u/>
        <sz val="11"/>
        <rFont val="Calibri"/>
        <family val="2"/>
      </rPr>
      <t>T</t>
    </r>
    <r>
      <rPr>
        <sz val="11"/>
        <rFont val="Calibri"/>
        <family val="2"/>
      </rPr>
      <t xml:space="preserve">ime
</t>
    </r>
    <r>
      <rPr>
        <u/>
        <sz val="11"/>
        <rFont val="Calibri"/>
        <family val="2"/>
      </rPr>
      <t xml:space="preserve">of delivery
</t>
    </r>
    <r>
      <rPr>
        <sz val="11"/>
        <rFont val="Calibri"/>
        <family val="2"/>
      </rPr>
      <t>actual
date &amp; time</t>
    </r>
  </si>
  <si>
    <r>
      <t xml:space="preserve">Blackboard Group No
?? Class </t>
    </r>
    <r>
      <rPr>
        <i/>
        <sz val="11"/>
        <color theme="1"/>
        <rFont val="Calibri"/>
        <family val="2"/>
        <scheme val="minor"/>
      </rPr>
      <t>XYY</t>
    </r>
  </si>
  <si>
    <t>Version 1</t>
  </si>
  <si>
    <t>Version 3 (option)</t>
  </si>
  <si>
    <t>Version 2 (optional)</t>
  </si>
  <si>
    <t>PM class date plus</t>
  </si>
  <si>
    <r>
      <t xml:space="preserve">How is deliverable </t>
    </r>
    <r>
      <rPr>
        <b/>
        <u/>
        <sz val="11"/>
        <rFont val="Calibri"/>
        <family val="2"/>
      </rPr>
      <t>M</t>
    </r>
    <r>
      <rPr>
        <sz val="11"/>
        <rFont val="Calibri"/>
        <family val="2"/>
      </rPr>
      <t xml:space="preserve">easured? 
Is delivery criteria </t>
    </r>
    <r>
      <rPr>
        <b/>
        <u/>
        <sz val="11"/>
        <rFont val="Calibri"/>
        <family val="2"/>
      </rPr>
      <t>A</t>
    </r>
    <r>
      <rPr>
        <sz val="11"/>
        <rFont val="Calibri"/>
        <family val="2"/>
      </rPr>
      <t>greed?</t>
    </r>
  </si>
  <si>
    <t xml:space="preserve"> Latest possible submission is last day of classes; late penalties apply at 20% per day after your Version 3 due date:</t>
  </si>
  <si>
    <t xml:space="preserve"> reference and relative due dates</t>
  </si>
  <si>
    <t>Last Chance Submission</t>
  </si>
  <si>
    <t>Project Planning</t>
  </si>
  <si>
    <t>request review from professor</t>
  </si>
  <si>
    <t>milestone upload to Blackboard</t>
  </si>
  <si>
    <t>no submissions accepted after this date</t>
  </si>
  <si>
    <r>
      <rPr>
        <b/>
        <u/>
        <sz val="11"/>
        <color theme="1"/>
        <rFont val="Calibri"/>
        <family val="2"/>
        <scheme val="minor"/>
      </rPr>
      <t>DUE DATE</t>
    </r>
    <r>
      <rPr>
        <b/>
        <sz val="11"/>
        <color theme="1"/>
        <rFont val="Calibri"/>
        <family val="2"/>
        <scheme val="minor"/>
      </rPr>
      <t xml:space="preserve"> upload to Blackboard</t>
    </r>
  </si>
  <si>
    <t xml:space="preserve">submissions after this date subject to extra time charge of 20% per day </t>
  </si>
  <si>
    <r>
      <t xml:space="preserve">ABSOLUTE
</t>
    </r>
    <r>
      <rPr>
        <b/>
        <i/>
        <u/>
        <sz val="11"/>
        <color theme="1"/>
        <rFont val="Calibri"/>
        <family val="2"/>
        <scheme val="minor"/>
      </rPr>
      <t>DEADLINE</t>
    </r>
  </si>
  <si>
    <t>Share with team by uploading PM-Notes-myName.docx
to Bb ## team channel's Files</t>
  </si>
  <si>
    <t>Request review of this file:
see Project Milestones and Details page, "Request review of a file..."</t>
  </si>
  <si>
    <t>see Project Milestones and Details</t>
  </si>
  <si>
    <t>Submit final version of artefacts from Teams to Blackboard in a .ZIP archive. Backup Team's files.</t>
  </si>
  <si>
    <t xml:space="preserve">updated all DONE items with actual hours. </t>
  </si>
  <si>
    <r>
      <rPr>
        <b/>
        <u/>
        <sz val="11"/>
        <rFont val="Calibri"/>
        <family val="2"/>
      </rPr>
      <t>S</t>
    </r>
    <r>
      <rPr>
        <sz val="11"/>
        <rFont val="Calibri"/>
        <family val="2"/>
      </rPr>
      <t>pecific 
tasks and WBS</t>
    </r>
  </si>
  <si>
    <r>
      <t xml:space="preserve">What is the team's criteria for acceptance of development (files on developer's PC) when promoted to integration (Files in team's channel) What file names? What is definition of done / good enough? Who decides that?
Project Overview and Programming Comments|Testing docs have this information to be quoted or referenced.
</t>
    </r>
    <r>
      <rPr>
        <b/>
        <sz val="11"/>
        <color theme="1"/>
        <rFont val="Calibri"/>
        <family val="2"/>
        <scheme val="minor"/>
      </rPr>
      <t xml:space="preserve">Requests for professor's review come </t>
    </r>
    <r>
      <rPr>
        <b/>
        <i/>
        <sz val="11"/>
        <color theme="1"/>
        <rFont val="Calibri"/>
        <family val="2"/>
        <scheme val="minor"/>
      </rPr>
      <t>after</t>
    </r>
    <r>
      <rPr>
        <b/>
        <sz val="11"/>
        <color theme="1"/>
        <rFont val="Calibri"/>
        <family val="2"/>
        <scheme val="minor"/>
      </rPr>
      <t xml:space="preserve"> the team has accepted the work.</t>
    </r>
  </si>
  <si>
    <t>"Work on [module name]" is not specific. There are tasks with a critical path. WBS? Filenames to be uploaded to  your team's Files area.</t>
  </si>
  <si>
    <r>
      <rPr>
        <u/>
        <sz val="11"/>
        <rFont val="Calibri"/>
        <family val="2"/>
      </rPr>
      <t>Status</t>
    </r>
    <r>
      <rPr>
        <sz val="11"/>
        <rFont val="Calibri"/>
        <family val="2"/>
      </rPr>
      <t xml:space="preserve">
TO DO
DOING
TESTING
(not) DONE
DONE LATE
HUNG UP</t>
    </r>
  </si>
  <si>
    <t>Each Team member</t>
  </si>
  <si>
    <t>Team Meeting Agenda ==&gt;</t>
  </si>
  <si>
    <t>detailed tasks assigned to Team members with est. hrs., agreed upon delivery date to Teams, updated Status</t>
  </si>
  <si>
    <t>Team decision whether
to do this version.
If so, members plan to complete V2 of their module.</t>
  </si>
  <si>
    <t>detailed tasks assigned to Team members with est. hrs., agreed upon delivery date/time to Teams, updated Status</t>
  </si>
  <si>
    <t>Team decision whether
to do this version.
If so, members plan to complete V3 of their module.</t>
  </si>
  <si>
    <t>Review each other's PM notes on process Teams. Agree on how project will be done.
Decide which module to do
&amp; choose Team Leader</t>
  </si>
  <si>
    <t>Update cell E3 to your
PM class date</t>
  </si>
  <si>
    <t>Assign tasks to each member, ensuring they have clear responsibilities and providing a timeline for completion</t>
  </si>
  <si>
    <r>
      <t xml:space="preserve">[Fatemeh Ansari ] </t>
    </r>
    <r>
      <rPr>
        <b/>
        <sz val="11"/>
        <color theme="1"/>
        <rFont val="Calibri"/>
        <family val="2"/>
        <scheme val="minor"/>
      </rPr>
      <t>Manipulations</t>
    </r>
  </si>
  <si>
    <r>
      <t xml:space="preserve">[Yat Hei Wong] </t>
    </r>
    <r>
      <rPr>
        <b/>
        <sz val="11"/>
        <color theme="1"/>
        <rFont val="Calibri"/>
        <family val="2"/>
        <scheme val="minor"/>
      </rPr>
      <t>Tokenizing</t>
    </r>
  </si>
  <si>
    <r>
      <t xml:space="preserve">[Isaac Su] 
</t>
    </r>
    <r>
      <rPr>
        <b/>
        <sz val="11"/>
        <color theme="1"/>
        <rFont val="Calibri"/>
        <family val="2"/>
        <scheme val="minor"/>
      </rPr>
      <t>Fundamentals</t>
    </r>
  </si>
  <si>
    <t>2/2</t>
  </si>
  <si>
    <t>Yat Hei Wong did not finish his part-Tokenizing</t>
  </si>
  <si>
    <t>1/1</t>
  </si>
  <si>
    <t>1. Deliverable Measurement and Criteria Agreement
2. Timeline Setup
3. Task Assignment and Responsibilities
4. Communication Channels
5. Progress Tracking and Reporting
6. Next Steps and Action Items</t>
  </si>
  <si>
    <t>Each member spent a lot of time reading the final project instructions and also expended significant effort in locating all the necessary resources.</t>
  </si>
  <si>
    <t>Everyone has completed their part on time. We discussed together and learned how to use git.</t>
  </si>
  <si>
    <t>We measured the deliverable by consulting with the professor at school to understand how to write the project plan. Through this consultation, we clarified and agreed upon the delivery criteria.</t>
  </si>
  <si>
    <t>1.Deliverables are measured through Priscilla Lacerda's assembly of everyone's files, the creation of a GitHub repository for final file upload, and the subsequent upload of files to Blackboard. This process ensures that all necessary materials are compiled and accessible for assessment.
2.The delivery criteria have been agreed upon through the establishment of a WhatsApp group for discussion and file sharing. This platform serves as a means for communication and collaboration, facilitating the exchange of ideas and materials essential for project completion.
3.Priscilla Lacerda has initiated the timeline setup by providing the necessary code on March, 29th. Additionally, a clear timeline has been established wherein each member is required to submit their respective parts one day before the due date. This timeframe allows Priscilla Lacerda ample time to organize the submissions and ensure timely completion of the project.</t>
  </si>
  <si>
    <t>test the module of  V2 and provide the required files</t>
  </si>
  <si>
    <t>test the module of  V1 and provide the required files</t>
  </si>
  <si>
    <t>test the module of  V3 and provide the required files</t>
  </si>
  <si>
    <t>DONE</t>
  </si>
  <si>
    <r>
      <t xml:space="preserve">[Priscilla Lacerda/ Kiet dung Truong] 
</t>
    </r>
    <r>
      <rPr>
        <b/>
        <sz val="11"/>
        <color theme="1"/>
        <rFont val="Calibri"/>
        <family val="2"/>
        <scheme val="minor"/>
      </rPr>
      <t>Conversions</t>
    </r>
    <r>
      <rPr>
        <i/>
        <sz val="11"/>
        <color theme="1"/>
        <rFont val="Calibri"/>
        <family val="2"/>
        <scheme val="minor"/>
      </rPr>
      <t xml:space="preserve">
</t>
    </r>
    <r>
      <rPr>
        <sz val="11"/>
        <color theme="1"/>
        <rFont val="Calibri"/>
        <family val="2"/>
        <scheme val="minor"/>
      </rPr>
      <t xml:space="preserve">Team Leader </t>
    </r>
  </si>
  <si>
    <t>Fatemeh Ansari did not complete her part, and its was made by Kiet Dung Truong</t>
  </si>
  <si>
    <t>Yar Hei (Lawrence) Wong did not complete his part, and its was made by Priscilla Lacerda</t>
  </si>
  <si>
    <t>Yat Hei Wong (Lawrence) did not complete his part, and it was made by Issac</t>
  </si>
  <si>
    <t>Realistic
planned hours: 0.5hr
actual hours: 0.5hr</t>
  </si>
  <si>
    <t>Realistic
planned hours: 1.5hrs
actual hours: 1hr</t>
  </si>
  <si>
    <t>N/A</t>
  </si>
  <si>
    <t>Realistic
planned hours: 1.5 hrs
actual hours: 1.5hrs</t>
  </si>
  <si>
    <t>Realistic
planned hours: 0.5 hrs
actual hours: 0.5hrs</t>
  </si>
  <si>
    <t>Priscilla Lacerda -Team Leader: Main function&amp;code _x000B_Kiet dung Truong- Team member: Converting
Isaac Su -Team member -Fundamentals_x000B_Yat Hei Wong -Team member: Tokenizing_x000B_Fatemeh Ansari -Team member: Manipulations</t>
  </si>
  <si>
    <t>Realistic
planned hours: 3 hrs
actual hours: 3hrs</t>
  </si>
  <si>
    <t xml:space="preserve">
Complete the task of integrating version 2 requirements into version 1 files. Ensure all changes are properly added, committed, and logged in Git for version 2. Finally, share the updated files with the team leader on Teams for their review and feedback.</t>
  </si>
  <si>
    <t>Finish commenting, running and testing the code by several test cases. Uploaded the required four files.</t>
  </si>
  <si>
    <t>Complete the task of enhancing the code by adding comments, compiling it, and performing thorough testing. After ensuring everything works as expected, commit the changes to the Git repository for version 3. Finally, share the updated files with the team leader on Teams and request their review and feedback.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</si>
</sst>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d\ mmm\.d\ hh:mm"/>
    <numFmt numFmtId="165" formatCode="mmm\.d\ hh:mm"/>
  </numFmts>
  <fonts count="20" x14ac:knownFonts="1">
    <font>
      <sz val="11"/>
      <color theme="1"/>
      <name val="Calibri"/>
      <family val="2"/>
      <scheme val="minor"/>
    </font>
    <font>
      <sz val="11"/>
      <name val="Calibri"/>
      <family val="2"/>
    </font>
    <font>
      <u/>
      <sz val="11"/>
      <name val="Calibri"/>
      <family val="2"/>
    </font>
    <font>
      <b/>
      <u/>
      <sz val="11"/>
      <name val="Calibri"/>
      <family val="2"/>
    </font>
    <font>
      <i/>
      <sz val="11"/>
      <color theme="1"/>
      <name val="Calibri"/>
      <family val="2"/>
      <scheme val="minor"/>
    </font>
    <font>
      <sz val="18"/>
      <name val="Calibri"/>
      <family val="2"/>
    </font>
    <font>
      <b/>
      <sz val="20"/>
      <name val="Calibri"/>
      <family val="2"/>
    </font>
    <font>
      <sz val="12"/>
      <color indexed="81"/>
      <name val="Tahoma"/>
      <family val="2"/>
    </font>
    <font>
      <i/>
      <sz val="12"/>
      <color indexed="81"/>
      <name val="Tahoma"/>
      <family val="2"/>
    </font>
    <font>
      <b/>
      <sz val="11"/>
      <color theme="1"/>
      <name val="Calibri"/>
      <family val="2"/>
      <scheme val="minor"/>
    </font>
    <font>
      <b/>
      <sz val="11"/>
      <name val="Calibri"/>
      <family val="2"/>
    </font>
    <font>
      <b/>
      <u/>
      <sz val="11"/>
      <color theme="1"/>
      <name val="Calibri"/>
      <family val="2"/>
      <scheme val="minor"/>
    </font>
    <font>
      <b/>
      <i/>
      <sz val="11"/>
      <color theme="1"/>
      <name val="Calibri"/>
      <family val="2"/>
      <scheme val="minor"/>
    </font>
    <font>
      <b/>
      <i/>
      <u/>
      <sz val="11"/>
      <color theme="1"/>
      <name val="Calibri"/>
      <family val="2"/>
      <scheme val="minor"/>
    </font>
    <font>
      <i/>
      <sz val="11"/>
      <name val="Calibri"/>
      <family val="2"/>
    </font>
    <font>
      <b/>
      <sz val="12"/>
      <color rgb="FF000000"/>
      <name val="Tahoma"/>
      <family val="2"/>
    </font>
    <font>
      <sz val="12"/>
      <color rgb="FF000000"/>
      <name val="Tahoma"/>
      <family val="2"/>
    </font>
    <font>
      <i/>
      <sz val="12"/>
      <color rgb="FF000000"/>
      <name val="Tahoma"/>
      <family val="2"/>
    </font>
    <font>
      <sz val="11"/>
      <color rgb="FF000000"/>
      <name val="Calibri"/>
      <family val="2"/>
      <scheme val="minor"/>
    </font>
    <font>
      <b/>
      <sz val="11"/>
      <color rgb="FFFFFFFF"/>
      <name val="Calibri"/>
      <family val="2"/>
      <scheme val="minor"/>
    </font>
  </fonts>
  <fills count="9">
    <fill>
      <patternFill patternType="none"/>
    </fill>
    <fill>
      <patternFill patternType="gray125"/>
    </fill>
    <fill>
      <patternFill patternType="solid">
        <fgColor theme="8" tint="0.79998168889431442"/>
        <bgColor indexed="64"/>
      </patternFill>
    </fill>
    <fill>
      <patternFill patternType="solid">
        <fgColor rgb="FFFF0000"/>
        <bgColor indexed="64"/>
      </patternFill>
    </fill>
    <fill>
      <patternFill patternType="solid">
        <fgColor theme="8" tint="0.39997558519241921"/>
        <bgColor indexed="64"/>
      </patternFill>
    </fill>
    <fill>
      <patternFill patternType="solid">
        <fgColor rgb="FFFFFF00"/>
        <bgColor indexed="64"/>
      </patternFill>
    </fill>
    <fill>
      <patternFill patternType="solid">
        <fgColor rgb="FFFF8080"/>
        <bgColor indexed="64"/>
      </patternFill>
    </fill>
    <fill>
      <patternFill patternType="solid">
        <fgColor theme="9" tint="0.79998168889431442"/>
        <bgColor indexed="64"/>
      </patternFill>
    </fill>
    <fill>
      <patternFill patternType="solid">
        <fgColor rgb="FF9BC2E6"/>
        <bgColor rgb="FF000000"/>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s>
  <cellStyleXfs count="1">
    <xf numFmtId="0" fontId="0" fillId="0" borderId="0"/>
  </cellStyleXfs>
  <cellXfs count="54">
    <xf numFmtId="0" fontId="0" fillId="0" borderId="0" xfId="0"/>
    <xf numFmtId="0" fontId="0" fillId="5" borderId="0" xfId="0" applyFill="1" applyAlignment="1" applyProtection="1">
      <alignment horizontal="center" wrapText="1"/>
      <protection locked="0"/>
    </xf>
    <xf numFmtId="0" fontId="0" fillId="0" borderId="0" xfId="0" applyProtection="1">
      <protection locked="0"/>
    </xf>
    <xf numFmtId="0" fontId="0" fillId="0" borderId="1" xfId="0" applyBorder="1" applyAlignment="1" applyProtection="1">
      <alignment wrapText="1"/>
      <protection locked="0"/>
    </xf>
    <xf numFmtId="0" fontId="1" fillId="0" borderId="0" xfId="0" applyFont="1" applyAlignment="1" applyProtection="1">
      <alignment horizontal="center" vertical="center" wrapText="1"/>
      <protection locked="0"/>
    </xf>
    <xf numFmtId="0" fontId="1" fillId="0" borderId="0" xfId="0" applyFont="1" applyAlignment="1" applyProtection="1">
      <alignment horizontal="right" vertical="center"/>
      <protection locked="0"/>
    </xf>
    <xf numFmtId="0" fontId="1" fillId="0" borderId="0" xfId="0" applyFont="1" applyAlignment="1" applyProtection="1">
      <alignment horizontal="left" vertical="center" wrapText="1"/>
      <protection locked="0"/>
    </xf>
    <xf numFmtId="0" fontId="1" fillId="0" borderId="0" xfId="0" applyFont="1" applyAlignment="1" applyProtection="1">
      <alignment horizontal="right" vertical="center" wrapText="1"/>
      <protection locked="0"/>
    </xf>
    <xf numFmtId="0" fontId="4" fillId="0" borderId="0" xfId="0" applyFont="1" applyAlignment="1" applyProtection="1">
      <alignment horizontal="left" vertical="center"/>
      <protection locked="0"/>
    </xf>
    <xf numFmtId="0" fontId="1" fillId="0" borderId="0" xfId="0" quotePrefix="1" applyFont="1" applyAlignment="1" applyProtection="1">
      <alignment horizontal="center" vertical="center" wrapText="1"/>
      <protection locked="0"/>
    </xf>
    <xf numFmtId="164" fontId="0" fillId="0" borderId="0" xfId="0" applyNumberFormat="1" applyAlignment="1" applyProtection="1">
      <alignment horizontal="center" vertical="center" wrapText="1"/>
      <protection locked="0"/>
    </xf>
    <xf numFmtId="14" fontId="1" fillId="0" borderId="0" xfId="0" applyNumberFormat="1" applyFont="1" applyAlignment="1" applyProtection="1">
      <alignment horizontal="center" vertical="center" wrapText="1"/>
      <protection locked="0"/>
    </xf>
    <xf numFmtId="0" fontId="0" fillId="0" borderId="0" xfId="0" applyAlignment="1" applyProtection="1">
      <alignment horizontal="center" vertical="center" wrapText="1"/>
      <protection locked="0"/>
    </xf>
    <xf numFmtId="0" fontId="0" fillId="0" borderId="0" xfId="0" applyAlignment="1" applyProtection="1">
      <alignment horizontal="center" vertical="center"/>
      <protection locked="0"/>
    </xf>
    <xf numFmtId="0" fontId="0" fillId="0" borderId="0" xfId="0" applyAlignment="1" applyProtection="1">
      <alignment wrapText="1"/>
      <protection locked="0"/>
    </xf>
    <xf numFmtId="0" fontId="4" fillId="0" borderId="0" xfId="0" applyFont="1" applyAlignment="1" applyProtection="1">
      <alignment vertical="center" wrapText="1"/>
      <protection locked="0"/>
    </xf>
    <xf numFmtId="0" fontId="0" fillId="0" borderId="0" xfId="0" applyAlignment="1" applyProtection="1">
      <alignment vertical="center" wrapText="1"/>
      <protection locked="0"/>
    </xf>
    <xf numFmtId="0" fontId="4" fillId="0" borderId="0" xfId="0" applyFont="1" applyAlignment="1" applyProtection="1">
      <alignment horizontal="center" vertical="center" wrapText="1"/>
      <protection locked="0"/>
    </xf>
    <xf numFmtId="165" fontId="0" fillId="0" borderId="0" xfId="0" applyNumberFormat="1" applyAlignment="1" applyProtection="1">
      <alignment horizontal="center" vertical="center" wrapText="1"/>
      <protection locked="0"/>
    </xf>
    <xf numFmtId="0" fontId="0" fillId="0" borderId="0" xfId="0" applyAlignment="1" applyProtection="1">
      <alignment horizontal="center" wrapText="1"/>
      <protection locked="0"/>
    </xf>
    <xf numFmtId="0" fontId="0" fillId="0" borderId="0" xfId="0" applyAlignment="1" applyProtection="1">
      <alignment horizontal="center"/>
      <protection locked="0"/>
    </xf>
    <xf numFmtId="14" fontId="0" fillId="0" borderId="0" xfId="0" applyNumberFormat="1" applyAlignment="1">
      <alignment horizontal="center" vertical="center" wrapText="1"/>
    </xf>
    <xf numFmtId="0" fontId="0" fillId="7" borderId="7" xfId="0" applyFill="1" applyBorder="1" applyAlignment="1">
      <alignment horizontal="center" vertical="center" wrapText="1"/>
    </xf>
    <xf numFmtId="0" fontId="0" fillId="7" borderId="6" xfId="0" applyFill="1" applyBorder="1" applyAlignment="1">
      <alignment horizontal="center" vertical="center" wrapText="1"/>
    </xf>
    <xf numFmtId="164" fontId="0" fillId="0" borderId="0" xfId="0" applyNumberFormat="1" applyAlignment="1">
      <alignment horizontal="center" vertical="center" wrapText="1"/>
    </xf>
    <xf numFmtId="0" fontId="0" fillId="7" borderId="0" xfId="0" applyFill="1" applyAlignment="1">
      <alignment horizontal="center" vertical="center" wrapText="1"/>
    </xf>
    <xf numFmtId="0" fontId="9" fillId="6" borderId="0" xfId="0" applyFont="1" applyFill="1" applyAlignment="1">
      <alignment horizontal="center" vertical="center" wrapText="1"/>
    </xf>
    <xf numFmtId="164" fontId="0" fillId="6" borderId="0" xfId="0" applyNumberFormat="1" applyFill="1" applyAlignment="1">
      <alignment horizontal="center" vertical="center" wrapText="1"/>
    </xf>
    <xf numFmtId="0" fontId="12" fillId="6" borderId="0" xfId="0" applyFont="1" applyFill="1" applyAlignment="1">
      <alignment horizontal="center" vertical="center" wrapText="1"/>
    </xf>
    <xf numFmtId="0" fontId="4" fillId="0" borderId="0" xfId="0" applyFont="1" applyAlignment="1">
      <alignment horizontal="left" vertical="center" wrapText="1"/>
    </xf>
    <xf numFmtId="0" fontId="1" fillId="0" borderId="0" xfId="0" applyFont="1" applyAlignment="1">
      <alignment horizontal="center" vertical="center" wrapText="1"/>
    </xf>
    <xf numFmtId="0" fontId="14" fillId="5" borderId="0" xfId="0" applyFont="1" applyFill="1" applyAlignment="1">
      <alignment horizontal="right" vertical="center" wrapText="1"/>
    </xf>
    <xf numFmtId="0" fontId="1" fillId="5" borderId="0" xfId="0" quotePrefix="1" applyFont="1" applyFill="1" applyAlignment="1">
      <alignment horizontal="center" vertical="center" wrapText="1"/>
    </xf>
    <xf numFmtId="0" fontId="1" fillId="0" borderId="0" xfId="0" applyFont="1" applyAlignment="1">
      <alignment horizontal="right" vertical="center"/>
    </xf>
    <xf numFmtId="0" fontId="1" fillId="0" borderId="0" xfId="0" applyFont="1" applyAlignment="1">
      <alignment horizontal="left" vertical="center" wrapText="1"/>
    </xf>
    <xf numFmtId="164" fontId="0" fillId="0" borderId="0" xfId="0" applyNumberFormat="1" applyAlignment="1">
      <alignment horizontal="center" vertical="center"/>
    </xf>
    <xf numFmtId="0" fontId="10" fillId="6" borderId="0" xfId="0" quotePrefix="1" applyFont="1" applyFill="1" applyAlignment="1">
      <alignment horizontal="right" vertical="center" wrapText="1"/>
    </xf>
    <xf numFmtId="14" fontId="9" fillId="5" borderId="8" xfId="0" applyNumberFormat="1" applyFont="1" applyFill="1" applyBorder="1" applyAlignment="1" applyProtection="1">
      <alignment horizontal="center" vertical="center" wrapText="1"/>
      <protection locked="0"/>
    </xf>
    <xf numFmtId="14" fontId="0" fillId="5" borderId="8" xfId="0" applyNumberFormat="1" applyFill="1" applyBorder="1" applyAlignment="1" applyProtection="1">
      <alignment horizontal="center" vertical="center" wrapText="1"/>
      <protection locked="0"/>
    </xf>
    <xf numFmtId="0" fontId="0" fillId="0" borderId="1" xfId="0" applyBorder="1" applyAlignment="1">
      <alignment horizontal="center" vertical="center" wrapText="1"/>
    </xf>
    <xf numFmtId="0" fontId="1" fillId="0" borderId="1" xfId="0" applyFont="1" applyBorder="1" applyAlignment="1">
      <alignment horizontal="center" vertical="center" wrapText="1"/>
    </xf>
    <xf numFmtId="0" fontId="1" fillId="0" borderId="2" xfId="0" applyFont="1" applyBorder="1" applyAlignment="1">
      <alignment horizontal="center" vertical="center" wrapText="1"/>
    </xf>
    <xf numFmtId="0" fontId="1" fillId="0" borderId="0" xfId="0" applyFont="1" applyAlignment="1">
      <alignment horizontal="right" vertical="center" wrapText="1"/>
    </xf>
    <xf numFmtId="16" fontId="0" fillId="0" borderId="0" xfId="0" quotePrefix="1" applyNumberFormat="1" applyAlignment="1" applyProtection="1">
      <alignment horizontal="center" vertical="center"/>
      <protection locked="0"/>
    </xf>
    <xf numFmtId="0" fontId="1" fillId="0" borderId="0" xfId="0" quotePrefix="1" applyFont="1" applyAlignment="1" applyProtection="1">
      <alignment horizontal="right" vertical="center"/>
      <protection locked="0"/>
    </xf>
    <xf numFmtId="164" fontId="18" fillId="0" borderId="0" xfId="0" applyNumberFormat="1" applyFont="1" applyAlignment="1" applyProtection="1">
      <alignment horizontal="center" vertical="center" wrapText="1"/>
      <protection locked="0"/>
    </xf>
    <xf numFmtId="0" fontId="18" fillId="0" borderId="0" xfId="0" applyFont="1" applyAlignment="1" applyProtection="1">
      <alignment horizontal="center" vertical="center" wrapText="1"/>
      <protection locked="0"/>
    </xf>
    <xf numFmtId="0" fontId="19" fillId="8" borderId="0" xfId="0" applyFont="1" applyFill="1" applyAlignment="1" applyProtection="1">
      <alignment horizontal="center" vertical="center" wrapText="1"/>
      <protection locked="0"/>
    </xf>
    <xf numFmtId="0" fontId="6" fillId="3" borderId="5" xfId="0" applyFont="1" applyFill="1" applyBorder="1" applyAlignment="1">
      <alignment horizontal="center" vertical="center" wrapText="1"/>
    </xf>
    <xf numFmtId="0" fontId="6" fillId="3" borderId="3" xfId="0" applyFont="1" applyFill="1" applyBorder="1" applyAlignment="1">
      <alignment horizontal="center" vertical="center" wrapText="1"/>
    </xf>
    <xf numFmtId="0" fontId="5" fillId="2" borderId="2" xfId="0" applyFont="1" applyFill="1" applyBorder="1" applyAlignment="1">
      <alignment horizontal="center" vertical="center" wrapText="1"/>
    </xf>
    <xf numFmtId="0" fontId="5" fillId="4" borderId="2" xfId="0" applyFont="1" applyFill="1" applyBorder="1" applyAlignment="1">
      <alignment horizontal="center" vertical="center" wrapText="1"/>
    </xf>
    <xf numFmtId="0" fontId="5" fillId="2" borderId="3" xfId="0" applyFont="1" applyFill="1" applyBorder="1" applyAlignment="1">
      <alignment horizontal="center" vertical="center" wrapText="1"/>
    </xf>
    <xf numFmtId="0" fontId="5" fillId="2" borderId="4" xfId="0" applyFont="1" applyFill="1" applyBorder="1" applyAlignment="1">
      <alignment horizontal="center" vertical="center" wrapText="1"/>
    </xf>
  </cellXfs>
  <cellStyles count="1">
    <cellStyle name="Normal" xfId="0" builtinId="0"/>
  </cellStyles>
  <dxfs count="32">
    <dxf>
      <fill>
        <patternFill>
          <bgColor theme="8" tint="0.59996337778862885"/>
        </patternFill>
      </fill>
    </dxf>
    <dxf>
      <fill>
        <patternFill>
          <bgColor theme="7" tint="0.79998168889431442"/>
        </patternFill>
      </fill>
    </dxf>
    <dxf>
      <font>
        <b/>
        <i val="0"/>
        <color theme="0"/>
      </font>
      <fill>
        <patternFill>
          <bgColor theme="8" tint="0.39994506668294322"/>
        </patternFill>
      </fill>
    </dxf>
    <dxf>
      <font>
        <b/>
        <i val="0"/>
        <color theme="0"/>
      </font>
      <fill>
        <patternFill>
          <bgColor theme="8" tint="0.39994506668294322"/>
        </patternFill>
      </fill>
    </dxf>
    <dxf>
      <font>
        <b/>
        <i val="0"/>
        <color theme="0"/>
      </font>
      <fill>
        <patternFill>
          <bgColor theme="8" tint="0.39994506668294322"/>
        </patternFill>
      </fill>
    </dxf>
    <dxf>
      <font>
        <b/>
        <i val="0"/>
        <color theme="0"/>
      </font>
      <fill>
        <patternFill>
          <bgColor theme="8" tint="0.39994506668294322"/>
        </patternFill>
      </fill>
    </dxf>
    <dxf>
      <fill>
        <patternFill>
          <bgColor theme="8" tint="0.59996337778862885"/>
        </patternFill>
      </fill>
    </dxf>
    <dxf>
      <fill>
        <patternFill>
          <bgColor theme="7" tint="0.79998168889431442"/>
        </patternFill>
      </fill>
    </dxf>
    <dxf>
      <font>
        <b/>
        <i val="0"/>
        <color theme="0"/>
      </font>
      <fill>
        <patternFill>
          <bgColor theme="8" tint="0.39994506668294322"/>
        </patternFill>
      </fill>
    </dxf>
    <dxf>
      <font>
        <b/>
        <i val="0"/>
        <color theme="0"/>
      </font>
      <fill>
        <patternFill>
          <bgColor theme="8" tint="0.39994506668294322"/>
        </patternFill>
      </fill>
    </dxf>
    <dxf>
      <font>
        <b/>
        <i val="0"/>
        <color theme="0"/>
      </font>
      <fill>
        <patternFill>
          <bgColor theme="8" tint="0.39994506668294322"/>
        </patternFill>
      </fill>
    </dxf>
    <dxf>
      <fill>
        <patternFill>
          <bgColor theme="7" tint="0.79998168889431442"/>
        </patternFill>
      </fill>
    </dxf>
    <dxf>
      <fill>
        <patternFill>
          <bgColor theme="8" tint="0.59996337778862885"/>
        </patternFill>
      </fill>
    </dxf>
    <dxf>
      <fill>
        <patternFill>
          <bgColor theme="8" tint="0.59996337778862885"/>
        </patternFill>
      </fill>
    </dxf>
    <dxf>
      <fill>
        <patternFill>
          <bgColor theme="7" tint="0.79998168889431442"/>
        </patternFill>
      </fill>
    </dxf>
    <dxf>
      <fill>
        <patternFill>
          <bgColor theme="7" tint="0.79998168889431442"/>
        </patternFill>
      </fill>
    </dxf>
    <dxf>
      <fill>
        <patternFill>
          <bgColor theme="8" tint="0.59996337778862885"/>
        </patternFill>
      </fill>
    </dxf>
    <dxf>
      <font>
        <b/>
        <i val="0"/>
        <color theme="0"/>
      </font>
      <fill>
        <patternFill>
          <bgColor theme="8" tint="0.39994506668294322"/>
        </patternFill>
      </fill>
    </dxf>
    <dxf>
      <font>
        <b/>
        <i val="0"/>
        <color theme="0"/>
      </font>
      <fill>
        <patternFill>
          <bgColor theme="8" tint="0.39994506668294322"/>
        </patternFill>
      </fill>
    </dxf>
    <dxf>
      <font>
        <b/>
        <i val="0"/>
        <color theme="0"/>
      </font>
      <fill>
        <patternFill>
          <bgColor theme="8" tint="0.39994506668294322"/>
        </patternFill>
      </fill>
    </dxf>
    <dxf>
      <fill>
        <patternFill>
          <bgColor theme="8" tint="0.59996337778862885"/>
        </patternFill>
      </fill>
    </dxf>
    <dxf>
      <fill>
        <patternFill>
          <bgColor theme="7" tint="0.79998168889431442"/>
        </patternFill>
      </fill>
    </dxf>
    <dxf>
      <font>
        <b/>
        <i val="0"/>
        <color theme="0"/>
      </font>
      <fill>
        <patternFill>
          <bgColor theme="8" tint="0.39994506668294322"/>
        </patternFill>
      </fill>
    </dxf>
    <dxf>
      <font>
        <b/>
        <i val="0"/>
        <color theme="0"/>
      </font>
      <fill>
        <patternFill>
          <bgColor theme="8" tint="0.39994506668294322"/>
        </patternFill>
      </fill>
    </dxf>
    <dxf>
      <fill>
        <patternFill>
          <bgColor theme="8" tint="0.59996337778862885"/>
        </patternFill>
      </fill>
    </dxf>
    <dxf>
      <fill>
        <patternFill>
          <bgColor theme="7" tint="0.79998168889431442"/>
        </patternFill>
      </fill>
    </dxf>
    <dxf>
      <font>
        <b/>
        <i val="0"/>
        <color theme="0"/>
      </font>
      <fill>
        <patternFill>
          <bgColor theme="8" tint="0.39994506668294322"/>
        </patternFill>
      </fill>
    </dxf>
    <dxf>
      <fill>
        <patternFill>
          <bgColor theme="7" tint="0.79998168889431442"/>
        </patternFill>
      </fill>
    </dxf>
    <dxf>
      <fill>
        <patternFill>
          <bgColor theme="8" tint="0.59996337778862885"/>
        </patternFill>
      </fill>
    </dxf>
    <dxf>
      <font>
        <b/>
        <i val="0"/>
        <color theme="0"/>
      </font>
      <fill>
        <patternFill>
          <bgColor theme="8" tint="0.39994506668294322"/>
        </patternFill>
      </fill>
    </dxf>
    <dxf>
      <font>
        <b/>
        <i val="0"/>
        <color theme="0"/>
      </font>
      <fill>
        <patternFill>
          <bgColor theme="8" tint="0.39994506668294322"/>
        </patternFill>
      </fill>
    </dxf>
    <dxf>
      <font>
        <b/>
        <i val="0"/>
        <color theme="0"/>
      </font>
      <fill>
        <patternFill>
          <bgColor theme="8" tint="0.39994506668294322"/>
        </patternFill>
      </fill>
    </dxf>
  </dxfs>
  <tableStyles count="0" defaultTableStyle="TableStyleMedium2" defaultPivotStyle="PivotStyleLight16"/>
  <colors>
    <mruColors>
      <color rgb="FFFF80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9554C1-9C7A-45C0-A202-F69F83E653CA}">
  <dimension ref="A1:Z12"/>
  <sheetViews>
    <sheetView tabSelected="1" zoomScale="65" workbookViewId="0">
      <pane xSplit="1" ySplit="2" topLeftCell="B7" activePane="bottomRight" state="frozen"/>
      <selection pane="topRight" activeCell="B1" sqref="B1"/>
      <selection pane="bottomLeft" activeCell="A3" sqref="A3"/>
      <selection pane="bottomRight" activeCell="H9" sqref="H9"/>
    </sheetView>
  </sheetViews>
  <sheetFormatPr baseColWidth="10" defaultColWidth="9.1640625" defaultRowHeight="15" x14ac:dyDescent="0.2"/>
  <cols>
    <col min="1" max="1" width="19.6640625" style="2" customWidth="1"/>
    <col min="2" max="2" width="25.6640625" style="2" customWidth="1"/>
    <col min="3" max="3" width="28.6640625" style="2" customWidth="1"/>
    <col min="4" max="4" width="10" style="20" bestFit="1" customWidth="1"/>
    <col min="5" max="5" width="12.6640625" style="20" customWidth="1"/>
    <col min="6" max="6" width="12.1640625" style="20" customWidth="1"/>
    <col min="7" max="7" width="25.6640625" style="2" customWidth="1"/>
    <col min="8" max="8" width="28.6640625" style="2" customWidth="1"/>
    <col min="9" max="9" width="10" style="20" bestFit="1" customWidth="1"/>
    <col min="10" max="10" width="12.6640625" style="20" customWidth="1"/>
    <col min="11" max="11" width="12.1640625" style="20" customWidth="1"/>
    <col min="12" max="12" width="25.6640625" style="2" customWidth="1"/>
    <col min="13" max="13" width="28.6640625" style="2" customWidth="1"/>
    <col min="14" max="14" width="10" style="20" bestFit="1" customWidth="1"/>
    <col min="15" max="15" width="12.6640625" style="20" customWidth="1"/>
    <col min="16" max="16" width="12.1640625" style="20" customWidth="1"/>
    <col min="17" max="17" width="25.6640625" style="2" customWidth="1"/>
    <col min="18" max="18" width="28.6640625" style="2" customWidth="1"/>
    <col min="19" max="19" width="10" style="20" bestFit="1" customWidth="1"/>
    <col min="20" max="20" width="12.6640625" style="20" customWidth="1"/>
    <col min="21" max="21" width="12.1640625" style="20" customWidth="1"/>
    <col min="22" max="23" width="25.6640625" style="2" customWidth="1"/>
    <col min="24" max="24" width="10" style="20" bestFit="1" customWidth="1"/>
    <col min="25" max="25" width="12.6640625" style="20" customWidth="1"/>
    <col min="26" max="26" width="12.1640625" style="20" customWidth="1"/>
    <col min="27" max="16384" width="9.1640625" style="2"/>
  </cols>
  <sheetData>
    <row r="1" spans="1:26" ht="62.25" customHeight="1" x14ac:dyDescent="0.2">
      <c r="A1" s="1" t="s">
        <v>7</v>
      </c>
      <c r="B1" s="50" t="s">
        <v>16</v>
      </c>
      <c r="C1" s="50"/>
      <c r="D1" s="50"/>
      <c r="E1" s="50"/>
      <c r="F1" s="50"/>
      <c r="G1" s="50" t="s">
        <v>8</v>
      </c>
      <c r="H1" s="50"/>
      <c r="I1" s="50"/>
      <c r="J1" s="50"/>
      <c r="K1" s="50"/>
      <c r="L1" s="50" t="s">
        <v>10</v>
      </c>
      <c r="M1" s="52"/>
      <c r="N1" s="52"/>
      <c r="O1" s="52"/>
      <c r="P1" s="53"/>
      <c r="Q1" s="51" t="s">
        <v>9</v>
      </c>
      <c r="R1" s="51"/>
      <c r="S1" s="51"/>
      <c r="T1" s="51"/>
      <c r="U1" s="51"/>
      <c r="V1" s="48" t="s">
        <v>15</v>
      </c>
      <c r="W1" s="49"/>
      <c r="X1" s="49"/>
      <c r="Y1" s="49"/>
      <c r="Z1" s="49"/>
    </row>
    <row r="2" spans="1:26" s="3" customFormat="1" ht="113" thickBot="1" x14ac:dyDescent="0.25">
      <c r="A2" s="39" t="s">
        <v>1</v>
      </c>
      <c r="B2" s="40" t="s">
        <v>28</v>
      </c>
      <c r="C2" s="40" t="s">
        <v>12</v>
      </c>
      <c r="D2" s="40" t="s">
        <v>5</v>
      </c>
      <c r="E2" s="41" t="s">
        <v>6</v>
      </c>
      <c r="F2" s="40" t="s">
        <v>31</v>
      </c>
      <c r="G2" s="40" t="str">
        <f>B2</f>
        <v>Specific 
tasks and WBS</v>
      </c>
      <c r="H2" s="40" t="str">
        <f>C2</f>
        <v>How is deliverable Measured? 
Is delivery criteria Agreed?</v>
      </c>
      <c r="I2" s="40" t="str">
        <f>D2</f>
        <v>Realistic
planned hours 
actual hours</v>
      </c>
      <c r="J2" s="40" t="str">
        <f>E2</f>
        <v>planned date &amp; Time
of delivery
actual
date &amp; time</v>
      </c>
      <c r="K2" s="40" t="s">
        <v>31</v>
      </c>
      <c r="L2" s="40" t="str">
        <f t="shared" ref="L2:T2" si="0">G2</f>
        <v>Specific 
tasks and WBS</v>
      </c>
      <c r="M2" s="40" t="str">
        <f t="shared" si="0"/>
        <v>How is deliverable Measured? 
Is delivery criteria Agreed?</v>
      </c>
      <c r="N2" s="40" t="str">
        <f t="shared" si="0"/>
        <v>Realistic
planned hours 
actual hours</v>
      </c>
      <c r="O2" s="40" t="str">
        <f t="shared" si="0"/>
        <v>planned date &amp; Time
of delivery
actual
date &amp; time</v>
      </c>
      <c r="P2" s="40" t="s">
        <v>31</v>
      </c>
      <c r="Q2" s="40" t="str">
        <f t="shared" si="0"/>
        <v>Specific 
tasks and WBS</v>
      </c>
      <c r="R2" s="40" t="str">
        <f t="shared" si="0"/>
        <v>How is deliverable Measured? 
Is delivery criteria Agreed?</v>
      </c>
      <c r="S2" s="40" t="str">
        <f t="shared" si="0"/>
        <v>Realistic
planned hours 
actual hours</v>
      </c>
      <c r="T2" s="40" t="str">
        <f t="shared" si="0"/>
        <v>planned date &amp; Time
of delivery
actual
date &amp; time</v>
      </c>
      <c r="U2" s="40" t="s">
        <v>31</v>
      </c>
      <c r="V2" s="40" t="s">
        <v>4</v>
      </c>
      <c r="W2" s="41" t="s">
        <v>12</v>
      </c>
      <c r="X2" s="40" t="s">
        <v>5</v>
      </c>
      <c r="Y2" s="40" t="s">
        <v>6</v>
      </c>
      <c r="Z2" s="40" t="s">
        <v>31</v>
      </c>
    </row>
    <row r="3" spans="1:26" ht="65" thickBot="1" x14ac:dyDescent="0.25">
      <c r="A3" s="29" t="s">
        <v>14</v>
      </c>
      <c r="B3" s="30"/>
      <c r="C3" s="31" t="s">
        <v>39</v>
      </c>
      <c r="D3" s="32" t="s">
        <v>2</v>
      </c>
      <c r="E3" s="38">
        <v>45376.999988425923</v>
      </c>
      <c r="F3" s="21" t="str">
        <f>TEXT(($E$3),"dddd
") &amp; TEXT(($E$3),"mmm.d")</f>
        <v>Monday
Mar.25</v>
      </c>
      <c r="G3" s="30"/>
      <c r="H3" s="30"/>
      <c r="I3" s="33" t="s">
        <v>11</v>
      </c>
      <c r="J3" s="4">
        <v>9</v>
      </c>
      <c r="K3" s="34" t="s">
        <v>3</v>
      </c>
      <c r="L3" s="35"/>
      <c r="M3" s="35"/>
      <c r="N3" s="33" t="s">
        <v>11</v>
      </c>
      <c r="O3" s="4">
        <v>14</v>
      </c>
      <c r="P3" s="34" t="s">
        <v>3</v>
      </c>
      <c r="Q3" s="30"/>
      <c r="R3" s="30"/>
      <c r="S3" s="33" t="s">
        <v>11</v>
      </c>
      <c r="T3" s="4">
        <v>22</v>
      </c>
      <c r="U3" s="34" t="s">
        <v>3</v>
      </c>
      <c r="V3" s="36" t="s">
        <v>13</v>
      </c>
      <c r="W3" s="37">
        <v>44909.999988425923</v>
      </c>
      <c r="X3" s="42"/>
      <c r="Y3" s="30"/>
      <c r="Z3" s="34"/>
    </row>
    <row r="4" spans="1:26" ht="409.6" x14ac:dyDescent="0.2">
      <c r="A4" s="8" t="s">
        <v>32</v>
      </c>
      <c r="B4" s="4" t="s">
        <v>65</v>
      </c>
      <c r="C4" s="4" t="s">
        <v>23</v>
      </c>
      <c r="D4" s="9" t="s">
        <v>60</v>
      </c>
      <c r="E4" s="21" t="str">
        <f>TEXT(($E$3+2),"dddd
") &amp; TEXT(($E$3+2),"mmm.d")</f>
        <v>Wednesday
Mar.27</v>
      </c>
      <c r="F4" s="10" t="s">
        <v>0</v>
      </c>
      <c r="G4" s="4" t="s">
        <v>45</v>
      </c>
      <c r="H4" s="4" t="s">
        <v>51</v>
      </c>
      <c r="I4" s="44" t="s">
        <v>46</v>
      </c>
      <c r="J4" s="4" t="s">
        <v>25</v>
      </c>
      <c r="K4" s="6"/>
      <c r="L4" s="4" t="s">
        <v>49</v>
      </c>
      <c r="M4" s="4" t="s">
        <v>50</v>
      </c>
      <c r="N4" s="5" t="s">
        <v>46</v>
      </c>
      <c r="O4" s="4" t="str">
        <f>J4</f>
        <v>see Project Milestones and Details</v>
      </c>
      <c r="P4" s="6"/>
      <c r="Q4" s="4" t="str">
        <f>L4</f>
        <v>Everyone has completed their part on time. We discussed together and learned how to use git.</v>
      </c>
      <c r="R4" s="4" t="str">
        <f>M4</f>
        <v>We measured the deliverable by consulting with the professor at school to understand how to write the project plan. Through this consultation, we clarified and agreed upon the delivery criteria.</v>
      </c>
      <c r="S4" s="5" t="s">
        <v>46</v>
      </c>
      <c r="T4" s="4" t="str">
        <f>O4</f>
        <v>see Project Milestones and Details</v>
      </c>
      <c r="U4" s="6"/>
      <c r="V4" s="4"/>
      <c r="W4" s="11"/>
      <c r="X4" s="7"/>
      <c r="Y4" s="4"/>
      <c r="Z4" s="6"/>
    </row>
    <row r="5" spans="1:26" s="14" customFormat="1" ht="128" x14ac:dyDescent="0.2">
      <c r="A5" s="12" t="s">
        <v>33</v>
      </c>
      <c r="B5" s="12" t="s">
        <v>40</v>
      </c>
      <c r="C5" s="12" t="s">
        <v>34</v>
      </c>
      <c r="D5" s="12" t="s">
        <v>61</v>
      </c>
      <c r="E5" s="21" t="str">
        <f>TEXT(($E$3+3),"dddd
") &amp; TEXT(($E$3+3),"mmm.d")</f>
        <v>Thursday
Mar.28</v>
      </c>
      <c r="F5" s="10" t="s">
        <v>0</v>
      </c>
      <c r="G5" s="12" t="s">
        <v>48</v>
      </c>
      <c r="H5" s="12" t="s">
        <v>47</v>
      </c>
      <c r="I5" s="43" t="s">
        <v>44</v>
      </c>
      <c r="J5" s="24" t="str">
        <f>TEXT(($E$3+J$3-2),"dddd
") &amp; TEXT(($E$3+J$3-2),"mmm.d")</f>
        <v>Monday
Apr.1</v>
      </c>
      <c r="K5" s="10" t="s">
        <v>0</v>
      </c>
      <c r="L5" s="10" t="s">
        <v>35</v>
      </c>
      <c r="M5" s="10" t="s">
        <v>47</v>
      </c>
      <c r="N5" s="13" t="s">
        <v>44</v>
      </c>
      <c r="O5" s="24" t="str">
        <f>IF(($E$3+O$3-2)&lt;$W$3,(TEXT(($E$3+O$3-2),"dddd
") &amp; TEXT(($E$3+O$3-2),"mmm.d")),(TEXT($W$3,"dddd
") &amp; TEXT($W$3,"mmm.d")))</f>
        <v>Wednesday
Dec.14</v>
      </c>
      <c r="P5" s="10" t="s">
        <v>0</v>
      </c>
      <c r="Q5" s="10" t="s">
        <v>37</v>
      </c>
      <c r="R5" s="10" t="s">
        <v>36</v>
      </c>
      <c r="S5" s="13" t="s">
        <v>44</v>
      </c>
      <c r="T5" s="24" t="str">
        <f>IF(($E$3+T$3-2)&lt;$W$3,(TEXT(($E$3+T$3-2),"dddd
") &amp; TEXT(($E$3+T$3-2),"mmm.d")),(TEXT($W$3,"dddd
") &amp; TEXT($W$3,"mmm.d")))</f>
        <v>Wednesday
Dec.14</v>
      </c>
      <c r="U5" s="10" t="s">
        <v>0</v>
      </c>
      <c r="V5" s="10" t="s">
        <v>26</v>
      </c>
      <c r="W5" s="10" t="s">
        <v>27</v>
      </c>
      <c r="X5" s="45" t="s">
        <v>27</v>
      </c>
      <c r="Y5" s="24" t="str">
        <f>IF(($W$3+Y$3-2)&lt;$W$3,(TEXT(($W$3+Y$3-2),"dddd
") &amp; TEXT(($W$3+Y$3-2),"mmm.d")),(TEXT($W$3,"dddd
") &amp; TEXT($W$3,"mmm.d")))</f>
        <v>Monday
Dec.12</v>
      </c>
      <c r="Z5" s="10" t="s">
        <v>0</v>
      </c>
    </row>
    <row r="6" spans="1:26" s="14" customFormat="1" ht="64" x14ac:dyDescent="0.2">
      <c r="A6" s="12"/>
      <c r="B6" s="12" t="s">
        <v>17</v>
      </c>
      <c r="C6" s="12" t="s">
        <v>24</v>
      </c>
      <c r="D6" s="12" t="s">
        <v>62</v>
      </c>
      <c r="E6" s="21" t="str">
        <f>TEXT(($E$3+4),"dddd
") &amp; TEXT(($E$3+4),"mmm.d")</f>
        <v>Friday
Mar.29</v>
      </c>
      <c r="F6" s="10"/>
      <c r="G6" s="12" t="s">
        <v>17</v>
      </c>
      <c r="H6" s="12" t="s">
        <v>24</v>
      </c>
      <c r="I6" s="13"/>
      <c r="J6" s="24" t="str">
        <f>TEXT(($E$3+J$3-2),"dddd
") &amp; TEXT(($E$3+J$3-2),"mmm.d")</f>
        <v>Monday
Apr.1</v>
      </c>
      <c r="K6" s="10" t="s">
        <v>0</v>
      </c>
      <c r="L6" s="12" t="s">
        <v>17</v>
      </c>
      <c r="M6" s="12" t="s">
        <v>24</v>
      </c>
      <c r="N6" s="13"/>
      <c r="O6" s="24" t="str">
        <f>TEXT(($E$3+O$3-2),"dddd
") &amp; TEXT(($E$3+O$3-2),"mmm.d")</f>
        <v>Saturday
Apr.6</v>
      </c>
      <c r="P6" s="10" t="s">
        <v>0</v>
      </c>
      <c r="Q6" s="12" t="s">
        <v>17</v>
      </c>
      <c r="R6" s="12" t="s">
        <v>24</v>
      </c>
      <c r="S6" s="13"/>
      <c r="T6" s="24" t="str">
        <f>TEXT(($E$3+T$3-2),"dddd
") &amp; TEXT(($E$3+T$3-2),"mmm.d")</f>
        <v>Sunday
Apr.14</v>
      </c>
      <c r="U6" s="10" t="s">
        <v>0</v>
      </c>
      <c r="V6" s="10"/>
      <c r="W6" s="10"/>
      <c r="X6" s="13"/>
      <c r="Y6" s="24"/>
      <c r="Z6" s="10"/>
    </row>
    <row r="7" spans="1:26" s="16" customFormat="1" ht="160" x14ac:dyDescent="0.2">
      <c r="A7" s="15" t="s">
        <v>43</v>
      </c>
      <c r="B7" s="16" t="s">
        <v>38</v>
      </c>
      <c r="D7" s="12" t="s">
        <v>63</v>
      </c>
      <c r="E7" s="21" t="str">
        <f>TEXT(($E$3+3),"dddd
") &amp; TEXT(($E$3+3),"mmm.d")</f>
        <v>Thursday
Mar.28</v>
      </c>
      <c r="F7" s="12" t="s">
        <v>55</v>
      </c>
      <c r="G7" s="17" t="s">
        <v>53</v>
      </c>
      <c r="H7" s="16" t="s">
        <v>68</v>
      </c>
      <c r="I7" s="12"/>
      <c r="J7" s="24" t="str">
        <f>TEXT(($E$3+J$3-1),"dddd
") &amp; TEXT(($E$3+J$3-1),"mmm.d")</f>
        <v>Tuesday
Apr.2</v>
      </c>
      <c r="K7" s="12" t="s">
        <v>55</v>
      </c>
      <c r="L7" s="17" t="s">
        <v>52</v>
      </c>
      <c r="M7" s="46" t="s">
        <v>67</v>
      </c>
      <c r="N7" s="18"/>
      <c r="O7" s="24" t="str">
        <f>TEXT(($E$3+O$3-1),"dddd
") &amp; TEXT(($E$3+O$3-1),"mmm.d")</f>
        <v>Sunday
Apr.7</v>
      </c>
      <c r="P7" s="18" t="s">
        <v>55</v>
      </c>
      <c r="Q7" s="17" t="s">
        <v>54</v>
      </c>
      <c r="R7" s="18" t="s">
        <v>69</v>
      </c>
      <c r="S7" s="18"/>
      <c r="T7" s="24" t="str">
        <f>TEXT(($E$3+T$3-1),"dddd
") &amp; TEXT(($E$3+T$3-1),"mmm.d")</f>
        <v>Monday
Apr.15</v>
      </c>
      <c r="U7" s="18" t="s">
        <v>55</v>
      </c>
      <c r="V7" s="18"/>
      <c r="W7" s="18"/>
      <c r="X7" s="18"/>
      <c r="Y7" s="24" t="str">
        <f>IF(WORKDAY($W$3,Y$3-1)&lt;$W$3,(TEXT(WORKDAY($W$3,Y$3-1),"dddd
") &amp; TEXT(WORKDAY($W$3,Y$3-1),"mmm.d")),(TEXT($W$3,"dddd
") &amp; TEXT($W$3,"mmm.d")))</f>
        <v>Tuesday
Dec.13</v>
      </c>
      <c r="Z7" s="12"/>
    </row>
    <row r="8" spans="1:26" s="16" customFormat="1" ht="112" x14ac:dyDescent="0.2">
      <c r="A8" s="15" t="s">
        <v>41</v>
      </c>
      <c r="B8" s="16" t="s">
        <v>38</v>
      </c>
      <c r="D8" s="46" t="s">
        <v>64</v>
      </c>
      <c r="E8" s="21" t="str">
        <f>TEXT(($E$3+3),"dddd
") &amp; TEXT(($E$3+3),"mmm.d")</f>
        <v>Thursday
Mar.28</v>
      </c>
      <c r="F8" s="12" t="s">
        <v>55</v>
      </c>
      <c r="G8" s="17" t="s">
        <v>53</v>
      </c>
      <c r="H8" s="16" t="s">
        <v>68</v>
      </c>
      <c r="I8" s="12"/>
      <c r="J8" s="24" t="str">
        <f>TEXT(($E$3+J$3-1),"dddd
") &amp; TEXT(($E$3+J$3-1),"mmm.d")</f>
        <v>Tuesday
Apr.2</v>
      </c>
      <c r="K8" s="12" t="s">
        <v>55</v>
      </c>
      <c r="L8" s="17" t="s">
        <v>52</v>
      </c>
      <c r="M8" s="18" t="s">
        <v>57</v>
      </c>
      <c r="N8" s="18"/>
      <c r="O8" s="24" t="str">
        <f>TEXT(($E$3+O$3-1),"dddd
") &amp; TEXT(($E$3+O$3-1),"mmm.d")</f>
        <v>Sunday
Apr.7</v>
      </c>
      <c r="P8" s="18" t="s">
        <v>55</v>
      </c>
      <c r="Q8" s="17" t="s">
        <v>54</v>
      </c>
      <c r="R8" s="18" t="s">
        <v>57</v>
      </c>
      <c r="S8" s="18"/>
      <c r="T8" s="24" t="str">
        <f>TEXT(($E$3+T$3-1),"dddd
") &amp; TEXT(($E$3+T$3-1),"mmm.d")</f>
        <v>Monday
Apr.15</v>
      </c>
      <c r="U8" s="18" t="s">
        <v>55</v>
      </c>
      <c r="V8" s="18"/>
      <c r="W8" s="18"/>
      <c r="X8" s="18"/>
      <c r="Y8" s="24" t="str">
        <f>IF(WORKDAY($W$3,Y$3-1)&lt;$W$3,(TEXT(WORKDAY($W$3,Y$3-1),"dddd
") &amp; TEXT(WORKDAY($W$3,Y$3-1),"mmm.d")),(TEXT($W$3,"dddd
") &amp; TEXT($W$3,"mmm.d")))</f>
        <v>Tuesday
Dec.13</v>
      </c>
      <c r="Z8" s="12"/>
    </row>
    <row r="9" spans="1:26" s="16" customFormat="1" ht="145" thickBot="1" x14ac:dyDescent="0.25">
      <c r="A9" s="15" t="s">
        <v>42</v>
      </c>
      <c r="B9" s="16" t="s">
        <v>38</v>
      </c>
      <c r="D9" s="46" t="s">
        <v>64</v>
      </c>
      <c r="E9" s="21" t="str">
        <f>TEXT(($E$3+3),"dddd
") &amp; TEXT(($E$3+3),"mmm.d")</f>
        <v>Thursday
Mar.28</v>
      </c>
      <c r="F9" s="12" t="s">
        <v>55</v>
      </c>
      <c r="G9" s="17" t="s">
        <v>53</v>
      </c>
      <c r="H9" s="16" t="s">
        <v>58</v>
      </c>
      <c r="I9" s="12"/>
      <c r="J9" s="24" t="str">
        <f>TEXT(($E$3+J$3-1),"dddd
") &amp; TEXT(($E$3+J$3-1),"mmm.d")</f>
        <v>Tuesday
Apr.2</v>
      </c>
      <c r="K9" s="12" t="s">
        <v>55</v>
      </c>
      <c r="L9" s="17" t="s">
        <v>52</v>
      </c>
      <c r="M9" s="18" t="s">
        <v>67</v>
      </c>
      <c r="N9" s="18"/>
      <c r="O9" s="24" t="str">
        <f>TEXT(($E$3+O$3-1),"dddd
") &amp; TEXT(($E$3+O$3-1),"mmm.d")</f>
        <v>Sunday
Apr.7</v>
      </c>
      <c r="P9" s="18" t="s">
        <v>55</v>
      </c>
      <c r="Q9" s="17" t="s">
        <v>54</v>
      </c>
      <c r="R9" s="18" t="s">
        <v>59</v>
      </c>
      <c r="S9" s="18"/>
      <c r="T9" s="24" t="str">
        <f>TEXT(($E$3+T$3-1),"dddd
") &amp; TEXT(($E$3+T$3-1),"mmm.d")</f>
        <v>Monday
Apr.15</v>
      </c>
      <c r="U9" s="18" t="s">
        <v>55</v>
      </c>
      <c r="V9" s="18"/>
      <c r="W9" s="18"/>
      <c r="X9" s="18"/>
      <c r="Y9" s="24" t="str">
        <f>IF(WORKDAY($W$3,Y$3-1)&lt;$W$3,(TEXT(WORKDAY($W$3,Y$3-1),"dddd
") &amp; TEXT(WORKDAY($W$3,Y$3-1),"mmm.d")),(TEXT($W$3,"dddd
") &amp; TEXT($W$3,"mmm.d")))</f>
        <v>Tuesday
Dec.13</v>
      </c>
      <c r="Z9" s="12"/>
    </row>
    <row r="10" spans="1:26" s="16" customFormat="1" ht="160" x14ac:dyDescent="0.2">
      <c r="A10" s="15" t="s">
        <v>56</v>
      </c>
      <c r="B10" s="16" t="s">
        <v>38</v>
      </c>
      <c r="C10" s="12"/>
      <c r="D10" s="46" t="s">
        <v>66</v>
      </c>
      <c r="E10" s="22" t="str">
        <f>TEXT(($E$3+4),"dddd
") &amp; TEXT(($E$3+4),"mmm.d")</f>
        <v>Friday
Mar.29</v>
      </c>
      <c r="F10" s="12" t="s">
        <v>55</v>
      </c>
      <c r="G10" s="17" t="s">
        <v>53</v>
      </c>
      <c r="H10" s="12" t="s">
        <v>68</v>
      </c>
      <c r="I10" s="12"/>
      <c r="J10" s="22" t="str">
        <f>TEXT(($E$3+J$3),"dddd
") &amp; TEXT(($E$3+J$3),"mmm.d")</f>
        <v>Wednesday
Apr.3</v>
      </c>
      <c r="K10" s="12" t="s">
        <v>55</v>
      </c>
      <c r="L10" s="17" t="s">
        <v>52</v>
      </c>
      <c r="M10" s="12" t="s">
        <v>67</v>
      </c>
      <c r="N10" s="12"/>
      <c r="O10" s="22" t="str">
        <f>TEXT(($E$3+O$3),"dddd
") &amp; TEXT(($E$3+O$3),"mmm.d")</f>
        <v>Monday
Apr.8</v>
      </c>
      <c r="P10" s="12" t="s">
        <v>55</v>
      </c>
      <c r="Q10" s="17" t="s">
        <v>54</v>
      </c>
      <c r="R10" s="47" t="s">
        <v>69</v>
      </c>
      <c r="S10" s="12"/>
      <c r="T10" s="25" t="str">
        <f>TEXT(($E$3+T$3),"dddd
") &amp; TEXT(($E$3+T$3),"mmm.d")</f>
        <v>Tuesday
Apr.16</v>
      </c>
      <c r="U10" s="18" t="s">
        <v>55</v>
      </c>
      <c r="V10" s="18"/>
      <c r="W10" s="18"/>
      <c r="X10" s="18"/>
      <c r="Y10" s="27" t="str">
        <f>IF(WORKDAY($W$3,Y$3)&lt;$W$3,(TEXT(WORKDAY($W$3,Y$3),"dddd
") &amp; TEXT(WORKDAY($W$3,Y$3),"mmm.d")),(TEXT($W$3,"dddd
") &amp; TEXT($W$3,"mmm.d")))</f>
        <v>Wednesday
Dec.14</v>
      </c>
      <c r="Z10" s="12"/>
    </row>
    <row r="11" spans="1:26" s="13" customFormat="1" ht="49" thickBot="1" x14ac:dyDescent="0.25">
      <c r="E11" s="23" t="s">
        <v>18</v>
      </c>
      <c r="J11" s="23" t="s">
        <v>18</v>
      </c>
      <c r="O11" s="23" t="s">
        <v>18</v>
      </c>
      <c r="T11" s="26" t="s">
        <v>20</v>
      </c>
      <c r="Y11" s="28" t="s">
        <v>22</v>
      </c>
    </row>
    <row r="12" spans="1:26" s="14" customFormat="1" ht="224" x14ac:dyDescent="0.2">
      <c r="D12" s="19"/>
      <c r="E12" s="19"/>
      <c r="F12" s="19"/>
      <c r="G12" s="14" t="s">
        <v>30</v>
      </c>
      <c r="H12" s="14" t="s">
        <v>29</v>
      </c>
      <c r="I12" s="19"/>
      <c r="J12" s="19"/>
      <c r="K12" s="19"/>
      <c r="N12" s="19"/>
      <c r="O12" s="19"/>
      <c r="P12" s="19"/>
      <c r="S12" s="19"/>
      <c r="T12" s="26" t="s">
        <v>21</v>
      </c>
      <c r="U12" s="19"/>
      <c r="X12" s="19"/>
      <c r="Y12" s="26" t="s">
        <v>19</v>
      </c>
      <c r="Z12" s="19"/>
    </row>
  </sheetData>
  <sheetProtection sheet="1" objects="1" scenarios="1"/>
  <mergeCells count="5">
    <mergeCell ref="V1:Z1"/>
    <mergeCell ref="B1:F1"/>
    <mergeCell ref="G1:K1"/>
    <mergeCell ref="Q1:U1"/>
    <mergeCell ref="L1:P1"/>
  </mergeCells>
  <conditionalFormatting sqref="B12:U1048576">
    <cfRule type="containsText" dxfId="31" priority="36" operator="containsText" text="complete">
      <formula>NOT(ISERROR(SEARCH("complete",B12)))</formula>
    </cfRule>
  </conditionalFormatting>
  <conditionalFormatting sqref="B1:V1">
    <cfRule type="containsText" dxfId="30" priority="116" operator="containsText" text="complete">
      <formula>NOT(ISERROR(SEARCH("complete",B1)))</formula>
    </cfRule>
  </conditionalFormatting>
  <conditionalFormatting sqref="E10">
    <cfRule type="containsText" dxfId="29" priority="30" operator="containsText" text="complete">
      <formula>NOT(ISERROR(SEARCH("complete",E10)))</formula>
    </cfRule>
  </conditionalFormatting>
  <conditionalFormatting sqref="F1:F2 F7 K7 P7 U7 Z7 F11:F1048576 K11:K1048576 P11:P1048576 U11:U1048576 Z11:Z1048576 K1:K2 U1:U2">
    <cfRule type="containsText" dxfId="28" priority="210" operator="containsText" text="in progress">
      <formula>NOT(ISERROR(SEARCH("in progress",F1)))</formula>
    </cfRule>
  </conditionalFormatting>
  <conditionalFormatting sqref="F1:F2 K1:K2 U1:U2 F7 K7 P7 U7 Z7 F11:F1048576 K11:K1048576 P11:P1048576 U11:U1048576 Z11:Z1048576">
    <cfRule type="containsText" dxfId="27" priority="211" operator="containsText" text="not yet started">
      <formula>NOT(ISERROR(SEARCH("not yet started",F1)))</formula>
    </cfRule>
  </conditionalFormatting>
  <conditionalFormatting sqref="F7:F10 K7:K10 P7:P10 U7:X10 Z7:Z10 C2:F2 C3:D4 B7:D10 H7:I10 M7:N10 R7:S10 J10:J11 O10:O11 B11:I11 K11:N11 P11:Z11">
    <cfRule type="containsText" dxfId="26" priority="208" operator="containsText" text="complete">
      <formula>NOT(ISERROR(SEARCH("complete",B2)))</formula>
    </cfRule>
  </conditionalFormatting>
  <conditionalFormatting sqref="F8:F10 K8:K10 P8:P10 U8:U10 Z8:Z10">
    <cfRule type="containsText" dxfId="25" priority="154" operator="containsText" text="not yet started">
      <formula>NOT(ISERROR(SEARCH("not yet started",F8)))</formula>
    </cfRule>
    <cfRule type="containsText" dxfId="24" priority="153" operator="containsText" text="in progress">
      <formula>NOT(ISERROR(SEARCH("in progress",F8)))</formula>
    </cfRule>
  </conditionalFormatting>
  <conditionalFormatting sqref="H2:K4">
    <cfRule type="containsText" dxfId="23" priority="29" operator="containsText" text="complete">
      <formula>NOT(ISERROR(SEARCH("complete",H2)))</formula>
    </cfRule>
  </conditionalFormatting>
  <conditionalFormatting sqref="K2">
    <cfRule type="containsText" dxfId="22" priority="9" operator="containsText" text="complete">
      <formula>NOT(ISERROR(SEARCH("complete",K2)))</formula>
    </cfRule>
  </conditionalFormatting>
  <conditionalFormatting sqref="K3:K4">
    <cfRule type="containsText" dxfId="21" priority="45" operator="containsText" text="not yet started">
      <formula>NOT(ISERROR(SEARCH("not yet started",K3)))</formula>
    </cfRule>
    <cfRule type="containsText" dxfId="20" priority="44" operator="containsText" text="in progress">
      <formula>NOT(ISERROR(SEARCH("in progress",K3)))</formula>
    </cfRule>
  </conditionalFormatting>
  <conditionalFormatting sqref="M2:P2">
    <cfRule type="containsText" dxfId="19" priority="8" operator="containsText" text="complete">
      <formula>NOT(ISERROR(SEARCH("complete",M2)))</formula>
    </cfRule>
  </conditionalFormatting>
  <conditionalFormatting sqref="M4:P4 R4:U4">
    <cfRule type="containsText" dxfId="18" priority="19" operator="containsText" text="complete">
      <formula>NOT(ISERROR(SEARCH("complete",M4)))</formula>
    </cfRule>
  </conditionalFormatting>
  <conditionalFormatting sqref="N3:P3">
    <cfRule type="containsText" dxfId="17" priority="46" operator="containsText" text="complete">
      <formula>NOT(ISERROR(SEARCH("complete",N3)))</formula>
    </cfRule>
  </conditionalFormatting>
  <conditionalFormatting sqref="P1:P2">
    <cfRule type="containsText" dxfId="16" priority="117" operator="containsText" text="in progress">
      <formula>NOT(ISERROR(SEARCH("in progress",P1)))</formula>
    </cfRule>
    <cfRule type="containsText" dxfId="15" priority="118" operator="containsText" text="not yet started">
      <formula>NOT(ISERROR(SEARCH("not yet started",P1)))</formula>
    </cfRule>
  </conditionalFormatting>
  <conditionalFormatting sqref="P3">
    <cfRule type="containsText" dxfId="14" priority="48" operator="containsText" text="not yet started">
      <formula>NOT(ISERROR(SEARCH("not yet started",P3)))</formula>
    </cfRule>
    <cfRule type="containsText" dxfId="13" priority="47" operator="containsText" text="in progress">
      <formula>NOT(ISERROR(SEARCH("in progress",P3)))</formula>
    </cfRule>
  </conditionalFormatting>
  <conditionalFormatting sqref="P4 U4">
    <cfRule type="containsText" dxfId="12" priority="20" operator="containsText" text="in progress">
      <formula>NOT(ISERROR(SEARCH("in progress",P4)))</formula>
    </cfRule>
    <cfRule type="containsText" dxfId="11" priority="21" operator="containsText" text="not yet started">
      <formula>NOT(ISERROR(SEARCH("not yet started",P4)))</formula>
    </cfRule>
  </conditionalFormatting>
  <conditionalFormatting sqref="R2:U2">
    <cfRule type="containsText" dxfId="10" priority="6" operator="containsText" text="complete">
      <formula>NOT(ISERROR(SEARCH("complete",R2)))</formula>
    </cfRule>
  </conditionalFormatting>
  <conditionalFormatting sqref="R3:V3">
    <cfRule type="containsText" dxfId="9" priority="49" operator="containsText" text="complete">
      <formula>NOT(ISERROR(SEARCH("complete",R3)))</formula>
    </cfRule>
  </conditionalFormatting>
  <conditionalFormatting sqref="T10">
    <cfRule type="containsText" dxfId="8" priority="34" operator="containsText" text="complete">
      <formula>NOT(ISERROR(SEARCH("complete",T10)))</formula>
    </cfRule>
  </conditionalFormatting>
  <conditionalFormatting sqref="U3">
    <cfRule type="containsText" dxfId="7" priority="101" operator="containsText" text="not yet started">
      <formula>NOT(ISERROR(SEARCH("not yet started",U3)))</formula>
    </cfRule>
    <cfRule type="containsText" dxfId="6" priority="100" operator="containsText" text="in progress">
      <formula>NOT(ISERROR(SEARCH("in progress",U3)))</formula>
    </cfRule>
  </conditionalFormatting>
  <conditionalFormatting sqref="W2">
    <cfRule type="containsText" dxfId="5" priority="38" operator="containsText" text="complete">
      <formula>NOT(ISERROR(SEARCH("complete",W2)))</formula>
    </cfRule>
  </conditionalFormatting>
  <conditionalFormatting sqref="W4 V12:V18 V19:Z1048576">
    <cfRule type="containsText" dxfId="4" priority="157" operator="containsText" text="complete">
      <formula>NOT(ISERROR(SEARCH("complete",V4)))</formula>
    </cfRule>
  </conditionalFormatting>
  <conditionalFormatting sqref="X2:Z4">
    <cfRule type="containsText" dxfId="3" priority="1" operator="containsText" text="complete">
      <formula>NOT(ISERROR(SEARCH("complete",X2)))</formula>
    </cfRule>
  </conditionalFormatting>
  <conditionalFormatting sqref="X12:Z18">
    <cfRule type="containsText" dxfId="2" priority="37" operator="containsText" text="complete">
      <formula>NOT(ISERROR(SEARCH("complete",X12)))</formula>
    </cfRule>
  </conditionalFormatting>
  <conditionalFormatting sqref="Z2:Z4">
    <cfRule type="containsText" dxfId="1" priority="5" operator="containsText" text="not yet started">
      <formula>NOT(ISERROR(SEARCH("not yet started",Z2)))</formula>
    </cfRule>
    <cfRule type="containsText" dxfId="0" priority="4" operator="containsText" text="in progress">
      <formula>NOT(ISERROR(SEARCH("in progress",Z2)))</formula>
    </cfRule>
  </conditionalFormatting>
  <pageMargins left="0.7" right="0.7" top="0.75" bottom="0.75" header="0.3" footer="0.3"/>
  <pageSetup orientation="portrait" horizontalDpi="300" verticalDpi="300"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B90431BC0474204BA5DF53F8B381F09C" ma:contentTypeVersion="5" ma:contentTypeDescription="Create a new document." ma:contentTypeScope="" ma:versionID="6d23921bee26f7e8e234dce1810f7ceb">
  <xsd:schema xmlns:xsd="http://www.w3.org/2001/XMLSchema" xmlns:xs="http://www.w3.org/2001/XMLSchema" xmlns:p="http://schemas.microsoft.com/office/2006/metadata/properties" xmlns:ns2="f6759040-d046-4ead-920a-51d0beeee03a" targetNamespace="http://schemas.microsoft.com/office/2006/metadata/properties" ma:root="true" ma:fieldsID="bd603e977374980299e2cd712a562e99" ns2:_="">
    <xsd:import namespace="f6759040-d046-4ead-920a-51d0beeee03a"/>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6759040-d046-4ead-920a-51d0beeee03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4A37522F-39F4-4439-AEEC-7D6E0C35C759}">
  <ds:schemaRefs>
    <ds:schemaRef ds:uri="http://schemas.microsoft.com/sharepoint/v3/contenttype/forms"/>
  </ds:schemaRefs>
</ds:datastoreItem>
</file>

<file path=customXml/itemProps2.xml><?xml version="1.0" encoding="utf-8"?>
<ds:datastoreItem xmlns:ds="http://schemas.openxmlformats.org/officeDocument/2006/customXml" ds:itemID="{01F5A318-42C9-4C39-8A11-FB54C76782C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6759040-d046-4ead-920a-51d0beeee03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76FEA26C-2233-4295-8BE1-B265CEAD26C7}">
  <ds:schemaRef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http://schemas.microsoft.com/office/2006/metadata/properties"/>
    <ds:schemaRef ds:uri="f6759040-d046-4ead-920a-51d0beeee03a"/>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Working route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JAIRO MARTINEZ</dc:creator>
  <cp:keywords/>
  <dc:description/>
  <cp:lastModifiedBy>Priscilla Lacerda Cavalcante Bezerra</cp:lastModifiedBy>
  <cp:revision/>
  <cp:lastPrinted>2021-07-28T15:59:21Z</cp:lastPrinted>
  <dcterms:created xsi:type="dcterms:W3CDTF">2020-03-22T18:31:45Z</dcterms:created>
  <dcterms:modified xsi:type="dcterms:W3CDTF">2024-04-17T03:07:27Z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0x010100B90431BC0474204BA5DF53F8B381F09C</vt:lpwstr>
  </property>
</Properties>
</file>