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ber\Development\ptb-documentation\"/>
    </mc:Choice>
  </mc:AlternateContent>
  <xr:revisionPtr revIDLastSave="0" documentId="13_ncr:1_{5E407C54-22A9-419E-9DC1-577511C64AD7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Tabellenblatt1" sheetId="1" r:id="rId1"/>
  </sheets>
  <calcPr calcId="181029"/>
</workbook>
</file>

<file path=xl/calcChain.xml><?xml version="1.0" encoding="utf-8"?>
<calcChain xmlns="http://schemas.openxmlformats.org/spreadsheetml/2006/main">
  <c r="C9" i="1" l="1"/>
  <c r="C10" i="1"/>
  <c r="C11" i="1"/>
  <c r="C13" i="1" l="1"/>
  <c r="D13" i="1"/>
  <c r="B14" i="1" l="1"/>
</calcChain>
</file>

<file path=xl/sharedStrings.xml><?xml version="1.0" encoding="utf-8"?>
<sst xmlns="http://schemas.openxmlformats.org/spreadsheetml/2006/main" count="349" uniqueCount="92">
  <si>
    <t>Estimated time</t>
  </si>
  <si>
    <t>Function Points</t>
  </si>
  <si>
    <t>7h</t>
  </si>
  <si>
    <t>3h</t>
  </si>
  <si>
    <t>5h</t>
  </si>
  <si>
    <t>RET</t>
  </si>
  <si>
    <t>DET</t>
  </si>
  <si>
    <t>FTR</t>
  </si>
  <si>
    <t>Resulting Complexity</t>
  </si>
  <si>
    <t>Number of</t>
  </si>
  <si>
    <t>External Inputs</t>
  </si>
  <si>
    <t>x</t>
  </si>
  <si>
    <t>Low</t>
  </si>
  <si>
    <t>-</t>
  </si>
  <si>
    <t>External Output</t>
  </si>
  <si>
    <t>External Querie</t>
  </si>
  <si>
    <t>Internal Logical Files</t>
  </si>
  <si>
    <t xml:space="preserve">External Interface Files </t>
  </si>
  <si>
    <t xml:space="preserve">-
</t>
  </si>
  <si>
    <t>User</t>
  </si>
  <si>
    <t>Username, Password, email, regDate, verifiied</t>
  </si>
  <si>
    <t xml:space="preserve">Low
</t>
  </si>
  <si>
    <t>Email Interface</t>
  </si>
  <si>
    <t>Change Account password</t>
  </si>
  <si>
    <t>Estimation:</t>
  </si>
  <si>
    <t>Change Account email</t>
  </si>
  <si>
    <t>Delete Account</t>
  </si>
  <si>
    <t>Upcomming Ucs</t>
  </si>
  <si>
    <t>current password, old email, new email</t>
  </si>
  <si>
    <t>Modal, Email</t>
  </si>
  <si>
    <t>Delete-btn, Confirmation Dialog</t>
  </si>
  <si>
    <t>OldPassword, NewPassword, repeat NewPassword</t>
  </si>
  <si>
    <t>Modal</t>
  </si>
  <si>
    <t>Controller</t>
  </si>
  <si>
    <t>9.68</t>
  </si>
  <si>
    <t>emailUUID, username, creationdate, verified, Email-Template</t>
  </si>
  <si>
    <t>Change Email HTML, Controller</t>
  </si>
  <si>
    <t>deleteUUID, username, creationdate, Email-Template</t>
  </si>
  <si>
    <t>20.24</t>
  </si>
  <si>
    <t>Email to old address, Email to new address, Modal</t>
  </si>
  <si>
    <t>27.28</t>
  </si>
  <si>
    <t>Use Case</t>
  </si>
  <si>
    <t>9h 30min</t>
  </si>
  <si>
    <t>24h 25min</t>
  </si>
  <si>
    <t>48h 55min</t>
  </si>
  <si>
    <t>Spent Time (min)</t>
  </si>
  <si>
    <t>Change Account Password</t>
  </si>
  <si>
    <t>Change Account Email</t>
  </si>
  <si>
    <t>Sum Spent Time / Sum Points</t>
  </si>
  <si>
    <t>Sum of old Ucs</t>
  </si>
  <si>
    <t>3h 45m</t>
  </si>
  <si>
    <t>10h 34m</t>
  </si>
  <si>
    <t>5h 50m</t>
  </si>
  <si>
    <t>New Use Case</t>
  </si>
  <si>
    <t>Calculated Time (min)</t>
  </si>
  <si>
    <t>Delete Group</t>
  </si>
  <si>
    <t>Manage Group</t>
  </si>
  <si>
    <t>confirmation popup</t>
  </si>
  <si>
    <t>delete button</t>
  </si>
  <si>
    <t>group edit button</t>
  </si>
  <si>
    <t>group database, account database</t>
  </si>
  <si>
    <t>group database</t>
  </si>
  <si>
    <t>group repository, membership repository</t>
  </si>
  <si>
    <t>CRUD Manage Group</t>
  </si>
  <si>
    <t>change group</t>
  </si>
  <si>
    <t xml:space="preserve">group database </t>
  </si>
  <si>
    <t>create group popup, group settings, add member popup</t>
  </si>
  <si>
    <t xml:space="preserve">create group button, edit group button, group name input (2x),  e-mail address (2x), grant admin role (3x) , add member button, cancel invitation (3x), confirm button (3x), cancel button (2x),  revoke admin role, kick member, invite member,  x-button (3x)   </t>
  </si>
  <si>
    <t>group id, group name, membership id, group, user, role</t>
  </si>
  <si>
    <t>High</t>
  </si>
  <si>
    <t>Create Proposal</t>
  </si>
  <si>
    <t>Rate Proposal</t>
  </si>
  <si>
    <t>Filter View By Activities</t>
  </si>
  <si>
    <t>add proposal popup</t>
  </si>
  <si>
    <t>rating database, group database</t>
  </si>
  <si>
    <t>rating database</t>
  </si>
  <si>
    <t>proposal repository, groupProposal repository</t>
  </si>
  <si>
    <t xml:space="preserve">proposalld, activity type, name, address, groupProposalId, group, proposal </t>
  </si>
  <si>
    <t xml:space="preserve">add proposal button, activity type, proposal name, straße, stadt, plz, add groups, confirm button, cancel button, x-button </t>
  </si>
  <si>
    <t>Avg</t>
  </si>
  <si>
    <t>thumbs rating</t>
  </si>
  <si>
    <t>rating list, best of rating list</t>
  </si>
  <si>
    <t>best of rating list</t>
  </si>
  <si>
    <t>rating list</t>
  </si>
  <si>
    <t>rating repository, groupProposal repository, proposal repository</t>
  </si>
  <si>
    <t>rating id, user, rating value, group proposal id, proposal id, name, address, activity type, group proposal id, group id, proposal id</t>
  </si>
  <si>
    <t>Filter View by activites</t>
  </si>
  <si>
    <t>activity icons, reset button</t>
  </si>
  <si>
    <t>best of rating list, rating list</t>
  </si>
  <si>
    <t>filtered best of rating list, filtered rating list</t>
  </si>
  <si>
    <t>rating databse, group database</t>
  </si>
  <si>
    <t>rating repository, proposal repository, groupProposal repository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</si>
</sst>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1">
    <font>
      <sz val="10"/>
      <color rgb="FF000000"/>
      <name val="Arial"/>
    </font>
    <font>
      <b/>
      <sz val="10"/>
      <name val="Arial"/>
    </font>
    <font>
      <b/>
      <sz val="11"/>
      <color rgb="FF1A1A1A"/>
      <name val="-apple-system"/>
    </font>
    <font>
      <sz val="10"/>
      <name val="Arial"/>
    </font>
    <font>
      <b/>
      <sz val="12"/>
      <color rgb="FF6AA84F"/>
      <name val="Arial"/>
    </font>
    <font>
      <sz val="10"/>
      <color rgb="FF000000"/>
      <name val="Arial"/>
      <family val="2"/>
    </font>
    <font>
      <sz val="11"/>
      <color rgb="FF9C0006"/>
      <name val="Calibri"/>
      <family val="2"/>
      <scheme val="minor"/>
    </font>
    <font>
      <b/>
      <sz val="1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4" borderId="0" applyNumberFormat="0" applyBorder="0" applyAlignment="0" applyProtection="0"/>
  </cellStyleXfs>
  <cellXfs count="69">
    <xf numFmtId="0" fontId="0" fillId="0" borderId="0" xfId="0" applyFont="1" applyAlignment="1"/>
    <xf numFmtId="0" fontId="4" fillId="0" borderId="1" xfId="0" applyFont="1" applyBorder="1" applyAlignment="1"/>
    <xf numFmtId="0" fontId="1" fillId="0" borderId="2" xfId="0" applyFont="1" applyBorder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/>
    <xf numFmtId="0" fontId="3" fillId="2" borderId="0" xfId="0" applyFont="1" applyFill="1" applyAlignment="1"/>
    <xf numFmtId="0" fontId="3" fillId="2" borderId="0" xfId="0" applyFont="1" applyFill="1"/>
    <xf numFmtId="0" fontId="3" fillId="3" borderId="4" xfId="0" applyFont="1" applyFill="1" applyBorder="1" applyAlignment="1"/>
    <xf numFmtId="0" fontId="3" fillId="3" borderId="0" xfId="0" applyFont="1" applyFill="1" applyAlignment="1"/>
    <xf numFmtId="0" fontId="3" fillId="3" borderId="5" xfId="0" applyFont="1" applyFill="1" applyBorder="1" applyAlignment="1"/>
    <xf numFmtId="0" fontId="1" fillId="0" borderId="4" xfId="0" applyFont="1" applyBorder="1" applyAlignment="1">
      <alignment vertical="top"/>
    </xf>
    <xf numFmtId="0" fontId="1" fillId="0" borderId="6" xfId="0" applyFont="1" applyBorder="1" applyAlignment="1"/>
    <xf numFmtId="0" fontId="3" fillId="2" borderId="7" xfId="0" applyFont="1" applyFill="1" applyBorder="1" applyAlignment="1"/>
    <xf numFmtId="0" fontId="3" fillId="2" borderId="7" xfId="0" applyFont="1" applyFill="1" applyBorder="1"/>
    <xf numFmtId="0" fontId="3" fillId="3" borderId="6" xfId="0" applyFont="1" applyFill="1" applyBorder="1" applyAlignment="1"/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0" fontId="3" fillId="3" borderId="0" xfId="0" applyFont="1" applyFill="1"/>
    <xf numFmtId="0" fontId="1" fillId="0" borderId="0" xfId="0" applyFo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5" fillId="0" borderId="0" xfId="0" applyFont="1" applyBorder="1" applyAlignment="1">
      <alignment wrapText="1"/>
    </xf>
    <xf numFmtId="0" fontId="5" fillId="0" borderId="0" xfId="0" applyFont="1" applyBorder="1" applyAlignment="1">
      <alignment horizontal="right" wrapText="1"/>
    </xf>
    <xf numFmtId="0" fontId="1" fillId="0" borderId="0" xfId="0" applyFont="1" applyBorder="1" applyAlignment="1"/>
    <xf numFmtId="0" fontId="3" fillId="0" borderId="0" xfId="0" applyFont="1" applyFill="1" applyBorder="1" applyAlignment="1"/>
    <xf numFmtId="0" fontId="3" fillId="0" borderId="0" xfId="0" applyFont="1" applyFill="1" applyBorder="1"/>
    <xf numFmtId="0" fontId="6" fillId="4" borderId="0" xfId="1" applyBorder="1" applyAlignment="1"/>
    <xf numFmtId="0" fontId="6" fillId="4" borderId="0" xfId="1" applyBorder="1"/>
    <xf numFmtId="0" fontId="7" fillId="2" borderId="0" xfId="0" applyFont="1" applyFill="1"/>
    <xf numFmtId="49" fontId="3" fillId="2" borderId="7" xfId="0" applyNumberFormat="1" applyFont="1" applyFill="1" applyBorder="1"/>
    <xf numFmtId="0" fontId="0" fillId="0" borderId="0" xfId="0"/>
    <xf numFmtId="0" fontId="0" fillId="0" borderId="0" xfId="0" applyFont="1" applyBorder="1" applyAlignment="1"/>
    <xf numFmtId="0" fontId="5" fillId="5" borderId="0" xfId="0" applyFont="1" applyFill="1" applyBorder="1" applyAlignment="1">
      <alignment horizontal="right" wrapText="1"/>
    </xf>
    <xf numFmtId="0" fontId="2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8" fillId="0" borderId="14" xfId="0" applyFont="1" applyFill="1" applyBorder="1" applyAlignment="1">
      <alignment horizontal="center" wrapText="1"/>
    </xf>
    <xf numFmtId="164" fontId="5" fillId="5" borderId="0" xfId="0" applyNumberFormat="1" applyFont="1" applyFill="1" applyBorder="1" applyAlignment="1">
      <alignment wrapText="1"/>
    </xf>
    <xf numFmtId="0" fontId="9" fillId="0" borderId="0" xfId="0" applyFont="1" applyFill="1" applyBorder="1" applyAlignment="1"/>
    <xf numFmtId="0" fontId="8" fillId="0" borderId="10" xfId="0" applyFont="1" applyFill="1" applyBorder="1" applyAlignment="1">
      <alignment horizontal="center" wrapText="1"/>
    </xf>
    <xf numFmtId="0" fontId="5" fillId="5" borderId="11" xfId="0" applyFont="1" applyFill="1" applyBorder="1" applyAlignment="1">
      <alignment wrapText="1"/>
    </xf>
    <xf numFmtId="0" fontId="0" fillId="0" borderId="0" xfId="0" applyFont="1" applyFill="1" applyBorder="1" applyAlignment="1"/>
    <xf numFmtId="0" fontId="5" fillId="0" borderId="0" xfId="0" applyFont="1" applyAlignment="1">
      <alignment horizontal="left" vertical="center" indent="1"/>
    </xf>
    <xf numFmtId="0" fontId="5" fillId="0" borderId="0" xfId="0" applyFont="1" applyAlignment="1"/>
    <xf numFmtId="0" fontId="0" fillId="5" borderId="0" xfId="0" applyFont="1" applyFill="1" applyBorder="1" applyAlignment="1"/>
    <xf numFmtId="0" fontId="0" fillId="5" borderId="11" xfId="0" applyFont="1" applyFill="1" applyBorder="1" applyAlignment="1"/>
    <xf numFmtId="0" fontId="5" fillId="5" borderId="0" xfId="0" applyFont="1" applyFill="1" applyBorder="1" applyAlignment="1">
      <alignment wrapText="1"/>
    </xf>
    <xf numFmtId="49" fontId="5" fillId="5" borderId="0" xfId="0" applyNumberFormat="1" applyFont="1" applyFill="1" applyBorder="1" applyAlignment="1"/>
    <xf numFmtId="0" fontId="2" fillId="6" borderId="15" xfId="0" applyFont="1" applyFill="1" applyBorder="1" applyAlignment="1">
      <alignment wrapText="1"/>
    </xf>
    <xf numFmtId="0" fontId="2" fillId="6" borderId="0" xfId="0" applyFont="1" applyFill="1" applyBorder="1" applyAlignment="1">
      <alignment wrapText="1"/>
    </xf>
    <xf numFmtId="0" fontId="2" fillId="7" borderId="15" xfId="0" applyFont="1" applyFill="1" applyBorder="1" applyAlignment="1">
      <alignment wrapText="1"/>
    </xf>
    <xf numFmtId="0" fontId="2" fillId="6" borderId="12" xfId="0" applyFont="1" applyFill="1" applyBorder="1" applyAlignment="1">
      <alignment wrapText="1"/>
    </xf>
    <xf numFmtId="0" fontId="5" fillId="5" borderId="12" xfId="0" applyFont="1" applyFill="1" applyBorder="1" applyAlignment="1"/>
    <xf numFmtId="0" fontId="0" fillId="5" borderId="13" xfId="0" applyFont="1" applyFill="1" applyBorder="1" applyAlignment="1"/>
    <xf numFmtId="0" fontId="0" fillId="5" borderId="17" xfId="0" applyFont="1" applyFill="1" applyBorder="1" applyAlignment="1"/>
    <xf numFmtId="0" fontId="2" fillId="7" borderId="18" xfId="0" applyFont="1" applyFill="1" applyBorder="1" applyAlignment="1">
      <alignment wrapText="1"/>
    </xf>
    <xf numFmtId="0" fontId="5" fillId="5" borderId="19" xfId="0" applyFont="1" applyFill="1" applyBorder="1" applyAlignment="1">
      <alignment wrapText="1"/>
    </xf>
    <xf numFmtId="0" fontId="5" fillId="5" borderId="19" xfId="0" applyFont="1" applyFill="1" applyBorder="1" applyAlignment="1">
      <alignment horizontal="right" wrapText="1"/>
    </xf>
    <xf numFmtId="0" fontId="5" fillId="5" borderId="20" xfId="0" applyFont="1" applyFill="1" applyBorder="1" applyAlignment="1">
      <alignment wrapText="1"/>
    </xf>
    <xf numFmtId="0" fontId="2" fillId="7" borderId="16" xfId="0" applyFont="1" applyFill="1" applyBorder="1" applyAlignment="1">
      <alignment wrapText="1"/>
    </xf>
    <xf numFmtId="0" fontId="10" fillId="8" borderId="9" xfId="0" applyFont="1" applyFill="1" applyBorder="1" applyAlignment="1"/>
    <xf numFmtId="0" fontId="3" fillId="2" borderId="0" xfId="0" applyFont="1" applyFill="1" applyAlignment="1">
      <alignment horizontal="right"/>
    </xf>
    <xf numFmtId="0" fontId="3" fillId="2" borderId="7" xfId="0" applyFont="1" applyFill="1" applyBorder="1" applyAlignment="1">
      <alignment horizontal="right"/>
    </xf>
    <xf numFmtId="0" fontId="3" fillId="3" borderId="0" xfId="0" applyFont="1" applyFill="1" applyAlignment="1">
      <alignment wrapText="1"/>
    </xf>
    <xf numFmtId="0" fontId="3" fillId="3" borderId="4" xfId="0" applyFont="1" applyFill="1" applyBorder="1" applyAlignment="1">
      <alignment wrapText="1"/>
    </xf>
    <xf numFmtId="0" fontId="3" fillId="3" borderId="0" xfId="0" applyFont="1" applyFill="1" applyAlignment="1">
      <alignment vertical="top" wrapText="1"/>
    </xf>
    <xf numFmtId="0" fontId="3" fillId="2" borderId="0" xfId="0" applyFont="1" applyFill="1" applyAlignment="1">
      <alignment vertical="top"/>
    </xf>
  </cellXfs>
  <cellStyles count="2">
    <cellStyle name="Schlecht" xfId="1" builtinId="27"/>
    <cellStyle name="Standard" xfId="0" builtinId="0"/>
  </cellStyles>
  <dxfs count="0"/>
  <tableStyles count="0" defaultTableStyle="TableStyleMedium2" defaultPivotStyle="PivotStyleLight16"/>
  <colors>
    <mruColors>
      <color rgb="FFFF9B9B"/>
      <color rgb="FFFF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03149606299209E-2"/>
          <c:y val="0.17171296296296298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Tabellenblatt1!$D$2</c:f>
              <c:strCache>
                <c:ptCount val="1"/>
                <c:pt idx="0">
                  <c:v>Function Points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Tabellenblatt1!$C$3:$C$7</c:f>
              <c:numCache>
                <c:formatCode>General</c:formatCode>
                <c:ptCount val="5"/>
                <c:pt idx="0">
                  <c:v>846</c:v>
                </c:pt>
                <c:pt idx="1">
                  <c:v>1559</c:v>
                </c:pt>
                <c:pt idx="2">
                  <c:v>596</c:v>
                </c:pt>
                <c:pt idx="3">
                  <c:v>203</c:v>
                </c:pt>
                <c:pt idx="4">
                  <c:v>429</c:v>
                </c:pt>
              </c:numCache>
            </c:numRef>
          </c:xVal>
          <c:yVal>
            <c:numRef>
              <c:f>Tabellenblatt1!$D$3:$D$7</c:f>
              <c:numCache>
                <c:formatCode>General</c:formatCode>
                <c:ptCount val="5"/>
                <c:pt idx="0">
                  <c:v>21.6</c:v>
                </c:pt>
                <c:pt idx="1">
                  <c:v>161.1</c:v>
                </c:pt>
                <c:pt idx="2">
                  <c:v>54.9</c:v>
                </c:pt>
                <c:pt idx="3">
                  <c:v>30.6</c:v>
                </c:pt>
                <c:pt idx="4">
                  <c:v>36.9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CA-49D4-A941-9525FD79B4F7}"/>
            </c:ext>
          </c:extLst>
        </c:ser>
        <c:ser>
          <c:idx val="1"/>
          <c:order val="1"/>
          <c:tx>
            <c:strRef>
              <c:f>Tabellenblatt1!$D$2</c:f>
              <c:strCache>
                <c:ptCount val="1"/>
                <c:pt idx="0">
                  <c:v>Function Points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Tabellenblatt1!$C$9:$C$11</c:f>
              <c:numCache>
                <c:formatCode>General</c:formatCode>
                <c:ptCount val="3"/>
                <c:pt idx="0">
                  <c:v>225.11627906976744</c:v>
                </c:pt>
                <c:pt idx="1">
                  <c:v>634.41860465116292</c:v>
                </c:pt>
                <c:pt idx="2">
                  <c:v>470.69767441860466</c:v>
                </c:pt>
              </c:numCache>
            </c:numRef>
          </c:xVal>
          <c:yVal>
            <c:numRef>
              <c:f>Tabellenblatt1!$D$9:$D$11</c:f>
              <c:numCache>
                <c:formatCode>General</c:formatCode>
                <c:ptCount val="3"/>
                <c:pt idx="0">
                  <c:v>9.68</c:v>
                </c:pt>
                <c:pt idx="1">
                  <c:v>27.28</c:v>
                </c:pt>
                <c:pt idx="2">
                  <c:v>20.239999999999998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CCA-49D4-A941-9525FD79B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315992"/>
        <c:axId val="366308776"/>
      </c:scatterChart>
      <c:valAx>
        <c:axId val="366315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6308776"/>
        <c:crosses val="autoZero"/>
        <c:crossBetween val="midCat"/>
      </c:valAx>
      <c:valAx>
        <c:axId val="36630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6315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249116</xdr:colOff>
      <xdr:row>0</xdr:row>
      <xdr:rowOff>0</xdr:rowOff>
    </xdr:from>
    <xdr:to>
      <xdr:col>7</xdr:col>
      <xdr:colOff>1673469</xdr:colOff>
      <xdr:row>16</xdr:row>
      <xdr:rowOff>5862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D7A679-4BC3-45FA-A323-F7529B541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9"/>
  <sheetViews>
    <sheetView tabSelected="1" topLeftCell="A14" zoomScale="130" zoomScaleNormal="130" workbookViewId="0">
      <selection activeCell="A5" sqref="A5"/>
    </sheetView>
  </sheetViews>
  <sheetFormatPr baseColWidth="10" defaultColWidth="14.44140625" defaultRowHeight="15.75" customHeight="1"/>
  <cols>
    <col min="1" max="1" width="33.33203125" bestFit="1" customWidth="1"/>
    <col min="2" max="2" width="15.6640625" customWidth="1"/>
    <col min="3" max="3" width="25.33203125" customWidth="1"/>
    <col min="4" max="4" width="17" bestFit="1" customWidth="1"/>
    <col min="5" max="5" width="20.44140625" customWidth="1"/>
    <col min="6" max="6" width="10.44140625" customWidth="1"/>
    <col min="7" max="7" width="15" bestFit="1" customWidth="1"/>
    <col min="8" max="8" width="48.6640625" bestFit="1" customWidth="1"/>
    <col min="9" max="9" width="62" bestFit="1" customWidth="1"/>
    <col min="10" max="10" width="34.44140625" customWidth="1"/>
  </cols>
  <sheetData>
    <row r="1" spans="1:5" ht="15.75" customHeight="1">
      <c r="E1" s="34"/>
    </row>
    <row r="2" spans="1:5" ht="18" customHeight="1">
      <c r="A2" s="62" t="s">
        <v>41</v>
      </c>
      <c r="B2" s="38" t="s">
        <v>0</v>
      </c>
      <c r="C2" s="38" t="s">
        <v>45</v>
      </c>
      <c r="D2" s="41" t="s">
        <v>1</v>
      </c>
      <c r="E2" s="40"/>
    </row>
    <row r="3" spans="1:5" ht="13.8">
      <c r="A3" s="52" t="s">
        <v>55</v>
      </c>
      <c r="B3" s="39" t="s">
        <v>42</v>
      </c>
      <c r="C3" s="35">
        <v>846</v>
      </c>
      <c r="D3" s="42">
        <v>21.6</v>
      </c>
      <c r="E3" s="43"/>
    </row>
    <row r="4" spans="1:5" ht="13.8">
      <c r="A4" s="52" t="s">
        <v>56</v>
      </c>
      <c r="B4" s="39" t="s">
        <v>43</v>
      </c>
      <c r="C4" s="35">
        <v>1559</v>
      </c>
      <c r="D4" s="42">
        <v>161.1</v>
      </c>
      <c r="E4" s="43"/>
    </row>
    <row r="5" spans="1:5" ht="13.8">
      <c r="A5" s="52" t="s">
        <v>70</v>
      </c>
      <c r="B5" s="39" t="s">
        <v>2</v>
      </c>
      <c r="C5" s="35">
        <v>596</v>
      </c>
      <c r="D5" s="42">
        <v>54.9</v>
      </c>
      <c r="E5" s="43"/>
    </row>
    <row r="6" spans="1:5" ht="13.8">
      <c r="A6" s="52" t="s">
        <v>71</v>
      </c>
      <c r="B6" s="39" t="s">
        <v>3</v>
      </c>
      <c r="C6" s="35">
        <v>203</v>
      </c>
      <c r="D6" s="42">
        <v>30.6</v>
      </c>
      <c r="E6" s="43"/>
    </row>
    <row r="7" spans="1:5" ht="13.8">
      <c r="A7" s="52" t="s">
        <v>72</v>
      </c>
      <c r="B7" s="39" t="s">
        <v>4</v>
      </c>
      <c r="C7" s="35">
        <v>429</v>
      </c>
      <c r="D7" s="42">
        <v>36.9</v>
      </c>
      <c r="E7" s="43"/>
    </row>
    <row r="8" spans="1:5" ht="15.6">
      <c r="A8" s="62" t="s">
        <v>53</v>
      </c>
      <c r="B8" s="38"/>
      <c r="C8" s="38" t="s">
        <v>54</v>
      </c>
      <c r="D8" s="38"/>
      <c r="E8" s="43"/>
    </row>
    <row r="9" spans="1:5" ht="13.8">
      <c r="A9" s="50" t="s">
        <v>46</v>
      </c>
      <c r="B9" s="49" t="s">
        <v>50</v>
      </c>
      <c r="C9" s="46">
        <f>1/0.043*D9</f>
        <v>225.11627906976744</v>
      </c>
      <c r="D9" s="47">
        <v>9.68</v>
      </c>
      <c r="E9" s="43"/>
    </row>
    <row r="10" spans="1:5" ht="13.8">
      <c r="A10" s="51" t="s">
        <v>47</v>
      </c>
      <c r="B10" s="48" t="s">
        <v>51</v>
      </c>
      <c r="C10" s="46">
        <f t="shared" ref="C10:C11" si="0">1/0.043*D10</f>
        <v>634.41860465116292</v>
      </c>
      <c r="D10" s="42">
        <v>27.28</v>
      </c>
      <c r="E10" s="43"/>
    </row>
    <row r="11" spans="1:5" ht="13.8">
      <c r="A11" s="53" t="s">
        <v>26</v>
      </c>
      <c r="B11" s="54" t="s">
        <v>52</v>
      </c>
      <c r="C11" s="46">
        <f t="shared" si="0"/>
        <v>470.69767441860466</v>
      </c>
      <c r="D11" s="55">
        <v>20.239999999999998</v>
      </c>
      <c r="E11" s="43"/>
    </row>
    <row r="12" spans="1:5" ht="13.2"/>
    <row r="13" spans="1:5" ht="13.8">
      <c r="A13" s="57" t="s">
        <v>49</v>
      </c>
      <c r="B13" s="58" t="s">
        <v>44</v>
      </c>
      <c r="C13" s="59">
        <f>SUM(C3:C7)</f>
        <v>3633</v>
      </c>
      <c r="D13" s="60">
        <f>SUM(D3:D7)</f>
        <v>305.09999999999997</v>
      </c>
    </row>
    <row r="14" spans="1:5" ht="14.4" thickBot="1">
      <c r="A14" s="61" t="s">
        <v>48</v>
      </c>
      <c r="B14" s="56">
        <f>C13/D13</f>
        <v>11.907571288102263</v>
      </c>
      <c r="C14" s="25"/>
      <c r="D14" s="24"/>
    </row>
    <row r="15" spans="1:5" ht="15.75" customHeight="1">
      <c r="A15" s="37"/>
    </row>
    <row r="16" spans="1:5" ht="13.8">
      <c r="A16" s="36"/>
      <c r="B16" s="24"/>
      <c r="C16" s="25"/>
      <c r="D16" s="24"/>
    </row>
    <row r="17" spans="1:13" ht="15.6">
      <c r="A17" s="1" t="s">
        <v>55</v>
      </c>
      <c r="B17" s="2" t="s">
        <v>5</v>
      </c>
      <c r="C17" s="2" t="s">
        <v>6</v>
      </c>
      <c r="D17" s="2" t="s">
        <v>7</v>
      </c>
      <c r="E17" s="2" t="s">
        <v>8</v>
      </c>
      <c r="F17" s="2"/>
      <c r="G17" s="2"/>
      <c r="H17" s="3" t="s">
        <v>5</v>
      </c>
      <c r="I17" s="4" t="s">
        <v>6</v>
      </c>
      <c r="J17" s="5" t="s">
        <v>7</v>
      </c>
    </row>
    <row r="18" spans="1:13" ht="13.2">
      <c r="A18" s="6" t="s">
        <v>10</v>
      </c>
      <c r="B18" s="7" t="s">
        <v>11</v>
      </c>
      <c r="C18" s="7">
        <v>1</v>
      </c>
      <c r="D18" s="7">
        <v>1</v>
      </c>
      <c r="E18" s="7" t="s">
        <v>12</v>
      </c>
      <c r="F18" s="7"/>
      <c r="G18" s="8"/>
      <c r="H18" s="9" t="s">
        <v>13</v>
      </c>
      <c r="I18" s="10" t="s">
        <v>58</v>
      </c>
      <c r="J18" s="11" t="s">
        <v>61</v>
      </c>
      <c r="M18" s="33"/>
    </row>
    <row r="19" spans="1:13" ht="13.2">
      <c r="A19" s="6" t="s">
        <v>14</v>
      </c>
      <c r="B19" s="7" t="s">
        <v>11</v>
      </c>
      <c r="C19" s="7">
        <v>1</v>
      </c>
      <c r="D19" s="7">
        <v>2</v>
      </c>
      <c r="E19" s="7" t="s">
        <v>12</v>
      </c>
      <c r="F19" s="7"/>
      <c r="G19" s="8"/>
      <c r="H19" s="9" t="s">
        <v>13</v>
      </c>
      <c r="I19" s="10" t="s">
        <v>57</v>
      </c>
      <c r="J19" s="11" t="s">
        <v>60</v>
      </c>
    </row>
    <row r="20" spans="1:13" ht="13.2">
      <c r="A20" s="12" t="s">
        <v>15</v>
      </c>
      <c r="B20" s="7" t="s">
        <v>11</v>
      </c>
      <c r="C20" s="7">
        <v>1</v>
      </c>
      <c r="D20" s="7">
        <v>2</v>
      </c>
      <c r="E20" s="7" t="s">
        <v>12</v>
      </c>
      <c r="F20" s="7"/>
      <c r="G20" s="8"/>
      <c r="H20" s="9" t="s">
        <v>13</v>
      </c>
      <c r="I20" s="10" t="s">
        <v>59</v>
      </c>
      <c r="J20" s="11" t="s">
        <v>60</v>
      </c>
    </row>
    <row r="21" spans="1:13" ht="13.2">
      <c r="A21" s="6" t="s">
        <v>16</v>
      </c>
      <c r="B21" s="7">
        <v>2</v>
      </c>
      <c r="C21" s="7">
        <v>6</v>
      </c>
      <c r="D21" s="63" t="s">
        <v>11</v>
      </c>
      <c r="E21" s="7" t="s">
        <v>12</v>
      </c>
      <c r="F21" s="7"/>
      <c r="G21" s="8"/>
      <c r="H21" s="9" t="s">
        <v>62</v>
      </c>
      <c r="I21" s="10" t="s">
        <v>68</v>
      </c>
      <c r="J21" s="11" t="s">
        <v>13</v>
      </c>
    </row>
    <row r="22" spans="1:13" ht="13.2">
      <c r="A22" s="13" t="s">
        <v>17</v>
      </c>
      <c r="B22" s="14">
        <v>0</v>
      </c>
      <c r="C22" s="14">
        <v>0</v>
      </c>
      <c r="D22" s="64" t="s">
        <v>11</v>
      </c>
      <c r="E22" s="14" t="s">
        <v>12</v>
      </c>
      <c r="F22" s="14"/>
      <c r="G22" s="15"/>
      <c r="H22" s="16" t="s">
        <v>13</v>
      </c>
      <c r="I22" s="17"/>
      <c r="J22" s="18" t="s">
        <v>13</v>
      </c>
    </row>
    <row r="24" spans="1:13" ht="15.6">
      <c r="A24" s="1" t="s">
        <v>63</v>
      </c>
      <c r="B24" s="2" t="s">
        <v>5</v>
      </c>
      <c r="C24" s="2" t="s">
        <v>6</v>
      </c>
      <c r="D24" s="2" t="s">
        <v>7</v>
      </c>
      <c r="E24" s="2" t="s">
        <v>8</v>
      </c>
      <c r="F24" s="2" t="s">
        <v>9</v>
      </c>
      <c r="G24" s="2" t="s">
        <v>1</v>
      </c>
      <c r="H24" s="3" t="s">
        <v>5</v>
      </c>
      <c r="I24" s="4" t="s">
        <v>6</v>
      </c>
      <c r="J24" s="5" t="s">
        <v>7</v>
      </c>
    </row>
    <row r="25" spans="1:13" ht="13.2">
      <c r="A25" s="6" t="s">
        <v>10</v>
      </c>
      <c r="B25" s="7" t="s">
        <v>11</v>
      </c>
      <c r="C25" s="7">
        <v>25</v>
      </c>
      <c r="D25" s="7">
        <v>2</v>
      </c>
      <c r="E25" s="7" t="s">
        <v>69</v>
      </c>
      <c r="F25" s="7"/>
      <c r="G25" s="8"/>
      <c r="H25" s="9" t="s">
        <v>13</v>
      </c>
      <c r="I25" s="10" t="s">
        <v>67</v>
      </c>
      <c r="J25" s="11" t="s">
        <v>60</v>
      </c>
    </row>
    <row r="26" spans="1:13" ht="13.2">
      <c r="A26" s="6" t="s">
        <v>14</v>
      </c>
      <c r="B26" s="7" t="s">
        <v>11</v>
      </c>
      <c r="C26" s="7">
        <v>3</v>
      </c>
      <c r="D26" s="7">
        <v>2</v>
      </c>
      <c r="E26" s="7" t="s">
        <v>12</v>
      </c>
      <c r="F26" s="7"/>
      <c r="G26" s="8"/>
      <c r="H26" s="9" t="s">
        <v>13</v>
      </c>
      <c r="I26" s="19" t="s">
        <v>66</v>
      </c>
      <c r="J26" s="11" t="s">
        <v>60</v>
      </c>
    </row>
    <row r="27" spans="1:13" ht="13.2">
      <c r="A27" s="6" t="s">
        <v>15</v>
      </c>
      <c r="B27" s="7" t="s">
        <v>11</v>
      </c>
      <c r="C27" s="7">
        <v>1</v>
      </c>
      <c r="D27" s="7">
        <v>1</v>
      </c>
      <c r="E27" s="7" t="s">
        <v>12</v>
      </c>
      <c r="F27" s="7"/>
      <c r="G27" s="8"/>
      <c r="H27" s="9" t="s">
        <v>13</v>
      </c>
      <c r="I27" s="10" t="s">
        <v>64</v>
      </c>
      <c r="J27" s="11" t="s">
        <v>65</v>
      </c>
    </row>
    <row r="28" spans="1:13" ht="13.2">
      <c r="A28" s="6" t="s">
        <v>16</v>
      </c>
      <c r="B28" s="7">
        <v>2</v>
      </c>
      <c r="C28" s="7">
        <v>6</v>
      </c>
      <c r="D28" s="63" t="s">
        <v>11</v>
      </c>
      <c r="E28" s="7" t="s">
        <v>12</v>
      </c>
      <c r="F28" s="7"/>
      <c r="G28" s="8"/>
      <c r="H28" s="9" t="s">
        <v>62</v>
      </c>
      <c r="I28" s="10" t="s">
        <v>68</v>
      </c>
      <c r="J28" s="11" t="s">
        <v>13</v>
      </c>
    </row>
    <row r="29" spans="1:13" ht="13.2">
      <c r="A29" s="13" t="s">
        <v>17</v>
      </c>
      <c r="B29" s="14">
        <v>0</v>
      </c>
      <c r="C29" s="14">
        <v>0</v>
      </c>
      <c r="D29" s="64" t="s">
        <v>11</v>
      </c>
      <c r="E29" s="14" t="s">
        <v>12</v>
      </c>
      <c r="F29" s="14"/>
      <c r="G29" s="15"/>
      <c r="H29" s="16" t="s">
        <v>13</v>
      </c>
      <c r="I29" s="17" t="s">
        <v>13</v>
      </c>
      <c r="J29" s="18" t="s">
        <v>13</v>
      </c>
    </row>
    <row r="30" spans="1:13" ht="13.2">
      <c r="A30" s="20"/>
      <c r="B30" s="20"/>
      <c r="C30" s="20"/>
      <c r="D30" s="20"/>
      <c r="E30" s="20"/>
      <c r="F30" s="20"/>
      <c r="G30" s="20"/>
    </row>
    <row r="31" spans="1:13" ht="15.6">
      <c r="A31" s="1" t="s">
        <v>70</v>
      </c>
      <c r="B31" s="2" t="s">
        <v>5</v>
      </c>
      <c r="C31" s="2" t="s">
        <v>6</v>
      </c>
      <c r="D31" s="2" t="s">
        <v>7</v>
      </c>
      <c r="E31" s="2" t="s">
        <v>8</v>
      </c>
      <c r="F31" s="2" t="s">
        <v>9</v>
      </c>
      <c r="G31" s="2" t="s">
        <v>1</v>
      </c>
      <c r="H31" s="3" t="s">
        <v>5</v>
      </c>
      <c r="I31" s="4" t="s">
        <v>6</v>
      </c>
      <c r="J31" s="5" t="s">
        <v>7</v>
      </c>
    </row>
    <row r="32" spans="1:13" ht="13.2">
      <c r="A32" s="6" t="s">
        <v>10</v>
      </c>
      <c r="B32" s="7" t="s">
        <v>11</v>
      </c>
      <c r="C32" s="7">
        <v>10</v>
      </c>
      <c r="D32" s="7">
        <v>2</v>
      </c>
      <c r="E32" s="7" t="s">
        <v>79</v>
      </c>
      <c r="F32" s="7"/>
      <c r="G32" s="8"/>
      <c r="H32" s="9" t="s">
        <v>13</v>
      </c>
      <c r="I32" s="10" t="s">
        <v>78</v>
      </c>
      <c r="J32" s="11" t="s">
        <v>74</v>
      </c>
    </row>
    <row r="33" spans="1:10" ht="13.2">
      <c r="A33" s="6" t="s">
        <v>14</v>
      </c>
      <c r="B33" s="7" t="s">
        <v>11</v>
      </c>
      <c r="C33" s="7">
        <v>1</v>
      </c>
      <c r="D33" s="7">
        <v>1</v>
      </c>
      <c r="E33" s="7" t="s">
        <v>12</v>
      </c>
      <c r="F33" s="7"/>
      <c r="G33" s="8"/>
      <c r="H33" s="9" t="s">
        <v>13</v>
      </c>
      <c r="I33" s="19" t="s">
        <v>73</v>
      </c>
      <c r="J33" s="11" t="s">
        <v>75</v>
      </c>
    </row>
    <row r="34" spans="1:10" ht="13.2">
      <c r="A34" s="6" t="s">
        <v>15</v>
      </c>
      <c r="B34" s="7" t="s">
        <v>11</v>
      </c>
      <c r="C34" s="7">
        <v>1</v>
      </c>
      <c r="D34" s="7">
        <v>2</v>
      </c>
      <c r="E34" s="7" t="s">
        <v>12</v>
      </c>
      <c r="F34" s="7"/>
      <c r="G34" s="8"/>
      <c r="H34" s="9" t="s">
        <v>13</v>
      </c>
      <c r="I34" s="10" t="s">
        <v>83</v>
      </c>
      <c r="J34" s="11" t="s">
        <v>74</v>
      </c>
    </row>
    <row r="35" spans="1:10" ht="13.2">
      <c r="A35" s="6" t="s">
        <v>16</v>
      </c>
      <c r="B35" s="7">
        <v>2</v>
      </c>
      <c r="C35" s="7">
        <v>7</v>
      </c>
      <c r="D35" s="7" t="s">
        <v>11</v>
      </c>
      <c r="E35" s="7" t="s">
        <v>12</v>
      </c>
      <c r="F35" s="7"/>
      <c r="G35" s="8"/>
      <c r="H35" s="9" t="s">
        <v>76</v>
      </c>
      <c r="I35" s="10" t="s">
        <v>77</v>
      </c>
      <c r="J35" s="11" t="s">
        <v>13</v>
      </c>
    </row>
    <row r="36" spans="1:10" ht="13.2">
      <c r="A36" s="13" t="s">
        <v>17</v>
      </c>
      <c r="B36" s="14">
        <v>0</v>
      </c>
      <c r="C36" s="14">
        <v>0</v>
      </c>
      <c r="D36" s="14" t="s">
        <v>11</v>
      </c>
      <c r="E36" s="14" t="s">
        <v>12</v>
      </c>
      <c r="F36" s="14"/>
      <c r="G36" s="15"/>
      <c r="H36" s="16" t="s">
        <v>13</v>
      </c>
      <c r="I36" s="17" t="s">
        <v>13</v>
      </c>
      <c r="J36" s="18" t="s">
        <v>13</v>
      </c>
    </row>
    <row r="37" spans="1:10" ht="13.2">
      <c r="A37" s="20"/>
    </row>
    <row r="38" spans="1:10" ht="15.6">
      <c r="A38" s="1" t="s">
        <v>71</v>
      </c>
      <c r="B38" s="2" t="s">
        <v>5</v>
      </c>
      <c r="C38" s="2" t="s">
        <v>6</v>
      </c>
      <c r="D38" s="2" t="s">
        <v>7</v>
      </c>
      <c r="E38" s="2" t="s">
        <v>8</v>
      </c>
      <c r="F38" s="2" t="s">
        <v>9</v>
      </c>
      <c r="G38" s="2" t="s">
        <v>1</v>
      </c>
      <c r="H38" s="3" t="s">
        <v>5</v>
      </c>
      <c r="I38" s="4" t="s">
        <v>6</v>
      </c>
      <c r="J38" s="5" t="s">
        <v>7</v>
      </c>
    </row>
    <row r="39" spans="1:10" ht="13.2">
      <c r="A39" s="6" t="s">
        <v>10</v>
      </c>
      <c r="B39" s="7" t="s">
        <v>11</v>
      </c>
      <c r="C39" s="7">
        <v>1</v>
      </c>
      <c r="D39" s="7">
        <v>1</v>
      </c>
      <c r="E39" s="7" t="s">
        <v>12</v>
      </c>
      <c r="F39" s="7">
        <v>1</v>
      </c>
      <c r="G39" s="8"/>
      <c r="H39" s="9" t="s">
        <v>18</v>
      </c>
      <c r="I39" s="10" t="s">
        <v>80</v>
      </c>
      <c r="J39" s="11" t="s">
        <v>75</v>
      </c>
    </row>
    <row r="40" spans="1:10" ht="13.2">
      <c r="A40" s="6" t="s">
        <v>14</v>
      </c>
      <c r="B40" s="7" t="s">
        <v>11</v>
      </c>
      <c r="C40" s="7">
        <v>1</v>
      </c>
      <c r="D40" s="7">
        <v>2</v>
      </c>
      <c r="E40" s="7" t="s">
        <v>12</v>
      </c>
      <c r="F40" s="7">
        <v>1</v>
      </c>
      <c r="G40" s="8"/>
      <c r="H40" s="9" t="s">
        <v>13</v>
      </c>
      <c r="I40" s="65" t="s">
        <v>82</v>
      </c>
      <c r="J40" s="11" t="s">
        <v>74</v>
      </c>
    </row>
    <row r="41" spans="1:10" ht="13.2">
      <c r="A41" s="6" t="s">
        <v>15</v>
      </c>
      <c r="B41" s="7" t="s">
        <v>11</v>
      </c>
      <c r="C41" s="7">
        <v>2</v>
      </c>
      <c r="D41" s="7">
        <v>2</v>
      </c>
      <c r="E41" s="7" t="s">
        <v>12</v>
      </c>
      <c r="F41" s="7">
        <v>1</v>
      </c>
      <c r="G41" s="8"/>
      <c r="H41" s="9" t="s">
        <v>13</v>
      </c>
      <c r="I41" s="10" t="s">
        <v>81</v>
      </c>
      <c r="J41" s="21" t="s">
        <v>74</v>
      </c>
    </row>
    <row r="42" spans="1:10" ht="13.2">
      <c r="A42" s="6" t="s">
        <v>16</v>
      </c>
      <c r="B42" s="7">
        <v>3</v>
      </c>
      <c r="C42" s="7">
        <v>11</v>
      </c>
      <c r="D42" s="7" t="s">
        <v>11</v>
      </c>
      <c r="E42" s="7" t="s">
        <v>12</v>
      </c>
      <c r="F42" s="7">
        <v>2</v>
      </c>
      <c r="G42" s="8"/>
      <c r="H42" s="9" t="s">
        <v>84</v>
      </c>
      <c r="I42" s="10" t="s">
        <v>85</v>
      </c>
      <c r="J42" s="11" t="s">
        <v>13</v>
      </c>
    </row>
    <row r="43" spans="1:10" ht="13.2">
      <c r="A43" s="13" t="s">
        <v>17</v>
      </c>
      <c r="B43" s="14">
        <v>0</v>
      </c>
      <c r="C43" s="14">
        <v>0</v>
      </c>
      <c r="D43" s="14" t="s">
        <v>11</v>
      </c>
      <c r="E43" s="14" t="s">
        <v>12</v>
      </c>
      <c r="F43" s="14">
        <v>0</v>
      </c>
      <c r="G43" s="15"/>
      <c r="H43" s="22" t="s">
        <v>13</v>
      </c>
      <c r="I43" s="23" t="s">
        <v>13</v>
      </c>
      <c r="J43" s="18" t="s">
        <v>13</v>
      </c>
    </row>
    <row r="44" spans="1:10" ht="13.2">
      <c r="A44" s="20"/>
    </row>
    <row r="45" spans="1:10" ht="15.6">
      <c r="A45" s="1" t="s">
        <v>86</v>
      </c>
      <c r="B45" s="2" t="s">
        <v>5</v>
      </c>
      <c r="C45" s="2" t="s">
        <v>6</v>
      </c>
      <c r="D45" s="2" t="s">
        <v>7</v>
      </c>
      <c r="E45" s="2" t="s">
        <v>8</v>
      </c>
      <c r="F45" s="2" t="s">
        <v>9</v>
      </c>
      <c r="G45" s="2" t="s">
        <v>1</v>
      </c>
      <c r="H45" s="3" t="s">
        <v>5</v>
      </c>
      <c r="I45" s="4" t="s">
        <v>6</v>
      </c>
      <c r="J45" s="5" t="s">
        <v>7</v>
      </c>
    </row>
    <row r="46" spans="1:10" ht="13.2">
      <c r="A46" s="6" t="s">
        <v>10</v>
      </c>
      <c r="B46" s="7" t="s">
        <v>11</v>
      </c>
      <c r="C46" s="7">
        <v>2</v>
      </c>
      <c r="D46" s="7">
        <v>1</v>
      </c>
      <c r="E46" s="7" t="s">
        <v>12</v>
      </c>
      <c r="F46" s="7">
        <v>2</v>
      </c>
      <c r="G46" s="8"/>
      <c r="H46" s="9" t="s">
        <v>13</v>
      </c>
      <c r="I46" s="10" t="s">
        <v>87</v>
      </c>
      <c r="J46" s="21" t="s">
        <v>75</v>
      </c>
    </row>
    <row r="47" spans="1:10" ht="13.2">
      <c r="A47" s="6" t="s">
        <v>14</v>
      </c>
      <c r="B47" s="7" t="s">
        <v>11</v>
      </c>
      <c r="C47" s="7">
        <v>2</v>
      </c>
      <c r="D47" s="7">
        <v>2</v>
      </c>
      <c r="E47" s="7" t="s">
        <v>12</v>
      </c>
      <c r="F47" s="7">
        <v>2</v>
      </c>
      <c r="G47" s="8"/>
      <c r="H47" s="9" t="s">
        <v>13</v>
      </c>
      <c r="I47" s="10" t="s">
        <v>89</v>
      </c>
      <c r="J47" s="21" t="s">
        <v>74</v>
      </c>
    </row>
    <row r="48" spans="1:10" ht="13.2">
      <c r="A48" s="6" t="s">
        <v>15</v>
      </c>
      <c r="B48" s="7" t="s">
        <v>11</v>
      </c>
      <c r="C48" s="7">
        <v>2</v>
      </c>
      <c r="D48" s="7">
        <v>2</v>
      </c>
      <c r="E48" s="7" t="s">
        <v>12</v>
      </c>
      <c r="F48" s="7">
        <v>1</v>
      </c>
      <c r="G48" s="8"/>
      <c r="H48" s="9" t="s">
        <v>13</v>
      </c>
      <c r="I48" s="19" t="s">
        <v>88</v>
      </c>
      <c r="J48" s="21" t="s">
        <v>90</v>
      </c>
    </row>
    <row r="49" spans="1:10" ht="26.4">
      <c r="A49" s="6" t="s">
        <v>16</v>
      </c>
      <c r="B49" s="68">
        <v>3</v>
      </c>
      <c r="C49" s="68">
        <v>11</v>
      </c>
      <c r="D49" s="68" t="s">
        <v>11</v>
      </c>
      <c r="E49" s="7" t="s">
        <v>12</v>
      </c>
      <c r="F49" s="7">
        <v>3</v>
      </c>
      <c r="G49" s="8"/>
      <c r="H49" s="66" t="s">
        <v>91</v>
      </c>
      <c r="I49" s="67" t="s">
        <v>85</v>
      </c>
      <c r="J49" s="11" t="s">
        <v>13</v>
      </c>
    </row>
    <row r="50" spans="1:10" ht="13.2">
      <c r="A50" s="13" t="s">
        <v>17</v>
      </c>
      <c r="B50" s="14">
        <v>0</v>
      </c>
      <c r="C50" s="14">
        <v>0</v>
      </c>
      <c r="D50" s="14" t="s">
        <v>11</v>
      </c>
      <c r="E50" s="14" t="s">
        <v>21</v>
      </c>
      <c r="F50" s="14">
        <v>1</v>
      </c>
      <c r="G50" s="15"/>
      <c r="H50" s="16" t="s">
        <v>13</v>
      </c>
      <c r="I50" s="23" t="s">
        <v>13</v>
      </c>
      <c r="J50" s="18" t="s">
        <v>13</v>
      </c>
    </row>
    <row r="51" spans="1:10" ht="13.2">
      <c r="A51" s="26"/>
      <c r="B51" s="27"/>
      <c r="C51" s="27"/>
      <c r="D51" s="27"/>
      <c r="E51" s="27"/>
      <c r="F51" s="27"/>
      <c r="G51" s="28"/>
      <c r="H51" s="27"/>
      <c r="I51" s="28"/>
      <c r="J51" s="27"/>
    </row>
    <row r="52" spans="1:10" ht="14.4">
      <c r="A52" s="29" t="s">
        <v>27</v>
      </c>
      <c r="B52" s="29"/>
      <c r="C52" s="29"/>
      <c r="D52" s="29"/>
      <c r="E52" s="29"/>
      <c r="F52" s="29"/>
      <c r="G52" s="30"/>
      <c r="H52" s="29"/>
      <c r="I52" s="30"/>
      <c r="J52" s="29"/>
    </row>
    <row r="54" spans="1:10" ht="15.75" customHeight="1">
      <c r="A54" s="1" t="s">
        <v>23</v>
      </c>
      <c r="B54" s="2" t="s">
        <v>5</v>
      </c>
      <c r="C54" s="2" t="s">
        <v>6</v>
      </c>
      <c r="D54" s="2" t="s">
        <v>7</v>
      </c>
      <c r="E54" s="2" t="s">
        <v>8</v>
      </c>
      <c r="F54" s="2" t="s">
        <v>9</v>
      </c>
      <c r="G54" s="2" t="s">
        <v>1</v>
      </c>
      <c r="H54" s="3" t="s">
        <v>5</v>
      </c>
      <c r="I54" s="4" t="s">
        <v>6</v>
      </c>
      <c r="J54" s="5" t="s">
        <v>7</v>
      </c>
    </row>
    <row r="55" spans="1:10" ht="15.75" customHeight="1">
      <c r="A55" s="6" t="s">
        <v>10</v>
      </c>
      <c r="B55" s="7" t="s">
        <v>11</v>
      </c>
      <c r="C55" s="7">
        <v>3</v>
      </c>
      <c r="D55" s="7">
        <v>1</v>
      </c>
      <c r="E55" s="7" t="s">
        <v>12</v>
      </c>
      <c r="F55" s="7">
        <v>0</v>
      </c>
      <c r="G55" s="8"/>
      <c r="H55" s="9" t="s">
        <v>13</v>
      </c>
      <c r="I55" s="10" t="s">
        <v>31</v>
      </c>
      <c r="J55" s="21" t="s">
        <v>19</v>
      </c>
    </row>
    <row r="56" spans="1:10" ht="15.75" customHeight="1">
      <c r="A56" s="6" t="s">
        <v>14</v>
      </c>
      <c r="B56" s="7" t="s">
        <v>11</v>
      </c>
      <c r="C56" s="7">
        <v>2</v>
      </c>
      <c r="D56" s="7">
        <v>0</v>
      </c>
      <c r="E56" s="7" t="s">
        <v>12</v>
      </c>
      <c r="F56" s="7">
        <v>1</v>
      </c>
      <c r="G56" s="8"/>
      <c r="H56" s="9" t="s">
        <v>13</v>
      </c>
      <c r="I56" s="10" t="s">
        <v>32</v>
      </c>
      <c r="J56" s="21" t="s">
        <v>13</v>
      </c>
    </row>
    <row r="57" spans="1:10" ht="15.75" customHeight="1">
      <c r="A57" s="6" t="s">
        <v>15</v>
      </c>
      <c r="B57" s="7" t="s">
        <v>11</v>
      </c>
      <c r="C57" s="7">
        <v>0</v>
      </c>
      <c r="D57" s="7">
        <v>0</v>
      </c>
      <c r="E57" s="7" t="s">
        <v>12</v>
      </c>
      <c r="F57" s="7">
        <v>0</v>
      </c>
      <c r="G57" s="8"/>
      <c r="H57" s="9" t="s">
        <v>13</v>
      </c>
      <c r="I57" s="19" t="s">
        <v>13</v>
      </c>
      <c r="J57" s="21" t="s">
        <v>13</v>
      </c>
    </row>
    <row r="58" spans="1:10" ht="15.75" customHeight="1">
      <c r="A58" s="6" t="s">
        <v>16</v>
      </c>
      <c r="B58" s="7">
        <v>1</v>
      </c>
      <c r="C58" s="7">
        <v>5</v>
      </c>
      <c r="D58" s="7" t="s">
        <v>11</v>
      </c>
      <c r="E58" s="7" t="s">
        <v>12</v>
      </c>
      <c r="F58" s="7">
        <v>1</v>
      </c>
      <c r="G58" s="31" t="s">
        <v>24</v>
      </c>
      <c r="H58" s="9" t="s">
        <v>33</v>
      </c>
      <c r="I58" s="10" t="s">
        <v>20</v>
      </c>
      <c r="J58" s="11" t="s">
        <v>13</v>
      </c>
    </row>
    <row r="59" spans="1:10" ht="15.75" customHeight="1">
      <c r="A59" s="13" t="s">
        <v>17</v>
      </c>
      <c r="B59" s="14">
        <v>0</v>
      </c>
      <c r="C59" s="14">
        <v>0</v>
      </c>
      <c r="D59" s="14" t="s">
        <v>11</v>
      </c>
      <c r="E59" s="14" t="s">
        <v>21</v>
      </c>
      <c r="F59" s="14">
        <v>0</v>
      </c>
      <c r="G59" s="32" t="s">
        <v>34</v>
      </c>
      <c r="H59" s="16" t="s">
        <v>13</v>
      </c>
      <c r="I59" s="23" t="s">
        <v>13</v>
      </c>
      <c r="J59" s="18" t="s">
        <v>13</v>
      </c>
    </row>
    <row r="61" spans="1:10" ht="15.75" customHeight="1">
      <c r="A61" s="1" t="s">
        <v>25</v>
      </c>
      <c r="B61" s="2" t="s">
        <v>5</v>
      </c>
      <c r="C61" s="2" t="s">
        <v>6</v>
      </c>
      <c r="D61" s="2" t="s">
        <v>7</v>
      </c>
      <c r="E61" s="2" t="s">
        <v>8</v>
      </c>
      <c r="F61" s="2" t="s">
        <v>9</v>
      </c>
      <c r="G61" s="2" t="s">
        <v>1</v>
      </c>
      <c r="H61" s="3" t="s">
        <v>5</v>
      </c>
      <c r="I61" s="4" t="s">
        <v>6</v>
      </c>
      <c r="J61" s="5" t="s">
        <v>7</v>
      </c>
    </row>
    <row r="62" spans="1:10" ht="15.75" customHeight="1">
      <c r="A62" s="6" t="s">
        <v>10</v>
      </c>
      <c r="B62" s="7" t="s">
        <v>11</v>
      </c>
      <c r="C62" s="7">
        <v>3</v>
      </c>
      <c r="D62" s="7">
        <v>1</v>
      </c>
      <c r="E62" s="7" t="s">
        <v>12</v>
      </c>
      <c r="F62" s="7">
        <v>0</v>
      </c>
      <c r="G62" s="8"/>
      <c r="H62" s="9" t="s">
        <v>13</v>
      </c>
      <c r="I62" s="10" t="s">
        <v>28</v>
      </c>
      <c r="J62" s="21" t="s">
        <v>19</v>
      </c>
    </row>
    <row r="63" spans="1:10" ht="15.75" customHeight="1">
      <c r="A63" s="6" t="s">
        <v>14</v>
      </c>
      <c r="B63" s="7" t="s">
        <v>11</v>
      </c>
      <c r="C63" s="7">
        <v>3</v>
      </c>
      <c r="D63" s="7">
        <v>0</v>
      </c>
      <c r="E63" s="7" t="s">
        <v>12</v>
      </c>
      <c r="F63" s="7">
        <v>3</v>
      </c>
      <c r="G63" s="8"/>
      <c r="H63" s="9" t="s">
        <v>13</v>
      </c>
      <c r="I63" s="10" t="s">
        <v>39</v>
      </c>
      <c r="J63" s="21" t="s">
        <v>13</v>
      </c>
    </row>
    <row r="64" spans="1:10" ht="15.75" customHeight="1">
      <c r="A64" s="6" t="s">
        <v>15</v>
      </c>
      <c r="B64" s="7" t="s">
        <v>11</v>
      </c>
      <c r="C64" s="7">
        <v>0</v>
      </c>
      <c r="D64" s="7">
        <v>0</v>
      </c>
      <c r="E64" s="7" t="s">
        <v>12</v>
      </c>
      <c r="F64" s="7">
        <v>0</v>
      </c>
      <c r="G64" s="8"/>
      <c r="H64" s="9" t="s">
        <v>13</v>
      </c>
      <c r="I64" s="19" t="s">
        <v>13</v>
      </c>
      <c r="J64" s="21" t="s">
        <v>13</v>
      </c>
    </row>
    <row r="65" spans="1:10" ht="15.75" customHeight="1">
      <c r="A65" s="6" t="s">
        <v>16</v>
      </c>
      <c r="B65" s="7">
        <v>2</v>
      </c>
      <c r="C65" s="7">
        <v>5</v>
      </c>
      <c r="D65" s="7" t="s">
        <v>11</v>
      </c>
      <c r="E65" s="7" t="s">
        <v>12</v>
      </c>
      <c r="F65" s="7">
        <v>2</v>
      </c>
      <c r="G65" s="31" t="s">
        <v>24</v>
      </c>
      <c r="H65" s="9" t="s">
        <v>36</v>
      </c>
      <c r="I65" s="10" t="s">
        <v>35</v>
      </c>
      <c r="J65" s="11" t="s">
        <v>13</v>
      </c>
    </row>
    <row r="66" spans="1:10" ht="15.75" customHeight="1">
      <c r="A66" s="13" t="s">
        <v>17</v>
      </c>
      <c r="B66" s="14">
        <v>1</v>
      </c>
      <c r="C66" s="14">
        <v>0</v>
      </c>
      <c r="D66" s="14" t="s">
        <v>11</v>
      </c>
      <c r="E66" s="14" t="s">
        <v>21</v>
      </c>
      <c r="F66" s="14">
        <v>1</v>
      </c>
      <c r="G66" s="32" t="s">
        <v>40</v>
      </c>
      <c r="H66" s="16" t="s">
        <v>22</v>
      </c>
      <c r="I66" s="23" t="s">
        <v>13</v>
      </c>
      <c r="J66" s="18" t="s">
        <v>13</v>
      </c>
    </row>
    <row r="68" spans="1:10" ht="15.75" customHeight="1">
      <c r="A68" s="1" t="s">
        <v>26</v>
      </c>
      <c r="B68" s="2" t="s">
        <v>5</v>
      </c>
      <c r="C68" s="2" t="s">
        <v>6</v>
      </c>
      <c r="D68" s="2" t="s">
        <v>7</v>
      </c>
      <c r="E68" s="2" t="s">
        <v>8</v>
      </c>
      <c r="F68" s="2" t="s">
        <v>9</v>
      </c>
      <c r="G68" s="2" t="s">
        <v>1</v>
      </c>
      <c r="H68" s="3" t="s">
        <v>5</v>
      </c>
      <c r="I68" s="4" t="s">
        <v>6</v>
      </c>
      <c r="J68" s="5" t="s">
        <v>7</v>
      </c>
    </row>
    <row r="69" spans="1:10" ht="15.75" customHeight="1">
      <c r="A69" s="6" t="s">
        <v>10</v>
      </c>
      <c r="B69" s="7" t="s">
        <v>11</v>
      </c>
      <c r="C69" s="7">
        <v>2</v>
      </c>
      <c r="D69" s="7">
        <v>1</v>
      </c>
      <c r="E69" s="7" t="s">
        <v>12</v>
      </c>
      <c r="F69" s="7">
        <v>1</v>
      </c>
      <c r="G69" s="8"/>
      <c r="H69" s="9" t="s">
        <v>13</v>
      </c>
      <c r="I69" s="10" t="s">
        <v>30</v>
      </c>
      <c r="J69" s="21" t="s">
        <v>19</v>
      </c>
    </row>
    <row r="70" spans="1:10" ht="15.75" customHeight="1">
      <c r="A70" s="6" t="s">
        <v>14</v>
      </c>
      <c r="B70" s="7" t="s">
        <v>11</v>
      </c>
      <c r="C70" s="7">
        <v>2</v>
      </c>
      <c r="D70" s="7">
        <v>0</v>
      </c>
      <c r="E70" s="7" t="s">
        <v>12</v>
      </c>
      <c r="F70" s="7">
        <v>2</v>
      </c>
      <c r="G70" s="8"/>
      <c r="H70" s="9" t="s">
        <v>13</v>
      </c>
      <c r="I70" s="10" t="s">
        <v>29</v>
      </c>
      <c r="J70" s="21" t="s">
        <v>13</v>
      </c>
    </row>
    <row r="71" spans="1:10" ht="15.75" customHeight="1">
      <c r="A71" s="6" t="s">
        <v>15</v>
      </c>
      <c r="B71" s="7" t="s">
        <v>11</v>
      </c>
      <c r="C71" s="7">
        <v>0</v>
      </c>
      <c r="D71" s="7">
        <v>0</v>
      </c>
      <c r="E71" s="7" t="s">
        <v>12</v>
      </c>
      <c r="F71" s="7">
        <v>0</v>
      </c>
      <c r="G71" s="8"/>
      <c r="H71" s="9" t="s">
        <v>13</v>
      </c>
      <c r="I71" s="19" t="s">
        <v>13</v>
      </c>
      <c r="J71" s="21" t="s">
        <v>13</v>
      </c>
    </row>
    <row r="72" spans="1:10" ht="15.75" customHeight="1">
      <c r="A72" s="6" t="s">
        <v>16</v>
      </c>
      <c r="B72" s="7">
        <v>1</v>
      </c>
      <c r="C72" s="7">
        <v>3</v>
      </c>
      <c r="D72" s="7" t="s">
        <v>11</v>
      </c>
      <c r="E72" s="7" t="s">
        <v>12</v>
      </c>
      <c r="F72" s="7">
        <v>1</v>
      </c>
      <c r="G72" s="31" t="s">
        <v>24</v>
      </c>
      <c r="H72" s="9" t="s">
        <v>33</v>
      </c>
      <c r="I72" s="10" t="s">
        <v>37</v>
      </c>
      <c r="J72" s="11" t="s">
        <v>13</v>
      </c>
    </row>
    <row r="73" spans="1:10" ht="15.75" customHeight="1">
      <c r="A73" s="13" t="s">
        <v>17</v>
      </c>
      <c r="B73" s="14">
        <v>1</v>
      </c>
      <c r="C73" s="14">
        <v>0</v>
      </c>
      <c r="D73" s="14" t="s">
        <v>11</v>
      </c>
      <c r="E73" s="14" t="s">
        <v>21</v>
      </c>
      <c r="F73" s="14">
        <v>1</v>
      </c>
      <c r="G73" s="32" t="s">
        <v>38</v>
      </c>
      <c r="H73" s="16" t="s">
        <v>22</v>
      </c>
      <c r="I73" s="23" t="s">
        <v>13</v>
      </c>
      <c r="J73" s="18" t="s">
        <v>13</v>
      </c>
    </row>
    <row r="106" spans="4:5" ht="15.75" customHeight="1">
      <c r="D106" s="45"/>
      <c r="E106" s="45"/>
    </row>
    <row r="107" spans="4:5" ht="15.75" customHeight="1">
      <c r="D107" s="44"/>
    </row>
    <row r="108" spans="4:5" ht="15.75" customHeight="1">
      <c r="D108" s="44"/>
    </row>
    <row r="109" spans="4:5" ht="15.75" customHeight="1">
      <c r="D109" s="44"/>
    </row>
  </sheetData>
  <pageMargins left="0.7" right="0.7" top="0.75" bottom="0.75" header="0.3" footer="0.3"/>
  <pageSetup orientation="portrait" r:id="rId1"/>
  <ignoredErrors>
    <ignoredError sqref="G59" twoDigitTextYea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Straub</dc:creator>
  <cp:lastModifiedBy>Lucie Weber</cp:lastModifiedBy>
  <dcterms:created xsi:type="dcterms:W3CDTF">2018-04-22T12:55:04Z</dcterms:created>
  <dcterms:modified xsi:type="dcterms:W3CDTF">2021-04-18T19:31:35Z</dcterms:modified>
</cp:coreProperties>
</file>