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<sst xmlns="http://schemas.openxmlformats.org/spreadsheetml/2006/main" count="54" uniqueCount="54">
  <si>
    <t>General Ledger Detail</t>
  </si>
  <si>
    <t>TheDamnd</t>
  </si>
  <si>
    <t>For the period October 1, 2024 to October 31, 2024</t>
  </si>
  <si>
    <t>Date</t>
  </si>
  <si>
    <t>Account Type</t>
  </si>
  <si>
    <t>Account</t>
  </si>
  <si>
    <t>Source</t>
  </si>
  <si>
    <t>Description</t>
  </si>
  <si>
    <t>Reference</t>
  </si>
  <si>
    <t>Debit</t>
  </si>
  <si>
    <t>Credit</t>
  </si>
  <si>
    <t>Running Balance</t>
  </si>
  <si>
    <t>Net</t>
  </si>
  <si>
    <t>Related account</t>
  </si>
  <si>
    <t>- 689138705652</t>
  </si>
  <si>
    <t>Opening Balance</t>
  </si>
  <si>
    <t>Bank</t>
  </si>
  <si>
    <t>689138705652</t>
  </si>
  <si>
    <t>Bank Transfer</t>
  </si>
  <si>
    <t>Bank Transfer from Stripe USD to 689138705652</t>
  </si>
  <si>
    <t>Stripe USD</t>
  </si>
  <si>
    <t>Bank Transfer from 689138705652 to 689138708664</t>
  </si>
  <si>
    <t>689138708664</t>
  </si>
  <si>
    <t>"EXP"</t>
  </si>
  <si>
    <t>Bank Transfer from 689138708664 to 689138705652</t>
  </si>
  <si>
    <t>Deposit</t>
  </si>
  <si>
    <t>Receive Money</t>
  </si>
  <si>
    <t>Sam</t>
  </si>
  <si>
    <t>Deposit:Bamk</t>
  </si>
  <si>
    <t>1300 - Prepayments</t>
  </si>
  <si>
    <t>Total - 689138705652</t>
  </si>
  <si>
    <t>Net movement</t>
  </si>
  <si>
    <t>Closing Balance</t>
  </si>
  <si>
    <t>- 689138708664</t>
  </si>
  <si>
    <t>Receivable Payment</t>
  </si>
  <si>
    <t>Payment: Sam</t>
  </si>
  <si>
    <t>Asset</t>
  </si>
  <si>
    <t>1200 - Accounts Receivable</t>
  </si>
  <si>
    <t>Total - 689138708664</t>
  </si>
  <si>
    <t>- Stripe USD</t>
  </si>
  <si>
    <t>Total - Stripe USD</t>
  </si>
  <si>
    <t>Current Asset</t>
  </si>
  <si>
    <t>Accounts Receivable</t>
  </si>
  <si>
    <t>Receivable Invoice</t>
  </si>
  <si>
    <t>As</t>
  </si>
  <si>
    <t>4000 - Sales</t>
  </si>
  <si>
    <t>Total 1200 - Accounts Receivable</t>
  </si>
  <si>
    <t>Prepayments</t>
  </si>
  <si>
    <t>Sam - Flow:Receive</t>
  </si>
  <si>
    <t>Total 1300 - Prepayments</t>
  </si>
  <si>
    <t>Sales</t>
  </si>
  <si>
    <t>Sam - Toup</t>
  </si>
  <si>
    <t>Total 4000 -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</si>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</sst>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(#,##0.00)"/>
    <numFmt numFmtId="165" formatCode="dd mmm yyyy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K59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32.5" customWidth="1"/>
    <col min="2" max="2" width="16" customWidth="1"/>
    <col min="3" max="3" width="20" customWidth="1"/>
    <col min="4" max="4" width="19.33203125" customWidth="1"/>
    <col min="5" max="5" width="48.66015625" customWidth="1"/>
    <col min="6" max="6" width="14" customWidth="1"/>
    <col min="7" max="8" width="10.16015625" customWidth="1"/>
    <col min="9" max="9" width="19.33203125" customWidth="1"/>
    <col min="10" max="10" width="11.5" customWidth="1"/>
    <col min="11" max="11" width="26.1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6" t="s">
        <v>13</v>
      </c>
    </row>
    <row r="6" ht="13.35" customHeight="true"/>
    <row r="7" ht="12.1" customHeight="true" customFormat="true" s="5">
      <c r="A7" s="8" t="s">
        <v>14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ht="10.95" customHeight="true" customFormat="true" s="9">
      <c r="A8" s="10" t="s">
        <v>15</v>
      </c>
      <c r="B8" s="10"/>
      <c r="C8" s="10"/>
      <c r="D8" s="10"/>
      <c r="E8" s="10"/>
      <c r="F8" s="10"/>
      <c r="G8" s="11">
        <v>10000.0000</v>
      </c>
      <c r="H8" s="11">
        <v>0</v>
      </c>
      <c r="I8" s="11">
        <f ca="1">(G8 - H8)</f>
        <v>0</v>
      </c>
      <c r="J8" s="11">
        <v>0</v>
      </c>
      <c r="K8" s="10"/>
    </row>
    <row r="9" ht="10.95" customHeight="true" customFormat="true" s="9">
      <c r="A9" s="12">
        <v>45579</v>
      </c>
      <c r="B9" s="13" t="s">
        <v>16</v>
      </c>
      <c r="C9" s="13" t="s">
        <v>17</v>
      </c>
      <c r="D9" s="13" t="s">
        <v>18</v>
      </c>
      <c r="E9" s="13" t="s">
        <v>19</v>
      </c>
      <c r="F9" s="13"/>
      <c r="G9" s="14">
        <v>0.0300</v>
      </c>
      <c r="H9" s="14">
        <v>0</v>
      </c>
      <c r="I9" s="14">
        <f ca="1">((I8 + G9) - H9)</f>
        <v>0</v>
      </c>
      <c r="J9" s="14">
        <v>0.0300</v>
      </c>
      <c r="K9" s="13" t="s">
        <v>20</v>
      </c>
    </row>
    <row r="10" ht="10.95" customHeight="true" customFormat="true" s="9">
      <c r="A10" s="15">
        <v>45579</v>
      </c>
      <c r="B10" s="16" t="s">
        <v>16</v>
      </c>
      <c r="C10" s="16" t="s">
        <v>17</v>
      </c>
      <c r="D10" s="16" t="s">
        <v>18</v>
      </c>
      <c r="E10" s="16" t="s">
        <v>21</v>
      </c>
      <c r="F10" s="16"/>
      <c r="G10" s="17">
        <v>0</v>
      </c>
      <c r="H10" s="17">
        <v>0.2800</v>
      </c>
      <c r="I10" s="17">
        <f ca="1">((I9 + G10) - H10)</f>
        <v>0</v>
      </c>
      <c r="J10" s="17">
        <v>-0.2800</v>
      </c>
      <c r="K10" s="16" t="s">
        <v>22</v>
      </c>
    </row>
    <row r="11" ht="10.95" customHeight="true" customFormat="true" s="9">
      <c r="A11" s="15">
        <v>45583</v>
      </c>
      <c r="B11" s="16" t="s">
        <v>16</v>
      </c>
      <c r="C11" s="16" t="s">
        <v>17</v>
      </c>
      <c r="D11" s="16" t="s">
        <v>18</v>
      </c>
      <c r="E11" s="16" t="s">
        <v>19</v>
      </c>
      <c r="F11" s="16" t="s">
        <v>23</v>
      </c>
      <c r="G11" s="17">
        <v>10000.0000</v>
      </c>
      <c r="H11" s="17">
        <v>0</v>
      </c>
      <c r="I11" s="17">
        <f ca="1">((I10 + G11) - H11)</f>
        <v>0</v>
      </c>
      <c r="J11" s="17">
        <v>10000.0000</v>
      </c>
      <c r="K11" s="16" t="s">
        <v>20</v>
      </c>
    </row>
    <row r="12" ht="10.95" customHeight="true" customFormat="true" s="9">
      <c r="A12" s="15">
        <v>45589</v>
      </c>
      <c r="B12" s="16" t="s">
        <v>16</v>
      </c>
      <c r="C12" s="16" t="s">
        <v>17</v>
      </c>
      <c r="D12" s="16" t="s">
        <v>18</v>
      </c>
      <c r="E12" s="16" t="s">
        <v>24</v>
      </c>
      <c r="F12" s="16" t="s">
        <v>25</v>
      </c>
      <c r="G12" s="17">
        <v>25000.0000</v>
      </c>
      <c r="H12" s="17">
        <v>0</v>
      </c>
      <c r="I12" s="17">
        <f ca="1">((I11 + G12) - H12)</f>
        <v>0</v>
      </c>
      <c r="J12" s="17">
        <v>25000.0000</v>
      </c>
      <c r="K12" s="16" t="s">
        <v>22</v>
      </c>
    </row>
    <row r="13" ht="10.95" customHeight="true" customFormat="true" s="9">
      <c r="A13" s="15">
        <v>45589</v>
      </c>
      <c r="B13" s="16" t="s">
        <v>16</v>
      </c>
      <c r="C13" s="16" t="s">
        <v>17</v>
      </c>
      <c r="D13" s="16" t="s">
        <v>18</v>
      </c>
      <c r="E13" s="16" t="s">
        <v>21</v>
      </c>
      <c r="F13" s="16"/>
      <c r="G13" s="17">
        <v>0</v>
      </c>
      <c r="H13" s="17">
        <v>25000.0000</v>
      </c>
      <c r="I13" s="17">
        <f ca="1">((I12 + G13) - H13)</f>
        <v>0</v>
      </c>
      <c r="J13" s="17">
        <v>-25000.0000</v>
      </c>
      <c r="K13" s="16" t="s">
        <v>22</v>
      </c>
    </row>
    <row r="14" ht="10.95" customHeight="true" customFormat="true" s="9">
      <c r="A14" s="15">
        <v>45592</v>
      </c>
      <c r="B14" s="16" t="s">
        <v>16</v>
      </c>
      <c r="C14" s="16" t="s">
        <v>17</v>
      </c>
      <c r="D14" s="16" t="s">
        <v>26</v>
      </c>
      <c r="E14" s="16" t="s">
        <v>27</v>
      </c>
      <c r="F14" s="16" t="s">
        <v>28</v>
      </c>
      <c r="G14" s="17">
        <v>10000.0000</v>
      </c>
      <c r="H14" s="17">
        <v>0</v>
      </c>
      <c r="I14" s="17">
        <f ca="1">((I13 + G14) - H14)</f>
        <v>0</v>
      </c>
      <c r="J14" s="17">
        <v>10000.0000</v>
      </c>
      <c r="K14" s="16" t="s">
        <v>29</v>
      </c>
    </row>
    <row r="15" ht="10.95" customHeight="true" customFormat="true" s="9">
      <c r="A15" s="18" t="s">
        <v>30</v>
      </c>
      <c r="B15" s="18"/>
      <c r="C15" s="18"/>
      <c r="D15" s="18"/>
      <c r="E15" s="18"/>
      <c r="F15" s="18"/>
      <c r="G15" s="19">
        <f ca="1">SUM(G9:G14)</f>
        <v>0</v>
      </c>
      <c r="H15" s="19">
        <f ca="1">SUM(H9:H14)</f>
        <v>0</v>
      </c>
      <c r="I15" s="19">
        <f ca="1">I14</f>
        <v>0</v>
      </c>
      <c r="J15" s="19">
        <f ca="1">SUM(J9:J14)</f>
        <v>0</v>
      </c>
      <c r="K15" s="18"/>
    </row>
    <row r="16" ht="10.95" customHeight="true" customFormat="true" s="9">
      <c r="A16" s="18" t="s">
        <v>31</v>
      </c>
      <c r="B16" s="18"/>
      <c r="C16" s="18"/>
      <c r="D16" s="18"/>
      <c r="E16" s="18"/>
      <c r="F16" s="18"/>
      <c r="G16" s="19">
        <v>19999.7500</v>
      </c>
      <c r="H16" s="19">
        <v>0</v>
      </c>
      <c r="I16" s="19">
        <v>0</v>
      </c>
      <c r="J16" s="19">
        <v>0</v>
      </c>
      <c r="K16" s="18"/>
    </row>
    <row r="17" ht="10.95" customHeight="true" customFormat="true" s="9">
      <c r="A17" s="10" t="s">
        <v>32</v>
      </c>
      <c r="B17" s="10"/>
      <c r="C17" s="10"/>
      <c r="D17" s="10"/>
      <c r="E17" s="10"/>
      <c r="F17" s="10"/>
      <c r="G17" s="11">
        <v>29999.7500</v>
      </c>
      <c r="H17" s="11">
        <v>0</v>
      </c>
      <c r="I17" s="11">
        <f ca="1">I14</f>
        <v>0</v>
      </c>
      <c r="J17" s="11">
        <v>0</v>
      </c>
      <c r="K17" s="10"/>
    </row>
    <row r="18" ht="13.35" customHeight="true"/>
    <row r="19" ht="12.1" customHeight="true" customFormat="true" s="5">
      <c r="A19" s="8" t="s">
        <v>33</v>
      </c>
      <c r="B19" s="8"/>
      <c r="C19" s="8"/>
      <c r="D19" s="8"/>
      <c r="E19" s="8"/>
      <c r="F19" s="8"/>
      <c r="G19" s="8"/>
      <c r="H19" s="8"/>
      <c r="I19" s="8"/>
      <c r="J19" s="8"/>
      <c r="K19" s="8"/>
    </row>
    <row r="20" ht="10.95" customHeight="true" customFormat="true" s="9">
      <c r="A20" s="10" t="s">
        <v>15</v>
      </c>
      <c r="B20" s="10"/>
      <c r="C20" s="10"/>
      <c r="D20" s="10"/>
      <c r="E20" s="10"/>
      <c r="F20" s="10"/>
      <c r="G20" s="11">
        <v>0</v>
      </c>
      <c r="H20" s="11">
        <v>10000.0000</v>
      </c>
      <c r="I20" s="11">
        <f ca="1">(G20 - H20)</f>
        <v>0</v>
      </c>
      <c r="J20" s="11">
        <v>0</v>
      </c>
      <c r="K20" s="10"/>
    </row>
    <row r="21" ht="10.95" customHeight="true" customFormat="true" s="9">
      <c r="A21" s="12">
        <v>45579</v>
      </c>
      <c r="B21" s="13" t="s">
        <v>16</v>
      </c>
      <c r="C21" s="13" t="s">
        <v>22</v>
      </c>
      <c r="D21" s="13" t="s">
        <v>18</v>
      </c>
      <c r="E21" s="13" t="s">
        <v>21</v>
      </c>
      <c r="F21" s="13"/>
      <c r="G21" s="14">
        <v>0.2800</v>
      </c>
      <c r="H21" s="14">
        <v>0</v>
      </c>
      <c r="I21" s="14">
        <f ca="1">((I20 + G21) - H21)</f>
        <v>0</v>
      </c>
      <c r="J21" s="14">
        <v>0.2800</v>
      </c>
      <c r="K21" s="13" t="s">
        <v>17</v>
      </c>
    </row>
    <row r="22" ht="10.95" customHeight="true" customFormat="true" s="9">
      <c r="A22" s="15">
        <v>45589</v>
      </c>
      <c r="B22" s="16" t="s">
        <v>16</v>
      </c>
      <c r="C22" s="16" t="s">
        <v>22</v>
      </c>
      <c r="D22" s="16" t="s">
        <v>18</v>
      </c>
      <c r="E22" s="16" t="s">
        <v>24</v>
      </c>
      <c r="F22" s="16" t="s">
        <v>25</v>
      </c>
      <c r="G22" s="17">
        <v>0</v>
      </c>
      <c r="H22" s="17">
        <v>25000.0000</v>
      </c>
      <c r="I22" s="17">
        <f ca="1">((I21 + G22) - H22)</f>
        <v>0</v>
      </c>
      <c r="J22" s="17">
        <v>-25000.0000</v>
      </c>
      <c r="K22" s="16" t="s">
        <v>17</v>
      </c>
    </row>
    <row r="23" ht="10.95" customHeight="true" customFormat="true" s="9">
      <c r="A23" s="15">
        <v>45589</v>
      </c>
      <c r="B23" s="16" t="s">
        <v>16</v>
      </c>
      <c r="C23" s="16" t="s">
        <v>22</v>
      </c>
      <c r="D23" s="16" t="s">
        <v>18</v>
      </c>
      <c r="E23" s="16" t="s">
        <v>21</v>
      </c>
      <c r="F23" s="16"/>
      <c r="G23" s="17">
        <v>25000.0000</v>
      </c>
      <c r="H23" s="17">
        <v>0</v>
      </c>
      <c r="I23" s="17">
        <f ca="1">((I22 + G23) - H23)</f>
        <v>0</v>
      </c>
      <c r="J23" s="17">
        <v>25000.0000</v>
      </c>
      <c r="K23" s="16" t="s">
        <v>17</v>
      </c>
    </row>
    <row r="24" ht="10.95" customHeight="true" customFormat="true" s="9">
      <c r="A24" s="15">
        <v>45594</v>
      </c>
      <c r="B24" s="16" t="s">
        <v>16</v>
      </c>
      <c r="C24" s="16" t="s">
        <v>22</v>
      </c>
      <c r="D24" s="16" t="s">
        <v>34</v>
      </c>
      <c r="E24" s="16" t="s">
        <v>35</v>
      </c>
      <c r="F24" s="16" t="s">
        <v>36</v>
      </c>
      <c r="G24" s="17">
        <v>10000.0000</v>
      </c>
      <c r="H24" s="17">
        <v>0</v>
      </c>
      <c r="I24" s="17">
        <f ca="1">((I23 + G24) - H24)</f>
        <v>0</v>
      </c>
      <c r="J24" s="17">
        <v>10000.0000</v>
      </c>
      <c r="K24" s="16" t="s">
        <v>37</v>
      </c>
    </row>
    <row r="25" ht="10.95" customHeight="true" customFormat="true" s="9">
      <c r="A25" s="18" t="s">
        <v>38</v>
      </c>
      <c r="B25" s="18"/>
      <c r="C25" s="18"/>
      <c r="D25" s="18"/>
      <c r="E25" s="18"/>
      <c r="F25" s="18"/>
      <c r="G25" s="19">
        <f ca="1">SUM(G21:G24)</f>
        <v>0</v>
      </c>
      <c r="H25" s="19">
        <f ca="1">SUM(H21:H24)</f>
        <v>0</v>
      </c>
      <c r="I25" s="19">
        <f ca="1">I24</f>
        <v>0</v>
      </c>
      <c r="J25" s="19">
        <f ca="1">SUM(J21:J24)</f>
        <v>0</v>
      </c>
      <c r="K25" s="18"/>
    </row>
    <row r="26" ht="10.95" customHeight="true" customFormat="true" s="9">
      <c r="A26" s="18" t="s">
        <v>31</v>
      </c>
      <c r="B26" s="18"/>
      <c r="C26" s="18"/>
      <c r="D26" s="18"/>
      <c r="E26" s="18"/>
      <c r="F26" s="18"/>
      <c r="G26" s="19">
        <v>10000.2800</v>
      </c>
      <c r="H26" s="19">
        <v>0</v>
      </c>
      <c r="I26" s="19">
        <v>0</v>
      </c>
      <c r="J26" s="19">
        <v>0</v>
      </c>
      <c r="K26" s="18"/>
    </row>
    <row r="27" ht="10.95" customHeight="true" customFormat="true" s="9">
      <c r="A27" s="10" t="s">
        <v>32</v>
      </c>
      <c r="B27" s="10"/>
      <c r="C27" s="10"/>
      <c r="D27" s="10"/>
      <c r="E27" s="10"/>
      <c r="F27" s="10"/>
      <c r="G27" s="11">
        <v>0.2800</v>
      </c>
      <c r="H27" s="11">
        <v>0</v>
      </c>
      <c r="I27" s="11">
        <f ca="1">I24</f>
        <v>0</v>
      </c>
      <c r="J27" s="11">
        <v>0</v>
      </c>
      <c r="K27" s="10"/>
    </row>
    <row r="28" ht="13.35" customHeight="true"/>
    <row r="29" ht="12.1" customHeight="true" customFormat="true" s="5">
      <c r="A29" s="8" t="s">
        <v>39</v>
      </c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0.95" customHeight="true" customFormat="true" s="9">
      <c r="A30" s="10" t="s">
        <v>15</v>
      </c>
      <c r="B30" s="10"/>
      <c r="C30" s="10"/>
      <c r="D30" s="10"/>
      <c r="E30" s="10"/>
      <c r="F30" s="10"/>
      <c r="G30" s="11">
        <v>0</v>
      </c>
      <c r="H30" s="11">
        <v>0</v>
      </c>
      <c r="I30" s="11">
        <f ca="1">(G30 - H30)</f>
        <v>0</v>
      </c>
      <c r="J30" s="11">
        <v>0</v>
      </c>
      <c r="K30" s="10"/>
    </row>
    <row r="31" ht="10.95" customHeight="true" customFormat="true" s="9">
      <c r="A31" s="12">
        <v>45579</v>
      </c>
      <c r="B31" s="13" t="s">
        <v>16</v>
      </c>
      <c r="C31" s="13" t="s">
        <v>20</v>
      </c>
      <c r="D31" s="13" t="s">
        <v>18</v>
      </c>
      <c r="E31" s="13" t="s">
        <v>19</v>
      </c>
      <c r="F31" s="13"/>
      <c r="G31" s="14">
        <v>0</v>
      </c>
      <c r="H31" s="14">
        <v>0.0300</v>
      </c>
      <c r="I31" s="14">
        <f ca="1">((I30 + G31) - H31)</f>
        <v>0</v>
      </c>
      <c r="J31" s="14">
        <v>-0.0300</v>
      </c>
      <c r="K31" s="13" t="s">
        <v>17</v>
      </c>
    </row>
    <row r="32" ht="10.95" customHeight="true" customFormat="true" s="9">
      <c r="A32" s="15">
        <v>45583</v>
      </c>
      <c r="B32" s="16" t="s">
        <v>16</v>
      </c>
      <c r="C32" s="16" t="s">
        <v>20</v>
      </c>
      <c r="D32" s="16" t="s">
        <v>18</v>
      </c>
      <c r="E32" s="16" t="s">
        <v>19</v>
      </c>
      <c r="F32" s="16" t="s">
        <v>23</v>
      </c>
      <c r="G32" s="17">
        <v>0</v>
      </c>
      <c r="H32" s="17">
        <v>10000.0000</v>
      </c>
      <c r="I32" s="17">
        <f ca="1">((I31 + G32) - H32)</f>
        <v>0</v>
      </c>
      <c r="J32" s="17">
        <v>-10000.0000</v>
      </c>
      <c r="K32" s="16" t="s">
        <v>17</v>
      </c>
    </row>
    <row r="33" ht="10.95" customHeight="true" customFormat="true" s="9">
      <c r="A33" s="18" t="s">
        <v>40</v>
      </c>
      <c r="B33" s="18"/>
      <c r="C33" s="18"/>
      <c r="D33" s="18"/>
      <c r="E33" s="18"/>
      <c r="F33" s="18"/>
      <c r="G33" s="19">
        <f ca="1">SUM(G31:G32)</f>
        <v>0</v>
      </c>
      <c r="H33" s="19">
        <f ca="1">SUM(H31:H32)</f>
        <v>0</v>
      </c>
      <c r="I33" s="19">
        <f ca="1">I32</f>
        <v>0</v>
      </c>
      <c r="J33" s="19">
        <f ca="1">SUM(J31:J32)</f>
        <v>0</v>
      </c>
      <c r="K33" s="18"/>
    </row>
    <row r="34" ht="10.95" customHeight="true" customFormat="true" s="9">
      <c r="A34" s="18" t="s">
        <v>31</v>
      </c>
      <c r="B34" s="18"/>
      <c r="C34" s="18"/>
      <c r="D34" s="18"/>
      <c r="E34" s="18"/>
      <c r="F34" s="18"/>
      <c r="G34" s="19">
        <v>0</v>
      </c>
      <c r="H34" s="19">
        <v>10000.0300</v>
      </c>
      <c r="I34" s="19">
        <v>0</v>
      </c>
      <c r="J34" s="19">
        <v>0</v>
      </c>
      <c r="K34" s="18"/>
    </row>
    <row r="35" ht="10.95" customHeight="true" customFormat="true" s="9">
      <c r="A35" s="10" t="s">
        <v>32</v>
      </c>
      <c r="B35" s="10"/>
      <c r="C35" s="10"/>
      <c r="D35" s="10"/>
      <c r="E35" s="10"/>
      <c r="F35" s="10"/>
      <c r="G35" s="11">
        <v>0</v>
      </c>
      <c r="H35" s="11">
        <v>10000.0300</v>
      </c>
      <c r="I35" s="11">
        <f ca="1">I32</f>
        <v>0</v>
      </c>
      <c r="J35" s="11">
        <v>0</v>
      </c>
      <c r="K35" s="10"/>
    </row>
    <row r="36" ht="13.35" customHeight="true"/>
    <row r="37" ht="12.1" customHeight="true" customFormat="true" s="5">
      <c r="A37" s="8" t="s">
        <v>37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0.95" customHeight="true" customFormat="true" s="9">
      <c r="A38" s="10" t="s">
        <v>15</v>
      </c>
      <c r="B38" s="10"/>
      <c r="C38" s="10"/>
      <c r="D38" s="10"/>
      <c r="E38" s="10"/>
      <c r="F38" s="10"/>
      <c r="G38" s="11">
        <v>0</v>
      </c>
      <c r="H38" s="11">
        <v>0</v>
      </c>
      <c r="I38" s="11">
        <f ca="1">(G38 - H38)</f>
        <v>0</v>
      </c>
      <c r="J38" s="11">
        <v>0</v>
      </c>
      <c r="K38" s="10"/>
    </row>
    <row r="39" ht="10.95" customHeight="true" customFormat="true" s="9">
      <c r="A39" s="12">
        <v>45592</v>
      </c>
      <c r="B39" s="13" t="s">
        <v>41</v>
      </c>
      <c r="C39" s="13" t="s">
        <v>42</v>
      </c>
      <c r="D39" s="13" t="s">
        <v>43</v>
      </c>
      <c r="E39" s="13" t="s">
        <v>27</v>
      </c>
      <c r="F39" s="13" t="s">
        <v>44</v>
      </c>
      <c r="G39" s="14">
        <v>10000.0000</v>
      </c>
      <c r="H39" s="14">
        <v>0</v>
      </c>
      <c r="I39" s="14">
        <f ca="1">((I38 + G39) - H39)</f>
        <v>0</v>
      </c>
      <c r="J39" s="14">
        <v>10000.0000</v>
      </c>
      <c r="K39" s="13" t="s">
        <v>45</v>
      </c>
    </row>
    <row r="40" ht="10.95" customHeight="true" customFormat="true" s="9">
      <c r="A40" s="15">
        <v>45594</v>
      </c>
      <c r="B40" s="16" t="s">
        <v>41</v>
      </c>
      <c r="C40" s="16" t="s">
        <v>42</v>
      </c>
      <c r="D40" s="16" t="s">
        <v>34</v>
      </c>
      <c r="E40" s="16" t="s">
        <v>35</v>
      </c>
      <c r="F40" s="16" t="s">
        <v>44</v>
      </c>
      <c r="G40" s="17">
        <v>0</v>
      </c>
      <c r="H40" s="17">
        <v>10000.0000</v>
      </c>
      <c r="I40" s="17">
        <f ca="1">((I39 + G40) - H40)</f>
        <v>0</v>
      </c>
      <c r="J40" s="17">
        <v>-10000.0000</v>
      </c>
      <c r="K40" s="16" t="s">
        <v>22</v>
      </c>
    </row>
    <row r="41" ht="10.95" customHeight="true" customFormat="true" s="9">
      <c r="A41" s="18" t="s">
        <v>46</v>
      </c>
      <c r="B41" s="18"/>
      <c r="C41" s="18"/>
      <c r="D41" s="18"/>
      <c r="E41" s="18"/>
      <c r="F41" s="18"/>
      <c r="G41" s="19">
        <f ca="1">SUM(G39:G40)</f>
        <v>0</v>
      </c>
      <c r="H41" s="19">
        <f ca="1">SUM(H39:H40)</f>
        <v>0</v>
      </c>
      <c r="I41" s="19">
        <f ca="1">I40</f>
        <v>0</v>
      </c>
      <c r="J41" s="19">
        <f ca="1">SUM(J39:J40)</f>
        <v>0</v>
      </c>
      <c r="K41" s="18"/>
    </row>
    <row r="42" ht="10.95" customHeight="true" customFormat="true" s="9">
      <c r="A42" s="18" t="s">
        <v>31</v>
      </c>
      <c r="B42" s="18"/>
      <c r="C42" s="18"/>
      <c r="D42" s="18"/>
      <c r="E42" s="18"/>
      <c r="F42" s="18"/>
      <c r="G42" s="19">
        <v>0</v>
      </c>
      <c r="H42" s="19">
        <v>0</v>
      </c>
      <c r="I42" s="19">
        <v>0</v>
      </c>
      <c r="J42" s="19">
        <v>0</v>
      </c>
      <c r="K42" s="18"/>
    </row>
    <row r="43" ht="10.95" customHeight="true" customFormat="true" s="9">
      <c r="A43" s="10" t="s">
        <v>32</v>
      </c>
      <c r="B43" s="10"/>
      <c r="C43" s="10"/>
      <c r="D43" s="10"/>
      <c r="E43" s="10"/>
      <c r="F43" s="10"/>
      <c r="G43" s="11">
        <v>0</v>
      </c>
      <c r="H43" s="11">
        <v>0</v>
      </c>
      <c r="I43" s="11">
        <f ca="1">I40</f>
        <v>0</v>
      </c>
      <c r="J43" s="11">
        <v>0</v>
      </c>
      <c r="K43" s="10"/>
    </row>
    <row r="44" ht="13.35" customHeight="true"/>
    <row r="45" ht="12.1" customHeight="true" customFormat="true" s="5">
      <c r="A45" s="8" t="s">
        <v>29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ht="10.95" customHeight="true" customFormat="true" s="9">
      <c r="A46" s="10" t="s">
        <v>15</v>
      </c>
      <c r="B46" s="10"/>
      <c r="C46" s="10"/>
      <c r="D46" s="10"/>
      <c r="E46" s="10"/>
      <c r="F46" s="10"/>
      <c r="G46" s="11">
        <v>0</v>
      </c>
      <c r="H46" s="11">
        <v>0</v>
      </c>
      <c r="I46" s="11">
        <f ca="1">(G46 - H46)</f>
        <v>0</v>
      </c>
      <c r="J46" s="11">
        <v>0</v>
      </c>
      <c r="K46" s="10"/>
    </row>
    <row r="47" ht="10.95" customHeight="true" customFormat="true" s="9">
      <c r="A47" s="12">
        <v>45592</v>
      </c>
      <c r="B47" s="13" t="s">
        <v>41</v>
      </c>
      <c r="C47" s="13" t="s">
        <v>47</v>
      </c>
      <c r="D47" s="13" t="s">
        <v>26</v>
      </c>
      <c r="E47" s="13" t="s">
        <v>48</v>
      </c>
      <c r="F47" s="13" t="s">
        <v>28</v>
      </c>
      <c r="G47" s="14">
        <v>0</v>
      </c>
      <c r="H47" s="14">
        <v>10000.0000</v>
      </c>
      <c r="I47" s="14">
        <f ca="1">((I46 + G47) - H47)</f>
        <v>0</v>
      </c>
      <c r="J47" s="14">
        <v>-10000.0000</v>
      </c>
      <c r="K47" s="13" t="s">
        <v>17</v>
      </c>
    </row>
    <row r="48" ht="10.95" customHeight="true" customFormat="true" s="9">
      <c r="A48" s="18" t="s">
        <v>49</v>
      </c>
      <c r="B48" s="18"/>
      <c r="C48" s="18"/>
      <c r="D48" s="18"/>
      <c r="E48" s="18"/>
      <c r="F48" s="18"/>
      <c r="G48" s="19">
        <f ca="1">G47</f>
        <v>0</v>
      </c>
      <c r="H48" s="19">
        <f ca="1">H47</f>
        <v>0</v>
      </c>
      <c r="I48" s="19">
        <f ca="1">I47</f>
        <v>0</v>
      </c>
      <c r="J48" s="19">
        <f ca="1">J47</f>
        <v>0</v>
      </c>
      <c r="K48" s="18"/>
    </row>
    <row r="49" ht="10.95" customHeight="true" customFormat="true" s="9">
      <c r="A49" s="18" t="s">
        <v>31</v>
      </c>
      <c r="B49" s="18"/>
      <c r="C49" s="18"/>
      <c r="D49" s="18"/>
      <c r="E49" s="18"/>
      <c r="F49" s="18"/>
      <c r="G49" s="19">
        <v>0</v>
      </c>
      <c r="H49" s="19">
        <v>10000.0000</v>
      </c>
      <c r="I49" s="19">
        <v>0</v>
      </c>
      <c r="J49" s="19">
        <v>0</v>
      </c>
      <c r="K49" s="18"/>
    </row>
    <row r="50" ht="10.95" customHeight="true" customFormat="true" s="9">
      <c r="A50" s="10" t="s">
        <v>32</v>
      </c>
      <c r="B50" s="10"/>
      <c r="C50" s="10"/>
      <c r="D50" s="10"/>
      <c r="E50" s="10"/>
      <c r="F50" s="10"/>
      <c r="G50" s="11">
        <v>0</v>
      </c>
      <c r="H50" s="11">
        <v>10000.0000</v>
      </c>
      <c r="I50" s="11">
        <f ca="1">I47</f>
        <v>0</v>
      </c>
      <c r="J50" s="11">
        <v>0</v>
      </c>
      <c r="K50" s="10"/>
    </row>
    <row r="51" ht="13.35" customHeight="true"/>
    <row r="52" ht="12.1" customHeight="true" customFormat="true" s="5">
      <c r="A52" s="8" t="s">
        <v>45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ht="10.95" customHeight="true" customFormat="true" s="9">
      <c r="A53" s="10" t="s">
        <v>15</v>
      </c>
      <c r="B53" s="10"/>
      <c r="C53" s="10"/>
      <c r="D53" s="10"/>
      <c r="E53" s="10"/>
      <c r="F53" s="10"/>
      <c r="G53" s="11">
        <v>0</v>
      </c>
      <c r="H53" s="11">
        <v>0</v>
      </c>
      <c r="I53" s="11">
        <f ca="1">(G53 - H53)</f>
        <v>0</v>
      </c>
      <c r="J53" s="11">
        <v>0</v>
      </c>
      <c r="K53" s="10"/>
    </row>
    <row r="54" ht="10.95" customHeight="true" customFormat="true" s="9">
      <c r="A54" s="12">
        <v>45592</v>
      </c>
      <c r="B54" s="13" t="s">
        <v>50</v>
      </c>
      <c r="C54" s="13" t="s">
        <v>50</v>
      </c>
      <c r="D54" s="13" t="s">
        <v>43</v>
      </c>
      <c r="E54" s="13" t="s">
        <v>51</v>
      </c>
      <c r="F54" s="13" t="s">
        <v>44</v>
      </c>
      <c r="G54" s="14">
        <v>0</v>
      </c>
      <c r="H54" s="14">
        <v>10000.0000</v>
      </c>
      <c r="I54" s="14">
        <f ca="1">((I53 + G54) - H54)</f>
        <v>0</v>
      </c>
      <c r="J54" s="14">
        <v>-10000.0000</v>
      </c>
      <c r="K54" s="13" t="s">
        <v>37</v>
      </c>
    </row>
    <row r="55" ht="10.95" customHeight="true" customFormat="true" s="9">
      <c r="A55" s="18" t="s">
        <v>52</v>
      </c>
      <c r="B55" s="18"/>
      <c r="C55" s="18"/>
      <c r="D55" s="18"/>
      <c r="E55" s="18"/>
      <c r="F55" s="18"/>
      <c r="G55" s="19">
        <f ca="1">G54</f>
        <v>0</v>
      </c>
      <c r="H55" s="19">
        <f ca="1">H54</f>
        <v>0</v>
      </c>
      <c r="I55" s="19">
        <f ca="1">I54</f>
        <v>0</v>
      </c>
      <c r="J55" s="19">
        <f ca="1">J54</f>
        <v>0</v>
      </c>
      <c r="K55" s="18"/>
    </row>
    <row r="56" ht="10.95" customHeight="true" customFormat="true" s="9">
      <c r="A56" s="18" t="s">
        <v>31</v>
      </c>
      <c r="B56" s="18"/>
      <c r="C56" s="18"/>
      <c r="D56" s="18"/>
      <c r="E56" s="18"/>
      <c r="F56" s="18"/>
      <c r="G56" s="19">
        <v>0</v>
      </c>
      <c r="H56" s="19">
        <v>10000.0000</v>
      </c>
      <c r="I56" s="19">
        <v>0</v>
      </c>
      <c r="J56" s="19">
        <v>0</v>
      </c>
      <c r="K56" s="18"/>
    </row>
    <row r="57" ht="10.95" customHeight="true" customFormat="true" s="9">
      <c r="A57" s="10" t="s">
        <v>32</v>
      </c>
      <c r="B57" s="10"/>
      <c r="C57" s="10"/>
      <c r="D57" s="10"/>
      <c r="E57" s="10"/>
      <c r="F57" s="10"/>
      <c r="G57" s="11">
        <v>0</v>
      </c>
      <c r="H57" s="11">
        <v>10000.0000</v>
      </c>
      <c r="I57" s="11">
        <f ca="1">I54</f>
        <v>0</v>
      </c>
      <c r="J57" s="11">
        <v>0</v>
      </c>
      <c r="K57" s="10"/>
    </row>
    <row r="58" ht="13.35" customHeight="true"/>
    <row r="59" ht="10.95" customHeight="true" customFormat="true" s="9">
      <c r="A59" s="20" t="s">
        <v>53</v>
      </c>
      <c r="B59" s="20"/>
      <c r="C59" s="20"/>
      <c r="D59" s="20"/>
      <c r="E59" s="20"/>
      <c r="F59" s="20"/>
      <c r="G59" s="21">
        <f ca="1">SUM(G15,G25,G33,G41,G48,G55)</f>
        <v>0</v>
      </c>
      <c r="H59" s="21">
        <f ca="1">SUM(H15,H25,H33,H41,H48,H55)</f>
        <v>0</v>
      </c>
      <c r="I59" s="21">
        <f ca="1">(G59 - H59)</f>
        <v>0</v>
      </c>
      <c r="J59" s="21">
        <f ca="1">SUM(J15,J25,J33,J41,J48,J55)</f>
        <v>0</v>
      </c>
      <c r="K59" s="20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