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vlo Lakomov\Desktop\Excel Projects\Practice Projects\"/>
    </mc:Choice>
  </mc:AlternateContent>
  <xr:revisionPtr revIDLastSave="0" documentId="13_ncr:1_{E3A51954-CACC-42BD-9DEB-A8C7BD07E50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F7" i="1"/>
  <c r="I7" i="1" s="1"/>
  <c r="L7" i="1"/>
  <c r="F6" i="1"/>
  <c r="I6" i="1" s="1"/>
  <c r="L6" i="1"/>
  <c r="F5" i="1"/>
  <c r="I5" i="1" s="1"/>
  <c r="L5" i="1"/>
  <c r="L4" i="1"/>
  <c r="F4" i="1" s="1"/>
  <c r="I4" i="1" s="1"/>
  <c r="C4" i="1"/>
  <c r="C5" i="1"/>
  <c r="C6" i="1"/>
  <c r="C7" i="1"/>
  <c r="C3" i="1"/>
  <c r="B10" i="1"/>
  <c r="F3" i="1"/>
  <c r="I3" i="1" s="1"/>
</calcChain>
</file>

<file path=xl/sharedStrings.xml><?xml version="1.0" encoding="utf-8"?>
<sst xmlns="http://schemas.openxmlformats.org/spreadsheetml/2006/main" count="15" uniqueCount="11">
  <si>
    <t>4% par-value bond table</t>
  </si>
  <si>
    <t>Term</t>
  </si>
  <si>
    <t>Yields</t>
  </si>
  <si>
    <t>Spot Rates</t>
  </si>
  <si>
    <t>Helper_Expressions</t>
  </si>
  <si>
    <t>-</t>
  </si>
  <si>
    <t>Constant</t>
  </si>
  <si>
    <t>Discount Factor_Spot_Rates</t>
  </si>
  <si>
    <t>Discount Factor Yields</t>
  </si>
  <si>
    <t>Implied Forward Rates</t>
  </si>
  <si>
    <t>[3.5]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</si>
</sst>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G21" sqref="G21"/>
    </sheetView>
  </sheetViews>
  <sheetFormatPr defaultRowHeight="14.5" x14ac:dyDescent="0.35"/>
  <cols>
    <col min="1" max="1" width="21.36328125" bestFit="1" customWidth="1"/>
    <col min="3" max="3" width="19.1796875" bestFit="1" customWidth="1"/>
    <col min="4" max="4" width="19.1796875" customWidth="1"/>
    <col min="6" max="6" width="11.81640625" bestFit="1" customWidth="1"/>
    <col min="7" max="8" width="9.54296875" customWidth="1"/>
    <col min="9" max="9" width="24.26953125" bestFit="1" customWidth="1"/>
    <col min="12" max="12" width="17.36328125" bestFit="1" customWidth="1"/>
  </cols>
  <sheetData>
    <row r="1" spans="1:12" x14ac:dyDescent="0.35">
      <c r="A1" t="s">
        <v>0</v>
      </c>
    </row>
    <row r="2" spans="1:12" x14ac:dyDescent="0.35">
      <c r="A2" t="s">
        <v>1</v>
      </c>
      <c r="B2" t="s">
        <v>2</v>
      </c>
      <c r="C2" t="s">
        <v>8</v>
      </c>
      <c r="E2" t="s">
        <v>1</v>
      </c>
      <c r="F2" t="s">
        <v>3</v>
      </c>
      <c r="H2" t="s">
        <v>1</v>
      </c>
      <c r="I2" t="s">
        <v>7</v>
      </c>
      <c r="K2" t="s">
        <v>1</v>
      </c>
      <c r="L2" t="s">
        <v>4</v>
      </c>
    </row>
    <row r="3" spans="1:12" x14ac:dyDescent="0.35">
      <c r="A3">
        <v>1</v>
      </c>
      <c r="B3">
        <v>1.435E-2</v>
      </c>
      <c r="C3">
        <f>1/(1+B3)</f>
        <v>0.98585300931631081</v>
      </c>
      <c r="E3">
        <v>1</v>
      </c>
      <c r="F3">
        <f>B3</f>
        <v>1.435E-2</v>
      </c>
      <c r="H3">
        <v>1</v>
      </c>
      <c r="I3">
        <f>1/(1+F3)</f>
        <v>0.98585300931631081</v>
      </c>
      <c r="K3">
        <v>1</v>
      </c>
      <c r="L3" t="s">
        <v>5</v>
      </c>
    </row>
    <row r="4" spans="1:12" x14ac:dyDescent="0.35">
      <c r="A4">
        <v>2</v>
      </c>
      <c r="B4">
        <v>2.8420000000000001E-2</v>
      </c>
      <c r="C4">
        <f t="shared" ref="C4:C7" si="0">1/(1+B4)</f>
        <v>0.97236537601369077</v>
      </c>
      <c r="E4">
        <v>2</v>
      </c>
      <c r="F4">
        <f>(1/L4)^(1/2)  - 1</f>
        <v>2.8702242690294755E-2</v>
      </c>
      <c r="H4">
        <v>2</v>
      </c>
      <c r="I4">
        <f t="shared" ref="I4:I7" si="1">1/(1+F4)</f>
        <v>0.97209859034113533</v>
      </c>
      <c r="K4">
        <v>2</v>
      </c>
      <c r="L4">
        <f>B10*(C4-I3) + C4^2</f>
        <v>0.94497566934322241</v>
      </c>
    </row>
    <row r="5" spans="1:12" x14ac:dyDescent="0.35">
      <c r="A5">
        <v>3</v>
      </c>
      <c r="B5">
        <v>3.6240000000000001E-2</v>
      </c>
      <c r="C5">
        <f t="shared" si="0"/>
        <v>0.96502740677835241</v>
      </c>
      <c r="E5">
        <v>3</v>
      </c>
      <c r="F5">
        <f>(1/L5)^(1/3)  - 1</f>
        <v>3.6750843793218468E-2</v>
      </c>
      <c r="H5">
        <v>3</v>
      </c>
      <c r="I5">
        <f t="shared" si="1"/>
        <v>0.96455190365820576</v>
      </c>
      <c r="K5">
        <v>3</v>
      </c>
      <c r="L5">
        <f>B10*(C5-I3 + C5^2 - I4^2)+C5^3</f>
        <v>0.8973808706503742</v>
      </c>
    </row>
    <row r="6" spans="1:12" x14ac:dyDescent="0.35">
      <c r="A6">
        <v>4</v>
      </c>
      <c r="B6">
        <v>3.943E-2</v>
      </c>
      <c r="C6">
        <f t="shared" si="0"/>
        <v>0.96206574757318908</v>
      </c>
      <c r="E6">
        <v>4</v>
      </c>
      <c r="F6">
        <f>(1/L6)^(1/4) - 1</f>
        <v>4.0015477200297189E-2</v>
      </c>
      <c r="H6">
        <v>4</v>
      </c>
      <c r="I6">
        <f t="shared" si="1"/>
        <v>0.96152415220971699</v>
      </c>
      <c r="K6">
        <v>4</v>
      </c>
      <c r="L6">
        <f>B10*(C6-I3 + C6^2 -I4^2 +C6^3 -I5^3) + C6^4</f>
        <v>0.85475330840097474</v>
      </c>
    </row>
    <row r="7" spans="1:12" x14ac:dyDescent="0.35">
      <c r="A7">
        <v>5</v>
      </c>
      <c r="B7">
        <v>4.6829999999999997E-2</v>
      </c>
      <c r="C7">
        <f t="shared" si="0"/>
        <v>0.9552649427318668</v>
      </c>
      <c r="E7">
        <v>5</v>
      </c>
      <c r="F7">
        <f>(1/L7)^(1/5) - 1</f>
        <v>4.7954696860409651E-2</v>
      </c>
      <c r="H7">
        <v>5</v>
      </c>
      <c r="I7">
        <f t="shared" si="1"/>
        <v>0.95423972333529472</v>
      </c>
      <c r="K7">
        <v>5</v>
      </c>
      <c r="L7">
        <f>B10*(C7-I3 +  C7^2 - I4^2 + C7^3 -I5^3 + C7^4 -I6^4) +C7^5</f>
        <v>0.79120214794030685</v>
      </c>
    </row>
    <row r="10" spans="1:12" x14ac:dyDescent="0.35">
      <c r="A10" t="s">
        <v>6</v>
      </c>
      <c r="B10">
        <f>0.04/1.04</f>
        <v>3.8461538461538464E-2</v>
      </c>
    </row>
    <row r="12" spans="1:12" x14ac:dyDescent="0.35">
      <c r="A12" t="s">
        <v>9</v>
      </c>
    </row>
    <row r="13" spans="1:12" x14ac:dyDescent="0.35">
      <c r="A13" t="s">
        <v>1</v>
      </c>
    </row>
    <row r="14" spans="1:12" x14ac:dyDescent="0.35">
      <c r="A14" t="s">
        <v>10</v>
      </c>
      <c r="B14" s="1">
        <f xml:space="preserve"> ((1+F7)^(5/2))/((1+F5)^(3/2))-1</f>
        <v>6.498790352465722E-2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Pavlo Lakomov</dc:creator>
  <cp:lastModifiedBy>Pavlo Lakomov</cp:lastModifiedBy>
  <dcterms:created xsi:type="dcterms:W3CDTF">2015-06-05T18:17:20Z</dcterms:created>
  <dcterms:modified xsi:type="dcterms:W3CDTF">2021-10-24T23:57:11Z</dcterms:modified>
</cp:coreProperties>
</file>