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5473DE1C-77CA-4472-8BA1-F3230EE9A413}" xr6:coauthVersionLast="47" xr6:coauthVersionMax="47" xr10:uidLastSave="{00000000-0000-0000-0000-000000000000}"/>
  <bookViews>
    <workbookView xWindow="-108" yWindow="-108" windowWidth="23256" windowHeight="12456" tabRatio="962" firstSheet="1" activeTab="2" xr2:uid="{DFAF8F83-514B-4FC5-A4C3-F2BAA0624829}"/>
  </bookViews>
  <sheets>
    <sheet name="ต้นทุนพี่ตุ๊ก" sheetId="108" r:id="rId1"/>
    <sheet name="DATA POS" sheetId="76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'1'!$A$1:$S$237</definedName>
    <definedName name="_xlnm._FilterDatabase" localSheetId="13" hidden="1">'10'!$A$1:$S$237</definedName>
    <definedName name="_xlnm._FilterDatabase" localSheetId="14" hidden="1">'11'!$A$1:$S$237</definedName>
    <definedName name="_xlnm._FilterDatabase" localSheetId="15" hidden="1">'12'!$A$1:$S$237</definedName>
    <definedName name="_xlnm._FilterDatabase" localSheetId="16" hidden="1">'13'!$A$1:$S$237</definedName>
    <definedName name="_xlnm._FilterDatabase" localSheetId="17" hidden="1">'14'!$A$1:$S$237</definedName>
    <definedName name="_xlnm._FilterDatabase" localSheetId="18" hidden="1">'15'!$A$1:$S$237</definedName>
    <definedName name="_xlnm._FilterDatabase" localSheetId="19" hidden="1">'16'!$A$1:$S$237</definedName>
    <definedName name="_xlnm._FilterDatabase" localSheetId="20" hidden="1">'17'!$A$1:$S$237</definedName>
    <definedName name="_xlnm._FilterDatabase" localSheetId="21" hidden="1">'18'!$A$1:$S$237</definedName>
    <definedName name="_xlnm._FilterDatabase" localSheetId="22" hidden="1">'19'!$A$1:$S$237</definedName>
    <definedName name="_xlnm._FilterDatabase" localSheetId="5" hidden="1">'2'!$A$1:$S$237</definedName>
    <definedName name="_xlnm._FilterDatabase" localSheetId="23" hidden="1">'20'!$A$1:$S$237</definedName>
    <definedName name="_xlnm._FilterDatabase" localSheetId="24" hidden="1">'21'!$A$1:$S$237</definedName>
    <definedName name="_xlnm._FilterDatabase" localSheetId="25" hidden="1">'22'!$A$1:$S$237</definedName>
    <definedName name="_xlnm._FilterDatabase" localSheetId="26" hidden="1">'23'!$A$1:$S$237</definedName>
    <definedName name="_xlnm._FilterDatabase" localSheetId="27" hidden="1">'24'!$A$1:$S$237</definedName>
    <definedName name="_xlnm._FilterDatabase" localSheetId="28" hidden="1">'25'!$A$1:$S$237</definedName>
    <definedName name="_xlnm._FilterDatabase" localSheetId="29" hidden="1">'26'!$A$1:$S$237</definedName>
    <definedName name="_xlnm._FilterDatabase" localSheetId="30" hidden="1">'27'!$A$1:$S$237</definedName>
    <definedName name="_xlnm._FilterDatabase" localSheetId="31" hidden="1">'28'!$A$1:$S$237</definedName>
    <definedName name="_xlnm._FilterDatabase" localSheetId="32" hidden="1">'29'!$A$1:$S$237</definedName>
    <definedName name="_xlnm._FilterDatabase" localSheetId="6" hidden="1">'3'!$A$1:$S$237</definedName>
    <definedName name="_xlnm._FilterDatabase" localSheetId="33" hidden="1">'30'!$A$1:$S$237</definedName>
    <definedName name="_xlnm._FilterDatabase" localSheetId="35" hidden="1">'31'!$A$1:$Y$216</definedName>
    <definedName name="_xlnm._FilterDatabase" localSheetId="34" hidden="1">'31.'!$A$1:$S$237</definedName>
    <definedName name="_xlnm._FilterDatabase" localSheetId="7" hidden="1">'4'!$A$1:$S$237</definedName>
    <definedName name="_xlnm._FilterDatabase" localSheetId="8" hidden="1">'5'!$A$1:$S$237</definedName>
    <definedName name="_xlnm._FilterDatabase" localSheetId="9" hidden="1">'6'!$A$1:$S$237</definedName>
    <definedName name="_xlnm._FilterDatabase" localSheetId="10" hidden="1">'7'!$A$1:$S$237</definedName>
    <definedName name="_xlnm._FilterDatabase" localSheetId="11" hidden="1">'8'!$A$1:$S$237</definedName>
    <definedName name="_xlnm._FilterDatabase" localSheetId="12" hidden="1">'9'!$A$1:$S$237</definedName>
    <definedName name="_xlnm._FilterDatabase" localSheetId="1" hidden="1">'DATA POS'!$A$1:$J$536</definedName>
    <definedName name="_xlnm._FilterDatabase" localSheetId="3" hidden="1">ยกมา!$A$1:$S$237</definedName>
    <definedName name="_xlnm._FilterDatabase" localSheetId="2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3" i="8" l="1"/>
  <c r="AA36" i="8"/>
  <c r="AC35" i="8"/>
  <c r="AB35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B36" i="8" s="1"/>
  <c r="AC5" i="8"/>
  <c r="AB5" i="8"/>
  <c r="Y35" i="8"/>
  <c r="W35" i="8"/>
  <c r="T35" i="8"/>
  <c r="U35" i="8"/>
  <c r="V35" i="8"/>
  <c r="S35" i="8"/>
  <c r="R35" i="8"/>
  <c r="N230" i="103"/>
  <c r="W23" i="8"/>
  <c r="W24" i="8"/>
  <c r="F37" i="8"/>
  <c r="O215" i="93" l="1"/>
  <c r="P87" i="90"/>
  <c r="G55" i="74"/>
  <c r="J55" i="74" s="1"/>
  <c r="G56" i="74"/>
  <c r="J56" i="74" s="1"/>
  <c r="G57" i="74"/>
  <c r="J57" i="74"/>
  <c r="G58" i="74"/>
  <c r="J58" i="74"/>
  <c r="G59" i="74"/>
  <c r="J59" i="74" s="1"/>
  <c r="G60" i="74"/>
  <c r="J60" i="74" s="1"/>
  <c r="G61" i="74"/>
  <c r="J61" i="74"/>
  <c r="G62" i="74"/>
  <c r="J62" i="74"/>
  <c r="G63" i="74"/>
  <c r="J63" i="74" s="1"/>
  <c r="G64" i="74"/>
  <c r="J64" i="74" s="1"/>
  <c r="G65" i="74"/>
  <c r="J65" i="74"/>
  <c r="G66" i="74"/>
  <c r="J66" i="74"/>
  <c r="G67" i="74"/>
  <c r="J67" i="74" s="1"/>
  <c r="G68" i="74"/>
  <c r="J68" i="74" s="1"/>
  <c r="G69" i="74"/>
  <c r="J69" i="74"/>
  <c r="G70" i="74"/>
  <c r="J70" i="74"/>
  <c r="G71" i="74"/>
  <c r="J71" i="74" s="1"/>
  <c r="G72" i="74"/>
  <c r="J72" i="74" s="1"/>
  <c r="G73" i="74"/>
  <c r="J73" i="74"/>
  <c r="G74" i="74"/>
  <c r="J74" i="74"/>
  <c r="G75" i="74"/>
  <c r="J75" i="74" s="1"/>
  <c r="G76" i="74"/>
  <c r="J76" i="74" s="1"/>
  <c r="G77" i="74"/>
  <c r="J77" i="74"/>
  <c r="G78" i="74"/>
  <c r="J78" i="74"/>
  <c r="G79" i="74"/>
  <c r="J79" i="74" s="1"/>
  <c r="G80" i="74"/>
  <c r="J80" i="74" s="1"/>
  <c r="G81" i="74"/>
  <c r="J81" i="74"/>
  <c r="G82" i="74"/>
  <c r="J82" i="74"/>
  <c r="G83" i="74"/>
  <c r="J83" i="74" s="1"/>
  <c r="G84" i="74"/>
  <c r="J84" i="74" s="1"/>
  <c r="G85" i="74"/>
  <c r="J85" i="74"/>
  <c r="G86" i="74"/>
  <c r="J86" i="74"/>
  <c r="G87" i="74"/>
  <c r="J87" i="74" s="1"/>
  <c r="G88" i="74"/>
  <c r="J88" i="74" s="1"/>
  <c r="G89" i="74"/>
  <c r="J89" i="74"/>
  <c r="G90" i="74"/>
  <c r="J90" i="74"/>
  <c r="G91" i="74"/>
  <c r="J91" i="74" s="1"/>
  <c r="G92" i="74"/>
  <c r="J92" i="74" s="1"/>
  <c r="G93" i="74"/>
  <c r="J93" i="74"/>
  <c r="G94" i="74"/>
  <c r="J94" i="74"/>
  <c r="G95" i="74"/>
  <c r="J95" i="74" s="1"/>
  <c r="G96" i="74"/>
  <c r="J96" i="74" s="1"/>
  <c r="G97" i="74"/>
  <c r="J97" i="74"/>
  <c r="G98" i="74"/>
  <c r="J98" i="74"/>
  <c r="G99" i="74"/>
  <c r="J99" i="74" s="1"/>
  <c r="G100" i="74"/>
  <c r="J100" i="74" s="1"/>
  <c r="G101" i="74"/>
  <c r="J101" i="74"/>
  <c r="G102" i="74"/>
  <c r="J102" i="74"/>
  <c r="G103" i="74"/>
  <c r="J103" i="74" s="1"/>
  <c r="G104" i="74"/>
  <c r="J104" i="74" s="1"/>
  <c r="G105" i="74"/>
  <c r="J105" i="74"/>
  <c r="G106" i="74"/>
  <c r="J106" i="74"/>
  <c r="G107" i="74"/>
  <c r="J107" i="74" s="1"/>
  <c r="G108" i="74"/>
  <c r="J108" i="74" s="1"/>
  <c r="G109" i="74"/>
  <c r="J109" i="74"/>
  <c r="G110" i="74"/>
  <c r="J110" i="74"/>
  <c r="G111" i="74"/>
  <c r="J111" i="74" s="1"/>
  <c r="G112" i="74"/>
  <c r="J112" i="74" s="1"/>
  <c r="G113" i="74"/>
  <c r="J113" i="74"/>
  <c r="G114" i="74"/>
  <c r="J114" i="74"/>
  <c r="G115" i="74"/>
  <c r="J115" i="74" s="1"/>
  <c r="G116" i="74"/>
  <c r="J116" i="74" s="1"/>
  <c r="G117" i="74"/>
  <c r="J117" i="74"/>
  <c r="G118" i="74"/>
  <c r="J118" i="74"/>
  <c r="G119" i="74"/>
  <c r="J119" i="74" s="1"/>
  <c r="G120" i="74"/>
  <c r="J120" i="74" s="1"/>
  <c r="G121" i="74"/>
  <c r="J121" i="74"/>
  <c r="G122" i="74"/>
  <c r="J122" i="74"/>
  <c r="G123" i="74"/>
  <c r="J123" i="74" s="1"/>
  <c r="G124" i="74"/>
  <c r="J124" i="74" s="1"/>
  <c r="G125" i="74"/>
  <c r="J125" i="74"/>
  <c r="G126" i="74"/>
  <c r="J126" i="74"/>
  <c r="G127" i="74"/>
  <c r="J127" i="74" s="1"/>
  <c r="G128" i="74"/>
  <c r="J128" i="74" s="1"/>
  <c r="G129" i="74"/>
  <c r="J129" i="74"/>
  <c r="G130" i="74"/>
  <c r="J130" i="74"/>
  <c r="G131" i="74"/>
  <c r="J131" i="74" s="1"/>
  <c r="G132" i="74"/>
  <c r="J132" i="74" s="1"/>
  <c r="G133" i="74"/>
  <c r="J133" i="74"/>
  <c r="G134" i="74"/>
  <c r="J134" i="74"/>
  <c r="G135" i="74"/>
  <c r="J135" i="74" s="1"/>
  <c r="G136" i="74"/>
  <c r="J136" i="74" s="1"/>
  <c r="G137" i="74"/>
  <c r="J137" i="74"/>
  <c r="G138" i="74"/>
  <c r="J138" i="74"/>
  <c r="G139" i="74"/>
  <c r="J139" i="74" s="1"/>
  <c r="G140" i="74"/>
  <c r="J140" i="74" s="1"/>
  <c r="G141" i="74"/>
  <c r="J141" i="74"/>
  <c r="G142" i="74"/>
  <c r="J142" i="74"/>
  <c r="G143" i="74"/>
  <c r="J143" i="74" s="1"/>
  <c r="G144" i="74"/>
  <c r="J144" i="74" s="1"/>
  <c r="G145" i="74"/>
  <c r="J145" i="74"/>
  <c r="G146" i="74"/>
  <c r="J146" i="74"/>
  <c r="G147" i="74"/>
  <c r="J147" i="74" s="1"/>
  <c r="G148" i="74"/>
  <c r="J148" i="74" s="1"/>
  <c r="G149" i="74"/>
  <c r="J149" i="74"/>
  <c r="G150" i="74"/>
  <c r="J150" i="74"/>
  <c r="G151" i="74"/>
  <c r="J151" i="74" s="1"/>
  <c r="G152" i="74"/>
  <c r="J152" i="74" s="1"/>
  <c r="G153" i="74"/>
  <c r="J153" i="74"/>
  <c r="G154" i="74"/>
  <c r="J154" i="74"/>
  <c r="G155" i="74"/>
  <c r="J155" i="74" s="1"/>
  <c r="G156" i="74"/>
  <c r="J156" i="74" s="1"/>
  <c r="G157" i="74"/>
  <c r="J157" i="74"/>
  <c r="G158" i="74"/>
  <c r="J158" i="74"/>
  <c r="G159" i="74"/>
  <c r="J159" i="74" s="1"/>
  <c r="G160" i="74"/>
  <c r="J160" i="74" s="1"/>
  <c r="G161" i="74"/>
  <c r="J161" i="74"/>
  <c r="G162" i="74"/>
  <c r="J162" i="74"/>
  <c r="G163" i="74"/>
  <c r="J163" i="74" s="1"/>
  <c r="G164" i="74"/>
  <c r="J164" i="74" s="1"/>
  <c r="G165" i="74"/>
  <c r="J165" i="74"/>
  <c r="G166" i="74"/>
  <c r="J166" i="74"/>
  <c r="G167" i="74"/>
  <c r="J167" i="74" s="1"/>
  <c r="G168" i="74"/>
  <c r="J168" i="74" s="1"/>
  <c r="G169" i="74"/>
  <c r="J169" i="74"/>
  <c r="G170" i="74"/>
  <c r="J170" i="74"/>
  <c r="G171" i="74"/>
  <c r="J171" i="74" s="1"/>
  <c r="G172" i="74"/>
  <c r="J172" i="74" s="1"/>
  <c r="G173" i="74"/>
  <c r="J173" i="74"/>
  <c r="G174" i="74"/>
  <c r="J174" i="74"/>
  <c r="G175" i="74"/>
  <c r="J175" i="74" s="1"/>
  <c r="G176" i="74"/>
  <c r="J176" i="74" s="1"/>
  <c r="G177" i="74"/>
  <c r="J177" i="74"/>
  <c r="G178" i="74"/>
  <c r="J178" i="74"/>
  <c r="G179" i="74"/>
  <c r="J179" i="74" s="1"/>
  <c r="G180" i="74"/>
  <c r="J180" i="74" s="1"/>
  <c r="G181" i="74"/>
  <c r="J181" i="74"/>
  <c r="G182" i="74"/>
  <c r="J182" i="74"/>
  <c r="G183" i="74"/>
  <c r="J183" i="74" s="1"/>
  <c r="G184" i="74"/>
  <c r="J184" i="74" s="1"/>
  <c r="G185" i="74"/>
  <c r="J185" i="74"/>
  <c r="G186" i="74"/>
  <c r="J186" i="74"/>
  <c r="G187" i="74"/>
  <c r="J187" i="74" s="1"/>
  <c r="G188" i="74"/>
  <c r="J188" i="74" s="1"/>
  <c r="G189" i="74"/>
  <c r="J189" i="74"/>
  <c r="G190" i="74"/>
  <c r="J190" i="74"/>
  <c r="G191" i="74"/>
  <c r="J191" i="74" s="1"/>
  <c r="G192" i="74"/>
  <c r="J192" i="74" s="1"/>
  <c r="G193" i="74"/>
  <c r="J193" i="74"/>
  <c r="G194" i="74"/>
  <c r="J194" i="74"/>
  <c r="G195" i="74"/>
  <c r="J195" i="74" s="1"/>
  <c r="G196" i="74"/>
  <c r="J196" i="74" s="1"/>
  <c r="G197" i="74"/>
  <c r="J197" i="74"/>
  <c r="G198" i="74"/>
  <c r="J198" i="74"/>
  <c r="G199" i="74"/>
  <c r="J199" i="74" s="1"/>
  <c r="G200" i="74"/>
  <c r="J200" i="74" s="1"/>
  <c r="G201" i="74"/>
  <c r="J201" i="74"/>
  <c r="G202" i="74"/>
  <c r="J202" i="74"/>
  <c r="G203" i="74"/>
  <c r="J203" i="74" s="1"/>
  <c r="G204" i="74"/>
  <c r="J204" i="74" s="1"/>
  <c r="G205" i="74"/>
  <c r="J205" i="74"/>
  <c r="G206" i="74"/>
  <c r="J206" i="74"/>
  <c r="G207" i="74"/>
  <c r="J207" i="74" s="1"/>
  <c r="G208" i="74"/>
  <c r="J208" i="74" s="1"/>
  <c r="G209" i="74"/>
  <c r="J209" i="74"/>
  <c r="G210" i="74"/>
  <c r="J210" i="74"/>
  <c r="G211" i="74"/>
  <c r="J211" i="74" s="1"/>
  <c r="G212" i="74"/>
  <c r="J212" i="74" s="1"/>
  <c r="G213" i="74"/>
  <c r="J213" i="74"/>
  <c r="G214" i="74"/>
  <c r="J214" i="74"/>
  <c r="G215" i="74"/>
  <c r="J215" i="74" s="1"/>
  <c r="G216" i="74"/>
  <c r="J216" i="74" s="1"/>
  <c r="G217" i="74"/>
  <c r="J217" i="74"/>
  <c r="G218" i="74"/>
  <c r="J218" i="74"/>
  <c r="G219" i="74"/>
  <c r="J219" i="74" s="1"/>
  <c r="G220" i="74"/>
  <c r="J220" i="74" s="1"/>
  <c r="G221" i="74"/>
  <c r="J221" i="74"/>
  <c r="G222" i="74"/>
  <c r="J222" i="74"/>
  <c r="G223" i="74"/>
  <c r="J223" i="74" s="1"/>
  <c r="G224" i="74"/>
  <c r="J224" i="74" s="1"/>
  <c r="G225" i="74"/>
  <c r="J225" i="74"/>
  <c r="M87" i="84"/>
  <c r="P87" i="84" s="1"/>
  <c r="Y34" i="8" l="1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107"/>
  <c r="E44" i="107"/>
  <c r="E35" i="106"/>
  <c r="E44" i="106"/>
  <c r="E35" i="105"/>
  <c r="E44" i="105"/>
  <c r="E35" i="104"/>
  <c r="E44" i="104"/>
  <c r="E35" i="103"/>
  <c r="E44" i="103"/>
  <c r="E35" i="102"/>
  <c r="E44" i="102"/>
  <c r="E35" i="101"/>
  <c r="E44" i="101"/>
  <c r="E35" i="100"/>
  <c r="E44" i="100"/>
  <c r="E35" i="99"/>
  <c r="E44" i="99"/>
  <c r="E35" i="98"/>
  <c r="E44" i="98"/>
  <c r="E35" i="97"/>
  <c r="E44" i="97"/>
  <c r="E35" i="96"/>
  <c r="E44" i="96"/>
  <c r="E35" i="95"/>
  <c r="E44" i="95"/>
  <c r="E35" i="93"/>
  <c r="G35" i="93" s="1"/>
  <c r="J35" i="93" s="1"/>
  <c r="E35" i="94" s="1"/>
  <c r="E44" i="93"/>
  <c r="G44" i="93" s="1"/>
  <c r="J44" i="93" s="1"/>
  <c r="E44" i="94" s="1"/>
  <c r="E35" i="92"/>
  <c r="E44" i="92"/>
  <c r="E35" i="91"/>
  <c r="E44" i="91"/>
  <c r="E35" i="90"/>
  <c r="E44" i="90"/>
  <c r="E35" i="89"/>
  <c r="E44" i="89"/>
  <c r="E35" i="88"/>
  <c r="E44" i="88"/>
  <c r="E35" i="87"/>
  <c r="E44" i="87"/>
  <c r="E35" i="86"/>
  <c r="E44" i="86"/>
  <c r="E35" i="85"/>
  <c r="E44" i="85"/>
  <c r="E35" i="84"/>
  <c r="E44" i="84"/>
  <c r="E35" i="83"/>
  <c r="E44" i="83"/>
  <c r="E35" i="82"/>
  <c r="E44" i="82"/>
  <c r="E35" i="81"/>
  <c r="E44" i="81"/>
  <c r="E35" i="80"/>
  <c r="E44" i="80"/>
  <c r="E35" i="79"/>
  <c r="E44" i="79"/>
  <c r="E35" i="78"/>
  <c r="E44" i="78"/>
  <c r="E87" i="78"/>
  <c r="G87" i="78" s="1"/>
  <c r="J87" i="78" s="1"/>
  <c r="E87" i="79" s="1"/>
  <c r="G87" i="79" s="1"/>
  <c r="J87" i="79" s="1"/>
  <c r="E87" i="80" s="1"/>
  <c r="G87" i="80" s="1"/>
  <c r="J87" i="80" s="1"/>
  <c r="E87" i="81" s="1"/>
  <c r="G87" i="81" s="1"/>
  <c r="J87" i="81" s="1"/>
  <c r="E87" i="82" s="1"/>
  <c r="G87" i="82" s="1"/>
  <c r="J87" i="82" s="1"/>
  <c r="E87" i="83" s="1"/>
  <c r="G87" i="83" s="1"/>
  <c r="J87" i="83" s="1"/>
  <c r="E87" i="84" s="1"/>
  <c r="G87" i="84" s="1"/>
  <c r="J87" i="84" s="1"/>
  <c r="E87" i="85" s="1"/>
  <c r="G87" i="85" s="1"/>
  <c r="J87" i="85" s="1"/>
  <c r="E87" i="86" s="1"/>
  <c r="E35" i="77"/>
  <c r="E44" i="77"/>
  <c r="E59" i="77"/>
  <c r="G59" i="77" s="1"/>
  <c r="J59" i="77" s="1"/>
  <c r="E59" i="78" s="1"/>
  <c r="G59" i="78" s="1"/>
  <c r="J59" i="78" s="1"/>
  <c r="E59" i="79" s="1"/>
  <c r="G59" i="79" s="1"/>
  <c r="J59" i="79" s="1"/>
  <c r="E59" i="80" s="1"/>
  <c r="G59" i="80" s="1"/>
  <c r="J59" i="80" s="1"/>
  <c r="E59" i="81" s="1"/>
  <c r="G59" i="81" s="1"/>
  <c r="J59" i="81" s="1"/>
  <c r="E59" i="82" s="1"/>
  <c r="G59" i="82" s="1"/>
  <c r="J59" i="82" s="1"/>
  <c r="E59" i="83" s="1"/>
  <c r="G59" i="83" s="1"/>
  <c r="J59" i="83" s="1"/>
  <c r="E59" i="84" s="1"/>
  <c r="G59" i="84" s="1"/>
  <c r="J59" i="84" s="1"/>
  <c r="E59" i="85" s="1"/>
  <c r="G59" i="85" s="1"/>
  <c r="J59" i="85" s="1"/>
  <c r="E59" i="86" s="1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E62" i="77"/>
  <c r="G62" i="77" s="1"/>
  <c r="J62" i="77" s="1"/>
  <c r="E62" i="78" s="1"/>
  <c r="G62" i="78" s="1"/>
  <c r="J62" i="78" s="1"/>
  <c r="E62" i="79" s="1"/>
  <c r="G62" i="79" s="1"/>
  <c r="J62" i="79" s="1"/>
  <c r="E62" i="80" s="1"/>
  <c r="G62" i="80" s="1"/>
  <c r="J62" i="80" s="1"/>
  <c r="E62" i="81" s="1"/>
  <c r="G62" i="81" s="1"/>
  <c r="J62" i="81" s="1"/>
  <c r="E62" i="82" s="1"/>
  <c r="G62" i="82" s="1"/>
  <c r="J62" i="82" s="1"/>
  <c r="E62" i="83" s="1"/>
  <c r="G62" i="83" s="1"/>
  <c r="J62" i="83" s="1"/>
  <c r="E62" i="84" s="1"/>
  <c r="G62" i="84" s="1"/>
  <c r="J62" i="84" s="1"/>
  <c r="E62" i="85" s="1"/>
  <c r="G62" i="85" s="1"/>
  <c r="J62" i="85" s="1"/>
  <c r="E62" i="86" s="1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E74" i="77"/>
  <c r="G74" i="77" s="1"/>
  <c r="J74" i="77" s="1"/>
  <c r="E74" i="78" s="1"/>
  <c r="G74" i="78" s="1"/>
  <c r="J74" i="78" s="1"/>
  <c r="E74" i="79" s="1"/>
  <c r="G74" i="79" s="1"/>
  <c r="J74" i="79" s="1"/>
  <c r="E74" i="80" s="1"/>
  <c r="G74" i="80" s="1"/>
  <c r="J74" i="80" s="1"/>
  <c r="E74" i="81" s="1"/>
  <c r="G74" i="81" s="1"/>
  <c r="J74" i="81" s="1"/>
  <c r="E74" i="82" s="1"/>
  <c r="G74" i="82" s="1"/>
  <c r="J74" i="82" s="1"/>
  <c r="E74" i="83" s="1"/>
  <c r="G74" i="83" s="1"/>
  <c r="J74" i="83" s="1"/>
  <c r="E74" i="84" s="1"/>
  <c r="G74" i="84" s="1"/>
  <c r="J74" i="84" s="1"/>
  <c r="E74" i="85" s="1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E87" i="77"/>
  <c r="G87" i="77" s="1"/>
  <c r="J87" i="77" s="1"/>
  <c r="E95" i="77"/>
  <c r="G95" i="77" s="1"/>
  <c r="J95" i="77" s="1"/>
  <c r="E95" i="78" s="1"/>
  <c r="G95" i="78" s="1"/>
  <c r="J95" i="78" s="1"/>
  <c r="E95" i="79" s="1"/>
  <c r="G95" i="79" s="1"/>
  <c r="J95" i="79" s="1"/>
  <c r="E95" i="80" s="1"/>
  <c r="G95" i="80" s="1"/>
  <c r="J95" i="80" s="1"/>
  <c r="E95" i="81" s="1"/>
  <c r="G95" i="81" s="1"/>
  <c r="J95" i="81" s="1"/>
  <c r="E95" i="82" s="1"/>
  <c r="G95" i="82" s="1"/>
  <c r="J95" i="82" s="1"/>
  <c r="E95" i="83" s="1"/>
  <c r="G95" i="83" s="1"/>
  <c r="J95" i="83" s="1"/>
  <c r="E95" i="84" s="1"/>
  <c r="G95" i="84" s="1"/>
  <c r="J95" i="84" s="1"/>
  <c r="E95" i="85" s="1"/>
  <c r="G95" i="85" s="1"/>
  <c r="J95" i="85" s="1"/>
  <c r="E95" i="86" s="1"/>
  <c r="E100" i="77"/>
  <c r="G100" i="77" s="1"/>
  <c r="J100" i="77" s="1"/>
  <c r="E100" i="78" s="1"/>
  <c r="G100" i="78" s="1"/>
  <c r="J100" i="78" s="1"/>
  <c r="E100" i="79" s="1"/>
  <c r="G100" i="79" s="1"/>
  <c r="J100" i="79" s="1"/>
  <c r="E100" i="80" s="1"/>
  <c r="G100" i="80" s="1"/>
  <c r="J100" i="80" s="1"/>
  <c r="E100" i="81" s="1"/>
  <c r="G100" i="81" s="1"/>
  <c r="J100" i="81" s="1"/>
  <c r="E100" i="82" s="1"/>
  <c r="G100" i="82" s="1"/>
  <c r="J100" i="82" s="1"/>
  <c r="E100" i="83" s="1"/>
  <c r="G100" i="83" s="1"/>
  <c r="J100" i="83" s="1"/>
  <c r="E100" i="84" s="1"/>
  <c r="G100" i="84" s="1"/>
  <c r="J100" i="84" s="1"/>
  <c r="E100" i="85" s="1"/>
  <c r="E114" i="77"/>
  <c r="G114" i="77" s="1"/>
  <c r="J114" i="77" s="1"/>
  <c r="E114" i="78" s="1"/>
  <c r="G114" i="78" s="1"/>
  <c r="J114" i="78" s="1"/>
  <c r="E114" i="79" s="1"/>
  <c r="G114" i="79" s="1"/>
  <c r="J114" i="79" s="1"/>
  <c r="E114" i="80" s="1"/>
  <c r="G114" i="80" s="1"/>
  <c r="J114" i="80" s="1"/>
  <c r="E114" i="81" s="1"/>
  <c r="G114" i="81" s="1"/>
  <c r="J114" i="81" s="1"/>
  <c r="E114" i="82" s="1"/>
  <c r="G114" i="82" s="1"/>
  <c r="J114" i="82" s="1"/>
  <c r="E114" i="83" s="1"/>
  <c r="G114" i="83" s="1"/>
  <c r="J114" i="83" s="1"/>
  <c r="E114" i="84" s="1"/>
  <c r="G114" i="84" s="1"/>
  <c r="J114" i="84" s="1"/>
  <c r="E114" i="85" s="1"/>
  <c r="E157" i="77"/>
  <c r="G157" i="77" s="1"/>
  <c r="J157" i="77" s="1"/>
  <c r="E157" i="78" s="1"/>
  <c r="G157" i="78" s="1"/>
  <c r="J157" i="78" s="1"/>
  <c r="E157" i="79" s="1"/>
  <c r="G157" i="79" s="1"/>
  <c r="J157" i="79" s="1"/>
  <c r="E157" i="80" s="1"/>
  <c r="G157" i="80" s="1"/>
  <c r="J157" i="80" s="1"/>
  <c r="E157" i="81" s="1"/>
  <c r="G157" i="81" s="1"/>
  <c r="J157" i="81" s="1"/>
  <c r="E157" i="82" s="1"/>
  <c r="G157" i="82" s="1"/>
  <c r="J157" i="82" s="1"/>
  <c r="E157" i="83" s="1"/>
  <c r="G157" i="83" s="1"/>
  <c r="J157" i="83" s="1"/>
  <c r="E157" i="84" s="1"/>
  <c r="N233" i="107"/>
  <c r="N230" i="107"/>
  <c r="M227" i="107"/>
  <c r="R225" i="107"/>
  <c r="M225" i="107"/>
  <c r="P225" i="107" s="1"/>
  <c r="R224" i="107"/>
  <c r="M224" i="107"/>
  <c r="P224" i="107" s="1"/>
  <c r="R223" i="107"/>
  <c r="M223" i="107"/>
  <c r="P223" i="107" s="1"/>
  <c r="R222" i="107"/>
  <c r="M222" i="107"/>
  <c r="P222" i="107" s="1"/>
  <c r="R221" i="107"/>
  <c r="P221" i="107"/>
  <c r="M221" i="107"/>
  <c r="R220" i="107"/>
  <c r="M220" i="107"/>
  <c r="P220" i="107" s="1"/>
  <c r="R219" i="107"/>
  <c r="M219" i="107"/>
  <c r="P219" i="107" s="1"/>
  <c r="R218" i="107"/>
  <c r="M218" i="107"/>
  <c r="P218" i="107" s="1"/>
  <c r="R217" i="107"/>
  <c r="M217" i="107"/>
  <c r="P217" i="107" s="1"/>
  <c r="R216" i="107"/>
  <c r="M216" i="107"/>
  <c r="P216" i="107" s="1"/>
  <c r="R215" i="107"/>
  <c r="M215" i="107"/>
  <c r="P215" i="107" s="1"/>
  <c r="R214" i="107"/>
  <c r="P214" i="107"/>
  <c r="M214" i="107"/>
  <c r="R213" i="107"/>
  <c r="M213" i="107"/>
  <c r="P213" i="107" s="1"/>
  <c r="R212" i="107"/>
  <c r="M212" i="107"/>
  <c r="P212" i="107" s="1"/>
  <c r="R211" i="107"/>
  <c r="P211" i="107"/>
  <c r="M211" i="107"/>
  <c r="R210" i="107"/>
  <c r="M210" i="107"/>
  <c r="P210" i="107" s="1"/>
  <c r="R209" i="107"/>
  <c r="M209" i="107"/>
  <c r="P209" i="107" s="1"/>
  <c r="R208" i="107"/>
  <c r="M208" i="107"/>
  <c r="P208" i="107" s="1"/>
  <c r="R207" i="107"/>
  <c r="P207" i="107"/>
  <c r="M207" i="107"/>
  <c r="R206" i="107"/>
  <c r="P206" i="107"/>
  <c r="M206" i="107"/>
  <c r="R205" i="107"/>
  <c r="P205" i="107"/>
  <c r="M205" i="107"/>
  <c r="R204" i="107"/>
  <c r="M204" i="107"/>
  <c r="P204" i="107" s="1"/>
  <c r="R203" i="107"/>
  <c r="M203" i="107"/>
  <c r="P203" i="107" s="1"/>
  <c r="R202" i="107"/>
  <c r="M202" i="107"/>
  <c r="P202" i="107" s="1"/>
  <c r="R201" i="107"/>
  <c r="P201" i="107"/>
  <c r="M201" i="107"/>
  <c r="R200" i="107"/>
  <c r="P200" i="107"/>
  <c r="M200" i="107"/>
  <c r="R199" i="107"/>
  <c r="M199" i="107"/>
  <c r="P199" i="107" s="1"/>
  <c r="R198" i="107"/>
  <c r="M198" i="107"/>
  <c r="P198" i="107" s="1"/>
  <c r="R197" i="107"/>
  <c r="P197" i="107"/>
  <c r="M197" i="107"/>
  <c r="R196" i="107"/>
  <c r="M196" i="107"/>
  <c r="P196" i="107" s="1"/>
  <c r="R195" i="107"/>
  <c r="P195" i="107"/>
  <c r="M195" i="107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P190" i="107" s="1"/>
  <c r="R189" i="107"/>
  <c r="P189" i="107"/>
  <c r="M189" i="107"/>
  <c r="R188" i="107"/>
  <c r="P188" i="107"/>
  <c r="M188" i="107"/>
  <c r="R187" i="107"/>
  <c r="M187" i="107"/>
  <c r="P187" i="107" s="1"/>
  <c r="R186" i="107"/>
  <c r="P186" i="107"/>
  <c r="M186" i="107"/>
  <c r="R185" i="107"/>
  <c r="P185" i="107"/>
  <c r="M185" i="107"/>
  <c r="R184" i="107"/>
  <c r="M184" i="107"/>
  <c r="P184" i="107" s="1"/>
  <c r="R183" i="107"/>
  <c r="P183" i="107"/>
  <c r="M183" i="107"/>
  <c r="R182" i="107"/>
  <c r="M182" i="107"/>
  <c r="P182" i="107" s="1"/>
  <c r="R181" i="107"/>
  <c r="M181" i="107"/>
  <c r="P181" i="107" s="1"/>
  <c r="R180" i="107"/>
  <c r="M180" i="107"/>
  <c r="P180" i="107" s="1"/>
  <c r="R179" i="107"/>
  <c r="M179" i="107"/>
  <c r="P179" i="107" s="1"/>
  <c r="R178" i="107"/>
  <c r="M178" i="107"/>
  <c r="P178" i="107" s="1"/>
  <c r="R177" i="107"/>
  <c r="P177" i="107"/>
  <c r="M177" i="107"/>
  <c r="R176" i="107"/>
  <c r="P176" i="107"/>
  <c r="M176" i="107"/>
  <c r="R175" i="107"/>
  <c r="M175" i="107"/>
  <c r="P175" i="107" s="1"/>
  <c r="R174" i="107"/>
  <c r="P174" i="107"/>
  <c r="M174" i="107"/>
  <c r="R173" i="107"/>
  <c r="M173" i="107"/>
  <c r="P173" i="107" s="1"/>
  <c r="R172" i="107"/>
  <c r="M172" i="107"/>
  <c r="P172" i="107" s="1"/>
  <c r="R171" i="107"/>
  <c r="P171" i="107"/>
  <c r="M171" i="107"/>
  <c r="R170" i="107"/>
  <c r="P170" i="107"/>
  <c r="M170" i="107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P165" i="107"/>
  <c r="M165" i="107"/>
  <c r="R164" i="107"/>
  <c r="P164" i="107"/>
  <c r="M164" i="107"/>
  <c r="R163" i="107"/>
  <c r="M163" i="107"/>
  <c r="P163" i="107" s="1"/>
  <c r="R162" i="107"/>
  <c r="P162" i="107"/>
  <c r="M162" i="107"/>
  <c r="R161" i="107"/>
  <c r="M161" i="107"/>
  <c r="P161" i="107" s="1"/>
  <c r="R160" i="107"/>
  <c r="M160" i="107"/>
  <c r="P160" i="107" s="1"/>
  <c r="R159" i="107"/>
  <c r="P159" i="107"/>
  <c r="M159" i="107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R109" i="107"/>
  <c r="M109" i="107"/>
  <c r="P109" i="107" s="1"/>
  <c r="R108" i="107"/>
  <c r="M108" i="107"/>
  <c r="P108" i="107" s="1"/>
  <c r="R107" i="107"/>
  <c r="M107" i="107"/>
  <c r="P107" i="107" s="1"/>
  <c r="R106" i="107"/>
  <c r="P106" i="107"/>
  <c r="M106" i="107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M95" i="107"/>
  <c r="P95" i="107" s="1"/>
  <c r="R94" i="107"/>
  <c r="P94" i="107"/>
  <c r="M94" i="107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P80" i="107"/>
  <c r="M80" i="107"/>
  <c r="R79" i="107"/>
  <c r="M79" i="107"/>
  <c r="P79" i="107" s="1"/>
  <c r="R78" i="107"/>
  <c r="P78" i="107"/>
  <c r="M78" i="107"/>
  <c r="R77" i="107"/>
  <c r="M77" i="107"/>
  <c r="P77" i="107" s="1"/>
  <c r="R76" i="107"/>
  <c r="P76" i="107"/>
  <c r="M76" i="107"/>
  <c r="R75" i="107"/>
  <c r="M75" i="107"/>
  <c r="P75" i="107" s="1"/>
  <c r="M74" i="107"/>
  <c r="P74" i="107" s="1"/>
  <c r="R73" i="107"/>
  <c r="M73" i="107"/>
  <c r="P73" i="107" s="1"/>
  <c r="R72" i="107"/>
  <c r="P72" i="107"/>
  <c r="M72" i="107"/>
  <c r="R71" i="107"/>
  <c r="M71" i="107"/>
  <c r="P71" i="107" s="1"/>
  <c r="R70" i="107"/>
  <c r="M70" i="107"/>
  <c r="P70" i="107" s="1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P64" i="107"/>
  <c r="M64" i="107"/>
  <c r="R63" i="107"/>
  <c r="M63" i="107"/>
  <c r="P63" i="107" s="1"/>
  <c r="R62" i="107"/>
  <c r="M62" i="107"/>
  <c r="P62" i="107" s="1"/>
  <c r="R61" i="107"/>
  <c r="P61" i="107"/>
  <c r="M61" i="107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P39" i="107"/>
  <c r="M39" i="107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P30" i="107"/>
  <c r="M30" i="107"/>
  <c r="R29" i="107"/>
  <c r="M29" i="107"/>
  <c r="P29" i="107" s="1"/>
  <c r="R28" i="107"/>
  <c r="P28" i="107"/>
  <c r="M28" i="107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P16" i="107"/>
  <c r="M16" i="107"/>
  <c r="R15" i="107"/>
  <c r="M15" i="107"/>
  <c r="P15" i="107" s="1"/>
  <c r="R14" i="107"/>
  <c r="M14" i="107"/>
  <c r="P14" i="107" s="1"/>
  <c r="R13" i="107"/>
  <c r="M13" i="107"/>
  <c r="P13" i="107" s="1"/>
  <c r="R12" i="107"/>
  <c r="P12" i="107"/>
  <c r="M12" i="107"/>
  <c r="R11" i="107"/>
  <c r="M11" i="107"/>
  <c r="P11" i="107" s="1"/>
  <c r="R10" i="107"/>
  <c r="P10" i="107"/>
  <c r="M10" i="107"/>
  <c r="R9" i="107"/>
  <c r="M9" i="107"/>
  <c r="P9" i="107" s="1"/>
  <c r="R8" i="107"/>
  <c r="M8" i="107"/>
  <c r="P8" i="107" s="1"/>
  <c r="R7" i="107"/>
  <c r="M7" i="107"/>
  <c r="P7" i="107" s="1"/>
  <c r="R6" i="107"/>
  <c r="M6" i="107"/>
  <c r="P6" i="107" s="1"/>
  <c r="R5" i="107"/>
  <c r="M5" i="107"/>
  <c r="N233" i="106"/>
  <c r="N230" i="106"/>
  <c r="M227" i="106"/>
  <c r="R225" i="106"/>
  <c r="M225" i="106"/>
  <c r="P225" i="106" s="1"/>
  <c r="R224" i="106"/>
  <c r="M224" i="106"/>
  <c r="P224" i="106" s="1"/>
  <c r="R223" i="106"/>
  <c r="M223" i="106"/>
  <c r="P223" i="106" s="1"/>
  <c r="R222" i="106"/>
  <c r="P222" i="106"/>
  <c r="M222" i="106"/>
  <c r="R221" i="106"/>
  <c r="P221" i="106"/>
  <c r="M221" i="106"/>
  <c r="R220" i="106"/>
  <c r="M220" i="106"/>
  <c r="P220" i="106" s="1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P215" i="106" s="1"/>
  <c r="R214" i="106"/>
  <c r="P214" i="106"/>
  <c r="M214" i="106"/>
  <c r="R213" i="106"/>
  <c r="M213" i="106"/>
  <c r="P213" i="106" s="1"/>
  <c r="R212" i="106"/>
  <c r="M212" i="106"/>
  <c r="P212" i="106" s="1"/>
  <c r="R211" i="106"/>
  <c r="P211" i="106"/>
  <c r="M211" i="106"/>
  <c r="R210" i="106"/>
  <c r="M210" i="106"/>
  <c r="P210" i="106" s="1"/>
  <c r="R209" i="106"/>
  <c r="M209" i="106"/>
  <c r="P209" i="106" s="1"/>
  <c r="R208" i="106"/>
  <c r="M208" i="106"/>
  <c r="P208" i="106" s="1"/>
  <c r="R207" i="106"/>
  <c r="M207" i="106"/>
  <c r="P207" i="106" s="1"/>
  <c r="R206" i="106"/>
  <c r="M206" i="106"/>
  <c r="P206" i="106" s="1"/>
  <c r="R205" i="106"/>
  <c r="M205" i="106"/>
  <c r="P205" i="106" s="1"/>
  <c r="R204" i="106"/>
  <c r="M204" i="106"/>
  <c r="P204" i="106" s="1"/>
  <c r="R203" i="106"/>
  <c r="P203" i="106"/>
  <c r="M203" i="106"/>
  <c r="R202" i="106"/>
  <c r="M202" i="106"/>
  <c r="P202" i="106" s="1"/>
  <c r="R201" i="106"/>
  <c r="M201" i="106"/>
  <c r="P201" i="106" s="1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M177" i="106"/>
  <c r="P177" i="106" s="1"/>
  <c r="R176" i="106"/>
  <c r="M176" i="106"/>
  <c r="P176" i="106" s="1"/>
  <c r="R175" i="106"/>
  <c r="P175" i="106"/>
  <c r="M175" i="106"/>
  <c r="R174" i="106"/>
  <c r="M174" i="106"/>
  <c r="P174" i="106" s="1"/>
  <c r="R173" i="106"/>
  <c r="P173" i="106"/>
  <c r="M173" i="106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P161" i="106"/>
  <c r="M161" i="106"/>
  <c r="R160" i="106"/>
  <c r="M160" i="106"/>
  <c r="P160" i="106" s="1"/>
  <c r="R159" i="106"/>
  <c r="M159" i="106"/>
  <c r="P159" i="106" s="1"/>
  <c r="R158" i="106"/>
  <c r="M158" i="106"/>
  <c r="P158" i="106" s="1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P153" i="106"/>
  <c r="M153" i="106"/>
  <c r="R152" i="106"/>
  <c r="M152" i="106"/>
  <c r="P152" i="106" s="1"/>
  <c r="R151" i="106"/>
  <c r="P151" i="106"/>
  <c r="M151" i="106"/>
  <c r="R150" i="106"/>
  <c r="M150" i="106"/>
  <c r="P150" i="106" s="1"/>
  <c r="R149" i="106"/>
  <c r="P149" i="106"/>
  <c r="M149" i="106"/>
  <c r="R148" i="106"/>
  <c r="M148" i="106"/>
  <c r="P148" i="106" s="1"/>
  <c r="R147" i="106"/>
  <c r="M147" i="106"/>
  <c r="P147" i="106" s="1"/>
  <c r="R146" i="106"/>
  <c r="M146" i="106"/>
  <c r="P146" i="106" s="1"/>
  <c r="R145" i="106"/>
  <c r="P145" i="106"/>
  <c r="M145" i="106"/>
  <c r="R144" i="106"/>
  <c r="M144" i="106"/>
  <c r="P144" i="106" s="1"/>
  <c r="R143" i="106"/>
  <c r="P143" i="106"/>
  <c r="M143" i="106"/>
  <c r="R142" i="106"/>
  <c r="M142" i="106"/>
  <c r="P142" i="106" s="1"/>
  <c r="R141" i="106"/>
  <c r="M141" i="106"/>
  <c r="P141" i="106" s="1"/>
  <c r="R140" i="106"/>
  <c r="M140" i="106"/>
  <c r="P140" i="106" s="1"/>
  <c r="R139" i="106"/>
  <c r="P139" i="106"/>
  <c r="M139" i="106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R129" i="106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P123" i="106"/>
  <c r="M123" i="106"/>
  <c r="R122" i="106"/>
  <c r="M122" i="106"/>
  <c r="P122" i="106" s="1"/>
  <c r="R121" i="106"/>
  <c r="P121" i="106"/>
  <c r="M121" i="106"/>
  <c r="R120" i="106"/>
  <c r="M120" i="106"/>
  <c r="P120" i="106" s="1"/>
  <c r="R119" i="106"/>
  <c r="M119" i="106"/>
  <c r="P119" i="106" s="1"/>
  <c r="R118" i="106"/>
  <c r="M118" i="106"/>
  <c r="P118" i="106" s="1"/>
  <c r="R117" i="106"/>
  <c r="P117" i="106"/>
  <c r="M117" i="106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P112" i="106"/>
  <c r="M112" i="106"/>
  <c r="R111" i="106"/>
  <c r="M111" i="106"/>
  <c r="P111" i="106" s="1"/>
  <c r="R110" i="106"/>
  <c r="M110" i="106"/>
  <c r="P110" i="106" s="1"/>
  <c r="R109" i="106"/>
  <c r="M109" i="106"/>
  <c r="P109" i="106" s="1"/>
  <c r="R108" i="106"/>
  <c r="M108" i="106"/>
  <c r="P108" i="106" s="1"/>
  <c r="R107" i="106"/>
  <c r="M107" i="106"/>
  <c r="P107" i="106" s="1"/>
  <c r="R106" i="106"/>
  <c r="P106" i="106"/>
  <c r="M106" i="106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P96" i="106"/>
  <c r="M96" i="106"/>
  <c r="M95" i="106"/>
  <c r="P95" i="106" s="1"/>
  <c r="R94" i="106"/>
  <c r="M94" i="106"/>
  <c r="P94" i="106" s="1"/>
  <c r="R93" i="106"/>
  <c r="M93" i="106"/>
  <c r="P93" i="106" s="1"/>
  <c r="R92" i="106"/>
  <c r="M92" i="106"/>
  <c r="P92" i="106" s="1"/>
  <c r="R91" i="106"/>
  <c r="P91" i="106"/>
  <c r="M91" i="106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P82" i="106" s="1"/>
  <c r="R81" i="106"/>
  <c r="M81" i="106"/>
  <c r="P81" i="106" s="1"/>
  <c r="R80" i="106"/>
  <c r="P80" i="106"/>
  <c r="M80" i="106"/>
  <c r="R79" i="106"/>
  <c r="M79" i="106"/>
  <c r="P79" i="106" s="1"/>
  <c r="R78" i="106"/>
  <c r="M78" i="106"/>
  <c r="P78" i="106" s="1"/>
  <c r="R77" i="106"/>
  <c r="M77" i="106"/>
  <c r="P77" i="106" s="1"/>
  <c r="R76" i="106"/>
  <c r="P76" i="106"/>
  <c r="M76" i="106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P71" i="106"/>
  <c r="M71" i="106"/>
  <c r="R70" i="106"/>
  <c r="M70" i="106"/>
  <c r="P70" i="106" s="1"/>
  <c r="R69" i="106"/>
  <c r="P69" i="106"/>
  <c r="M69" i="106"/>
  <c r="R68" i="106"/>
  <c r="M68" i="106"/>
  <c r="P68" i="106" s="1"/>
  <c r="R67" i="106"/>
  <c r="P67" i="106"/>
  <c r="M67" i="106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P49" i="106"/>
  <c r="M49" i="106"/>
  <c r="R48" i="106"/>
  <c r="M48" i="106"/>
  <c r="P48" i="106" s="1"/>
  <c r="R47" i="106"/>
  <c r="M47" i="106"/>
  <c r="P47" i="106" s="1"/>
  <c r="R46" i="106"/>
  <c r="M46" i="106"/>
  <c r="P46" i="106" s="1"/>
  <c r="R45" i="106"/>
  <c r="P45" i="106"/>
  <c r="M45" i="106"/>
  <c r="P44" i="106"/>
  <c r="M44" i="106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P32" i="106"/>
  <c r="M32" i="106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P24" i="106"/>
  <c r="M24" i="106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P18" i="106"/>
  <c r="M18" i="106"/>
  <c r="R17" i="106"/>
  <c r="M17" i="106"/>
  <c r="P17" i="106" s="1"/>
  <c r="R16" i="106"/>
  <c r="P16" i="106"/>
  <c r="M16" i="106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N230" i="105"/>
  <c r="M227" i="105"/>
  <c r="R225" i="105"/>
  <c r="M225" i="105"/>
  <c r="P225" i="105" s="1"/>
  <c r="R224" i="105"/>
  <c r="M224" i="105"/>
  <c r="P224" i="105" s="1"/>
  <c r="R223" i="105"/>
  <c r="M223" i="105"/>
  <c r="P223" i="105" s="1"/>
  <c r="R222" i="105"/>
  <c r="M222" i="105"/>
  <c r="P222" i="105" s="1"/>
  <c r="R221" i="105"/>
  <c r="M221" i="105"/>
  <c r="P221" i="105" s="1"/>
  <c r="R220" i="105"/>
  <c r="M220" i="105"/>
  <c r="P220" i="105" s="1"/>
  <c r="R219" i="105"/>
  <c r="P219" i="105"/>
  <c r="M219" i="105"/>
  <c r="R218" i="105"/>
  <c r="M218" i="105"/>
  <c r="P218" i="105" s="1"/>
  <c r="R217" i="105"/>
  <c r="M217" i="105"/>
  <c r="P217" i="105" s="1"/>
  <c r="R216" i="105"/>
  <c r="M216" i="105"/>
  <c r="P216" i="105" s="1"/>
  <c r="R215" i="105"/>
  <c r="M215" i="105"/>
  <c r="P215" i="105" s="1"/>
  <c r="R214" i="105"/>
  <c r="M214" i="105"/>
  <c r="P214" i="105" s="1"/>
  <c r="R213" i="105"/>
  <c r="M213" i="105"/>
  <c r="P213" i="105" s="1"/>
  <c r="R212" i="105"/>
  <c r="P212" i="105"/>
  <c r="M212" i="105"/>
  <c r="R211" i="105"/>
  <c r="M211" i="105"/>
  <c r="P211" i="105" s="1"/>
  <c r="R210" i="105"/>
  <c r="M210" i="105"/>
  <c r="P210" i="105" s="1"/>
  <c r="R209" i="105"/>
  <c r="M209" i="105"/>
  <c r="P209" i="105" s="1"/>
  <c r="R208" i="105"/>
  <c r="M208" i="105"/>
  <c r="P208" i="105" s="1"/>
  <c r="R207" i="105"/>
  <c r="M207" i="105"/>
  <c r="P207" i="105" s="1"/>
  <c r="R206" i="105"/>
  <c r="M206" i="105"/>
  <c r="P206" i="105" s="1"/>
  <c r="R205" i="105"/>
  <c r="P205" i="105"/>
  <c r="M205" i="105"/>
  <c r="R204" i="105"/>
  <c r="M204" i="105"/>
  <c r="P204" i="105" s="1"/>
  <c r="R203" i="105"/>
  <c r="M203" i="105"/>
  <c r="P203" i="105" s="1"/>
  <c r="R202" i="105"/>
  <c r="M202" i="105"/>
  <c r="P202" i="105" s="1"/>
  <c r="R201" i="105"/>
  <c r="M201" i="105"/>
  <c r="P201" i="105" s="1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P195" i="105"/>
  <c r="M195" i="105"/>
  <c r="R194" i="105"/>
  <c r="M194" i="105"/>
  <c r="P194" i="105" s="1"/>
  <c r="R193" i="105"/>
  <c r="P193" i="105"/>
  <c r="M193" i="105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P183" i="105"/>
  <c r="M183" i="105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R178" i="105"/>
  <c r="P178" i="105"/>
  <c r="M178" i="105"/>
  <c r="R177" i="105"/>
  <c r="M177" i="105"/>
  <c r="P177" i="105" s="1"/>
  <c r="R176" i="105"/>
  <c r="M176" i="105"/>
  <c r="P176" i="105" s="1"/>
  <c r="R175" i="105"/>
  <c r="P175" i="105"/>
  <c r="M175" i="105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P165" i="105"/>
  <c r="M165" i="105"/>
  <c r="R164" i="105"/>
  <c r="M164" i="105"/>
  <c r="P164" i="105" s="1"/>
  <c r="R163" i="105"/>
  <c r="M163" i="105"/>
  <c r="P163" i="105" s="1"/>
  <c r="R162" i="105"/>
  <c r="M162" i="105"/>
  <c r="P162" i="105" s="1"/>
  <c r="R161" i="105"/>
  <c r="P161" i="105"/>
  <c r="M161" i="105"/>
  <c r="R160" i="105"/>
  <c r="M160" i="105"/>
  <c r="P160" i="105" s="1"/>
  <c r="R159" i="105"/>
  <c r="M159" i="105"/>
  <c r="P159" i="105" s="1"/>
  <c r="R158" i="105"/>
  <c r="M158" i="105"/>
  <c r="P158" i="105" s="1"/>
  <c r="M157" i="105"/>
  <c r="P157" i="105" s="1"/>
  <c r="R156" i="105"/>
  <c r="P156" i="105"/>
  <c r="M156" i="105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P134" i="105"/>
  <c r="M134" i="105"/>
  <c r="R133" i="105"/>
  <c r="M133" i="105"/>
  <c r="P133" i="105" s="1"/>
  <c r="R132" i="105"/>
  <c r="P132" i="105"/>
  <c r="M132" i="105"/>
  <c r="R131" i="105"/>
  <c r="M131" i="105"/>
  <c r="P131" i="105" s="1"/>
  <c r="R130" i="105"/>
  <c r="M130" i="105"/>
  <c r="P130" i="105" s="1"/>
  <c r="R129" i="105"/>
  <c r="M129" i="105"/>
  <c r="P129" i="105" s="1"/>
  <c r="R128" i="105"/>
  <c r="P128" i="105"/>
  <c r="M128" i="105"/>
  <c r="R127" i="105"/>
  <c r="M127" i="105"/>
  <c r="P127" i="105" s="1"/>
  <c r="R126" i="105"/>
  <c r="M126" i="105"/>
  <c r="P126" i="105" s="1"/>
  <c r="R125" i="105"/>
  <c r="M125" i="105"/>
  <c r="P125" i="105" s="1"/>
  <c r="R124" i="105"/>
  <c r="P124" i="105"/>
  <c r="M124" i="105"/>
  <c r="R123" i="105"/>
  <c r="M123" i="105"/>
  <c r="P123" i="105" s="1"/>
  <c r="R122" i="105"/>
  <c r="P122" i="105"/>
  <c r="M122" i="105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R109" i="105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P105" i="105"/>
  <c r="M105" i="105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P100" i="105"/>
  <c r="M100" i="105"/>
  <c r="R99" i="105"/>
  <c r="M99" i="105"/>
  <c r="P99" i="105" s="1"/>
  <c r="R98" i="105"/>
  <c r="M98" i="105"/>
  <c r="P98" i="105" s="1"/>
  <c r="R97" i="105"/>
  <c r="P97" i="105"/>
  <c r="M97" i="105"/>
  <c r="R96" i="105"/>
  <c r="M96" i="105"/>
  <c r="P96" i="105" s="1"/>
  <c r="M95" i="105"/>
  <c r="P95" i="105" s="1"/>
  <c r="R94" i="105"/>
  <c r="M94" i="105"/>
  <c r="P94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P89" i="105"/>
  <c r="M89" i="105"/>
  <c r="R88" i="105"/>
  <c r="M88" i="105"/>
  <c r="P88" i="105" s="1"/>
  <c r="R86" i="105"/>
  <c r="M86" i="105"/>
  <c r="P86" i="105" s="1"/>
  <c r="R85" i="105"/>
  <c r="P85" i="105"/>
  <c r="M85" i="105"/>
  <c r="R84" i="105"/>
  <c r="M84" i="105"/>
  <c r="P84" i="105" s="1"/>
  <c r="R83" i="105"/>
  <c r="M83" i="105"/>
  <c r="P83" i="105" s="1"/>
  <c r="R82" i="105"/>
  <c r="M82" i="105"/>
  <c r="P82" i="105" s="1"/>
  <c r="R81" i="105"/>
  <c r="P81" i="105"/>
  <c r="M81" i="105"/>
  <c r="R80" i="105"/>
  <c r="M80" i="105"/>
  <c r="P80" i="105" s="1"/>
  <c r="R79" i="105"/>
  <c r="M79" i="105"/>
  <c r="P79" i="105" s="1"/>
  <c r="R78" i="105"/>
  <c r="M78" i="105"/>
  <c r="P78" i="105" s="1"/>
  <c r="R77" i="105"/>
  <c r="P77" i="105"/>
  <c r="M77" i="105"/>
  <c r="R76" i="105"/>
  <c r="M76" i="105"/>
  <c r="P76" i="105" s="1"/>
  <c r="R75" i="105"/>
  <c r="P75" i="105"/>
  <c r="M75" i="105"/>
  <c r="M74" i="105"/>
  <c r="P74" i="105" s="1"/>
  <c r="R73" i="105"/>
  <c r="M73" i="105"/>
  <c r="P73" i="105" s="1"/>
  <c r="R72" i="105"/>
  <c r="M72" i="105"/>
  <c r="P72" i="105" s="1"/>
  <c r="R71" i="105"/>
  <c r="P71" i="105"/>
  <c r="M71" i="105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P55" i="105"/>
  <c r="M55" i="105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P36" i="105"/>
  <c r="M36" i="105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P27" i="105"/>
  <c r="M27" i="105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P19" i="105"/>
  <c r="M19" i="105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P222" i="104"/>
  <c r="M222" i="104"/>
  <c r="R221" i="104"/>
  <c r="M221" i="104"/>
  <c r="P221" i="104" s="1"/>
  <c r="R220" i="104"/>
  <c r="M220" i="104"/>
  <c r="P220" i="104" s="1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M209" i="104"/>
  <c r="P209" i="104" s="1"/>
  <c r="R208" i="104"/>
  <c r="M208" i="104"/>
  <c r="P208" i="104" s="1"/>
  <c r="R207" i="104"/>
  <c r="M207" i="104"/>
  <c r="P207" i="104" s="1"/>
  <c r="R206" i="104"/>
  <c r="M206" i="104"/>
  <c r="P206" i="104" s="1"/>
  <c r="R205" i="104"/>
  <c r="M205" i="104"/>
  <c r="P205" i="104" s="1"/>
  <c r="R204" i="104"/>
  <c r="M204" i="104"/>
  <c r="P204" i="104" s="1"/>
  <c r="R203" i="104"/>
  <c r="M203" i="104"/>
  <c r="P203" i="104" s="1"/>
  <c r="R202" i="104"/>
  <c r="M202" i="104"/>
  <c r="P202" i="104" s="1"/>
  <c r="R201" i="104"/>
  <c r="M201" i="104"/>
  <c r="P201" i="104" s="1"/>
  <c r="R200" i="104"/>
  <c r="M200" i="104"/>
  <c r="P200" i="104" s="1"/>
  <c r="R199" i="104"/>
  <c r="P199" i="104"/>
  <c r="M199" i="104"/>
  <c r="R198" i="104"/>
  <c r="M198" i="104"/>
  <c r="P198" i="104" s="1"/>
  <c r="R197" i="104"/>
  <c r="M197" i="104"/>
  <c r="P197" i="104" s="1"/>
  <c r="R196" i="104"/>
  <c r="P196" i="104"/>
  <c r="M196" i="104"/>
  <c r="R195" i="104"/>
  <c r="M195" i="104"/>
  <c r="P195" i="104" s="1"/>
  <c r="R194" i="104"/>
  <c r="M194" i="104"/>
  <c r="P194" i="104" s="1"/>
  <c r="R193" i="104"/>
  <c r="M193" i="104"/>
  <c r="P193" i="104" s="1"/>
  <c r="R192" i="104"/>
  <c r="P192" i="104"/>
  <c r="M192" i="104"/>
  <c r="R191" i="104"/>
  <c r="P191" i="104"/>
  <c r="M191" i="104"/>
  <c r="R190" i="104"/>
  <c r="M190" i="104"/>
  <c r="P190" i="104" s="1"/>
  <c r="R189" i="104"/>
  <c r="M189" i="104"/>
  <c r="P189" i="104" s="1"/>
  <c r="R188" i="104"/>
  <c r="M188" i="104"/>
  <c r="P188" i="104" s="1"/>
  <c r="R187" i="104"/>
  <c r="P187" i="104"/>
  <c r="M187" i="104"/>
  <c r="R186" i="104"/>
  <c r="P186" i="104"/>
  <c r="M186" i="104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P181" i="104"/>
  <c r="M181" i="104"/>
  <c r="R180" i="104"/>
  <c r="M180" i="104"/>
  <c r="P180" i="104" s="1"/>
  <c r="R179" i="104"/>
  <c r="M179" i="104"/>
  <c r="P179" i="104" s="1"/>
  <c r="R178" i="104"/>
  <c r="M178" i="104"/>
  <c r="P178" i="104" s="1"/>
  <c r="R177" i="104"/>
  <c r="M177" i="104"/>
  <c r="P177" i="104" s="1"/>
  <c r="R176" i="104"/>
  <c r="M176" i="104"/>
  <c r="P176" i="104" s="1"/>
  <c r="R175" i="104"/>
  <c r="P175" i="104"/>
  <c r="M175" i="104"/>
  <c r="R174" i="104"/>
  <c r="P174" i="104"/>
  <c r="M174" i="104"/>
  <c r="R173" i="104"/>
  <c r="P173" i="104"/>
  <c r="M173" i="104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P163" i="104"/>
  <c r="M163" i="104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P152" i="104"/>
  <c r="M152" i="104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P136" i="104"/>
  <c r="M136" i="104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R129" i="104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P124" i="104"/>
  <c r="M124" i="104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P113" i="104"/>
  <c r="M113" i="104"/>
  <c r="R112" i="104"/>
  <c r="M112" i="104"/>
  <c r="P112" i="104" s="1"/>
  <c r="R111" i="104"/>
  <c r="M111" i="104"/>
  <c r="P111" i="104" s="1"/>
  <c r="R110" i="104"/>
  <c r="M110" i="104"/>
  <c r="P110" i="104" s="1"/>
  <c r="R109" i="104"/>
  <c r="M109" i="104"/>
  <c r="P109" i="104" s="1"/>
  <c r="R108" i="104"/>
  <c r="P108" i="104"/>
  <c r="M108" i="104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P101" i="104"/>
  <c r="M101" i="104"/>
  <c r="M100" i="104"/>
  <c r="P100" i="104" s="1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M95" i="104"/>
  <c r="P95" i="104" s="1"/>
  <c r="R94" i="104"/>
  <c r="M94" i="104"/>
  <c r="P94" i="104" s="1"/>
  <c r="R93" i="104"/>
  <c r="P93" i="104"/>
  <c r="M93" i="104"/>
  <c r="R92" i="104"/>
  <c r="M92" i="104"/>
  <c r="P92" i="104" s="1"/>
  <c r="R91" i="104"/>
  <c r="M91" i="104"/>
  <c r="P91" i="104" s="1"/>
  <c r="R90" i="104"/>
  <c r="M90" i="104"/>
  <c r="P90" i="104" s="1"/>
  <c r="R89" i="104"/>
  <c r="P89" i="104"/>
  <c r="M89" i="104"/>
  <c r="R88" i="104"/>
  <c r="M88" i="104"/>
  <c r="P88" i="104" s="1"/>
  <c r="R86" i="104"/>
  <c r="M86" i="104"/>
  <c r="P86" i="104" s="1"/>
  <c r="R85" i="104"/>
  <c r="P85" i="104"/>
  <c r="M85" i="104"/>
  <c r="R84" i="104"/>
  <c r="M84" i="104"/>
  <c r="P84" i="104" s="1"/>
  <c r="R83" i="104"/>
  <c r="P83" i="104"/>
  <c r="M83" i="104"/>
  <c r="R82" i="104"/>
  <c r="M82" i="104"/>
  <c r="P82" i="104" s="1"/>
  <c r="R81" i="104"/>
  <c r="P81" i="104"/>
  <c r="M81" i="104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R75" i="104"/>
  <c r="P75" i="104"/>
  <c r="M75" i="104"/>
  <c r="P74" i="104"/>
  <c r="M74" i="104"/>
  <c r="R73" i="104"/>
  <c r="M73" i="104"/>
  <c r="P73" i="104" s="1"/>
  <c r="R72" i="104"/>
  <c r="M72" i="104"/>
  <c r="P72" i="104" s="1"/>
  <c r="R71" i="104"/>
  <c r="P71" i="104"/>
  <c r="M71" i="104"/>
  <c r="R70" i="104"/>
  <c r="P70" i="104"/>
  <c r="M70" i="104"/>
  <c r="R69" i="104"/>
  <c r="P69" i="104"/>
  <c r="M69" i="104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P63" i="104"/>
  <c r="M63" i="104"/>
  <c r="R62" i="104"/>
  <c r="M62" i="104"/>
  <c r="P62" i="104" s="1"/>
  <c r="R61" i="104"/>
  <c r="M61" i="104"/>
  <c r="P61" i="104" s="1"/>
  <c r="R60" i="104"/>
  <c r="P60" i="104"/>
  <c r="M60" i="104"/>
  <c r="R59" i="104"/>
  <c r="P59" i="104"/>
  <c r="M59" i="104"/>
  <c r="R58" i="104"/>
  <c r="M58" i="104"/>
  <c r="P58" i="104" s="1"/>
  <c r="R57" i="104"/>
  <c r="M57" i="104"/>
  <c r="P57" i="104" s="1"/>
  <c r="R56" i="104"/>
  <c r="M56" i="104"/>
  <c r="P56" i="104" s="1"/>
  <c r="R55" i="104"/>
  <c r="P55" i="104"/>
  <c r="M55" i="104"/>
  <c r="R54" i="104"/>
  <c r="P54" i="104"/>
  <c r="M54" i="104"/>
  <c r="R53" i="104"/>
  <c r="P53" i="104"/>
  <c r="M53" i="104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P48" i="104"/>
  <c r="M48" i="104"/>
  <c r="R47" i="104"/>
  <c r="M47" i="104"/>
  <c r="P47" i="104" s="1"/>
  <c r="R46" i="104"/>
  <c r="M46" i="104"/>
  <c r="P46" i="104" s="1"/>
  <c r="R45" i="104"/>
  <c r="M45" i="104"/>
  <c r="P45" i="104" s="1"/>
  <c r="M44" i="104"/>
  <c r="P44" i="104" s="1"/>
  <c r="R43" i="104"/>
  <c r="M43" i="104"/>
  <c r="P43" i="104" s="1"/>
  <c r="R42" i="104"/>
  <c r="P42" i="104"/>
  <c r="M42" i="104"/>
  <c r="R41" i="104"/>
  <c r="M41" i="104"/>
  <c r="P41" i="104" s="1"/>
  <c r="R40" i="104"/>
  <c r="P40" i="104"/>
  <c r="M40" i="104"/>
  <c r="R39" i="104"/>
  <c r="M39" i="104"/>
  <c r="P39" i="104" s="1"/>
  <c r="R38" i="104"/>
  <c r="M38" i="104"/>
  <c r="P38" i="104" s="1"/>
  <c r="R37" i="104"/>
  <c r="M37" i="104"/>
  <c r="P37" i="104" s="1"/>
  <c r="R36" i="104"/>
  <c r="P36" i="104"/>
  <c r="M36" i="104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P25" i="104"/>
  <c r="M25" i="104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P17" i="104"/>
  <c r="M17" i="104"/>
  <c r="R16" i="104"/>
  <c r="M16" i="104"/>
  <c r="P16" i="104" s="1"/>
  <c r="R15" i="104"/>
  <c r="P15" i="104"/>
  <c r="M15" i="104"/>
  <c r="R14" i="104"/>
  <c r="M14" i="104"/>
  <c r="P14" i="104" s="1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33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P222" i="103"/>
  <c r="M222" i="103"/>
  <c r="R221" i="103"/>
  <c r="M221" i="103"/>
  <c r="P221" i="103" s="1"/>
  <c r="R220" i="103"/>
  <c r="M220" i="103"/>
  <c r="P220" i="103" s="1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M210" i="103"/>
  <c r="P210" i="103" s="1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P204" i="103"/>
  <c r="M204" i="103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P196" i="103"/>
  <c r="M196" i="103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P188" i="103"/>
  <c r="M188" i="103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R178" i="103"/>
  <c r="M178" i="103"/>
  <c r="P178" i="103" s="1"/>
  <c r="R177" i="103"/>
  <c r="M177" i="103"/>
  <c r="P177" i="103" s="1"/>
  <c r="R176" i="103"/>
  <c r="P176" i="103"/>
  <c r="M176" i="103"/>
  <c r="R175" i="103"/>
  <c r="M175" i="103"/>
  <c r="P175" i="103" s="1"/>
  <c r="R174" i="103"/>
  <c r="P174" i="103"/>
  <c r="M174" i="103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P160" i="103"/>
  <c r="M160" i="103"/>
  <c r="R159" i="103"/>
  <c r="M159" i="103"/>
  <c r="P159" i="103" s="1"/>
  <c r="R158" i="103"/>
  <c r="P158" i="103"/>
  <c r="M158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P153" i="103"/>
  <c r="M153" i="103"/>
  <c r="R152" i="103"/>
  <c r="M152" i="103"/>
  <c r="P152" i="103" s="1"/>
  <c r="R151" i="103"/>
  <c r="M151" i="103"/>
  <c r="P151" i="103" s="1"/>
  <c r="R150" i="103"/>
  <c r="M150" i="103"/>
  <c r="P150" i="103" s="1"/>
  <c r="R149" i="103"/>
  <c r="P149" i="103"/>
  <c r="M149" i="103"/>
  <c r="R148" i="103"/>
  <c r="P148" i="103"/>
  <c r="M148" i="103"/>
  <c r="R147" i="103"/>
  <c r="P147" i="103"/>
  <c r="M147" i="103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P139" i="103"/>
  <c r="M139" i="103"/>
  <c r="R138" i="103"/>
  <c r="P138" i="103"/>
  <c r="M138" i="103"/>
  <c r="R137" i="103"/>
  <c r="M137" i="103"/>
  <c r="P137" i="103" s="1"/>
  <c r="R136" i="103"/>
  <c r="M136" i="103"/>
  <c r="P136" i="103" s="1"/>
  <c r="R135" i="103"/>
  <c r="M135" i="103"/>
  <c r="P135" i="103" s="1"/>
  <c r="R134" i="103"/>
  <c r="P134" i="103"/>
  <c r="M134" i="103"/>
  <c r="R133" i="103"/>
  <c r="M133" i="103"/>
  <c r="P133" i="103" s="1"/>
  <c r="R132" i="103"/>
  <c r="M132" i="103"/>
  <c r="P132" i="103" s="1"/>
  <c r="R131" i="103"/>
  <c r="P131" i="103"/>
  <c r="M131" i="103"/>
  <c r="R130" i="103"/>
  <c r="M130" i="103"/>
  <c r="P130" i="103" s="1"/>
  <c r="R129" i="103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P124" i="103"/>
  <c r="M124" i="103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R109" i="103"/>
  <c r="M109" i="103"/>
  <c r="P109" i="103" s="1"/>
  <c r="R108" i="103"/>
  <c r="M108" i="103"/>
  <c r="P108" i="103" s="1"/>
  <c r="R107" i="103"/>
  <c r="P107" i="103"/>
  <c r="M107" i="103"/>
  <c r="R106" i="103"/>
  <c r="M106" i="103"/>
  <c r="P106" i="103" s="1"/>
  <c r="R105" i="103"/>
  <c r="M105" i="103"/>
  <c r="P105" i="103" s="1"/>
  <c r="R104" i="103"/>
  <c r="M104" i="103"/>
  <c r="P104" i="103" s="1"/>
  <c r="R103" i="103"/>
  <c r="P103" i="103"/>
  <c r="M103" i="103"/>
  <c r="R102" i="103"/>
  <c r="M102" i="103"/>
  <c r="P102" i="103" s="1"/>
  <c r="R101" i="103"/>
  <c r="M101" i="103"/>
  <c r="P101" i="103" s="1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M95" i="103"/>
  <c r="P95" i="103" s="1"/>
  <c r="R94" i="103"/>
  <c r="M94" i="103"/>
  <c r="P94" i="103" s="1"/>
  <c r="R93" i="103"/>
  <c r="M93" i="103"/>
  <c r="P93" i="103" s="1"/>
  <c r="R92" i="103"/>
  <c r="P92" i="103"/>
  <c r="M92" i="103"/>
  <c r="R91" i="103"/>
  <c r="M91" i="103"/>
  <c r="P91" i="103" s="1"/>
  <c r="R90" i="103"/>
  <c r="P90" i="103"/>
  <c r="M90" i="103"/>
  <c r="R89" i="103"/>
  <c r="M89" i="103"/>
  <c r="P89" i="103" s="1"/>
  <c r="R88" i="103"/>
  <c r="M88" i="103"/>
  <c r="P88" i="103" s="1"/>
  <c r="R86" i="103"/>
  <c r="M86" i="103"/>
  <c r="P86" i="103" s="1"/>
  <c r="R85" i="103"/>
  <c r="M85" i="103"/>
  <c r="P85" i="103" s="1"/>
  <c r="R84" i="103"/>
  <c r="P84" i="103"/>
  <c r="M84" i="103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P70" i="103"/>
  <c r="M70" i="103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M44" i="103"/>
  <c r="P44" i="103" s="1"/>
  <c r="R43" i="103"/>
  <c r="P43" i="103"/>
  <c r="M43" i="103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P35" i="103"/>
  <c r="M35" i="103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P155" i="102"/>
  <c r="M155" i="102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P148" i="102"/>
  <c r="M148" i="102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P143" i="102"/>
  <c r="M143" i="102"/>
  <c r="R142" i="102"/>
  <c r="P142" i="102"/>
  <c r="M142" i="102"/>
  <c r="R141" i="102"/>
  <c r="M141" i="102"/>
  <c r="P141" i="102" s="1"/>
  <c r="R140" i="102"/>
  <c r="P140" i="102"/>
  <c r="M140" i="102"/>
  <c r="R139" i="102"/>
  <c r="M139" i="102"/>
  <c r="P139" i="102" s="1"/>
  <c r="R138" i="102"/>
  <c r="P138" i="102"/>
  <c r="M138" i="102"/>
  <c r="R137" i="102"/>
  <c r="M137" i="102"/>
  <c r="P137" i="102" s="1"/>
  <c r="R136" i="102"/>
  <c r="M136" i="102"/>
  <c r="P136" i="102" s="1"/>
  <c r="R135" i="102"/>
  <c r="P135" i="102"/>
  <c r="M135" i="102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R129" i="102"/>
  <c r="P129" i="102"/>
  <c r="M129" i="102"/>
  <c r="R128" i="102"/>
  <c r="M128" i="102"/>
  <c r="P128" i="102" s="1"/>
  <c r="R127" i="102"/>
  <c r="M127" i="102"/>
  <c r="P127" i="102" s="1"/>
  <c r="R126" i="102"/>
  <c r="P126" i="102"/>
  <c r="M126" i="102"/>
  <c r="R125" i="102"/>
  <c r="M125" i="102"/>
  <c r="P125" i="102" s="1"/>
  <c r="R124" i="102"/>
  <c r="P124" i="102"/>
  <c r="M124" i="102"/>
  <c r="R123" i="102"/>
  <c r="P123" i="102"/>
  <c r="M123" i="102"/>
  <c r="R122" i="102"/>
  <c r="M122" i="102"/>
  <c r="P122" i="102" s="1"/>
  <c r="R121" i="102"/>
  <c r="P121" i="102"/>
  <c r="M121" i="102"/>
  <c r="R120" i="102"/>
  <c r="M120" i="102"/>
  <c r="P120" i="102" s="1"/>
  <c r="R119" i="102"/>
  <c r="M119" i="102"/>
  <c r="P119" i="102" s="1"/>
  <c r="R118" i="102"/>
  <c r="P118" i="102"/>
  <c r="M118" i="102"/>
  <c r="R117" i="102"/>
  <c r="P117" i="102"/>
  <c r="M117" i="102"/>
  <c r="R116" i="102"/>
  <c r="P116" i="102"/>
  <c r="M116" i="102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M86" i="102"/>
  <c r="P86" i="102" s="1"/>
  <c r="R85" i="102"/>
  <c r="P85" i="102"/>
  <c r="M85" i="102"/>
  <c r="R84" i="102"/>
  <c r="M84" i="102"/>
  <c r="P84" i="102" s="1"/>
  <c r="R83" i="102"/>
  <c r="M83" i="102"/>
  <c r="P83" i="102" s="1"/>
  <c r="R82" i="102"/>
  <c r="M82" i="102"/>
  <c r="P82" i="102" s="1"/>
  <c r="R81" i="102"/>
  <c r="P81" i="102"/>
  <c r="M81" i="102"/>
  <c r="R80" i="102"/>
  <c r="P80" i="102"/>
  <c r="M80" i="102"/>
  <c r="R79" i="102"/>
  <c r="M79" i="102"/>
  <c r="P79" i="102" s="1"/>
  <c r="R78" i="102"/>
  <c r="M78" i="102"/>
  <c r="P78" i="102" s="1"/>
  <c r="R77" i="102"/>
  <c r="M77" i="102"/>
  <c r="P77" i="102" s="1"/>
  <c r="R76" i="102"/>
  <c r="P76" i="102"/>
  <c r="M76" i="102"/>
  <c r="R75" i="102"/>
  <c r="M75" i="102"/>
  <c r="P75" i="102" s="1"/>
  <c r="P74" i="102"/>
  <c r="M74" i="102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P68" i="102"/>
  <c r="M68" i="102"/>
  <c r="R67" i="102"/>
  <c r="M67" i="102"/>
  <c r="P67" i="102" s="1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P62" i="102"/>
  <c r="M62" i="102"/>
  <c r="R61" i="102"/>
  <c r="M61" i="102"/>
  <c r="P61" i="102" s="1"/>
  <c r="R60" i="102"/>
  <c r="P60" i="102"/>
  <c r="M60" i="102"/>
  <c r="R59" i="102"/>
  <c r="M59" i="102"/>
  <c r="P59" i="102" s="1"/>
  <c r="R58" i="102"/>
  <c r="M58" i="102"/>
  <c r="P58" i="102" s="1"/>
  <c r="R57" i="102"/>
  <c r="M57" i="102"/>
  <c r="P57" i="102" s="1"/>
  <c r="R56" i="102"/>
  <c r="P56" i="102"/>
  <c r="M56" i="102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P49" i="102"/>
  <c r="M49" i="102"/>
  <c r="R48" i="102"/>
  <c r="M48" i="102"/>
  <c r="P48" i="102" s="1"/>
  <c r="R47" i="102"/>
  <c r="M47" i="102"/>
  <c r="P47" i="102" s="1"/>
  <c r="R46" i="102"/>
  <c r="M46" i="102"/>
  <c r="P46" i="102" s="1"/>
  <c r="R45" i="102"/>
  <c r="P45" i="102"/>
  <c r="M45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P153" i="101"/>
  <c r="M153" i="10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P148" i="101"/>
  <c r="M148" i="10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R129" i="101"/>
  <c r="M129" i="101"/>
  <c r="P129" i="101" s="1"/>
  <c r="R128" i="101"/>
  <c r="P128" i="101"/>
  <c r="M128" i="10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P119" i="101"/>
  <c r="M119" i="101"/>
  <c r="R118" i="101"/>
  <c r="P118" i="101"/>
  <c r="M118" i="101"/>
  <c r="R117" i="101"/>
  <c r="P117" i="101"/>
  <c r="M117" i="101"/>
  <c r="R116" i="101"/>
  <c r="M116" i="101"/>
  <c r="P116" i="101" s="1"/>
  <c r="R115" i="101"/>
  <c r="P115" i="101"/>
  <c r="M115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P86" i="101"/>
  <c r="M86" i="101"/>
  <c r="R85" i="101"/>
  <c r="M85" i="101"/>
  <c r="P85" i="101" s="1"/>
  <c r="R84" i="101"/>
  <c r="M84" i="101"/>
  <c r="P84" i="101" s="1"/>
  <c r="R83" i="101"/>
  <c r="P83" i="101"/>
  <c r="M83" i="10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P77" i="101"/>
  <c r="M77" i="10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M44" i="101"/>
  <c r="P44" i="101" s="1"/>
  <c r="R43" i="101"/>
  <c r="P43" i="101"/>
  <c r="M43" i="10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P38" i="101"/>
  <c r="M38" i="101"/>
  <c r="R37" i="101"/>
  <c r="P37" i="101"/>
  <c r="M37" i="101"/>
  <c r="R36" i="101"/>
  <c r="M36" i="101"/>
  <c r="P36" i="101" s="1"/>
  <c r="R35" i="101"/>
  <c r="P35" i="101"/>
  <c r="M35" i="101"/>
  <c r="R34" i="101"/>
  <c r="P34" i="101"/>
  <c r="M34" i="10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P25" i="101"/>
  <c r="M25" i="101"/>
  <c r="R24" i="101"/>
  <c r="M24" i="101"/>
  <c r="P24" i="101" s="1"/>
  <c r="R23" i="101"/>
  <c r="M23" i="101"/>
  <c r="P23" i="101" s="1"/>
  <c r="R22" i="101"/>
  <c r="P22" i="101"/>
  <c r="M22" i="10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P17" i="101"/>
  <c r="M17" i="101"/>
  <c r="R16" i="101"/>
  <c r="M16" i="101"/>
  <c r="P16" i="101" s="1"/>
  <c r="R15" i="101"/>
  <c r="M15" i="101"/>
  <c r="P15" i="101" s="1"/>
  <c r="R14" i="101"/>
  <c r="M14" i="101"/>
  <c r="P14" i="101" s="1"/>
  <c r="R13" i="101"/>
  <c r="P13" i="101"/>
  <c r="M13" i="101"/>
  <c r="R12" i="101"/>
  <c r="M12" i="101"/>
  <c r="P12" i="101" s="1"/>
  <c r="R11" i="101"/>
  <c r="M11" i="101"/>
  <c r="P11" i="101" s="1"/>
  <c r="R10" i="101"/>
  <c r="P10" i="101"/>
  <c r="M10" i="101"/>
  <c r="R9" i="101"/>
  <c r="P9" i="101"/>
  <c r="M9" i="10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33" i="100"/>
  <c r="N230" i="100"/>
  <c r="M227" i="100"/>
  <c r="R225" i="100"/>
  <c r="M225" i="100"/>
  <c r="P225" i="100" s="1"/>
  <c r="R224" i="100"/>
  <c r="P224" i="100"/>
  <c r="M224" i="100"/>
  <c r="R223" i="100"/>
  <c r="M223" i="100"/>
  <c r="P223" i="100" s="1"/>
  <c r="R222" i="100"/>
  <c r="M222" i="100"/>
  <c r="P222" i="100" s="1"/>
  <c r="R221" i="100"/>
  <c r="M221" i="100"/>
  <c r="P221" i="100" s="1"/>
  <c r="R220" i="100"/>
  <c r="M220" i="100"/>
  <c r="P220" i="100" s="1"/>
  <c r="R219" i="100"/>
  <c r="M219" i="100"/>
  <c r="P219" i="100" s="1"/>
  <c r="R218" i="100"/>
  <c r="M218" i="100"/>
  <c r="P218" i="100" s="1"/>
  <c r="R217" i="100"/>
  <c r="M217" i="100"/>
  <c r="P217" i="100" s="1"/>
  <c r="R216" i="100"/>
  <c r="M216" i="100"/>
  <c r="P216" i="100" s="1"/>
  <c r="R215" i="100"/>
  <c r="M215" i="100"/>
  <c r="P215" i="100" s="1"/>
  <c r="R214" i="100"/>
  <c r="M214" i="100"/>
  <c r="P214" i="100" s="1"/>
  <c r="R213" i="100"/>
  <c r="M213" i="100"/>
  <c r="P213" i="100" s="1"/>
  <c r="R212" i="100"/>
  <c r="M212" i="100"/>
  <c r="P212" i="100" s="1"/>
  <c r="R211" i="100"/>
  <c r="M211" i="100"/>
  <c r="P211" i="100" s="1"/>
  <c r="R210" i="100"/>
  <c r="M210" i="100"/>
  <c r="P210" i="100" s="1"/>
  <c r="R209" i="100"/>
  <c r="P209" i="100"/>
  <c r="M209" i="100"/>
  <c r="R208" i="100"/>
  <c r="M208" i="100"/>
  <c r="P208" i="100" s="1"/>
  <c r="R207" i="100"/>
  <c r="M207" i="100"/>
  <c r="P207" i="100" s="1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P201" i="100"/>
  <c r="M201" i="100"/>
  <c r="R200" i="100"/>
  <c r="M200" i="100"/>
  <c r="P200" i="100" s="1"/>
  <c r="R199" i="100"/>
  <c r="M199" i="100"/>
  <c r="P199" i="100" s="1"/>
  <c r="R198" i="100"/>
  <c r="M198" i="100"/>
  <c r="P198" i="100" s="1"/>
  <c r="R197" i="100"/>
  <c r="P197" i="100"/>
  <c r="M197" i="100"/>
  <c r="R196" i="100"/>
  <c r="M196" i="100"/>
  <c r="P196" i="100" s="1"/>
  <c r="R195" i="100"/>
  <c r="M195" i="100"/>
  <c r="P195" i="100" s="1"/>
  <c r="R194" i="100"/>
  <c r="P194" i="100"/>
  <c r="M194" i="100"/>
  <c r="R193" i="100"/>
  <c r="P193" i="100"/>
  <c r="M193" i="100"/>
  <c r="R192" i="100"/>
  <c r="P192" i="100"/>
  <c r="M192" i="100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P186" i="100"/>
  <c r="M186" i="100"/>
  <c r="R185" i="100"/>
  <c r="P185" i="100"/>
  <c r="M185" i="100"/>
  <c r="R184" i="100"/>
  <c r="P184" i="100"/>
  <c r="M184" i="100"/>
  <c r="R183" i="100"/>
  <c r="M183" i="100"/>
  <c r="P183" i="100" s="1"/>
  <c r="R182" i="100"/>
  <c r="M182" i="100"/>
  <c r="P182" i="100" s="1"/>
  <c r="R181" i="100"/>
  <c r="M181" i="100"/>
  <c r="P181" i="100" s="1"/>
  <c r="R180" i="100"/>
  <c r="P180" i="100"/>
  <c r="M180" i="100"/>
  <c r="R179" i="100"/>
  <c r="P179" i="100"/>
  <c r="M179" i="100"/>
  <c r="R178" i="100"/>
  <c r="M178" i="100"/>
  <c r="P178" i="100" s="1"/>
  <c r="R177" i="100"/>
  <c r="M177" i="100"/>
  <c r="P177" i="100" s="1"/>
  <c r="R176" i="100"/>
  <c r="P176" i="100"/>
  <c r="M176" i="100"/>
  <c r="R175" i="100"/>
  <c r="M175" i="100"/>
  <c r="P175" i="100" s="1"/>
  <c r="R174" i="100"/>
  <c r="M174" i="100"/>
  <c r="P174" i="100" s="1"/>
  <c r="R173" i="100"/>
  <c r="M173" i="100"/>
  <c r="P173" i="100" s="1"/>
  <c r="R172" i="100"/>
  <c r="P172" i="100"/>
  <c r="M172" i="100"/>
  <c r="R171" i="100"/>
  <c r="M171" i="100"/>
  <c r="P171" i="100" s="1"/>
  <c r="R170" i="100"/>
  <c r="M170" i="100"/>
  <c r="P170" i="100" s="1"/>
  <c r="R169" i="100"/>
  <c r="P169" i="100"/>
  <c r="M169" i="100"/>
  <c r="R168" i="100"/>
  <c r="M168" i="100"/>
  <c r="P168" i="100" s="1"/>
  <c r="R167" i="100"/>
  <c r="M167" i="100"/>
  <c r="P167" i="100" s="1"/>
  <c r="R166" i="100"/>
  <c r="P166" i="100"/>
  <c r="M166" i="100"/>
  <c r="R165" i="100"/>
  <c r="M165" i="100"/>
  <c r="P165" i="100" s="1"/>
  <c r="R164" i="100"/>
  <c r="P164" i="100"/>
  <c r="M164" i="100"/>
  <c r="R163" i="100"/>
  <c r="M163" i="100"/>
  <c r="P163" i="100" s="1"/>
  <c r="R162" i="100"/>
  <c r="M162" i="100"/>
  <c r="P162" i="100" s="1"/>
  <c r="R161" i="100"/>
  <c r="M161" i="100"/>
  <c r="P161" i="100" s="1"/>
  <c r="R160" i="100"/>
  <c r="P160" i="100"/>
  <c r="M160" i="100"/>
  <c r="R159" i="100"/>
  <c r="M159" i="100"/>
  <c r="P159" i="100" s="1"/>
  <c r="R158" i="100"/>
  <c r="M158" i="100"/>
  <c r="P158" i="100" s="1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R109" i="100"/>
  <c r="M109" i="100"/>
  <c r="P109" i="100" s="1"/>
  <c r="R108" i="100"/>
  <c r="M108" i="100"/>
  <c r="P108" i="100" s="1"/>
  <c r="R107" i="100"/>
  <c r="M107" i="100"/>
  <c r="P107" i="100" s="1"/>
  <c r="R106" i="100"/>
  <c r="P106" i="100"/>
  <c r="M106" i="100"/>
  <c r="R105" i="100"/>
  <c r="M105" i="100"/>
  <c r="P105" i="100" s="1"/>
  <c r="R104" i="100"/>
  <c r="P104" i="100"/>
  <c r="M104" i="100"/>
  <c r="R103" i="100"/>
  <c r="M103" i="100"/>
  <c r="P103" i="100" s="1"/>
  <c r="R102" i="100"/>
  <c r="M102" i="100"/>
  <c r="P102" i="100" s="1"/>
  <c r="R101" i="100"/>
  <c r="M101" i="100"/>
  <c r="P101" i="100" s="1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P89" i="100"/>
  <c r="M89" i="100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P34" i="100"/>
  <c r="M34" i="100"/>
  <c r="R33" i="100"/>
  <c r="M33" i="100"/>
  <c r="P33" i="100" s="1"/>
  <c r="R32" i="100"/>
  <c r="M32" i="100"/>
  <c r="P32" i="100" s="1"/>
  <c r="R31" i="100"/>
  <c r="M31" i="100"/>
  <c r="P31" i="100" s="1"/>
  <c r="R30" i="100"/>
  <c r="P30" i="100"/>
  <c r="M30" i="100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P10" i="100"/>
  <c r="M10" i="100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33" i="99"/>
  <c r="N230" i="99"/>
  <c r="M227" i="99"/>
  <c r="R225" i="99"/>
  <c r="M225" i="99"/>
  <c r="P225" i="99" s="1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P219" i="99"/>
  <c r="M219" i="99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M209" i="99"/>
  <c r="P209" i="99" s="1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P193" i="99"/>
  <c r="M193" i="99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R178" i="99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P169" i="99"/>
  <c r="M169" i="99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P156" i="99"/>
  <c r="M156" i="99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P146" i="99"/>
  <c r="M146" i="99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R109" i="99"/>
  <c r="M109" i="99"/>
  <c r="P109" i="99" s="1"/>
  <c r="R108" i="99"/>
  <c r="P108" i="99"/>
  <c r="M108" i="99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M95" i="99"/>
  <c r="P95" i="99" s="1"/>
  <c r="R94" i="99"/>
  <c r="M94" i="99"/>
  <c r="P94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P73" i="99"/>
  <c r="M73" i="99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P65" i="99"/>
  <c r="M65" i="99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P60" i="99"/>
  <c r="M60" i="99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P21" i="99"/>
  <c r="M21" i="99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P5" i="99"/>
  <c r="M5" i="99"/>
  <c r="N233" i="98"/>
  <c r="S26" i="8" s="1"/>
  <c r="N230" i="98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P212" i="98"/>
  <c r="M212" i="98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P172" i="98"/>
  <c r="M172" i="98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P150" i="98"/>
  <c r="M150" i="98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P132" i="98"/>
  <c r="M132" i="98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P107" i="98"/>
  <c r="M107" i="98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M100" i="98"/>
  <c r="P100" i="98" s="1"/>
  <c r="R99" i="98"/>
  <c r="M99" i="98"/>
  <c r="P99" i="98" s="1"/>
  <c r="R98" i="98"/>
  <c r="M98" i="98"/>
  <c r="P98" i="98" s="1"/>
  <c r="R97" i="98"/>
  <c r="P97" i="98"/>
  <c r="M97" i="98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P85" i="98"/>
  <c r="M85" i="98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P77" i="98"/>
  <c r="M77" i="98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P9" i="98"/>
  <c r="M9" i="98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33" i="97"/>
  <c r="S25" i="8" s="1"/>
  <c r="N230" i="97"/>
  <c r="W25" i="8" s="1"/>
  <c r="M227" i="97"/>
  <c r="R225" i="97"/>
  <c r="M225" i="97"/>
  <c r="P225" i="97" s="1"/>
  <c r="R224" i="97"/>
  <c r="P224" i="97"/>
  <c r="M224" i="97"/>
  <c r="R223" i="97"/>
  <c r="M223" i="97"/>
  <c r="P223" i="97" s="1"/>
  <c r="R222" i="97"/>
  <c r="M222" i="97"/>
  <c r="P222" i="97" s="1"/>
  <c r="R221" i="97"/>
  <c r="M221" i="97"/>
  <c r="P221" i="97" s="1"/>
  <c r="R220" i="97"/>
  <c r="M220" i="97"/>
  <c r="P220" i="97" s="1"/>
  <c r="R219" i="97"/>
  <c r="M219" i="97"/>
  <c r="P219" i="97" s="1"/>
  <c r="R218" i="97"/>
  <c r="M218" i="97"/>
  <c r="P218" i="97" s="1"/>
  <c r="R217" i="97"/>
  <c r="M217" i="97"/>
  <c r="P217" i="97" s="1"/>
  <c r="R216" i="97"/>
  <c r="M216" i="97"/>
  <c r="P216" i="97" s="1"/>
  <c r="R215" i="97"/>
  <c r="M215" i="97"/>
  <c r="P215" i="97" s="1"/>
  <c r="R214" i="97"/>
  <c r="M214" i="97"/>
  <c r="P214" i="97" s="1"/>
  <c r="R213" i="97"/>
  <c r="M213" i="97"/>
  <c r="P213" i="97" s="1"/>
  <c r="R212" i="97"/>
  <c r="M212" i="97"/>
  <c r="P212" i="97" s="1"/>
  <c r="R211" i="97"/>
  <c r="M211" i="97"/>
  <c r="P211" i="97" s="1"/>
  <c r="R210" i="97"/>
  <c r="M210" i="97"/>
  <c r="P210" i="97" s="1"/>
  <c r="R209" i="97"/>
  <c r="M209" i="97"/>
  <c r="P209" i="97" s="1"/>
  <c r="R208" i="97"/>
  <c r="P208" i="97"/>
  <c r="M208" i="97"/>
  <c r="R207" i="97"/>
  <c r="M207" i="97"/>
  <c r="P207" i="97" s="1"/>
  <c r="R206" i="97"/>
  <c r="M206" i="97"/>
  <c r="P206" i="97" s="1"/>
  <c r="R205" i="97"/>
  <c r="M205" i="97"/>
  <c r="P205" i="97" s="1"/>
  <c r="R204" i="97"/>
  <c r="M204" i="97"/>
  <c r="P204" i="97" s="1"/>
  <c r="R203" i="97"/>
  <c r="M203" i="97"/>
  <c r="P203" i="97" s="1"/>
  <c r="R202" i="97"/>
  <c r="M202" i="97"/>
  <c r="P202" i="97" s="1"/>
  <c r="R201" i="97"/>
  <c r="M201" i="97"/>
  <c r="P201" i="97" s="1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P190" i="97"/>
  <c r="M190" i="97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P166" i="97"/>
  <c r="M166" i="97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P158" i="97"/>
  <c r="M158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P114" i="97"/>
  <c r="M114" i="97"/>
  <c r="R113" i="97"/>
  <c r="P113" i="97"/>
  <c r="M113" i="97"/>
  <c r="R112" i="97"/>
  <c r="M112" i="97"/>
  <c r="P112" i="97" s="1"/>
  <c r="R111" i="97"/>
  <c r="P111" i="97"/>
  <c r="M111" i="97"/>
  <c r="R110" i="97"/>
  <c r="M110" i="97"/>
  <c r="P110" i="97" s="1"/>
  <c r="R109" i="97"/>
  <c r="M109" i="97"/>
  <c r="P109" i="97" s="1"/>
  <c r="R108" i="97"/>
  <c r="M108" i="97"/>
  <c r="P108" i="97" s="1"/>
  <c r="R107" i="97"/>
  <c r="P107" i="97"/>
  <c r="M107" i="97"/>
  <c r="R106" i="97"/>
  <c r="M106" i="97"/>
  <c r="P106" i="97" s="1"/>
  <c r="R105" i="97"/>
  <c r="M105" i="97"/>
  <c r="P105" i="97" s="1"/>
  <c r="R104" i="97"/>
  <c r="M104" i="97"/>
  <c r="P104" i="97" s="1"/>
  <c r="R103" i="97"/>
  <c r="P103" i="97"/>
  <c r="M103" i="97"/>
  <c r="R102" i="97"/>
  <c r="M102" i="97"/>
  <c r="P102" i="97" s="1"/>
  <c r="R101" i="97"/>
  <c r="M101" i="97"/>
  <c r="P101" i="97" s="1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M95" i="97"/>
  <c r="P95" i="97" s="1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P88" i="97"/>
  <c r="M88" i="97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P70" i="97"/>
  <c r="M70" i="97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P62" i="97"/>
  <c r="M62" i="97"/>
  <c r="R61" i="97"/>
  <c r="P61" i="97"/>
  <c r="M61" i="97"/>
  <c r="R60" i="97"/>
  <c r="M60" i="97"/>
  <c r="P60" i="97" s="1"/>
  <c r="R59" i="97"/>
  <c r="P59" i="97"/>
  <c r="M59" i="97"/>
  <c r="R58" i="97"/>
  <c r="P58" i="97"/>
  <c r="M58" i="97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P36" i="97"/>
  <c r="M36" i="97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S24" i="8" s="1"/>
  <c r="N230" i="96"/>
  <c r="M227" i="96"/>
  <c r="R225" i="96"/>
  <c r="M225" i="96"/>
  <c r="P225" i="96" s="1"/>
  <c r="R224" i="96"/>
  <c r="M224" i="96"/>
  <c r="P224" i="96" s="1"/>
  <c r="R223" i="96"/>
  <c r="P223" i="96"/>
  <c r="M223" i="96"/>
  <c r="R222" i="96"/>
  <c r="M222" i="96"/>
  <c r="P222" i="96" s="1"/>
  <c r="R221" i="96"/>
  <c r="M221" i="96"/>
  <c r="P221" i="96" s="1"/>
  <c r="R220" i="96"/>
  <c r="M220" i="96"/>
  <c r="P220" i="96" s="1"/>
  <c r="R219" i="96"/>
  <c r="M219" i="96"/>
  <c r="P219" i="96" s="1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P215" i="96" s="1"/>
  <c r="R214" i="96"/>
  <c r="M214" i="96"/>
  <c r="P214" i="96" s="1"/>
  <c r="R213" i="96"/>
  <c r="P213" i="96"/>
  <c r="M213" i="96"/>
  <c r="R212" i="96"/>
  <c r="M212" i="96"/>
  <c r="P212" i="96" s="1"/>
  <c r="R211" i="96"/>
  <c r="M211" i="96"/>
  <c r="P211" i="96" s="1"/>
  <c r="R210" i="96"/>
  <c r="P210" i="96"/>
  <c r="M210" i="96"/>
  <c r="R209" i="96"/>
  <c r="P209" i="96"/>
  <c r="M209" i="96"/>
  <c r="R208" i="96"/>
  <c r="P208" i="96"/>
  <c r="M208" i="96"/>
  <c r="R207" i="96"/>
  <c r="M207" i="96"/>
  <c r="P207" i="96" s="1"/>
  <c r="R206" i="96"/>
  <c r="P206" i="96"/>
  <c r="M206" i="96"/>
  <c r="R205" i="96"/>
  <c r="M205" i="96"/>
  <c r="P205" i="96" s="1"/>
  <c r="R204" i="96"/>
  <c r="M204" i="96"/>
  <c r="P204" i="96" s="1"/>
  <c r="R203" i="96"/>
  <c r="P203" i="96"/>
  <c r="M203" i="96"/>
  <c r="R202" i="96"/>
  <c r="M202" i="96"/>
  <c r="P202" i="96" s="1"/>
  <c r="R201" i="96"/>
  <c r="P201" i="96"/>
  <c r="M201" i="96"/>
  <c r="R200" i="96"/>
  <c r="P200" i="96"/>
  <c r="M200" i="96"/>
  <c r="R199" i="96"/>
  <c r="P199" i="96"/>
  <c r="M199" i="96"/>
  <c r="R198" i="96"/>
  <c r="M198" i="96"/>
  <c r="P198" i="96" s="1"/>
  <c r="R197" i="96"/>
  <c r="P197" i="96"/>
  <c r="M197" i="96"/>
  <c r="R196" i="96"/>
  <c r="M196" i="96"/>
  <c r="P196" i="96" s="1"/>
  <c r="R195" i="96"/>
  <c r="P195" i="96"/>
  <c r="M195" i="96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P189" i="96"/>
  <c r="M189" i="96"/>
  <c r="R188" i="96"/>
  <c r="P188" i="96"/>
  <c r="M188" i="96"/>
  <c r="R187" i="96"/>
  <c r="M187" i="96"/>
  <c r="P187" i="96" s="1"/>
  <c r="R186" i="96"/>
  <c r="P186" i="96"/>
  <c r="M186" i="96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P179" i="96"/>
  <c r="M179" i="96"/>
  <c r="R178" i="96"/>
  <c r="P178" i="96"/>
  <c r="M178" i="96"/>
  <c r="R177" i="96"/>
  <c r="P177" i="96"/>
  <c r="M177" i="96"/>
  <c r="R176" i="96"/>
  <c r="M176" i="96"/>
  <c r="P176" i="96" s="1"/>
  <c r="R175" i="96"/>
  <c r="P175" i="96"/>
  <c r="M175" i="96"/>
  <c r="R174" i="96"/>
  <c r="M174" i="96"/>
  <c r="P174" i="96" s="1"/>
  <c r="R173" i="96"/>
  <c r="P173" i="96"/>
  <c r="M173" i="96"/>
  <c r="R172" i="96"/>
  <c r="M172" i="96"/>
  <c r="P172" i="96" s="1"/>
  <c r="R171" i="96"/>
  <c r="M171" i="96"/>
  <c r="P171" i="96" s="1"/>
  <c r="R170" i="96"/>
  <c r="P170" i="96"/>
  <c r="M170" i="96"/>
  <c r="R169" i="96"/>
  <c r="P169" i="96"/>
  <c r="M169" i="96"/>
  <c r="R168" i="96"/>
  <c r="M168" i="96"/>
  <c r="P168" i="96" s="1"/>
  <c r="R167" i="96"/>
  <c r="M167" i="96"/>
  <c r="P167" i="96" s="1"/>
  <c r="R166" i="96"/>
  <c r="P166" i="96"/>
  <c r="M166" i="96"/>
  <c r="R165" i="96"/>
  <c r="M165" i="96"/>
  <c r="P165" i="96" s="1"/>
  <c r="R164" i="96"/>
  <c r="M164" i="96"/>
  <c r="P164" i="96" s="1"/>
  <c r="R163" i="96"/>
  <c r="P163" i="96"/>
  <c r="M163" i="96"/>
  <c r="R162" i="96"/>
  <c r="M162" i="96"/>
  <c r="P162" i="96" s="1"/>
  <c r="R161" i="96"/>
  <c r="P161" i="96"/>
  <c r="M161" i="96"/>
  <c r="R160" i="96"/>
  <c r="M160" i="96"/>
  <c r="P160" i="96" s="1"/>
  <c r="R159" i="96"/>
  <c r="M159" i="96"/>
  <c r="P159" i="96" s="1"/>
  <c r="R158" i="96"/>
  <c r="M158" i="96"/>
  <c r="P158" i="96" s="1"/>
  <c r="M157" i="96"/>
  <c r="P157" i="96" s="1"/>
  <c r="R156" i="96"/>
  <c r="P156" i="96"/>
  <c r="M156" i="96"/>
  <c r="R155" i="96"/>
  <c r="M155" i="96"/>
  <c r="P155" i="96" s="1"/>
  <c r="R154" i="96"/>
  <c r="P154" i="96"/>
  <c r="M154" i="96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P148" i="96"/>
  <c r="M148" i="96"/>
  <c r="R147" i="96"/>
  <c r="M147" i="96"/>
  <c r="P147" i="96" s="1"/>
  <c r="R146" i="96"/>
  <c r="P146" i="96"/>
  <c r="M146" i="96"/>
  <c r="R145" i="96"/>
  <c r="M145" i="96"/>
  <c r="P145" i="96" s="1"/>
  <c r="R144" i="96"/>
  <c r="P144" i="96"/>
  <c r="M144" i="96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P138" i="96"/>
  <c r="M138" i="96"/>
  <c r="R137" i="96"/>
  <c r="M137" i="96"/>
  <c r="P137" i="96" s="1"/>
  <c r="R136" i="96"/>
  <c r="P136" i="96"/>
  <c r="M136" i="96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P130" i="96"/>
  <c r="M130" i="96"/>
  <c r="R129" i="96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P118" i="96"/>
  <c r="M118" i="96"/>
  <c r="R117" i="96"/>
  <c r="M117" i="96"/>
  <c r="P117" i="96" s="1"/>
  <c r="R116" i="96"/>
  <c r="M116" i="96"/>
  <c r="P116" i="96" s="1"/>
  <c r="R115" i="96"/>
  <c r="M115" i="96"/>
  <c r="P115" i="96" s="1"/>
  <c r="P114" i="96"/>
  <c r="M114" i="96"/>
  <c r="R113" i="96"/>
  <c r="M113" i="96"/>
  <c r="P113" i="96" s="1"/>
  <c r="R112" i="96"/>
  <c r="M112" i="96"/>
  <c r="P112" i="96" s="1"/>
  <c r="R111" i="96"/>
  <c r="P111" i="96"/>
  <c r="M111" i="96"/>
  <c r="R110" i="96"/>
  <c r="M110" i="96"/>
  <c r="P110" i="96" s="1"/>
  <c r="R109" i="96"/>
  <c r="M109" i="96"/>
  <c r="P109" i="96" s="1"/>
  <c r="R108" i="96"/>
  <c r="M108" i="96"/>
  <c r="P108" i="96" s="1"/>
  <c r="R107" i="96"/>
  <c r="P107" i="96"/>
  <c r="M107" i="96"/>
  <c r="R106" i="96"/>
  <c r="M106" i="96"/>
  <c r="P106" i="96" s="1"/>
  <c r="R105" i="96"/>
  <c r="P105" i="96"/>
  <c r="M105" i="96"/>
  <c r="R104" i="96"/>
  <c r="M104" i="96"/>
  <c r="P104" i="96" s="1"/>
  <c r="R103" i="96"/>
  <c r="P103" i="96"/>
  <c r="M103" i="96"/>
  <c r="R102" i="96"/>
  <c r="M102" i="96"/>
  <c r="P102" i="96" s="1"/>
  <c r="R101" i="96"/>
  <c r="M101" i="96"/>
  <c r="P101" i="96" s="1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M95" i="96"/>
  <c r="P95" i="96" s="1"/>
  <c r="R94" i="96"/>
  <c r="P94" i="96"/>
  <c r="M94" i="96"/>
  <c r="R93" i="96"/>
  <c r="M93" i="96"/>
  <c r="P93" i="96" s="1"/>
  <c r="R92" i="96"/>
  <c r="P92" i="96"/>
  <c r="M92" i="96"/>
  <c r="R91" i="96"/>
  <c r="P91" i="96"/>
  <c r="M91" i="96"/>
  <c r="R90" i="96"/>
  <c r="P90" i="96"/>
  <c r="M90" i="96"/>
  <c r="R89" i="96"/>
  <c r="M89" i="96"/>
  <c r="P89" i="96" s="1"/>
  <c r="R88" i="96"/>
  <c r="P88" i="96"/>
  <c r="M88" i="96"/>
  <c r="R86" i="96"/>
  <c r="M86" i="96"/>
  <c r="P86" i="96" s="1"/>
  <c r="R85" i="96"/>
  <c r="M85" i="96"/>
  <c r="P85" i="96" s="1"/>
  <c r="R84" i="96"/>
  <c r="P84" i="96"/>
  <c r="M84" i="96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P69" i="96"/>
  <c r="M69" i="96"/>
  <c r="R68" i="96"/>
  <c r="M68" i="96"/>
  <c r="P68" i="96" s="1"/>
  <c r="R67" i="96"/>
  <c r="M67" i="96"/>
  <c r="P67" i="96" s="1"/>
  <c r="R66" i="96"/>
  <c r="P66" i="96"/>
  <c r="M66" i="96"/>
  <c r="R65" i="96"/>
  <c r="M65" i="96"/>
  <c r="P65" i="96" s="1"/>
  <c r="R64" i="96"/>
  <c r="M64" i="96"/>
  <c r="P64" i="96" s="1"/>
  <c r="R63" i="96"/>
  <c r="M63" i="96"/>
  <c r="P63" i="96" s="1"/>
  <c r="R62" i="96"/>
  <c r="P62" i="96"/>
  <c r="M62" i="96"/>
  <c r="R61" i="96"/>
  <c r="M61" i="96"/>
  <c r="P61" i="96" s="1"/>
  <c r="R60" i="96"/>
  <c r="P60" i="96"/>
  <c r="M60" i="96"/>
  <c r="R59" i="96"/>
  <c r="P59" i="96"/>
  <c r="M59" i="96"/>
  <c r="R58" i="96"/>
  <c r="M58" i="96"/>
  <c r="P58" i="96" s="1"/>
  <c r="R57" i="96"/>
  <c r="P57" i="96"/>
  <c r="M57" i="96"/>
  <c r="R56" i="96"/>
  <c r="M56" i="96"/>
  <c r="P56" i="96" s="1"/>
  <c r="R55" i="96"/>
  <c r="P55" i="96"/>
  <c r="M55" i="96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P48" i="96"/>
  <c r="M48" i="96"/>
  <c r="R47" i="96"/>
  <c r="M47" i="96"/>
  <c r="P47" i="96" s="1"/>
  <c r="R46" i="96"/>
  <c r="M46" i="96"/>
  <c r="P46" i="96" s="1"/>
  <c r="R45" i="96"/>
  <c r="M45" i="96"/>
  <c r="P45" i="96" s="1"/>
  <c r="M44" i="96"/>
  <c r="P44" i="96" s="1"/>
  <c r="R43" i="96"/>
  <c r="P43" i="96"/>
  <c r="M43" i="96"/>
  <c r="R42" i="96"/>
  <c r="M42" i="96"/>
  <c r="P42" i="96" s="1"/>
  <c r="R41" i="96"/>
  <c r="M41" i="96"/>
  <c r="P41" i="96" s="1"/>
  <c r="R40" i="96"/>
  <c r="M40" i="96"/>
  <c r="P40" i="96" s="1"/>
  <c r="R39" i="96"/>
  <c r="P39" i="96"/>
  <c r="M39" i="96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P28" i="96"/>
  <c r="M28" i="96"/>
  <c r="R27" i="96"/>
  <c r="M27" i="96"/>
  <c r="P27" i="96" s="1"/>
  <c r="R26" i="96"/>
  <c r="P26" i="96"/>
  <c r="M26" i="96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P8" i="96"/>
  <c r="M8" i="96"/>
  <c r="R7" i="96"/>
  <c r="M7" i="96"/>
  <c r="P7" i="96" s="1"/>
  <c r="R6" i="96"/>
  <c r="M6" i="96"/>
  <c r="P6" i="96" s="1"/>
  <c r="R5" i="96"/>
  <c r="M5" i="96"/>
  <c r="N233" i="95"/>
  <c r="S23" i="8" s="1"/>
  <c r="N230" i="95"/>
  <c r="M227" i="95"/>
  <c r="R225" i="95"/>
  <c r="M225" i="95"/>
  <c r="P225" i="95" s="1"/>
  <c r="R224" i="95"/>
  <c r="M224" i="95"/>
  <c r="P224" i="95" s="1"/>
  <c r="R223" i="95"/>
  <c r="M223" i="95"/>
  <c r="P223" i="95" s="1"/>
  <c r="R222" i="95"/>
  <c r="M222" i="95"/>
  <c r="P222" i="95" s="1"/>
  <c r="R221" i="95"/>
  <c r="P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P214" i="95" s="1"/>
  <c r="R213" i="95"/>
  <c r="P213" i="95"/>
  <c r="M213" i="95"/>
  <c r="R212" i="95"/>
  <c r="M212" i="95"/>
  <c r="P212" i="95" s="1"/>
  <c r="R211" i="95"/>
  <c r="M211" i="95"/>
  <c r="P211" i="95" s="1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P203" i="95"/>
  <c r="M203" i="95"/>
  <c r="R202" i="95"/>
  <c r="M202" i="95"/>
  <c r="P202" i="95" s="1"/>
  <c r="R201" i="95"/>
  <c r="M201" i="95"/>
  <c r="P201" i="95" s="1"/>
  <c r="R200" i="95"/>
  <c r="M200" i="95"/>
  <c r="P200" i="95" s="1"/>
  <c r="R199" i="95"/>
  <c r="P199" i="95"/>
  <c r="M199" i="95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P193" i="95"/>
  <c r="M193" i="95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P185" i="95"/>
  <c r="M185" i="95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P165" i="95"/>
  <c r="M165" i="95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P153" i="95"/>
  <c r="M153" i="95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P134" i="95"/>
  <c r="M134" i="95"/>
  <c r="R133" i="95"/>
  <c r="M133" i="95"/>
  <c r="P133" i="95" s="1"/>
  <c r="R132" i="95"/>
  <c r="M132" i="95"/>
  <c r="P132" i="95" s="1"/>
  <c r="R131" i="95"/>
  <c r="P131" i="95"/>
  <c r="M131" i="95"/>
  <c r="R130" i="95"/>
  <c r="M130" i="95"/>
  <c r="P130" i="95" s="1"/>
  <c r="R129" i="95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P121" i="95"/>
  <c r="M121" i="95"/>
  <c r="R120" i="95"/>
  <c r="M120" i="95"/>
  <c r="P120" i="95" s="1"/>
  <c r="R119" i="95"/>
  <c r="P119" i="95"/>
  <c r="M119" i="95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R109" i="95"/>
  <c r="M109" i="95"/>
  <c r="P109" i="95" s="1"/>
  <c r="R108" i="95"/>
  <c r="M108" i="95"/>
  <c r="P108" i="95" s="1"/>
  <c r="R107" i="95"/>
  <c r="M107" i="95"/>
  <c r="P107" i="95" s="1"/>
  <c r="R106" i="95"/>
  <c r="P106" i="95"/>
  <c r="M106" i="95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M92" i="95"/>
  <c r="P92" i="95" s="1"/>
  <c r="R91" i="95"/>
  <c r="P91" i="95"/>
  <c r="M91" i="95"/>
  <c r="R90" i="95"/>
  <c r="M90" i="95"/>
  <c r="P90" i="95" s="1"/>
  <c r="R89" i="95"/>
  <c r="M89" i="95"/>
  <c r="P89" i="95" s="1"/>
  <c r="R88" i="95"/>
  <c r="M88" i="95"/>
  <c r="P88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P81" i="95"/>
  <c r="M81" i="95"/>
  <c r="R80" i="95"/>
  <c r="M80" i="95"/>
  <c r="P80" i="95" s="1"/>
  <c r="R79" i="95"/>
  <c r="M79" i="95"/>
  <c r="P79" i="95" s="1"/>
  <c r="R78" i="95"/>
  <c r="M78" i="95"/>
  <c r="P78" i="95" s="1"/>
  <c r="R77" i="95"/>
  <c r="P77" i="95"/>
  <c r="M77" i="95"/>
  <c r="R76" i="95"/>
  <c r="M76" i="95"/>
  <c r="P76" i="95" s="1"/>
  <c r="R75" i="95"/>
  <c r="M75" i="95"/>
  <c r="P75" i="95" s="1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P63" i="95"/>
  <c r="M63" i="95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P53" i="95"/>
  <c r="M53" i="95"/>
  <c r="R52" i="95"/>
  <c r="P52" i="95"/>
  <c r="M52" i="95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P23" i="95"/>
  <c r="M23" i="95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P13" i="95"/>
  <c r="M13" i="95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P7" i="95"/>
  <c r="M7" i="95"/>
  <c r="R6" i="95"/>
  <c r="M6" i="95"/>
  <c r="P6" i="95" s="1"/>
  <c r="R5" i="95"/>
  <c r="M5" i="95"/>
  <c r="P5" i="95" s="1"/>
  <c r="N233" i="94"/>
  <c r="S22" i="8" s="1"/>
  <c r="N230" i="94"/>
  <c r="M227" i="94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P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M214" i="94"/>
  <c r="P214" i="94" s="1"/>
  <c r="R213" i="94"/>
  <c r="M213" i="94"/>
  <c r="P213" i="94" s="1"/>
  <c r="R212" i="94"/>
  <c r="M212" i="94"/>
  <c r="P212" i="94" s="1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P206" i="94"/>
  <c r="M206" i="94"/>
  <c r="R205" i="94"/>
  <c r="M205" i="94"/>
  <c r="P205" i="94" s="1"/>
  <c r="R204" i="94"/>
  <c r="P204" i="94"/>
  <c r="M204" i="94"/>
  <c r="R203" i="94"/>
  <c r="M203" i="94"/>
  <c r="P203" i="94" s="1"/>
  <c r="R202" i="94"/>
  <c r="M202" i="94"/>
  <c r="P202" i="94" s="1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P192" i="94"/>
  <c r="M192" i="94"/>
  <c r="R191" i="94"/>
  <c r="M191" i="94"/>
  <c r="P191" i="94" s="1"/>
  <c r="R190" i="94"/>
  <c r="P190" i="94"/>
  <c r="M190" i="94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P182" i="94"/>
  <c r="M182" i="94"/>
  <c r="R181" i="94"/>
  <c r="M181" i="94"/>
  <c r="P181" i="94" s="1"/>
  <c r="R180" i="94"/>
  <c r="M180" i="94"/>
  <c r="P180" i="94" s="1"/>
  <c r="R179" i="94"/>
  <c r="M179" i="94"/>
  <c r="P179" i="94" s="1"/>
  <c r="R178" i="94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P174" i="94"/>
  <c r="M174" i="94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P157" i="94"/>
  <c r="M157" i="94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P125" i="94"/>
  <c r="M125" i="94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P114" i="94"/>
  <c r="M114" i="94"/>
  <c r="R113" i="94"/>
  <c r="M113" i="94"/>
  <c r="P113" i="94" s="1"/>
  <c r="R112" i="94"/>
  <c r="M112" i="94"/>
  <c r="P112" i="94" s="1"/>
  <c r="R111" i="94"/>
  <c r="P111" i="94"/>
  <c r="M111" i="94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P96" i="94"/>
  <c r="M96" i="94"/>
  <c r="M95" i="94"/>
  <c r="P95" i="94" s="1"/>
  <c r="R94" i="94"/>
  <c r="M94" i="94"/>
  <c r="P94" i="94" s="1"/>
  <c r="R93" i="94"/>
  <c r="M93" i="94"/>
  <c r="P93" i="94" s="1"/>
  <c r="R92" i="94"/>
  <c r="M92" i="94"/>
  <c r="P92" i="94" s="1"/>
  <c r="R91" i="94"/>
  <c r="M91" i="94"/>
  <c r="P91" i="94" s="1"/>
  <c r="R90" i="94"/>
  <c r="P90" i="94"/>
  <c r="M90" i="94"/>
  <c r="R89" i="94"/>
  <c r="M89" i="94"/>
  <c r="P89" i="94" s="1"/>
  <c r="R88" i="94"/>
  <c r="M88" i="94"/>
  <c r="P88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P81" i="94"/>
  <c r="M81" i="94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P72" i="94"/>
  <c r="M72" i="94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P56" i="94"/>
  <c r="M56" i="94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P35" i="94"/>
  <c r="M35" i="94"/>
  <c r="R34" i="94"/>
  <c r="M34" i="94"/>
  <c r="P34" i="94" s="1"/>
  <c r="R33" i="94"/>
  <c r="M33" i="94"/>
  <c r="P33" i="94" s="1"/>
  <c r="R32" i="94"/>
  <c r="P32" i="94"/>
  <c r="M32" i="94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P21" i="94"/>
  <c r="M21" i="94"/>
  <c r="R20" i="94"/>
  <c r="M20" i="94"/>
  <c r="P20" i="94" s="1"/>
  <c r="R19" i="94"/>
  <c r="P19" i="94"/>
  <c r="M19" i="94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P14" i="94"/>
  <c r="M14" i="94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P5" i="94"/>
  <c r="M5" i="94"/>
  <c r="N233" i="93"/>
  <c r="S21" i="8" s="1"/>
  <c r="N230" i="93"/>
  <c r="W21" i="8" s="1"/>
  <c r="M227" i="93"/>
  <c r="R225" i="93"/>
  <c r="M225" i="93"/>
  <c r="P225" i="93" s="1"/>
  <c r="R224" i="93"/>
  <c r="P224" i="93"/>
  <c r="M224" i="93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P219" i="93"/>
  <c r="M219" i="93"/>
  <c r="R218" i="93"/>
  <c r="M218" i="93"/>
  <c r="P218" i="93" s="1"/>
  <c r="R217" i="93"/>
  <c r="M217" i="93"/>
  <c r="P217" i="93" s="1"/>
  <c r="R216" i="93"/>
  <c r="M216" i="93"/>
  <c r="P216" i="93" s="1"/>
  <c r="R215" i="93"/>
  <c r="M215" i="93"/>
  <c r="P215" i="93" s="1"/>
  <c r="R214" i="93"/>
  <c r="M214" i="93"/>
  <c r="P214" i="93" s="1"/>
  <c r="R213" i="93"/>
  <c r="M213" i="93"/>
  <c r="P213" i="93" s="1"/>
  <c r="R212" i="93"/>
  <c r="M212" i="93"/>
  <c r="P212" i="93" s="1"/>
  <c r="R211" i="93"/>
  <c r="M211" i="93"/>
  <c r="P211" i="93" s="1"/>
  <c r="R210" i="93"/>
  <c r="M210" i="93"/>
  <c r="P210" i="93" s="1"/>
  <c r="R209" i="93"/>
  <c r="M209" i="93"/>
  <c r="P209" i="93" s="1"/>
  <c r="R208" i="93"/>
  <c r="M208" i="93"/>
  <c r="P208" i="93" s="1"/>
  <c r="R207" i="93"/>
  <c r="M207" i="93"/>
  <c r="P207" i="93" s="1"/>
  <c r="R206" i="93"/>
  <c r="P206" i="93"/>
  <c r="M206" i="93"/>
  <c r="R205" i="93"/>
  <c r="M205" i="93"/>
  <c r="P205" i="93" s="1"/>
  <c r="R204" i="93"/>
  <c r="P204" i="93"/>
  <c r="M204" i="93"/>
  <c r="R203" i="93"/>
  <c r="P203" i="93"/>
  <c r="M203" i="93"/>
  <c r="R202" i="93"/>
  <c r="M202" i="93"/>
  <c r="P202" i="93" s="1"/>
  <c r="R201" i="93"/>
  <c r="P201" i="93"/>
  <c r="M201" i="93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P186" i="93"/>
  <c r="M186" i="93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P180" i="93"/>
  <c r="M180" i="93"/>
  <c r="R179" i="93"/>
  <c r="P179" i="93"/>
  <c r="M179" i="93"/>
  <c r="R178" i="93"/>
  <c r="M178" i="93"/>
  <c r="P178" i="93" s="1"/>
  <c r="R177" i="93"/>
  <c r="P177" i="93"/>
  <c r="M177" i="93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P166" i="93"/>
  <c r="M166" i="93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P153" i="93"/>
  <c r="M153" i="93"/>
  <c r="R152" i="93"/>
  <c r="M152" i="93"/>
  <c r="P152" i="93" s="1"/>
  <c r="R151" i="93"/>
  <c r="P151" i="93"/>
  <c r="M151" i="93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P137" i="93"/>
  <c r="M137" i="93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P131" i="93"/>
  <c r="M131" i="93"/>
  <c r="R130" i="93"/>
  <c r="M130" i="93"/>
  <c r="P130" i="93" s="1"/>
  <c r="R129" i="93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P125" i="93"/>
  <c r="M125" i="93"/>
  <c r="R124" i="93"/>
  <c r="M124" i="93"/>
  <c r="P124" i="93" s="1"/>
  <c r="R123" i="93"/>
  <c r="P123" i="93"/>
  <c r="M123" i="93"/>
  <c r="R122" i="93"/>
  <c r="M122" i="93"/>
  <c r="P122" i="93" s="1"/>
  <c r="R121" i="93"/>
  <c r="P121" i="93"/>
  <c r="M121" i="93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P115" i="93"/>
  <c r="M115" i="93"/>
  <c r="P114" i="93"/>
  <c r="M114" i="93"/>
  <c r="R113" i="93"/>
  <c r="P113" i="93"/>
  <c r="M113" i="93"/>
  <c r="R112" i="93"/>
  <c r="M112" i="93"/>
  <c r="P112" i="93" s="1"/>
  <c r="R111" i="93"/>
  <c r="M111" i="93"/>
  <c r="P111" i="93" s="1"/>
  <c r="R110" i="93"/>
  <c r="M110" i="93"/>
  <c r="P110" i="93" s="1"/>
  <c r="R109" i="93"/>
  <c r="M109" i="93"/>
  <c r="P109" i="93" s="1"/>
  <c r="R108" i="93"/>
  <c r="M108" i="93"/>
  <c r="P108" i="93" s="1"/>
  <c r="R107" i="93"/>
  <c r="M107" i="93"/>
  <c r="P107" i="93" s="1"/>
  <c r="R106" i="93"/>
  <c r="P106" i="93"/>
  <c r="M106" i="93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P101" i="93"/>
  <c r="M101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P95" i="93"/>
  <c r="M95" i="93"/>
  <c r="R94" i="93"/>
  <c r="M94" i="93"/>
  <c r="P94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P82" i="93"/>
  <c r="M82" i="93"/>
  <c r="R81" i="93"/>
  <c r="M81" i="93"/>
  <c r="P81" i="93" s="1"/>
  <c r="R80" i="93"/>
  <c r="M80" i="93"/>
  <c r="P80" i="93" s="1"/>
  <c r="R79" i="93"/>
  <c r="M79" i="93"/>
  <c r="P79" i="93" s="1"/>
  <c r="R78" i="93"/>
  <c r="P78" i="93"/>
  <c r="M78" i="93"/>
  <c r="R77" i="93"/>
  <c r="M77" i="93"/>
  <c r="P77" i="93" s="1"/>
  <c r="R76" i="93"/>
  <c r="M76" i="93"/>
  <c r="P76" i="93" s="1"/>
  <c r="R75" i="93"/>
  <c r="M75" i="93"/>
  <c r="P75" i="93" s="1"/>
  <c r="P74" i="93"/>
  <c r="M74" i="93"/>
  <c r="R73" i="93"/>
  <c r="P73" i="93"/>
  <c r="M73" i="93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P68" i="93"/>
  <c r="M68" i="93"/>
  <c r="R67" i="93"/>
  <c r="M67" i="93"/>
  <c r="P67" i="93" s="1"/>
  <c r="R66" i="93"/>
  <c r="M66" i="93"/>
  <c r="P66" i="93" s="1"/>
  <c r="R65" i="93"/>
  <c r="P65" i="93"/>
  <c r="M65" i="93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R45" i="93"/>
  <c r="M45" i="93"/>
  <c r="P45" i="93" s="1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33" i="92"/>
  <c r="S20" i="8" s="1"/>
  <c r="N230" i="92"/>
  <c r="W20" i="8" s="1"/>
  <c r="M227" i="92"/>
  <c r="R225" i="92"/>
  <c r="M225" i="92"/>
  <c r="P225" i="92" s="1"/>
  <c r="R224" i="92"/>
  <c r="M224" i="92"/>
  <c r="P224" i="92" s="1"/>
  <c r="R223" i="92"/>
  <c r="M223" i="92"/>
  <c r="P223" i="92" s="1"/>
  <c r="R222" i="92"/>
  <c r="M222" i="92"/>
  <c r="P222" i="92" s="1"/>
  <c r="R221" i="92"/>
  <c r="M221" i="92"/>
  <c r="P221" i="92" s="1"/>
  <c r="R220" i="92"/>
  <c r="M220" i="92"/>
  <c r="P220" i="92" s="1"/>
  <c r="R219" i="92"/>
  <c r="M219" i="92"/>
  <c r="P219" i="92" s="1"/>
  <c r="R218" i="92"/>
  <c r="M218" i="92"/>
  <c r="P218" i="92" s="1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M210" i="92"/>
  <c r="P210" i="92" s="1"/>
  <c r="R209" i="92"/>
  <c r="M209" i="92"/>
  <c r="P209" i="92" s="1"/>
  <c r="R208" i="92"/>
  <c r="M208" i="92"/>
  <c r="P208" i="92" s="1"/>
  <c r="R207" i="92"/>
  <c r="M207" i="92"/>
  <c r="P207" i="92" s="1"/>
  <c r="R206" i="92"/>
  <c r="M206" i="92"/>
  <c r="P206" i="92" s="1"/>
  <c r="R205" i="92"/>
  <c r="M205" i="92"/>
  <c r="P205" i="92" s="1"/>
  <c r="R204" i="92"/>
  <c r="M204" i="92"/>
  <c r="P204" i="92" s="1"/>
  <c r="R203" i="92"/>
  <c r="M203" i="92"/>
  <c r="P203" i="92" s="1"/>
  <c r="R202" i="92"/>
  <c r="M202" i="92"/>
  <c r="P202" i="92" s="1"/>
  <c r="R201" i="92"/>
  <c r="M201" i="92"/>
  <c r="P201" i="92" s="1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R178" i="92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P111" i="92"/>
  <c r="M111" i="92"/>
  <c r="R110" i="92"/>
  <c r="M110" i="92"/>
  <c r="P110" i="92" s="1"/>
  <c r="R109" i="92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M95" i="92"/>
  <c r="P95" i="92" s="1"/>
  <c r="R94" i="92"/>
  <c r="M94" i="92"/>
  <c r="P94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P30" i="92"/>
  <c r="M30" i="92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N233" i="91"/>
  <c r="S19" i="8" s="1"/>
  <c r="N230" i="91"/>
  <c r="W19" i="8" s="1"/>
  <c r="M227" i="91"/>
  <c r="R225" i="91"/>
  <c r="M225" i="91"/>
  <c r="P225" i="91" s="1"/>
  <c r="R224" i="91"/>
  <c r="M224" i="91"/>
  <c r="P224" i="91" s="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P214" i="91"/>
  <c r="M214" i="91"/>
  <c r="R213" i="91"/>
  <c r="M213" i="91"/>
  <c r="P213" i="91" s="1"/>
  <c r="R212" i="91"/>
  <c r="M212" i="91"/>
  <c r="P212" i="91" s="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P207" i="91"/>
  <c r="M207" i="9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M202" i="91"/>
  <c r="P202" i="91" s="1"/>
  <c r="R201" i="91"/>
  <c r="M201" i="91"/>
  <c r="P201" i="91" s="1"/>
  <c r="R200" i="91"/>
  <c r="P200" i="91"/>
  <c r="M200" i="9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P195" i="91"/>
  <c r="M195" i="9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R178" i="9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P171" i="91"/>
  <c r="M171" i="9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P166" i="91"/>
  <c r="M166" i="9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P151" i="91"/>
  <c r="M151" i="9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P139" i="91"/>
  <c r="M139" i="9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P131" i="91"/>
  <c r="M131" i="91"/>
  <c r="R130" i="91"/>
  <c r="M130" i="91"/>
  <c r="P130" i="91" s="1"/>
  <c r="R129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P121" i="91"/>
  <c r="M121" i="9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P113" i="91"/>
  <c r="M113" i="91"/>
  <c r="R112" i="91"/>
  <c r="M112" i="91"/>
  <c r="P112" i="91" s="1"/>
  <c r="R111" i="91"/>
  <c r="M111" i="91"/>
  <c r="P111" i="91" s="1"/>
  <c r="R110" i="91"/>
  <c r="M110" i="91"/>
  <c r="P110" i="91" s="1"/>
  <c r="R109" i="9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P103" i="91"/>
  <c r="M103" i="91"/>
  <c r="R102" i="91"/>
  <c r="M102" i="91"/>
  <c r="P102" i="91" s="1"/>
  <c r="R101" i="91"/>
  <c r="P101" i="91"/>
  <c r="M101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P96" i="91"/>
  <c r="M96" i="91"/>
  <c r="M95" i="91"/>
  <c r="P95" i="91" s="1"/>
  <c r="R94" i="91"/>
  <c r="M94" i="91"/>
  <c r="P94" i="91" s="1"/>
  <c r="R93" i="91"/>
  <c r="M93" i="91"/>
  <c r="P93" i="91" s="1"/>
  <c r="R92" i="91"/>
  <c r="P92" i="91"/>
  <c r="M92" i="9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P78" i="91"/>
  <c r="M78" i="91"/>
  <c r="R77" i="91"/>
  <c r="M77" i="91"/>
  <c r="P77" i="91" s="1"/>
  <c r="R76" i="91"/>
  <c r="M76" i="91"/>
  <c r="P76" i="91" s="1"/>
  <c r="R75" i="91"/>
  <c r="M75" i="91"/>
  <c r="P75" i="91" s="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P70" i="91"/>
  <c r="M70" i="9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P65" i="91"/>
  <c r="M65" i="91"/>
  <c r="R64" i="91"/>
  <c r="P64" i="91"/>
  <c r="M64" i="91"/>
  <c r="R63" i="91"/>
  <c r="M63" i="91"/>
  <c r="P63" i="91" s="1"/>
  <c r="R62" i="91"/>
  <c r="P62" i="91"/>
  <c r="M62" i="91"/>
  <c r="R61" i="91"/>
  <c r="M61" i="91"/>
  <c r="P61" i="91" s="1"/>
  <c r="R60" i="91"/>
  <c r="M60" i="91"/>
  <c r="P60" i="91" s="1"/>
  <c r="R59" i="91"/>
  <c r="M59" i="91"/>
  <c r="P59" i="91" s="1"/>
  <c r="R58" i="91"/>
  <c r="P58" i="91"/>
  <c r="M58" i="9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P43" i="91"/>
  <c r="M43" i="91"/>
  <c r="R42" i="91"/>
  <c r="M42" i="91"/>
  <c r="P42" i="91" s="1"/>
  <c r="R41" i="91"/>
  <c r="P41" i="91"/>
  <c r="M41" i="9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P29" i="91"/>
  <c r="M29" i="91"/>
  <c r="R28" i="91"/>
  <c r="M28" i="91"/>
  <c r="P28" i="91" s="1"/>
  <c r="R27" i="91"/>
  <c r="M27" i="91"/>
  <c r="P27" i="91" s="1"/>
  <c r="R26" i="91"/>
  <c r="M26" i="91"/>
  <c r="P26" i="91" s="1"/>
  <c r="R25" i="91"/>
  <c r="P25" i="91"/>
  <c r="M25" i="9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P19" i="91"/>
  <c r="M19" i="91"/>
  <c r="R18" i="91"/>
  <c r="M18" i="91"/>
  <c r="P18" i="91" s="1"/>
  <c r="R17" i="91"/>
  <c r="P17" i="91"/>
  <c r="M17" i="9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P9" i="91"/>
  <c r="M9" i="9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33" i="90"/>
  <c r="S18" i="8" s="1"/>
  <c r="N230" i="90"/>
  <c r="W18" i="8" s="1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P222" i="90"/>
  <c r="M222" i="90"/>
  <c r="R221" i="90"/>
  <c r="M221" i="90"/>
  <c r="P221" i="90" s="1"/>
  <c r="R220" i="90"/>
  <c r="M220" i="90"/>
  <c r="P220" i="90" s="1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P206" i="90"/>
  <c r="M206" i="90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P196" i="90"/>
  <c r="M196" i="90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P190" i="90"/>
  <c r="M190" i="90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P174" i="90"/>
  <c r="M174" i="90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P164" i="90"/>
  <c r="M164" i="90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P158" i="90"/>
  <c r="M158" i="90"/>
  <c r="M157" i="90"/>
  <c r="P157" i="90" s="1"/>
  <c r="R156" i="90"/>
  <c r="P156" i="90"/>
  <c r="M156" i="90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P136" i="90"/>
  <c r="M136" i="90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R129" i="90"/>
  <c r="M129" i="90"/>
  <c r="P129" i="90" s="1"/>
  <c r="R128" i="90"/>
  <c r="P128" i="90"/>
  <c r="M128" i="90"/>
  <c r="R127" i="90"/>
  <c r="M127" i="90"/>
  <c r="P127" i="90" s="1"/>
  <c r="R126" i="90"/>
  <c r="P126" i="90"/>
  <c r="M126" i="90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M95" i="90"/>
  <c r="P95" i="90" s="1"/>
  <c r="R94" i="90"/>
  <c r="M94" i="90"/>
  <c r="P94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R75" i="90"/>
  <c r="M75" i="90"/>
  <c r="P75" i="90" s="1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P58" i="90"/>
  <c r="M58" i="90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R45" i="90"/>
  <c r="M45" i="90"/>
  <c r="P45" i="90" s="1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P36" i="90"/>
  <c r="M36" i="90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P29" i="90"/>
  <c r="M29" i="90"/>
  <c r="R28" i="90"/>
  <c r="M28" i="90"/>
  <c r="P28" i="90" s="1"/>
  <c r="R27" i="90"/>
  <c r="P27" i="90"/>
  <c r="M27" i="90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33" i="89"/>
  <c r="S17" i="8" s="1"/>
  <c r="N230" i="89"/>
  <c r="W17" i="8" s="1"/>
  <c r="M227" i="89"/>
  <c r="R225" i="89"/>
  <c r="M225" i="89"/>
  <c r="P225" i="89" s="1"/>
  <c r="R224" i="89"/>
  <c r="M224" i="89"/>
  <c r="P224" i="89" s="1"/>
  <c r="R223" i="89"/>
  <c r="M223" i="89"/>
  <c r="P223" i="89" s="1"/>
  <c r="R222" i="89"/>
  <c r="P222" i="89"/>
  <c r="M222" i="89"/>
  <c r="R221" i="89"/>
  <c r="M221" i="89"/>
  <c r="P221" i="89" s="1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M215" i="89"/>
  <c r="P215" i="89" s="1"/>
  <c r="R214" i="89"/>
  <c r="M214" i="89"/>
  <c r="P214" i="89" s="1"/>
  <c r="R213" i="89"/>
  <c r="M213" i="89"/>
  <c r="P213" i="89" s="1"/>
  <c r="R212" i="89"/>
  <c r="P212" i="89"/>
  <c r="M212" i="89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M204" i="89"/>
  <c r="P204" i="89" s="1"/>
  <c r="R203" i="89"/>
  <c r="M203" i="89"/>
  <c r="P203" i="89" s="1"/>
  <c r="R202" i="89"/>
  <c r="P202" i="89"/>
  <c r="M202" i="89"/>
  <c r="R201" i="89"/>
  <c r="M201" i="89"/>
  <c r="P201" i="89" s="1"/>
  <c r="R200" i="89"/>
  <c r="P200" i="89"/>
  <c r="M200" i="89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P188" i="89"/>
  <c r="M188" i="89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P181" i="89"/>
  <c r="M181" i="89"/>
  <c r="R180" i="89"/>
  <c r="M180" i="89"/>
  <c r="P180" i="89" s="1"/>
  <c r="R179" i="89"/>
  <c r="M179" i="89"/>
  <c r="P179" i="89" s="1"/>
  <c r="R178" i="89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P155" i="89"/>
  <c r="M155" i="89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P137" i="89"/>
  <c r="M137" i="89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P131" i="89"/>
  <c r="M131" i="89"/>
  <c r="R130" i="89"/>
  <c r="M130" i="89"/>
  <c r="P130" i="89" s="1"/>
  <c r="R129" i="89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P112" i="89"/>
  <c r="M112" i="89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M85" i="89"/>
  <c r="P85" i="89" s="1"/>
  <c r="R84" i="89"/>
  <c r="M84" i="89"/>
  <c r="P84" i="89" s="1"/>
  <c r="R83" i="89"/>
  <c r="P83" i="89"/>
  <c r="M83" i="89"/>
  <c r="R82" i="89"/>
  <c r="M82" i="89"/>
  <c r="P82" i="89" s="1"/>
  <c r="R81" i="89"/>
  <c r="M81" i="89"/>
  <c r="P81" i="89" s="1"/>
  <c r="R80" i="89"/>
  <c r="M80" i="89"/>
  <c r="P80" i="89" s="1"/>
  <c r="R79" i="89"/>
  <c r="P79" i="89"/>
  <c r="M79" i="89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M74" i="89"/>
  <c r="P74" i="89" s="1"/>
  <c r="R73" i="89"/>
  <c r="M73" i="89"/>
  <c r="P73" i="89" s="1"/>
  <c r="R72" i="89"/>
  <c r="M72" i="89"/>
  <c r="P72" i="89" s="1"/>
  <c r="R71" i="89"/>
  <c r="P71" i="89"/>
  <c r="M71" i="89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P65" i="89"/>
  <c r="M65" i="89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P51" i="89"/>
  <c r="M51" i="89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R45" i="89"/>
  <c r="M45" i="89"/>
  <c r="P45" i="89" s="1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P25" i="89"/>
  <c r="M25" i="89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P7" i="89"/>
  <c r="M7" i="89"/>
  <c r="R6" i="89"/>
  <c r="M6" i="89"/>
  <c r="P6" i="89" s="1"/>
  <c r="R5" i="89"/>
  <c r="P5" i="89"/>
  <c r="M5" i="89"/>
  <c r="N233" i="88"/>
  <c r="S16" i="8" s="1"/>
  <c r="N230" i="88"/>
  <c r="W16" i="8" s="1"/>
  <c r="M227" i="88"/>
  <c r="R225" i="88"/>
  <c r="M225" i="88"/>
  <c r="P225" i="88" s="1"/>
  <c r="R224" i="88"/>
  <c r="P224" i="88"/>
  <c r="M224" i="88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M210" i="88"/>
  <c r="P210" i="88" s="1"/>
  <c r="R209" i="88"/>
  <c r="M209" i="88"/>
  <c r="P209" i="88" s="1"/>
  <c r="R208" i="88"/>
  <c r="P208" i="88"/>
  <c r="M208" i="88"/>
  <c r="R207" i="88"/>
  <c r="M207" i="88"/>
  <c r="P207" i="88" s="1"/>
  <c r="R206" i="88"/>
  <c r="M206" i="88"/>
  <c r="P206" i="88" s="1"/>
  <c r="R205" i="88"/>
  <c r="M205" i="88"/>
  <c r="P205" i="88" s="1"/>
  <c r="R204" i="88"/>
  <c r="P204" i="88"/>
  <c r="M204" i="88"/>
  <c r="R203" i="88"/>
  <c r="M203" i="88"/>
  <c r="P203" i="88" s="1"/>
  <c r="R202" i="88"/>
  <c r="M202" i="88"/>
  <c r="P202" i="88" s="1"/>
  <c r="R201" i="88"/>
  <c r="M201" i="88"/>
  <c r="P201" i="88" s="1"/>
  <c r="R200" i="88"/>
  <c r="M200" i="88"/>
  <c r="P200" i="88" s="1"/>
  <c r="R199" i="88"/>
  <c r="M199" i="88"/>
  <c r="P199" i="88" s="1"/>
  <c r="R198" i="88"/>
  <c r="P198" i="88"/>
  <c r="M198" i="88"/>
  <c r="R197" i="88"/>
  <c r="M197" i="88"/>
  <c r="P197" i="88" s="1"/>
  <c r="R196" i="88"/>
  <c r="M196" i="88"/>
  <c r="P196" i="88" s="1"/>
  <c r="R195" i="88"/>
  <c r="M195" i="88"/>
  <c r="P195" i="88" s="1"/>
  <c r="R194" i="88"/>
  <c r="P194" i="88"/>
  <c r="M194" i="88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R178" i="88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P170" i="88"/>
  <c r="M170" i="88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M157" i="88"/>
  <c r="P157" i="88" s="1"/>
  <c r="R156" i="88"/>
  <c r="P156" i="88"/>
  <c r="M156" i="88"/>
  <c r="R155" i="88"/>
  <c r="P155" i="88"/>
  <c r="M155" i="88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P147" i="88"/>
  <c r="M147" i="88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P139" i="88"/>
  <c r="M139" i="88"/>
  <c r="R138" i="88"/>
  <c r="M138" i="88"/>
  <c r="P138" i="88" s="1"/>
  <c r="R137" i="88"/>
  <c r="M137" i="88"/>
  <c r="P137" i="88" s="1"/>
  <c r="R136" i="88"/>
  <c r="M136" i="88"/>
  <c r="P136" i="88" s="1"/>
  <c r="R135" i="88"/>
  <c r="P135" i="88"/>
  <c r="M135" i="88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P130" i="88"/>
  <c r="M130" i="88"/>
  <c r="R129" i="88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P122" i="88"/>
  <c r="M122" i="88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P116" i="88"/>
  <c r="M116" i="88"/>
  <c r="R115" i="88"/>
  <c r="P115" i="88"/>
  <c r="M115" i="88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R109" i="88"/>
  <c r="M109" i="88"/>
  <c r="P109" i="88" s="1"/>
  <c r="R108" i="88"/>
  <c r="M108" i="88"/>
  <c r="P108" i="88" s="1"/>
  <c r="R107" i="88"/>
  <c r="P107" i="88"/>
  <c r="M107" i="88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M85" i="88"/>
  <c r="P85" i="88" s="1"/>
  <c r="R84" i="88"/>
  <c r="M84" i="88"/>
  <c r="P84" i="88" s="1"/>
  <c r="R83" i="88"/>
  <c r="P83" i="88"/>
  <c r="M83" i="88"/>
  <c r="R82" i="88"/>
  <c r="M82" i="88"/>
  <c r="P82" i="88" s="1"/>
  <c r="R81" i="88"/>
  <c r="M81" i="88"/>
  <c r="P81" i="88" s="1"/>
  <c r="R80" i="88"/>
  <c r="P80" i="88"/>
  <c r="M80" i="88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R75" i="88"/>
  <c r="M75" i="88"/>
  <c r="P75" i="88" s="1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P62" i="88"/>
  <c r="M62" i="88"/>
  <c r="R61" i="88"/>
  <c r="P61" i="88"/>
  <c r="M61" i="88"/>
  <c r="R60" i="88"/>
  <c r="M60" i="88"/>
  <c r="P60" i="88" s="1"/>
  <c r="R59" i="88"/>
  <c r="P59" i="88"/>
  <c r="M59" i="88"/>
  <c r="R58" i="88"/>
  <c r="P58" i="88"/>
  <c r="M58" i="88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P46" i="88"/>
  <c r="M46" i="88"/>
  <c r="R45" i="88"/>
  <c r="M45" i="88"/>
  <c r="P45" i="88" s="1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P29" i="88"/>
  <c r="M29" i="88"/>
  <c r="R28" i="88"/>
  <c r="M28" i="88"/>
  <c r="P28" i="88" s="1"/>
  <c r="R27" i="88"/>
  <c r="M27" i="88"/>
  <c r="P27" i="88" s="1"/>
  <c r="R26" i="88"/>
  <c r="M26" i="88"/>
  <c r="P26" i="88" s="1"/>
  <c r="R25" i="88"/>
  <c r="P25" i="88"/>
  <c r="M25" i="88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P20" i="88"/>
  <c r="M20" i="88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P11" i="88"/>
  <c r="M11" i="88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33" i="87"/>
  <c r="S15" i="8" s="1"/>
  <c r="N230" i="87"/>
  <c r="W15" i="8" s="1"/>
  <c r="M227" i="87"/>
  <c r="R225" i="87"/>
  <c r="M225" i="87"/>
  <c r="P225" i="87" s="1"/>
  <c r="R224" i="87"/>
  <c r="P224" i="87"/>
  <c r="M224" i="87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M219" i="87"/>
  <c r="P219" i="87" s="1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P215" i="87" s="1"/>
  <c r="R214" i="87"/>
  <c r="P214" i="87"/>
  <c r="M214" i="87"/>
  <c r="R213" i="87"/>
  <c r="M213" i="87"/>
  <c r="P213" i="87" s="1"/>
  <c r="R212" i="87"/>
  <c r="M212" i="87"/>
  <c r="P212" i="87" s="1"/>
  <c r="R211" i="87"/>
  <c r="P211" i="87"/>
  <c r="M211" i="87"/>
  <c r="R210" i="87"/>
  <c r="M210" i="87"/>
  <c r="P210" i="87" s="1"/>
  <c r="R209" i="87"/>
  <c r="M209" i="87"/>
  <c r="P209" i="87" s="1"/>
  <c r="R208" i="87"/>
  <c r="P208" i="87"/>
  <c r="M208" i="87"/>
  <c r="R207" i="87"/>
  <c r="M207" i="87"/>
  <c r="P207" i="87" s="1"/>
  <c r="R206" i="87"/>
  <c r="M206" i="87"/>
  <c r="P206" i="87" s="1"/>
  <c r="R205" i="87"/>
  <c r="P205" i="87"/>
  <c r="M205" i="87"/>
  <c r="R204" i="87"/>
  <c r="M204" i="87"/>
  <c r="P204" i="87" s="1"/>
  <c r="R203" i="87"/>
  <c r="M203" i="87"/>
  <c r="P203" i="87" s="1"/>
  <c r="R202" i="87"/>
  <c r="M202" i="87"/>
  <c r="P202" i="87" s="1"/>
  <c r="R201" i="87"/>
  <c r="M201" i="87"/>
  <c r="P201" i="87" s="1"/>
  <c r="R200" i="87"/>
  <c r="P200" i="87"/>
  <c r="M200" i="87"/>
  <c r="R199" i="87"/>
  <c r="P199" i="87"/>
  <c r="M199" i="87"/>
  <c r="R198" i="87"/>
  <c r="M198" i="87"/>
  <c r="P198" i="87" s="1"/>
  <c r="R197" i="87"/>
  <c r="P197" i="87"/>
  <c r="M197" i="87"/>
  <c r="R196" i="87"/>
  <c r="P196" i="87"/>
  <c r="M196" i="87"/>
  <c r="R195" i="87"/>
  <c r="M195" i="87"/>
  <c r="P195" i="87" s="1"/>
  <c r="R194" i="87"/>
  <c r="M194" i="87"/>
  <c r="P194" i="87" s="1"/>
  <c r="R193" i="87"/>
  <c r="M193" i="87"/>
  <c r="P193" i="87" s="1"/>
  <c r="R192" i="87"/>
  <c r="P192" i="87"/>
  <c r="M192" i="87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P186" i="87"/>
  <c r="M186" i="87"/>
  <c r="R185" i="87"/>
  <c r="M185" i="87"/>
  <c r="P185" i="87" s="1"/>
  <c r="R184" i="87"/>
  <c r="M184" i="87"/>
  <c r="P184" i="87" s="1"/>
  <c r="R183" i="87"/>
  <c r="P183" i="87"/>
  <c r="M183" i="87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R178" i="87"/>
  <c r="P178" i="87"/>
  <c r="M178" i="87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P172" i="87"/>
  <c r="M172" i="87"/>
  <c r="R171" i="87"/>
  <c r="M171" i="87"/>
  <c r="P171" i="87" s="1"/>
  <c r="R170" i="87"/>
  <c r="M170" i="87"/>
  <c r="P170" i="87" s="1"/>
  <c r="R169" i="87"/>
  <c r="M169" i="87"/>
  <c r="P169" i="87" s="1"/>
  <c r="R168" i="87"/>
  <c r="P168" i="87"/>
  <c r="M168" i="87"/>
  <c r="R167" i="87"/>
  <c r="M167" i="87"/>
  <c r="P167" i="87" s="1"/>
  <c r="R166" i="87"/>
  <c r="M166" i="87"/>
  <c r="P166" i="87" s="1"/>
  <c r="R165" i="87"/>
  <c r="M165" i="87"/>
  <c r="P165" i="87" s="1"/>
  <c r="R164" i="87"/>
  <c r="P164" i="87"/>
  <c r="M164" i="87"/>
  <c r="R163" i="87"/>
  <c r="M163" i="87"/>
  <c r="P163" i="87" s="1"/>
  <c r="R162" i="87"/>
  <c r="M162" i="87"/>
  <c r="P162" i="87" s="1"/>
  <c r="R161" i="87"/>
  <c r="P161" i="87"/>
  <c r="M161" i="87"/>
  <c r="R160" i="87"/>
  <c r="M160" i="87"/>
  <c r="P160" i="87" s="1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P113" i="87"/>
  <c r="M113" i="87"/>
  <c r="R112" i="87"/>
  <c r="M112" i="87"/>
  <c r="P112" i="87" s="1"/>
  <c r="R111" i="87"/>
  <c r="M111" i="87"/>
  <c r="P111" i="87" s="1"/>
  <c r="R110" i="87"/>
  <c r="P110" i="87"/>
  <c r="M110" i="87"/>
  <c r="R109" i="87"/>
  <c r="M109" i="87"/>
  <c r="P109" i="87" s="1"/>
  <c r="R108" i="87"/>
  <c r="M108" i="87"/>
  <c r="P108" i="87" s="1"/>
  <c r="R107" i="87"/>
  <c r="P107" i="87"/>
  <c r="M107" i="87"/>
  <c r="R106" i="87"/>
  <c r="M106" i="87"/>
  <c r="P106" i="87" s="1"/>
  <c r="R105" i="87"/>
  <c r="M105" i="87"/>
  <c r="P105" i="87" s="1"/>
  <c r="R104" i="87"/>
  <c r="P104" i="87"/>
  <c r="M104" i="87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M95" i="87"/>
  <c r="P95" i="87" s="1"/>
  <c r="R94" i="87"/>
  <c r="M94" i="87"/>
  <c r="P94" i="87" s="1"/>
  <c r="R93" i="87"/>
  <c r="M93" i="87"/>
  <c r="P93" i="87" s="1"/>
  <c r="R92" i="87"/>
  <c r="P92" i="87"/>
  <c r="M92" i="87"/>
  <c r="R91" i="87"/>
  <c r="M91" i="87"/>
  <c r="P91" i="87" s="1"/>
  <c r="R90" i="87"/>
  <c r="M90" i="87"/>
  <c r="P90" i="87" s="1"/>
  <c r="R89" i="87"/>
  <c r="P89" i="87"/>
  <c r="M89" i="87"/>
  <c r="R88" i="87"/>
  <c r="M88" i="87"/>
  <c r="P88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P74" i="87"/>
  <c r="M74" i="87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P66" i="87"/>
  <c r="M66" i="87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P59" i="87"/>
  <c r="M59" i="87"/>
  <c r="R58" i="87"/>
  <c r="P58" i="87"/>
  <c r="M58" i="87"/>
  <c r="R57" i="87"/>
  <c r="M57" i="87"/>
  <c r="P57" i="87" s="1"/>
  <c r="R56" i="87"/>
  <c r="P56" i="87"/>
  <c r="M56" i="87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P51" i="87"/>
  <c r="M51" i="87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R45" i="87"/>
  <c r="P45" i="87"/>
  <c r="M45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N230" i="86"/>
  <c r="M227" i="86"/>
  <c r="R225" i="86"/>
  <c r="M225" i="86"/>
  <c r="P225" i="86" s="1"/>
  <c r="R224" i="86"/>
  <c r="M224" i="86"/>
  <c r="P224" i="86" s="1"/>
  <c r="R223" i="86"/>
  <c r="M223" i="86"/>
  <c r="P223" i="86" s="1"/>
  <c r="R222" i="86"/>
  <c r="M222" i="86"/>
  <c r="P222" i="86" s="1"/>
  <c r="R221" i="86"/>
  <c r="M221" i="86"/>
  <c r="P221" i="86" s="1"/>
  <c r="R220" i="86"/>
  <c r="P220" i="86"/>
  <c r="M220" i="86"/>
  <c r="R219" i="86"/>
  <c r="M219" i="86"/>
  <c r="P219" i="86" s="1"/>
  <c r="R218" i="86"/>
  <c r="P218" i="86"/>
  <c r="M218" i="86"/>
  <c r="R217" i="86"/>
  <c r="M217" i="86"/>
  <c r="P217" i="86" s="1"/>
  <c r="R216" i="86"/>
  <c r="M216" i="86"/>
  <c r="P216" i="86" s="1"/>
  <c r="R215" i="86"/>
  <c r="M215" i="86"/>
  <c r="P215" i="86" s="1"/>
  <c r="R214" i="86"/>
  <c r="M214" i="86"/>
  <c r="P214" i="86" s="1"/>
  <c r="R213" i="86"/>
  <c r="M213" i="86"/>
  <c r="P213" i="86" s="1"/>
  <c r="R212" i="86"/>
  <c r="M212" i="86"/>
  <c r="P212" i="86" s="1"/>
  <c r="R211" i="86"/>
  <c r="M211" i="86"/>
  <c r="P211" i="86" s="1"/>
  <c r="R210" i="86"/>
  <c r="P210" i="86"/>
  <c r="M210" i="86"/>
  <c r="R209" i="86"/>
  <c r="M209" i="86"/>
  <c r="P209" i="86" s="1"/>
  <c r="R208" i="86"/>
  <c r="M208" i="86"/>
  <c r="P208" i="86" s="1"/>
  <c r="R207" i="86"/>
  <c r="P207" i="86"/>
  <c r="M207" i="86"/>
  <c r="R206" i="86"/>
  <c r="M206" i="86"/>
  <c r="P206" i="86" s="1"/>
  <c r="R205" i="86"/>
  <c r="M205" i="86"/>
  <c r="P205" i="86" s="1"/>
  <c r="R204" i="86"/>
  <c r="P204" i="86"/>
  <c r="M204" i="86"/>
  <c r="R203" i="86"/>
  <c r="M203" i="86"/>
  <c r="P203" i="86" s="1"/>
  <c r="R202" i="86"/>
  <c r="M202" i="86"/>
  <c r="P202" i="86" s="1"/>
  <c r="R201" i="86"/>
  <c r="P201" i="86"/>
  <c r="M201" i="86"/>
  <c r="R200" i="86"/>
  <c r="M200" i="86"/>
  <c r="P200" i="86" s="1"/>
  <c r="R199" i="86"/>
  <c r="M199" i="86"/>
  <c r="P199" i="86" s="1"/>
  <c r="R198" i="86"/>
  <c r="P198" i="86"/>
  <c r="M198" i="86"/>
  <c r="R197" i="86"/>
  <c r="M197" i="86"/>
  <c r="P197" i="86" s="1"/>
  <c r="R196" i="86"/>
  <c r="M196" i="86"/>
  <c r="P196" i="86" s="1"/>
  <c r="R195" i="86"/>
  <c r="M195" i="86"/>
  <c r="P195" i="86" s="1"/>
  <c r="R194" i="86"/>
  <c r="P194" i="86"/>
  <c r="M194" i="86"/>
  <c r="R193" i="86"/>
  <c r="M193" i="86"/>
  <c r="P193" i="86" s="1"/>
  <c r="R192" i="86"/>
  <c r="M192" i="86"/>
  <c r="P192" i="86" s="1"/>
  <c r="R191" i="86"/>
  <c r="P191" i="86"/>
  <c r="M191" i="86"/>
  <c r="R190" i="86"/>
  <c r="M190" i="86"/>
  <c r="P190" i="86" s="1"/>
  <c r="R189" i="86"/>
  <c r="M189" i="86"/>
  <c r="P189" i="86" s="1"/>
  <c r="R188" i="86"/>
  <c r="P188" i="86"/>
  <c r="M188" i="86"/>
  <c r="R187" i="86"/>
  <c r="P187" i="86"/>
  <c r="M187" i="86"/>
  <c r="R186" i="86"/>
  <c r="M186" i="86"/>
  <c r="P186" i="86" s="1"/>
  <c r="R185" i="86"/>
  <c r="P185" i="86"/>
  <c r="M185" i="86"/>
  <c r="R184" i="86"/>
  <c r="P184" i="86"/>
  <c r="M184" i="86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R178" i="86"/>
  <c r="P178" i="86"/>
  <c r="M178" i="86"/>
  <c r="R177" i="86"/>
  <c r="M177" i="86"/>
  <c r="P177" i="86" s="1"/>
  <c r="R176" i="86"/>
  <c r="M176" i="86"/>
  <c r="P176" i="86" s="1"/>
  <c r="R175" i="86"/>
  <c r="P175" i="86"/>
  <c r="M175" i="86"/>
  <c r="R174" i="86"/>
  <c r="M174" i="86"/>
  <c r="P174" i="86" s="1"/>
  <c r="R173" i="86"/>
  <c r="M173" i="86"/>
  <c r="P173" i="86" s="1"/>
  <c r="R172" i="86"/>
  <c r="P172" i="86"/>
  <c r="M172" i="86"/>
  <c r="R171" i="86"/>
  <c r="M171" i="86"/>
  <c r="P171" i="86" s="1"/>
  <c r="R170" i="86"/>
  <c r="M170" i="86"/>
  <c r="P170" i="86" s="1"/>
  <c r="R169" i="86"/>
  <c r="P169" i="86"/>
  <c r="M169" i="86"/>
  <c r="R168" i="86"/>
  <c r="M168" i="86"/>
  <c r="P168" i="86" s="1"/>
  <c r="R167" i="86"/>
  <c r="M167" i="86"/>
  <c r="P167" i="86" s="1"/>
  <c r="R166" i="86"/>
  <c r="P166" i="86"/>
  <c r="M166" i="86"/>
  <c r="R165" i="86"/>
  <c r="M165" i="86"/>
  <c r="P165" i="86" s="1"/>
  <c r="R164" i="86"/>
  <c r="M164" i="86"/>
  <c r="P164" i="86" s="1"/>
  <c r="R163" i="86"/>
  <c r="M163" i="86"/>
  <c r="P163" i="86" s="1"/>
  <c r="R162" i="86"/>
  <c r="P162" i="86"/>
  <c r="M162" i="86"/>
  <c r="R161" i="86"/>
  <c r="M161" i="86"/>
  <c r="P161" i="86" s="1"/>
  <c r="R160" i="86"/>
  <c r="M160" i="86"/>
  <c r="P160" i="86" s="1"/>
  <c r="R159" i="86"/>
  <c r="P159" i="86"/>
  <c r="M159" i="86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R109" i="86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P103" i="86"/>
  <c r="M103" i="86"/>
  <c r="R102" i="86"/>
  <c r="M102" i="86"/>
  <c r="P102" i="86" s="1"/>
  <c r="R101" i="86"/>
  <c r="M101" i="86"/>
  <c r="P101" i="86" s="1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P95" i="86"/>
  <c r="M95" i="86"/>
  <c r="R94" i="86"/>
  <c r="M94" i="86"/>
  <c r="P94" i="86" s="1"/>
  <c r="R93" i="86"/>
  <c r="M93" i="86"/>
  <c r="P93" i="86" s="1"/>
  <c r="R92" i="86"/>
  <c r="P92" i="86"/>
  <c r="M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P76" i="86"/>
  <c r="M76" i="86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P56" i="86"/>
  <c r="M56" i="86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R45" i="86"/>
  <c r="M45" i="86"/>
  <c r="P45" i="86" s="1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P39" i="86"/>
  <c r="M39" i="86"/>
  <c r="R38" i="86"/>
  <c r="M38" i="86"/>
  <c r="P38" i="86" s="1"/>
  <c r="R37" i="86"/>
  <c r="M37" i="86"/>
  <c r="P37" i="86" s="1"/>
  <c r="R36" i="86"/>
  <c r="M36" i="86"/>
  <c r="P36" i="86" s="1"/>
  <c r="R35" i="86"/>
  <c r="P35" i="86"/>
  <c r="M35" i="86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P21" i="86"/>
  <c r="M21" i="86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P10" i="86"/>
  <c r="M10" i="86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33" i="85"/>
  <c r="N230" i="85"/>
  <c r="M227" i="85"/>
  <c r="R225" i="85"/>
  <c r="M225" i="85"/>
  <c r="P225" i="85" s="1"/>
  <c r="R224" i="85"/>
  <c r="M224" i="85"/>
  <c r="P224" i="85" s="1"/>
  <c r="R223" i="85"/>
  <c r="M223" i="85"/>
  <c r="P223" i="85" s="1"/>
  <c r="R222" i="85"/>
  <c r="P222" i="85"/>
  <c r="M222" i="85"/>
  <c r="R221" i="85"/>
  <c r="M221" i="85"/>
  <c r="P221" i="85" s="1"/>
  <c r="R220" i="85"/>
  <c r="M220" i="85"/>
  <c r="P220" i="85" s="1"/>
  <c r="R219" i="85"/>
  <c r="P219" i="85"/>
  <c r="M219" i="85"/>
  <c r="R218" i="85"/>
  <c r="M218" i="85"/>
  <c r="P218" i="85" s="1"/>
  <c r="R217" i="85"/>
  <c r="M217" i="85"/>
  <c r="P217" i="85" s="1"/>
  <c r="R216" i="85"/>
  <c r="P216" i="85"/>
  <c r="M216" i="85"/>
  <c r="R215" i="85"/>
  <c r="M215" i="85"/>
  <c r="P215" i="85" s="1"/>
  <c r="R214" i="85"/>
  <c r="M214" i="85"/>
  <c r="P214" i="85" s="1"/>
  <c r="R213" i="85"/>
  <c r="M213" i="85"/>
  <c r="P213" i="85" s="1"/>
  <c r="R212" i="85"/>
  <c r="M212" i="85"/>
  <c r="P212" i="85" s="1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P206" i="85"/>
  <c r="M206" i="85"/>
  <c r="R205" i="85"/>
  <c r="M205" i="85"/>
  <c r="P205" i="85" s="1"/>
  <c r="R204" i="85"/>
  <c r="P204" i="85"/>
  <c r="M204" i="85"/>
  <c r="R203" i="85"/>
  <c r="P203" i="85"/>
  <c r="M203" i="85"/>
  <c r="R202" i="85"/>
  <c r="M202" i="85"/>
  <c r="P202" i="85" s="1"/>
  <c r="R201" i="85"/>
  <c r="P201" i="85"/>
  <c r="M201" i="85"/>
  <c r="R200" i="85"/>
  <c r="P200" i="85"/>
  <c r="M200" i="85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P194" i="85"/>
  <c r="M194" i="85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P181" i="85"/>
  <c r="M181" i="85"/>
  <c r="R180" i="85"/>
  <c r="M180" i="85"/>
  <c r="P180" i="85" s="1"/>
  <c r="R179" i="85"/>
  <c r="M179" i="85"/>
  <c r="P179" i="85" s="1"/>
  <c r="R178" i="85"/>
  <c r="M178" i="85"/>
  <c r="P178" i="85" s="1"/>
  <c r="R177" i="85"/>
  <c r="M177" i="85"/>
  <c r="P177" i="85" s="1"/>
  <c r="R176" i="85"/>
  <c r="P176" i="85"/>
  <c r="M176" i="85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P167" i="85"/>
  <c r="M167" i="85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P154" i="85"/>
  <c r="M154" i="85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P148" i="85"/>
  <c r="M148" i="85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P140" i="85"/>
  <c r="M140" i="85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P130" i="85"/>
  <c r="M130" i="85"/>
  <c r="R129" i="85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P118" i="85"/>
  <c r="M118" i="85"/>
  <c r="R117" i="85"/>
  <c r="M117" i="85"/>
  <c r="P117" i="85" s="1"/>
  <c r="R116" i="85"/>
  <c r="P116" i="85"/>
  <c r="M116" i="85"/>
  <c r="R115" i="85"/>
  <c r="M115" i="85"/>
  <c r="P115" i="85" s="1"/>
  <c r="M114" i="85"/>
  <c r="P114" i="85" s="1"/>
  <c r="R113" i="85"/>
  <c r="M113" i="85"/>
  <c r="P113" i="85" s="1"/>
  <c r="R112" i="85"/>
  <c r="P112" i="85"/>
  <c r="M112" i="85"/>
  <c r="R111" i="85"/>
  <c r="M111" i="85"/>
  <c r="P111" i="85" s="1"/>
  <c r="R110" i="85"/>
  <c r="M110" i="85"/>
  <c r="P110" i="85" s="1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P104" i="85"/>
  <c r="M104" i="85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P67" i="85"/>
  <c r="M67" i="85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P60" i="85"/>
  <c r="M60" i="85"/>
  <c r="R59" i="85"/>
  <c r="M59" i="85"/>
  <c r="P59" i="85" s="1"/>
  <c r="R58" i="85"/>
  <c r="M58" i="85"/>
  <c r="P58" i="85" s="1"/>
  <c r="R57" i="85"/>
  <c r="P57" i="85"/>
  <c r="M57" i="85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P47" i="85"/>
  <c r="M47" i="85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P38" i="85"/>
  <c r="M38" i="85"/>
  <c r="R37" i="85"/>
  <c r="M37" i="85"/>
  <c r="P37" i="85" s="1"/>
  <c r="R36" i="85"/>
  <c r="P36" i="85"/>
  <c r="M36" i="85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P25" i="85"/>
  <c r="M25" i="85"/>
  <c r="R24" i="85"/>
  <c r="M24" i="85"/>
  <c r="P24" i="85" s="1"/>
  <c r="R23" i="85"/>
  <c r="P23" i="85"/>
  <c r="M23" i="85"/>
  <c r="R22" i="85"/>
  <c r="M22" i="85"/>
  <c r="P22" i="85" s="1"/>
  <c r="R21" i="85"/>
  <c r="P21" i="85"/>
  <c r="M21" i="85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P15" i="85"/>
  <c r="M15" i="85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N233" i="84"/>
  <c r="N230" i="84"/>
  <c r="M227" i="84"/>
  <c r="R225" i="84"/>
  <c r="M225" i="84"/>
  <c r="P225" i="84" s="1"/>
  <c r="R224" i="84"/>
  <c r="M224" i="84"/>
  <c r="P224" i="84" s="1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M219" i="84"/>
  <c r="P219" i="84" s="1"/>
  <c r="R218" i="84"/>
  <c r="P218" i="84"/>
  <c r="M218" i="84"/>
  <c r="R217" i="84"/>
  <c r="M217" i="84"/>
  <c r="P217" i="84" s="1"/>
  <c r="R216" i="84"/>
  <c r="M216" i="84"/>
  <c r="P216" i="84" s="1"/>
  <c r="R215" i="84"/>
  <c r="M215" i="84"/>
  <c r="P215" i="84" s="1"/>
  <c r="R214" i="84"/>
  <c r="P214" i="84"/>
  <c r="M214" i="84"/>
  <c r="R213" i="84"/>
  <c r="M213" i="84"/>
  <c r="P213" i="84" s="1"/>
  <c r="R212" i="84"/>
  <c r="M212" i="84"/>
  <c r="P212" i="84" s="1"/>
  <c r="R211" i="84"/>
  <c r="M211" i="84"/>
  <c r="P211" i="84" s="1"/>
  <c r="R210" i="84"/>
  <c r="P210" i="84"/>
  <c r="M210" i="84"/>
  <c r="R209" i="84"/>
  <c r="M209" i="84"/>
  <c r="P209" i="84" s="1"/>
  <c r="R208" i="84"/>
  <c r="P208" i="84"/>
  <c r="M208" i="84"/>
  <c r="R207" i="84"/>
  <c r="M207" i="84"/>
  <c r="P207" i="84" s="1"/>
  <c r="R206" i="84"/>
  <c r="P206" i="84"/>
  <c r="M206" i="84"/>
  <c r="R205" i="84"/>
  <c r="M205" i="84"/>
  <c r="P205" i="84" s="1"/>
  <c r="R204" i="84"/>
  <c r="P204" i="84"/>
  <c r="M204" i="84"/>
  <c r="R203" i="84"/>
  <c r="M203" i="84"/>
  <c r="P203" i="84" s="1"/>
  <c r="R202" i="84"/>
  <c r="M202" i="84"/>
  <c r="P202" i="84" s="1"/>
  <c r="R201" i="84"/>
  <c r="M201" i="84"/>
  <c r="P201" i="84" s="1"/>
  <c r="R200" i="84"/>
  <c r="P200" i="84"/>
  <c r="M200" i="84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P193" i="84"/>
  <c r="M193" i="84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P184" i="84"/>
  <c r="M184" i="84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P179" i="84"/>
  <c r="M179" i="84"/>
  <c r="R178" i="84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P165" i="84"/>
  <c r="M165" i="84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P156" i="84"/>
  <c r="M156" i="84"/>
  <c r="R155" i="84"/>
  <c r="M155" i="84"/>
  <c r="P155" i="84" s="1"/>
  <c r="R154" i="84"/>
  <c r="P154" i="84"/>
  <c r="M154" i="84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P142" i="84"/>
  <c r="M142" i="84"/>
  <c r="R141" i="84"/>
  <c r="M141" i="84"/>
  <c r="P141" i="84" s="1"/>
  <c r="R140" i="84"/>
  <c r="P140" i="84"/>
  <c r="M140" i="84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R129" i="84"/>
  <c r="M129" i="84"/>
  <c r="P129" i="84" s="1"/>
  <c r="R128" i="84"/>
  <c r="M128" i="84"/>
  <c r="P128" i="84" s="1"/>
  <c r="R127" i="84"/>
  <c r="M127" i="84"/>
  <c r="P127" i="84" s="1"/>
  <c r="R126" i="84"/>
  <c r="P126" i="84"/>
  <c r="M126" i="84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P116" i="84"/>
  <c r="M116" i="84"/>
  <c r="R115" i="84"/>
  <c r="M115" i="84"/>
  <c r="P115" i="84" s="1"/>
  <c r="P114" i="84"/>
  <c r="M114" i="84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R109" i="84"/>
  <c r="P109" i="84"/>
  <c r="M109" i="84"/>
  <c r="R108" i="84"/>
  <c r="M108" i="84"/>
  <c r="P108" i="84" s="1"/>
  <c r="R107" i="84"/>
  <c r="M107" i="84"/>
  <c r="P107" i="84" s="1"/>
  <c r="R106" i="84"/>
  <c r="P106" i="84"/>
  <c r="M106" i="84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M100" i="84"/>
  <c r="P100" i="84" s="1"/>
  <c r="R99" i="84"/>
  <c r="P99" i="84"/>
  <c r="M99" i="84"/>
  <c r="R98" i="84"/>
  <c r="M98" i="84"/>
  <c r="P98" i="84" s="1"/>
  <c r="R97" i="84"/>
  <c r="M97" i="84"/>
  <c r="P97" i="84" s="1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M75" i="84"/>
  <c r="P75" i="84" s="1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P65" i="84"/>
  <c r="M65" i="84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R45" i="84"/>
  <c r="M45" i="84"/>
  <c r="P45" i="84" s="1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P29" i="84"/>
  <c r="M29" i="84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P21" i="84"/>
  <c r="M21" i="84"/>
  <c r="R20" i="84"/>
  <c r="M20" i="84"/>
  <c r="P20" i="84" s="1"/>
  <c r="R19" i="84"/>
  <c r="P19" i="84"/>
  <c r="M19" i="84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P5" i="84"/>
  <c r="M5" i="84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P206" i="83"/>
  <c r="M206" i="83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P188" i="83"/>
  <c r="M188" i="83"/>
  <c r="R187" i="83"/>
  <c r="M187" i="83"/>
  <c r="P187" i="83" s="1"/>
  <c r="R186" i="83"/>
  <c r="P186" i="83"/>
  <c r="M186" i="83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P164" i="83"/>
  <c r="M164" i="83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M94" i="83"/>
  <c r="P94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M224" i="82"/>
  <c r="P224" i="82" s="1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P215" i="82"/>
  <c r="M215" i="82"/>
  <c r="R214" i="82"/>
  <c r="M214" i="82"/>
  <c r="P214" i="82" s="1"/>
  <c r="R213" i="82"/>
  <c r="M213" i="82"/>
  <c r="P213" i="82" s="1"/>
  <c r="R212" i="82"/>
  <c r="M212" i="82"/>
  <c r="P212" i="82" s="1"/>
  <c r="R211" i="82"/>
  <c r="M211" i="82"/>
  <c r="P211" i="82" s="1"/>
  <c r="R210" i="82"/>
  <c r="P210" i="82"/>
  <c r="M210" i="82"/>
  <c r="R209" i="82"/>
  <c r="M209" i="82"/>
  <c r="P209" i="82" s="1"/>
  <c r="R208" i="82"/>
  <c r="M208" i="82"/>
  <c r="P208" i="82" s="1"/>
  <c r="R207" i="82"/>
  <c r="M207" i="82"/>
  <c r="P207" i="82" s="1"/>
  <c r="R206" i="82"/>
  <c r="M206" i="82"/>
  <c r="P206" i="82" s="1"/>
  <c r="R205" i="82"/>
  <c r="M205" i="82"/>
  <c r="P205" i="82" s="1"/>
  <c r="R204" i="82"/>
  <c r="M204" i="82"/>
  <c r="P204" i="82" s="1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P174" i="82"/>
  <c r="M174" i="82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R109" i="82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M95" i="82"/>
  <c r="P95" i="82" s="1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M62" i="82"/>
  <c r="P62" i="82" s="1"/>
  <c r="R61" i="82"/>
  <c r="P61" i="82"/>
  <c r="M61" i="82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P5" i="82"/>
  <c r="M5" i="82"/>
  <c r="N233" i="81"/>
  <c r="N230" i="8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M221" i="81"/>
  <c r="P221" i="81" s="1"/>
  <c r="R220" i="81"/>
  <c r="P220" i="81"/>
  <c r="M220" i="8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M213" i="81"/>
  <c r="P213" i="81" s="1"/>
  <c r="R212" i="81"/>
  <c r="M212" i="81"/>
  <c r="P212" i="81" s="1"/>
  <c r="R211" i="81"/>
  <c r="M211" i="81"/>
  <c r="P211" i="81" s="1"/>
  <c r="R210" i="81"/>
  <c r="M210" i="81"/>
  <c r="P210" i="81" s="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M205" i="81"/>
  <c r="P205" i="81" s="1"/>
  <c r="R204" i="81"/>
  <c r="P204" i="81"/>
  <c r="M204" i="81"/>
  <c r="R203" i="81"/>
  <c r="M203" i="81"/>
  <c r="P203" i="81" s="1"/>
  <c r="R202" i="81"/>
  <c r="M202" i="81"/>
  <c r="P202" i="81" s="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M189" i="81"/>
  <c r="P189" i="81" s="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R75" i="81"/>
  <c r="M75" i="81"/>
  <c r="P75" i="81" s="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33" i="80"/>
  <c r="N230" i="80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N230" i="79"/>
  <c r="M227" i="79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R178" i="79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N230" i="78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R45" i="78"/>
  <c r="M45" i="78"/>
  <c r="P45" i="78" s="1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N230" i="77"/>
  <c r="M227" i="77"/>
  <c r="R225" i="77"/>
  <c r="M225" i="77"/>
  <c r="P225" i="77" s="1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P219" i="77" s="1"/>
  <c r="R218" i="77"/>
  <c r="M218" i="77"/>
  <c r="R217" i="77"/>
  <c r="M217" i="77"/>
  <c r="P217" i="77" s="1"/>
  <c r="R216" i="77"/>
  <c r="M216" i="77"/>
  <c r="R215" i="77"/>
  <c r="M215" i="77"/>
  <c r="R214" i="77"/>
  <c r="M214" i="77"/>
  <c r="R213" i="77"/>
  <c r="M213" i="77"/>
  <c r="P213" i="77" s="1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P203" i="77" s="1"/>
  <c r="R202" i="77"/>
  <c r="M202" i="77"/>
  <c r="R201" i="77"/>
  <c r="M201" i="77"/>
  <c r="P201" i="77" s="1"/>
  <c r="R200" i="77"/>
  <c r="M200" i="77"/>
  <c r="R199" i="77"/>
  <c r="M199" i="77"/>
  <c r="R198" i="77"/>
  <c r="M198" i="77"/>
  <c r="R197" i="77"/>
  <c r="M197" i="77"/>
  <c r="P197" i="77" s="1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R170" i="77"/>
  <c r="M170" i="77"/>
  <c r="R169" i="77"/>
  <c r="M169" i="77"/>
  <c r="P169" i="77" s="1"/>
  <c r="R168" i="77"/>
  <c r="M168" i="77"/>
  <c r="R167" i="77"/>
  <c r="M167" i="77"/>
  <c r="P167" i="77" s="1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P148" i="77" s="1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M128" i="77"/>
  <c r="P128" i="77" s="1"/>
  <c r="R127" i="77"/>
  <c r="M127" i="77"/>
  <c r="R126" i="77"/>
  <c r="M126" i="77"/>
  <c r="R125" i="77"/>
  <c r="M125" i="77"/>
  <c r="R124" i="77"/>
  <c r="M124" i="77"/>
  <c r="P124" i="77" s="1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M105" i="77"/>
  <c r="P105" i="77" s="1"/>
  <c r="R104" i="77"/>
  <c r="M104" i="77"/>
  <c r="R103" i="77"/>
  <c r="M103" i="77"/>
  <c r="R102" i="77"/>
  <c r="M102" i="77"/>
  <c r="R101" i="77"/>
  <c r="M101" i="77"/>
  <c r="M100" i="77"/>
  <c r="P100" i="77" s="1"/>
  <c r="R99" i="77"/>
  <c r="M99" i="77"/>
  <c r="R98" i="77"/>
  <c r="M98" i="77"/>
  <c r="R97" i="77"/>
  <c r="M97" i="77"/>
  <c r="R96" i="77"/>
  <c r="M96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M86" i="77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P78" i="77" s="1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P65" i="77" s="1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P56" i="77" s="1"/>
  <c r="R55" i="77"/>
  <c r="M55" i="77"/>
  <c r="P55" i="77" s="1"/>
  <c r="R54" i="77"/>
  <c r="M54" i="77"/>
  <c r="R53" i="77"/>
  <c r="M53" i="77"/>
  <c r="R52" i="77"/>
  <c r="M52" i="77"/>
  <c r="P52" i="77" s="1"/>
  <c r="R51" i="77"/>
  <c r="M51" i="77"/>
  <c r="R50" i="77"/>
  <c r="M50" i="77"/>
  <c r="P50" i="77" s="1"/>
  <c r="R49" i="77"/>
  <c r="M49" i="77"/>
  <c r="R48" i="77"/>
  <c r="M48" i="77"/>
  <c r="R47" i="77"/>
  <c r="M47" i="77"/>
  <c r="R46" i="77"/>
  <c r="M46" i="77"/>
  <c r="R45" i="77"/>
  <c r="M45" i="77"/>
  <c r="M44" i="77"/>
  <c r="R43" i="77"/>
  <c r="M43" i="77"/>
  <c r="R42" i="77"/>
  <c r="M42" i="77"/>
  <c r="R41" i="77"/>
  <c r="M41" i="77"/>
  <c r="R40" i="77"/>
  <c r="M40" i="77"/>
  <c r="P40" i="77" s="1"/>
  <c r="R39" i="77"/>
  <c r="M39" i="77"/>
  <c r="R38" i="77"/>
  <c r="M38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P17" i="77" s="1"/>
  <c r="R16" i="77"/>
  <c r="M16" i="77"/>
  <c r="R15" i="77"/>
  <c r="M15" i="77"/>
  <c r="P15" i="77" s="1"/>
  <c r="R14" i="77"/>
  <c r="M14" i="77"/>
  <c r="R13" i="77"/>
  <c r="M13" i="77"/>
  <c r="P13" i="77" s="1"/>
  <c r="R12" i="77"/>
  <c r="M12" i="77"/>
  <c r="R11" i="77"/>
  <c r="M11" i="77"/>
  <c r="P11" i="77" s="1"/>
  <c r="R10" i="77"/>
  <c r="M10" i="77"/>
  <c r="R9" i="77"/>
  <c r="M9" i="77"/>
  <c r="R8" i="77"/>
  <c r="M8" i="77"/>
  <c r="R7" i="77"/>
  <c r="M7" i="77"/>
  <c r="R6" i="77"/>
  <c r="M6" i="77"/>
  <c r="R5" i="77"/>
  <c r="M5" i="77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E150" i="77"/>
  <c r="G150" i="77" s="1"/>
  <c r="J150" i="77" s="1"/>
  <c r="M150" i="74"/>
  <c r="P150" i="74" s="1"/>
  <c r="R150" i="74"/>
  <c r="S8" i="8" l="1"/>
  <c r="W10" i="8"/>
  <c r="W9" i="8"/>
  <c r="S10" i="8"/>
  <c r="W6" i="8"/>
  <c r="S7" i="8"/>
  <c r="S9" i="8"/>
  <c r="W28" i="8"/>
  <c r="W8" i="8"/>
  <c r="S6" i="8"/>
  <c r="W5" i="8"/>
  <c r="S5" i="8"/>
  <c r="W13" i="8"/>
  <c r="W26" i="8"/>
  <c r="S13" i="8"/>
  <c r="W34" i="8"/>
  <c r="W32" i="8"/>
  <c r="W22" i="8"/>
  <c r="W11" i="8"/>
  <c r="S11" i="8"/>
  <c r="W12" i="8"/>
  <c r="W14" i="8"/>
  <c r="S27" i="8"/>
  <c r="S12" i="8"/>
  <c r="S14" i="8"/>
  <c r="S28" i="8"/>
  <c r="S32" i="8"/>
  <c r="S34" i="8"/>
  <c r="W30" i="8"/>
  <c r="S30" i="8"/>
  <c r="W33" i="8"/>
  <c r="W29" i="8"/>
  <c r="W31" i="8"/>
  <c r="S33" i="8"/>
  <c r="W27" i="8"/>
  <c r="S29" i="8"/>
  <c r="S31" i="8"/>
  <c r="G62" i="93"/>
  <c r="J62" i="93" s="1"/>
  <c r="G59" i="93"/>
  <c r="J59" i="93" s="1"/>
  <c r="G74" i="93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G95" i="86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114" i="85"/>
  <c r="J114" i="85" s="1"/>
  <c r="E114" i="86" s="1"/>
  <c r="E87" i="87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86"/>
  <c r="J87" i="86" s="1"/>
  <c r="G157" i="84"/>
  <c r="J157" i="84" s="1"/>
  <c r="E157" i="85" s="1"/>
  <c r="G100" i="85"/>
  <c r="J100" i="85" s="1"/>
  <c r="E100" i="86" s="1"/>
  <c r="E150" i="78"/>
  <c r="G150" i="78" s="1"/>
  <c r="J150" i="78" s="1"/>
  <c r="M116" i="8"/>
  <c r="M120" i="8"/>
  <c r="M136" i="8"/>
  <c r="M144" i="8"/>
  <c r="M152" i="8"/>
  <c r="M156" i="8"/>
  <c r="M63" i="8"/>
  <c r="M118" i="8"/>
  <c r="M126" i="8"/>
  <c r="M130" i="8"/>
  <c r="M138" i="8"/>
  <c r="M142" i="8"/>
  <c r="M146" i="8"/>
  <c r="M150" i="8"/>
  <c r="W7" i="8"/>
  <c r="M86" i="8"/>
  <c r="M95" i="8"/>
  <c r="M191" i="8"/>
  <c r="M223" i="8"/>
  <c r="M103" i="8"/>
  <c r="M57" i="8"/>
  <c r="M61" i="8"/>
  <c r="M23" i="8"/>
  <c r="M27" i="8"/>
  <c r="M31" i="8"/>
  <c r="M35" i="8"/>
  <c r="M39" i="8"/>
  <c r="M76" i="8"/>
  <c r="M84" i="8"/>
  <c r="M89" i="8"/>
  <c r="M159" i="8"/>
  <c r="M163" i="8"/>
  <c r="M51" i="8"/>
  <c r="M7" i="8"/>
  <c r="M47" i="8"/>
  <c r="M181" i="8"/>
  <c r="M221" i="8"/>
  <c r="M5" i="8"/>
  <c r="M161" i="8"/>
  <c r="M169" i="8"/>
  <c r="M173" i="8"/>
  <c r="M185" i="8"/>
  <c r="M189" i="8"/>
  <c r="M205" i="8"/>
  <c r="M21" i="8"/>
  <c r="M25" i="8"/>
  <c r="M29" i="8"/>
  <c r="M33" i="8"/>
  <c r="M37" i="8"/>
  <c r="M41" i="8"/>
  <c r="M91" i="8"/>
  <c r="M165" i="8"/>
  <c r="M46" i="8"/>
  <c r="M54" i="8"/>
  <c r="M75" i="8"/>
  <c r="M79" i="8"/>
  <c r="M109" i="8"/>
  <c r="M113" i="8"/>
  <c r="M59" i="8"/>
  <c r="M71" i="8"/>
  <c r="M9" i="8"/>
  <c r="M64" i="8"/>
  <c r="M72" i="8"/>
  <c r="M171" i="8"/>
  <c r="M175" i="8"/>
  <c r="M183" i="8"/>
  <c r="M187" i="8"/>
  <c r="P183" i="77"/>
  <c r="P221" i="77"/>
  <c r="P118" i="77"/>
  <c r="P5" i="77"/>
  <c r="P86" i="77"/>
  <c r="P63" i="77"/>
  <c r="P35" i="77"/>
  <c r="P144" i="77"/>
  <c r="P205" i="77"/>
  <c r="P95" i="77"/>
  <c r="P181" i="77"/>
  <c r="P37" i="77"/>
  <c r="P57" i="77"/>
  <c r="P7" i="77"/>
  <c r="P25" i="77"/>
  <c r="P64" i="77"/>
  <c r="P142" i="77"/>
  <c r="P175" i="77"/>
  <c r="P138" i="77"/>
  <c r="P41" i="77"/>
  <c r="P150" i="77"/>
  <c r="P61" i="77"/>
  <c r="P171" i="77"/>
  <c r="P47" i="77"/>
  <c r="P36" i="77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P5" i="106"/>
  <c r="R226" i="99"/>
  <c r="R226" i="101"/>
  <c r="N228" i="97"/>
  <c r="N228" i="100"/>
  <c r="N228" i="98"/>
  <c r="R226" i="102"/>
  <c r="R226" i="100"/>
  <c r="N228" i="101"/>
  <c r="N228" i="103"/>
  <c r="P5" i="103"/>
  <c r="R226" i="104"/>
  <c r="N228" i="102"/>
  <c r="P5" i="102"/>
  <c r="R226" i="103"/>
  <c r="N228" i="105"/>
  <c r="P5" i="105"/>
  <c r="N228" i="104"/>
  <c r="R226" i="105"/>
  <c r="R226" i="106"/>
  <c r="N228" i="107"/>
  <c r="N234" i="107" s="1"/>
  <c r="P5" i="107"/>
  <c r="P5" i="87"/>
  <c r="N228" i="90"/>
  <c r="N228" i="96"/>
  <c r="P5" i="96"/>
  <c r="N228" i="88"/>
  <c r="R226" i="89"/>
  <c r="N228" i="91"/>
  <c r="R226" i="91"/>
  <c r="R226" i="92"/>
  <c r="N228" i="92"/>
  <c r="P5" i="92"/>
  <c r="R226" i="93"/>
  <c r="R226" i="94"/>
  <c r="N228" i="93"/>
  <c r="N228" i="94"/>
  <c r="R226" i="95"/>
  <c r="N228" i="95"/>
  <c r="R226" i="82"/>
  <c r="N228" i="82"/>
  <c r="R226" i="83"/>
  <c r="N228" i="83"/>
  <c r="N228" i="84"/>
  <c r="N228" i="85"/>
  <c r="N228" i="86"/>
  <c r="N228" i="80"/>
  <c r="N228" i="81"/>
  <c r="N228" i="79"/>
  <c r="N228" i="78"/>
  <c r="P5" i="78"/>
  <c r="N228" i="77"/>
  <c r="R35" i="74"/>
  <c r="E59" i="94" l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G62" i="94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62" i="94"/>
  <c r="G95" i="93"/>
  <c r="J95" i="93" s="1"/>
  <c r="G87" i="93"/>
  <c r="J87" i="93" s="1"/>
  <c r="N234" i="92"/>
  <c r="N237" i="92" s="1"/>
  <c r="R20" i="8"/>
  <c r="N234" i="101"/>
  <c r="N237" i="101" s="1"/>
  <c r="R29" i="8"/>
  <c r="N234" i="91"/>
  <c r="N237" i="91" s="1"/>
  <c r="R19" i="8"/>
  <c r="N234" i="104"/>
  <c r="N236" i="104" s="1"/>
  <c r="R32" i="8"/>
  <c r="N234" i="98"/>
  <c r="N236" i="98" s="1"/>
  <c r="R26" i="8"/>
  <c r="N234" i="95"/>
  <c r="N237" i="95" s="1"/>
  <c r="R23" i="8"/>
  <c r="N234" i="88"/>
  <c r="N236" i="88" s="1"/>
  <c r="R16" i="8"/>
  <c r="N234" i="100"/>
  <c r="N237" i="100" s="1"/>
  <c r="R28" i="8"/>
  <c r="N234" i="105"/>
  <c r="N236" i="105" s="1"/>
  <c r="R33" i="8"/>
  <c r="N234" i="97"/>
  <c r="N237" i="97" s="1"/>
  <c r="R25" i="8"/>
  <c r="N234" i="94"/>
  <c r="N237" i="94" s="1"/>
  <c r="R22" i="8"/>
  <c r="N234" i="96"/>
  <c r="N236" i="96" s="1"/>
  <c r="R24" i="8"/>
  <c r="N234" i="81"/>
  <c r="N236" i="81" s="1"/>
  <c r="R9" i="8"/>
  <c r="N234" i="93"/>
  <c r="N237" i="93" s="1"/>
  <c r="R21" i="8"/>
  <c r="N234" i="90"/>
  <c r="N237" i="90" s="1"/>
  <c r="R18" i="8"/>
  <c r="N234" i="102"/>
  <c r="N236" i="102" s="1"/>
  <c r="R30" i="8"/>
  <c r="N234" i="99"/>
  <c r="N236" i="99" s="1"/>
  <c r="R27" i="8"/>
  <c r="N234" i="103"/>
  <c r="N237" i="103" s="1"/>
  <c r="R31" i="8"/>
  <c r="N234" i="106"/>
  <c r="N237" i="106" s="1"/>
  <c r="R34" i="8"/>
  <c r="N234" i="89"/>
  <c r="R17" i="8"/>
  <c r="G100" i="86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57" i="85"/>
  <c r="J157" i="85" s="1"/>
  <c r="E157" i="86" s="1"/>
  <c r="G114" i="86"/>
  <c r="J114" i="86" s="1"/>
  <c r="E114" i="87" s="1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E150" i="79"/>
  <c r="G150" i="79" s="1"/>
  <c r="J150" i="79" s="1"/>
  <c r="N234" i="87"/>
  <c r="R15" i="8"/>
  <c r="N234" i="86"/>
  <c r="N237" i="86" s="1"/>
  <c r="R14" i="8"/>
  <c r="N234" i="85"/>
  <c r="N237" i="85" s="1"/>
  <c r="R13" i="8"/>
  <c r="N234" i="84"/>
  <c r="N236" i="84" s="1"/>
  <c r="R12" i="8"/>
  <c r="N234" i="83"/>
  <c r="N237" i="83" s="1"/>
  <c r="R11" i="8"/>
  <c r="N234" i="82"/>
  <c r="N237" i="82" s="1"/>
  <c r="R10" i="8"/>
  <c r="N234" i="80"/>
  <c r="N237" i="80" s="1"/>
  <c r="R8" i="8"/>
  <c r="X8" i="8" s="1"/>
  <c r="N234" i="79"/>
  <c r="N237" i="79" s="1"/>
  <c r="R7" i="8"/>
  <c r="X7" i="8" s="1"/>
  <c r="N234" i="77"/>
  <c r="N237" i="77" s="1"/>
  <c r="R5" i="8"/>
  <c r="N234" i="78"/>
  <c r="N236" i="78" s="1"/>
  <c r="R6" i="8"/>
  <c r="N237" i="107"/>
  <c r="N236" i="107"/>
  <c r="N237" i="81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N236" i="103" l="1"/>
  <c r="N237" i="102"/>
  <c r="N236" i="101"/>
  <c r="N237" i="99"/>
  <c r="N237" i="96"/>
  <c r="N236" i="95"/>
  <c r="E95" i="94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87" i="94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N236" i="94"/>
  <c r="G114" i="93"/>
  <c r="J114" i="93" s="1"/>
  <c r="G100" i="93"/>
  <c r="J100" i="93" s="1"/>
  <c r="N236" i="92"/>
  <c r="N236" i="91"/>
  <c r="N237" i="88"/>
  <c r="N237" i="98"/>
  <c r="N236" i="97"/>
  <c r="N236" i="100"/>
  <c r="N236" i="93"/>
  <c r="N237" i="104"/>
  <c r="N236" i="106"/>
  <c r="N236" i="90"/>
  <c r="N237" i="105"/>
  <c r="N236" i="89"/>
  <c r="N237" i="89"/>
  <c r="G157" i="86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E150" i="80"/>
  <c r="G150" i="80" s="1"/>
  <c r="J150" i="80" s="1"/>
  <c r="N237" i="87"/>
  <c r="N236" i="87"/>
  <c r="N236" i="86"/>
  <c r="N236" i="85"/>
  <c r="N237" i="84"/>
  <c r="N236" i="83"/>
  <c r="N236" i="82"/>
  <c r="N236" i="80"/>
  <c r="N236" i="79"/>
  <c r="N237" i="78"/>
  <c r="N236" i="77"/>
  <c r="E155" i="77"/>
  <c r="G155" i="77" s="1"/>
  <c r="J155" i="77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8"/>
  <c r="M202" i="74"/>
  <c r="P202" i="74" s="1"/>
  <c r="R202" i="74"/>
  <c r="E100" i="94" l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12" i="94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14" i="94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G157" i="93"/>
  <c r="J157" i="93" s="1"/>
  <c r="E150" i="81"/>
  <c r="G150" i="81" s="1"/>
  <c r="J150" i="81" s="1"/>
  <c r="E155" i="78"/>
  <c r="G155" i="78" s="1"/>
  <c r="J155" i="78" s="1"/>
  <c r="J12" i="8"/>
  <c r="E157" i="94" l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155" i="79"/>
  <c r="G155" i="79" s="1"/>
  <c r="J155" i="79" s="1"/>
  <c r="E150" i="82"/>
  <c r="G150" i="82" s="1"/>
  <c r="J150" i="82" s="1"/>
  <c r="R187" i="74"/>
  <c r="M187" i="74"/>
  <c r="P187" i="74" s="1"/>
  <c r="R118" i="74"/>
  <c r="M118" i="74"/>
  <c r="P118" i="74" s="1"/>
  <c r="E150" i="83" l="1"/>
  <c r="G150" i="83" s="1"/>
  <c r="J150" i="83" s="1"/>
  <c r="E155" i="80"/>
  <c r="G155" i="80" s="1"/>
  <c r="J155" i="80" s="1"/>
  <c r="E202" i="77"/>
  <c r="G202" i="77" s="1"/>
  <c r="J202" i="77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E155" i="81" l="1"/>
  <c r="G155" i="81" s="1"/>
  <c r="J155" i="81" s="1"/>
  <c r="E150" i="84"/>
  <c r="G150" i="84" s="1"/>
  <c r="J150" i="84" s="1"/>
  <c r="E202" i="78"/>
  <c r="G202" i="78" s="1"/>
  <c r="J202" i="78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E202" i="79" l="1"/>
  <c r="G202" i="79" s="1"/>
  <c r="J202" i="79" s="1"/>
  <c r="E155" i="82"/>
  <c r="G155" i="82" s="1"/>
  <c r="J155" i="82" s="1"/>
  <c r="E150" i="85"/>
  <c r="G150" i="85" s="1"/>
  <c r="J150" i="85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E150" i="86" l="1"/>
  <c r="G150" i="86" s="1"/>
  <c r="J150" i="86" s="1"/>
  <c r="E155" i="83"/>
  <c r="G155" i="83" s="1"/>
  <c r="J155" i="83" s="1"/>
  <c r="E202" i="80"/>
  <c r="G202" i="80" s="1"/>
  <c r="J202" i="80" s="1"/>
  <c r="G12" i="8"/>
  <c r="E202" i="81" l="1"/>
  <c r="G202" i="81" s="1"/>
  <c r="J202" i="81" s="1"/>
  <c r="E155" i="84"/>
  <c r="G155" i="84" s="1"/>
  <c r="J155" i="84" s="1"/>
  <c r="E150" i="87"/>
  <c r="G150" i="87" s="1"/>
  <c r="J150" i="87" s="1"/>
  <c r="G38" i="74"/>
  <c r="J38" i="74" s="1"/>
  <c r="E150" i="88" l="1"/>
  <c r="G150" i="88" s="1"/>
  <c r="J150" i="88" s="1"/>
  <c r="E155" i="85"/>
  <c r="G155" i="85" s="1"/>
  <c r="J155" i="85" s="1"/>
  <c r="E202" i="82"/>
  <c r="G202" i="82" s="1"/>
  <c r="J202" i="82" s="1"/>
  <c r="E168" i="77"/>
  <c r="G168" i="77" s="1"/>
  <c r="J168" i="77" s="1"/>
  <c r="E168" i="8"/>
  <c r="E80" i="77"/>
  <c r="G80" i="77" s="1"/>
  <c r="J80" i="77" s="1"/>
  <c r="E80" i="8"/>
  <c r="E133" i="77"/>
  <c r="G133" i="77" s="1"/>
  <c r="J133" i="77" s="1"/>
  <c r="E133" i="8"/>
  <c r="E129" i="77"/>
  <c r="G129" i="77" s="1"/>
  <c r="J129" i="77" s="1"/>
  <c r="E129" i="8"/>
  <c r="E136" i="77"/>
  <c r="G136" i="77" s="1"/>
  <c r="J136" i="77" s="1"/>
  <c r="E136" i="8"/>
  <c r="E112" i="77"/>
  <c r="G112" i="77" s="1"/>
  <c r="J112" i="77" s="1"/>
  <c r="E112" i="8"/>
  <c r="E186" i="77"/>
  <c r="G186" i="77" s="1"/>
  <c r="J186" i="77" s="1"/>
  <c r="E186" i="8"/>
  <c r="E110" i="77"/>
  <c r="G110" i="77" s="1"/>
  <c r="J110" i="77" s="1"/>
  <c r="E110" i="8"/>
  <c r="E181" i="77"/>
  <c r="G181" i="77" s="1"/>
  <c r="J181" i="77" s="1"/>
  <c r="E181" i="8"/>
  <c r="E179" i="77"/>
  <c r="G179" i="77" s="1"/>
  <c r="J179" i="77" s="1"/>
  <c r="E179" i="8"/>
  <c r="E132" i="77"/>
  <c r="G132" i="77" s="1"/>
  <c r="J132" i="77" s="1"/>
  <c r="E132" i="8"/>
  <c r="E111" i="77"/>
  <c r="G111" i="77" s="1"/>
  <c r="J111" i="77" s="1"/>
  <c r="E111" i="8"/>
  <c r="E156" i="77"/>
  <c r="G156" i="77" s="1"/>
  <c r="J156" i="77" s="1"/>
  <c r="E156" i="8"/>
  <c r="E204" i="77"/>
  <c r="G204" i="77" s="1"/>
  <c r="J204" i="77" s="1"/>
  <c r="E204" i="8"/>
  <c r="E199" i="77"/>
  <c r="G199" i="77" s="1"/>
  <c r="J199" i="77" s="1"/>
  <c r="E199" i="8"/>
  <c r="E81" i="77"/>
  <c r="G81" i="77" s="1"/>
  <c r="J81" i="77" s="1"/>
  <c r="E81" i="8"/>
  <c r="E167" i="77"/>
  <c r="G167" i="77" s="1"/>
  <c r="J167" i="77" s="1"/>
  <c r="E167" i="8"/>
  <c r="E180" i="77"/>
  <c r="G180" i="77" s="1"/>
  <c r="J180" i="77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E38" i="8"/>
  <c r="E160" i="77"/>
  <c r="G160" i="77" s="1"/>
  <c r="J160" i="77" s="1"/>
  <c r="E160" i="8"/>
  <c r="E134" i="77"/>
  <c r="G134" i="77" s="1"/>
  <c r="J134" i="77" s="1"/>
  <c r="E134" i="8"/>
  <c r="G9" i="74"/>
  <c r="J9" i="74" s="1"/>
  <c r="G11" i="74"/>
  <c r="J11" i="74" s="1"/>
  <c r="G10" i="74"/>
  <c r="J10" i="74" s="1"/>
  <c r="G38" i="93" l="1"/>
  <c r="J38" i="93" s="1"/>
  <c r="E155" i="86"/>
  <c r="G155" i="86" s="1"/>
  <c r="J155" i="86" s="1"/>
  <c r="E150" i="89"/>
  <c r="G150" i="89" s="1"/>
  <c r="J150" i="89" s="1"/>
  <c r="E181" i="78"/>
  <c r="G181" i="78" s="1"/>
  <c r="J181" i="78" s="1"/>
  <c r="E134" i="78"/>
  <c r="G134" i="78" s="1"/>
  <c r="J134" i="78" s="1"/>
  <c r="E80" i="78"/>
  <c r="G80" i="78" s="1"/>
  <c r="J80" i="78" s="1"/>
  <c r="E202" i="83"/>
  <c r="G202" i="83" s="1"/>
  <c r="J202" i="83" s="1"/>
  <c r="E133" i="78"/>
  <c r="G133" i="78" s="1"/>
  <c r="J133" i="78" s="1"/>
  <c r="E204" i="78"/>
  <c r="G204" i="78" s="1"/>
  <c r="J204" i="78" s="1"/>
  <c r="E156" i="78"/>
  <c r="G156" i="78" s="1"/>
  <c r="J156" i="78" s="1"/>
  <c r="E110" i="78"/>
  <c r="G110" i="78" s="1"/>
  <c r="J110" i="78" s="1"/>
  <c r="E180" i="78"/>
  <c r="G180" i="78" s="1"/>
  <c r="J180" i="78" s="1"/>
  <c r="E199" i="78"/>
  <c r="G199" i="78" s="1"/>
  <c r="J199" i="78" s="1"/>
  <c r="E160" i="78"/>
  <c r="G160" i="78" s="1"/>
  <c r="J160" i="78" s="1"/>
  <c r="E186" i="78"/>
  <c r="G186" i="78" s="1"/>
  <c r="J186" i="78" s="1"/>
  <c r="E168" i="78"/>
  <c r="G168" i="78" s="1"/>
  <c r="J168" i="78" s="1"/>
  <c r="E111" i="78"/>
  <c r="G111" i="78" s="1"/>
  <c r="J111" i="78" s="1"/>
  <c r="E112" i="78"/>
  <c r="G112" i="78" s="1"/>
  <c r="J112" i="78" s="1"/>
  <c r="E167" i="78"/>
  <c r="G167" i="78" s="1"/>
  <c r="J167" i="78" s="1"/>
  <c r="E132" i="78"/>
  <c r="G132" i="78" s="1"/>
  <c r="J132" i="78" s="1"/>
  <c r="E136" i="78"/>
  <c r="G136" i="78" s="1"/>
  <c r="J136" i="78" s="1"/>
  <c r="E81" i="78"/>
  <c r="G81" i="78" s="1"/>
  <c r="J81" i="78" s="1"/>
  <c r="E179" i="78"/>
  <c r="G179" i="78" s="1"/>
  <c r="J179" i="78" s="1"/>
  <c r="E129" i="78"/>
  <c r="G129" i="78" s="1"/>
  <c r="J129" i="78" s="1"/>
  <c r="E169" i="77"/>
  <c r="G169" i="77" s="1"/>
  <c r="J169" i="77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E11" i="8"/>
  <c r="E99" i="77"/>
  <c r="G99" i="77" s="1"/>
  <c r="J99" i="77" s="1"/>
  <c r="E99" i="8"/>
  <c r="E170" i="77"/>
  <c r="G170" i="77" s="1"/>
  <c r="J170" i="77" s="1"/>
  <c r="E170" i="8"/>
  <c r="E172" i="77"/>
  <c r="G172" i="77" s="1"/>
  <c r="J172" i="77" s="1"/>
  <c r="E172" i="8"/>
  <c r="E113" i="77"/>
  <c r="G113" i="77" s="1"/>
  <c r="J113" i="77" s="1"/>
  <c r="E113" i="8"/>
  <c r="E177" i="77"/>
  <c r="G177" i="77" s="1"/>
  <c r="J177" i="77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8"/>
  <c r="E130" i="77"/>
  <c r="G130" i="77" s="1"/>
  <c r="J130" i="77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8"/>
  <c r="E161" i="77"/>
  <c r="G161" i="77" s="1"/>
  <c r="J161" i="77" s="1"/>
  <c r="E161" i="8"/>
  <c r="E184" i="77"/>
  <c r="G184" i="77" s="1"/>
  <c r="J184" i="77" s="1"/>
  <c r="E184" i="8"/>
  <c r="E182" i="77"/>
  <c r="G182" i="77" s="1"/>
  <c r="J182" i="77" s="1"/>
  <c r="E182" i="8"/>
  <c r="E183" i="77"/>
  <c r="G183" i="77" s="1"/>
  <c r="J183" i="77" s="1"/>
  <c r="E183" i="8"/>
  <c r="E205" i="77"/>
  <c r="G205" i="77" s="1"/>
  <c r="J205" i="77" s="1"/>
  <c r="E205" i="8"/>
  <c r="E138" i="77"/>
  <c r="G138" i="77" s="1"/>
  <c r="J138" i="77" s="1"/>
  <c r="E138" i="8"/>
  <c r="E185" i="77"/>
  <c r="G185" i="77" s="1"/>
  <c r="J185" i="77" s="1"/>
  <c r="E185" i="8"/>
  <c r="E178" i="77"/>
  <c r="G178" i="77" s="1"/>
  <c r="J178" i="77" s="1"/>
  <c r="E178" i="8"/>
  <c r="E176" i="77"/>
  <c r="G176" i="77" s="1"/>
  <c r="J176" i="77" s="1"/>
  <c r="E176" i="8"/>
  <c r="E128" i="77"/>
  <c r="G128" i="77" s="1"/>
  <c r="J128" i="77" s="1"/>
  <c r="E128" i="8"/>
  <c r="E137" i="77"/>
  <c r="G137" i="77" s="1"/>
  <c r="J137" i="77" s="1"/>
  <c r="E137" i="8"/>
  <c r="E131" i="77"/>
  <c r="G131" i="77" s="1"/>
  <c r="J131" i="77" s="1"/>
  <c r="E131" i="8"/>
  <c r="E171" i="77"/>
  <c r="G171" i="77" s="1"/>
  <c r="J171" i="77" s="1"/>
  <c r="E171" i="8"/>
  <c r="J167" i="8"/>
  <c r="G167" i="8"/>
  <c r="J156" i="8"/>
  <c r="G156" i="8"/>
  <c r="G168" i="8"/>
  <c r="J168" i="8"/>
  <c r="J182" i="8"/>
  <c r="J183" i="8"/>
  <c r="E9" i="94" l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10" i="94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38" i="94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J11" i="92"/>
  <c r="E11" i="93" s="1"/>
  <c r="G11" i="93" s="1"/>
  <c r="J11" i="93" s="1"/>
  <c r="E179" i="79"/>
  <c r="G179" i="79" s="1"/>
  <c r="J179" i="79" s="1"/>
  <c r="E199" i="79"/>
  <c r="G199" i="79" s="1"/>
  <c r="J199" i="79" s="1"/>
  <c r="E129" i="79"/>
  <c r="G129" i="79" s="1"/>
  <c r="J129" i="79" s="1"/>
  <c r="E180" i="79"/>
  <c r="G180" i="79" s="1"/>
  <c r="J180" i="79" s="1"/>
  <c r="E110" i="79"/>
  <c r="G110" i="79" s="1"/>
  <c r="J110" i="79" s="1"/>
  <c r="E81" i="79"/>
  <c r="G81" i="79" s="1"/>
  <c r="J81" i="79" s="1"/>
  <c r="E156" i="79"/>
  <c r="G156" i="79" s="1"/>
  <c r="J156" i="79" s="1"/>
  <c r="E136" i="79"/>
  <c r="G136" i="79" s="1"/>
  <c r="J136" i="79" s="1"/>
  <c r="E204" i="79"/>
  <c r="G204" i="79" s="1"/>
  <c r="J204" i="79" s="1"/>
  <c r="E132" i="79"/>
  <c r="G132" i="79" s="1"/>
  <c r="J132" i="79" s="1"/>
  <c r="E133" i="79"/>
  <c r="G133" i="79" s="1"/>
  <c r="J133" i="79" s="1"/>
  <c r="E167" i="79"/>
  <c r="G167" i="79" s="1"/>
  <c r="J167" i="79" s="1"/>
  <c r="E202" i="84"/>
  <c r="G202" i="84" s="1"/>
  <c r="J202" i="84" s="1"/>
  <c r="E112" i="79"/>
  <c r="G112" i="79" s="1"/>
  <c r="J112" i="79" s="1"/>
  <c r="E80" i="79"/>
  <c r="G80" i="79" s="1"/>
  <c r="J80" i="79" s="1"/>
  <c r="E111" i="79"/>
  <c r="G111" i="79" s="1"/>
  <c r="J111" i="79" s="1"/>
  <c r="E134" i="79"/>
  <c r="G134" i="79" s="1"/>
  <c r="J134" i="79" s="1"/>
  <c r="E168" i="79"/>
  <c r="G168" i="79" s="1"/>
  <c r="J168" i="79" s="1"/>
  <c r="E181" i="79"/>
  <c r="G181" i="79" s="1"/>
  <c r="J181" i="79" s="1"/>
  <c r="E186" i="79"/>
  <c r="G186" i="79" s="1"/>
  <c r="J186" i="79" s="1"/>
  <c r="E150" i="90"/>
  <c r="G150" i="90" s="1"/>
  <c r="J150" i="90" s="1"/>
  <c r="E160" i="79"/>
  <c r="G160" i="79" s="1"/>
  <c r="J160" i="79" s="1"/>
  <c r="E155" i="87"/>
  <c r="G155" i="87" s="1"/>
  <c r="J155" i="87" s="1"/>
  <c r="E185" i="78"/>
  <c r="G185" i="78" s="1"/>
  <c r="J185" i="78" s="1"/>
  <c r="E170" i="78"/>
  <c r="G170" i="78" s="1"/>
  <c r="J170" i="78" s="1"/>
  <c r="E169" i="78"/>
  <c r="G169" i="78" s="1"/>
  <c r="J169" i="78" s="1"/>
  <c r="E113" i="78"/>
  <c r="G113" i="78" s="1"/>
  <c r="J113" i="78" s="1"/>
  <c r="E161" i="78"/>
  <c r="G161" i="78" s="1"/>
  <c r="J161" i="78" s="1"/>
  <c r="E131" i="78"/>
  <c r="G131" i="78" s="1"/>
  <c r="J131" i="78" s="1"/>
  <c r="E130" i="78"/>
  <c r="G130" i="78" s="1"/>
  <c r="J130" i="78" s="1"/>
  <c r="E184" i="78"/>
  <c r="G184" i="78" s="1"/>
  <c r="J184" i="78" s="1"/>
  <c r="E176" i="78"/>
  <c r="G176" i="78" s="1"/>
  <c r="J176" i="78" s="1"/>
  <c r="E182" i="78"/>
  <c r="G182" i="78" s="1"/>
  <c r="J182" i="78" s="1"/>
  <c r="E177" i="78"/>
  <c r="G177" i="78" s="1"/>
  <c r="J177" i="78" s="1"/>
  <c r="E178" i="78"/>
  <c r="G178" i="78" s="1"/>
  <c r="J178" i="78" s="1"/>
  <c r="E171" i="78"/>
  <c r="G171" i="78" s="1"/>
  <c r="J171" i="78" s="1"/>
  <c r="E172" i="78"/>
  <c r="G172" i="78" s="1"/>
  <c r="J172" i="78" s="1"/>
  <c r="E138" i="78"/>
  <c r="G138" i="78" s="1"/>
  <c r="J138" i="78" s="1"/>
  <c r="E137" i="78"/>
  <c r="G137" i="78" s="1"/>
  <c r="J137" i="78" s="1"/>
  <c r="E205" i="78"/>
  <c r="G205" i="78" s="1"/>
  <c r="J205" i="78" s="1"/>
  <c r="E99" i="78"/>
  <c r="G99" i="78" s="1"/>
  <c r="J99" i="78" s="1"/>
  <c r="E128" i="78"/>
  <c r="G128" i="78" s="1"/>
  <c r="J128" i="78" s="1"/>
  <c r="E183" i="78"/>
  <c r="G183" i="78" s="1"/>
  <c r="J183" i="78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E11" i="94" l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171" i="79"/>
  <c r="G171" i="79" s="1"/>
  <c r="J171" i="79" s="1"/>
  <c r="E177" i="79"/>
  <c r="G177" i="79" s="1"/>
  <c r="J177" i="79" s="1"/>
  <c r="E178" i="79"/>
  <c r="G178" i="79" s="1"/>
  <c r="J178" i="79" s="1"/>
  <c r="E185" i="79"/>
  <c r="G185" i="79" s="1"/>
  <c r="J185" i="79" s="1"/>
  <c r="E204" i="80"/>
  <c r="G204" i="80" s="1"/>
  <c r="J204" i="80" s="1"/>
  <c r="E167" i="80"/>
  <c r="G167" i="80" s="1"/>
  <c r="J167" i="80" s="1"/>
  <c r="E160" i="80"/>
  <c r="G160" i="80" s="1"/>
  <c r="J160" i="80" s="1"/>
  <c r="E184" i="79"/>
  <c r="G184" i="79" s="1"/>
  <c r="J184" i="79" s="1"/>
  <c r="E155" i="88"/>
  <c r="G155" i="88" s="1"/>
  <c r="J155" i="88" s="1"/>
  <c r="E133" i="80"/>
  <c r="G133" i="80" s="1"/>
  <c r="J133" i="80" s="1"/>
  <c r="E132" i="80"/>
  <c r="G132" i="80" s="1"/>
  <c r="J132" i="80" s="1"/>
  <c r="E182" i="79"/>
  <c r="G182" i="79" s="1"/>
  <c r="J182" i="79" s="1"/>
  <c r="E150" i="91"/>
  <c r="G150" i="91" s="1"/>
  <c r="J150" i="91" s="1"/>
  <c r="E176" i="79"/>
  <c r="G176" i="79" s="1"/>
  <c r="J176" i="79" s="1"/>
  <c r="E186" i="80"/>
  <c r="G186" i="80" s="1"/>
  <c r="J186" i="80" s="1"/>
  <c r="E136" i="80"/>
  <c r="G136" i="80" s="1"/>
  <c r="J136" i="80" s="1"/>
  <c r="E183" i="79"/>
  <c r="G183" i="79" s="1"/>
  <c r="J183" i="79" s="1"/>
  <c r="E181" i="80"/>
  <c r="G181" i="80" s="1"/>
  <c r="J181" i="80" s="1"/>
  <c r="E156" i="80"/>
  <c r="G156" i="80" s="1"/>
  <c r="J156" i="80" s="1"/>
  <c r="E128" i="79"/>
  <c r="G128" i="79" s="1"/>
  <c r="J128" i="79" s="1"/>
  <c r="E130" i="79"/>
  <c r="G130" i="79" s="1"/>
  <c r="J130" i="79" s="1"/>
  <c r="E168" i="80"/>
  <c r="G168" i="80" s="1"/>
  <c r="J168" i="80" s="1"/>
  <c r="E81" i="80"/>
  <c r="G81" i="80" s="1"/>
  <c r="J81" i="80" s="1"/>
  <c r="E99" i="79"/>
  <c r="G99" i="79" s="1"/>
  <c r="J99" i="79" s="1"/>
  <c r="E131" i="79"/>
  <c r="G131" i="79" s="1"/>
  <c r="J131" i="79" s="1"/>
  <c r="E134" i="80"/>
  <c r="G134" i="80" s="1"/>
  <c r="J134" i="80" s="1"/>
  <c r="E110" i="80"/>
  <c r="G110" i="80" s="1"/>
  <c r="J110" i="80" s="1"/>
  <c r="E205" i="79"/>
  <c r="G205" i="79" s="1"/>
  <c r="J205" i="79" s="1"/>
  <c r="E161" i="79"/>
  <c r="G161" i="79" s="1"/>
  <c r="J161" i="79" s="1"/>
  <c r="E111" i="80"/>
  <c r="G111" i="80" s="1"/>
  <c r="J111" i="80" s="1"/>
  <c r="E180" i="80"/>
  <c r="G180" i="80" s="1"/>
  <c r="J180" i="80" s="1"/>
  <c r="E137" i="79"/>
  <c r="G137" i="79" s="1"/>
  <c r="J137" i="79" s="1"/>
  <c r="E113" i="79"/>
  <c r="G113" i="79" s="1"/>
  <c r="J113" i="79" s="1"/>
  <c r="E80" i="80"/>
  <c r="G80" i="80" s="1"/>
  <c r="J80" i="80" s="1"/>
  <c r="E129" i="80"/>
  <c r="G129" i="80" s="1"/>
  <c r="J129" i="80" s="1"/>
  <c r="E138" i="79"/>
  <c r="G138" i="79" s="1"/>
  <c r="J138" i="79" s="1"/>
  <c r="E169" i="79"/>
  <c r="G169" i="79" s="1"/>
  <c r="J169" i="79" s="1"/>
  <c r="E112" i="80"/>
  <c r="G112" i="80" s="1"/>
  <c r="J112" i="80" s="1"/>
  <c r="E199" i="80"/>
  <c r="G199" i="80" s="1"/>
  <c r="J199" i="80" s="1"/>
  <c r="E172" i="79"/>
  <c r="G172" i="79" s="1"/>
  <c r="J172" i="79" s="1"/>
  <c r="E170" i="79"/>
  <c r="G170" i="79" s="1"/>
  <c r="J170" i="79" s="1"/>
  <c r="E202" i="85"/>
  <c r="G202" i="85" s="1"/>
  <c r="J202" i="85" s="1"/>
  <c r="E179" i="80"/>
  <c r="G179" i="80" s="1"/>
  <c r="J179" i="80" s="1"/>
  <c r="E70" i="77"/>
  <c r="G70" i="77" s="1"/>
  <c r="J70" i="77" s="1"/>
  <c r="E70" i="8"/>
  <c r="E69" i="77"/>
  <c r="G69" i="77" s="1"/>
  <c r="J69" i="77" s="1"/>
  <c r="E69" i="8"/>
  <c r="E154" i="77"/>
  <c r="G154" i="77" s="1"/>
  <c r="J154" i="77" s="1"/>
  <c r="E154" i="8"/>
  <c r="N233" i="74"/>
  <c r="N230" i="74"/>
  <c r="M5" i="74"/>
  <c r="N228" i="74" s="1"/>
  <c r="E138" i="80" l="1"/>
  <c r="G138" i="80" s="1"/>
  <c r="J138" i="80" s="1"/>
  <c r="E81" i="81"/>
  <c r="G81" i="81" s="1"/>
  <c r="J81" i="81" s="1"/>
  <c r="E133" i="81"/>
  <c r="G133" i="81" s="1"/>
  <c r="J133" i="81" s="1"/>
  <c r="E130" i="80"/>
  <c r="G130" i="80" s="1"/>
  <c r="J130" i="80" s="1"/>
  <c r="E184" i="80"/>
  <c r="G184" i="80" s="1"/>
  <c r="J184" i="80" s="1"/>
  <c r="E180" i="81"/>
  <c r="G180" i="81" s="1"/>
  <c r="J180" i="81" s="1"/>
  <c r="E202" i="86"/>
  <c r="G202" i="86" s="1"/>
  <c r="J202" i="86" s="1"/>
  <c r="E167" i="81"/>
  <c r="G167" i="81" s="1"/>
  <c r="J167" i="81" s="1"/>
  <c r="E170" i="80"/>
  <c r="G170" i="80" s="1"/>
  <c r="J170" i="80" s="1"/>
  <c r="E161" i="80"/>
  <c r="G161" i="80" s="1"/>
  <c r="J161" i="80" s="1"/>
  <c r="E183" i="80"/>
  <c r="G183" i="80" s="1"/>
  <c r="J183" i="80" s="1"/>
  <c r="E204" i="81"/>
  <c r="G204" i="81" s="1"/>
  <c r="J204" i="81" s="1"/>
  <c r="E132" i="81"/>
  <c r="G132" i="81" s="1"/>
  <c r="J132" i="81" s="1"/>
  <c r="E113" i="80"/>
  <c r="G113" i="80" s="1"/>
  <c r="J113" i="80" s="1"/>
  <c r="E160" i="81"/>
  <c r="G160" i="81" s="1"/>
  <c r="J160" i="81" s="1"/>
  <c r="E205" i="80"/>
  <c r="G205" i="80" s="1"/>
  <c r="J205" i="80" s="1"/>
  <c r="E185" i="80"/>
  <c r="G185" i="80" s="1"/>
  <c r="J185" i="80" s="1"/>
  <c r="E129" i="81"/>
  <c r="G129" i="81" s="1"/>
  <c r="J129" i="81" s="1"/>
  <c r="E155" i="89"/>
  <c r="G155" i="89" s="1"/>
  <c r="J155" i="89" s="1"/>
  <c r="E156" i="81"/>
  <c r="G156" i="81" s="1"/>
  <c r="J156" i="81" s="1"/>
  <c r="E181" i="81"/>
  <c r="G181" i="81" s="1"/>
  <c r="J181" i="81" s="1"/>
  <c r="E199" i="81"/>
  <c r="G199" i="81" s="1"/>
  <c r="J199" i="81" s="1"/>
  <c r="E110" i="81"/>
  <c r="G110" i="81" s="1"/>
  <c r="J110" i="81" s="1"/>
  <c r="E186" i="81"/>
  <c r="G186" i="81" s="1"/>
  <c r="J186" i="81" s="1"/>
  <c r="E178" i="80"/>
  <c r="G178" i="80" s="1"/>
  <c r="J178" i="80" s="1"/>
  <c r="E99" i="80"/>
  <c r="G99" i="80" s="1"/>
  <c r="J99" i="80" s="1"/>
  <c r="E168" i="81"/>
  <c r="G168" i="81" s="1"/>
  <c r="J168" i="81" s="1"/>
  <c r="E128" i="80"/>
  <c r="G128" i="80" s="1"/>
  <c r="J128" i="80" s="1"/>
  <c r="E179" i="81"/>
  <c r="G179" i="81" s="1"/>
  <c r="J179" i="81" s="1"/>
  <c r="E111" i="81"/>
  <c r="G111" i="81" s="1"/>
  <c r="J111" i="81" s="1"/>
  <c r="E172" i="80"/>
  <c r="G172" i="80" s="1"/>
  <c r="J172" i="80" s="1"/>
  <c r="E136" i="81"/>
  <c r="G136" i="81" s="1"/>
  <c r="J136" i="81" s="1"/>
  <c r="E112" i="81"/>
  <c r="G112" i="81" s="1"/>
  <c r="J112" i="81" s="1"/>
  <c r="E134" i="81"/>
  <c r="G134" i="81" s="1"/>
  <c r="J134" i="81" s="1"/>
  <c r="E176" i="80"/>
  <c r="G176" i="80" s="1"/>
  <c r="J176" i="80" s="1"/>
  <c r="E177" i="80"/>
  <c r="G177" i="80" s="1"/>
  <c r="J177" i="80" s="1"/>
  <c r="E182" i="80"/>
  <c r="G182" i="80" s="1"/>
  <c r="J182" i="80" s="1"/>
  <c r="E80" i="81"/>
  <c r="G80" i="81" s="1"/>
  <c r="J80" i="81" s="1"/>
  <c r="E137" i="80"/>
  <c r="G137" i="80" s="1"/>
  <c r="J137" i="80" s="1"/>
  <c r="E169" i="80"/>
  <c r="G169" i="80" s="1"/>
  <c r="J169" i="80" s="1"/>
  <c r="E131" i="80"/>
  <c r="G131" i="80" s="1"/>
  <c r="J131" i="80" s="1"/>
  <c r="E150" i="92"/>
  <c r="G150" i="92" s="1"/>
  <c r="J150" i="92" s="1"/>
  <c r="E171" i="80"/>
  <c r="G171" i="80" s="1"/>
  <c r="J171" i="80" s="1"/>
  <c r="E69" i="78"/>
  <c r="G69" i="78" s="1"/>
  <c r="J69" i="78" s="1"/>
  <c r="E154" i="78"/>
  <c r="G154" i="78" s="1"/>
  <c r="J154" i="78" s="1"/>
  <c r="E70" i="78"/>
  <c r="G70" i="78" s="1"/>
  <c r="J70" i="78" s="1"/>
  <c r="J154" i="8"/>
  <c r="G154" i="8"/>
  <c r="P5" i="74"/>
  <c r="R226" i="74"/>
  <c r="E176" i="81" l="1"/>
  <c r="G176" i="81" s="1"/>
  <c r="J176" i="81" s="1"/>
  <c r="E186" i="82"/>
  <c r="G186" i="82" s="1"/>
  <c r="J186" i="82" s="1"/>
  <c r="E154" i="79"/>
  <c r="G154" i="79" s="1"/>
  <c r="J154" i="79" s="1"/>
  <c r="E183" i="81"/>
  <c r="G183" i="81" s="1"/>
  <c r="J183" i="81" s="1"/>
  <c r="E110" i="82"/>
  <c r="G110" i="82" s="1"/>
  <c r="J110" i="82" s="1"/>
  <c r="E69" i="79"/>
  <c r="G69" i="79" s="1"/>
  <c r="J69" i="79" s="1"/>
  <c r="E177" i="81"/>
  <c r="G177" i="81" s="1"/>
  <c r="J177" i="81" s="1"/>
  <c r="E134" i="82"/>
  <c r="G134" i="82" s="1"/>
  <c r="J134" i="82" s="1"/>
  <c r="E181" i="82"/>
  <c r="G181" i="82" s="1"/>
  <c r="J181" i="82" s="1"/>
  <c r="E172" i="81"/>
  <c r="G172" i="81" s="1"/>
  <c r="J172" i="81" s="1"/>
  <c r="E204" i="82"/>
  <c r="G204" i="82" s="1"/>
  <c r="J204" i="82" s="1"/>
  <c r="E70" i="79"/>
  <c r="G70" i="79" s="1"/>
  <c r="J70" i="79" s="1"/>
  <c r="E199" i="82"/>
  <c r="G199" i="82" s="1"/>
  <c r="J199" i="82" s="1"/>
  <c r="E161" i="81"/>
  <c r="G161" i="81" s="1"/>
  <c r="J161" i="81" s="1"/>
  <c r="E112" i="82"/>
  <c r="G112" i="82" s="1"/>
  <c r="J112" i="82" s="1"/>
  <c r="E170" i="81"/>
  <c r="G170" i="81" s="1"/>
  <c r="J170" i="81" s="1"/>
  <c r="E136" i="82"/>
  <c r="G136" i="82" s="1"/>
  <c r="J136" i="82" s="1"/>
  <c r="E156" i="82"/>
  <c r="G156" i="82" s="1"/>
  <c r="J156" i="82" s="1"/>
  <c r="E167" i="82"/>
  <c r="G167" i="82" s="1"/>
  <c r="J167" i="82" s="1"/>
  <c r="E171" i="81"/>
  <c r="G171" i="81" s="1"/>
  <c r="J171" i="81" s="1"/>
  <c r="E155" i="90"/>
  <c r="G155" i="90" s="1"/>
  <c r="J155" i="90" s="1"/>
  <c r="E202" i="87"/>
  <c r="G202" i="87" s="1"/>
  <c r="J202" i="87" s="1"/>
  <c r="E150" i="93"/>
  <c r="G150" i="93" s="1"/>
  <c r="J150" i="93" s="1"/>
  <c r="E150" i="94" s="1"/>
  <c r="E111" i="82"/>
  <c r="G111" i="82" s="1"/>
  <c r="J111" i="82" s="1"/>
  <c r="E129" i="82"/>
  <c r="G129" i="82" s="1"/>
  <c r="J129" i="82" s="1"/>
  <c r="E180" i="82"/>
  <c r="G180" i="82" s="1"/>
  <c r="J180" i="82" s="1"/>
  <c r="E131" i="81"/>
  <c r="G131" i="81" s="1"/>
  <c r="J131" i="81" s="1"/>
  <c r="E179" i="82"/>
  <c r="G179" i="82" s="1"/>
  <c r="J179" i="82" s="1"/>
  <c r="E185" i="81"/>
  <c r="G185" i="81" s="1"/>
  <c r="J185" i="81" s="1"/>
  <c r="E184" i="81"/>
  <c r="G184" i="81" s="1"/>
  <c r="J184" i="81" s="1"/>
  <c r="E169" i="81"/>
  <c r="G169" i="81" s="1"/>
  <c r="J169" i="81" s="1"/>
  <c r="E128" i="81"/>
  <c r="G128" i="81" s="1"/>
  <c r="J128" i="81" s="1"/>
  <c r="E205" i="81"/>
  <c r="G205" i="81" s="1"/>
  <c r="J205" i="81" s="1"/>
  <c r="E130" i="81"/>
  <c r="G130" i="81" s="1"/>
  <c r="J130" i="81" s="1"/>
  <c r="E137" i="81"/>
  <c r="G137" i="81" s="1"/>
  <c r="J137" i="81" s="1"/>
  <c r="E168" i="82"/>
  <c r="G168" i="82" s="1"/>
  <c r="J168" i="82" s="1"/>
  <c r="E160" i="82"/>
  <c r="G160" i="82" s="1"/>
  <c r="J160" i="82" s="1"/>
  <c r="E133" i="82"/>
  <c r="G133" i="82" s="1"/>
  <c r="J133" i="82" s="1"/>
  <c r="E80" i="82"/>
  <c r="G80" i="82" s="1"/>
  <c r="J80" i="82" s="1"/>
  <c r="E99" i="81"/>
  <c r="G99" i="81" s="1"/>
  <c r="J99" i="81" s="1"/>
  <c r="E113" i="81"/>
  <c r="G113" i="81" s="1"/>
  <c r="J113" i="81" s="1"/>
  <c r="E81" i="82"/>
  <c r="G81" i="82" s="1"/>
  <c r="J81" i="82" s="1"/>
  <c r="E182" i="81"/>
  <c r="G182" i="81" s="1"/>
  <c r="J182" i="81" s="1"/>
  <c r="E178" i="81"/>
  <c r="G178" i="81" s="1"/>
  <c r="J178" i="81" s="1"/>
  <c r="E132" i="82"/>
  <c r="G132" i="82" s="1"/>
  <c r="J132" i="82" s="1"/>
  <c r="E138" i="81"/>
  <c r="G138" i="81" s="1"/>
  <c r="J138" i="81" s="1"/>
  <c r="J202" i="8"/>
  <c r="X34" i="8"/>
  <c r="X19" i="8"/>
  <c r="X6" i="8"/>
  <c r="X5" i="8"/>
  <c r="Z5" i="8" s="1"/>
  <c r="X33" i="8"/>
  <c r="Z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E204" i="83" l="1"/>
  <c r="G204" i="83" s="1"/>
  <c r="J204" i="83" s="1"/>
  <c r="E111" i="83"/>
  <c r="G111" i="83" s="1"/>
  <c r="J111" i="83" s="1"/>
  <c r="E202" i="88"/>
  <c r="G202" i="88" s="1"/>
  <c r="J202" i="88" s="1"/>
  <c r="E178" i="82"/>
  <c r="G178" i="82" s="1"/>
  <c r="J178" i="82" s="1"/>
  <c r="E70" i="80"/>
  <c r="G70" i="80" s="1"/>
  <c r="J70" i="80" s="1"/>
  <c r="E132" i="83"/>
  <c r="G132" i="83" s="1"/>
  <c r="J132" i="83" s="1"/>
  <c r="E172" i="82"/>
  <c r="G172" i="82" s="1"/>
  <c r="J172" i="82" s="1"/>
  <c r="E171" i="82"/>
  <c r="G171" i="82" s="1"/>
  <c r="J171" i="82" s="1"/>
  <c r="G150" i="94"/>
  <c r="J150" i="94" s="1"/>
  <c r="E155" i="91"/>
  <c r="G155" i="91" s="1"/>
  <c r="J155" i="91" s="1"/>
  <c r="E177" i="82"/>
  <c r="G177" i="82" s="1"/>
  <c r="J177" i="82" s="1"/>
  <c r="E168" i="83"/>
  <c r="G168" i="83" s="1"/>
  <c r="J168" i="83" s="1"/>
  <c r="E137" i="82"/>
  <c r="G137" i="82" s="1"/>
  <c r="J137" i="82" s="1"/>
  <c r="E138" i="82"/>
  <c r="G138" i="82" s="1"/>
  <c r="J138" i="82" s="1"/>
  <c r="E130" i="82"/>
  <c r="G130" i="82" s="1"/>
  <c r="J130" i="82" s="1"/>
  <c r="E205" i="82"/>
  <c r="G205" i="82" s="1"/>
  <c r="J205" i="82" s="1"/>
  <c r="E181" i="83"/>
  <c r="G181" i="83" s="1"/>
  <c r="J181" i="83" s="1"/>
  <c r="E128" i="82"/>
  <c r="G128" i="82" s="1"/>
  <c r="J128" i="82" s="1"/>
  <c r="E134" i="83"/>
  <c r="G134" i="83" s="1"/>
  <c r="J134" i="83" s="1"/>
  <c r="E182" i="82"/>
  <c r="G182" i="82" s="1"/>
  <c r="J182" i="82" s="1"/>
  <c r="E169" i="82"/>
  <c r="G169" i="82" s="1"/>
  <c r="J169" i="82" s="1"/>
  <c r="E167" i="83"/>
  <c r="G167" i="83" s="1"/>
  <c r="J167" i="83" s="1"/>
  <c r="E81" i="83"/>
  <c r="G81" i="83" s="1"/>
  <c r="J81" i="83" s="1"/>
  <c r="E184" i="82"/>
  <c r="G184" i="82" s="1"/>
  <c r="J184" i="82" s="1"/>
  <c r="E156" i="83"/>
  <c r="G156" i="83" s="1"/>
  <c r="J156" i="83" s="1"/>
  <c r="E69" i="80"/>
  <c r="G69" i="80" s="1"/>
  <c r="J69" i="80" s="1"/>
  <c r="E113" i="82"/>
  <c r="G113" i="82" s="1"/>
  <c r="J113" i="82" s="1"/>
  <c r="E185" i="82"/>
  <c r="G185" i="82" s="1"/>
  <c r="J185" i="82" s="1"/>
  <c r="E136" i="83"/>
  <c r="G136" i="83" s="1"/>
  <c r="J136" i="83" s="1"/>
  <c r="E110" i="83"/>
  <c r="G110" i="83" s="1"/>
  <c r="J110" i="83" s="1"/>
  <c r="E99" i="82"/>
  <c r="G99" i="82" s="1"/>
  <c r="J99" i="82" s="1"/>
  <c r="E179" i="83"/>
  <c r="G179" i="83" s="1"/>
  <c r="J179" i="83" s="1"/>
  <c r="E170" i="82"/>
  <c r="G170" i="82" s="1"/>
  <c r="J170" i="82" s="1"/>
  <c r="E183" i="82"/>
  <c r="G183" i="82" s="1"/>
  <c r="J183" i="82" s="1"/>
  <c r="E80" i="83"/>
  <c r="G80" i="83" s="1"/>
  <c r="J80" i="83" s="1"/>
  <c r="E131" i="82"/>
  <c r="G131" i="82" s="1"/>
  <c r="J131" i="82" s="1"/>
  <c r="E112" i="83"/>
  <c r="G112" i="83" s="1"/>
  <c r="J112" i="83" s="1"/>
  <c r="E154" i="80"/>
  <c r="G154" i="80" s="1"/>
  <c r="J154" i="80" s="1"/>
  <c r="E133" i="83"/>
  <c r="G133" i="83" s="1"/>
  <c r="J133" i="83" s="1"/>
  <c r="E180" i="83"/>
  <c r="G180" i="83" s="1"/>
  <c r="J180" i="83" s="1"/>
  <c r="E161" i="82"/>
  <c r="G161" i="82" s="1"/>
  <c r="J161" i="82" s="1"/>
  <c r="E186" i="83"/>
  <c r="G186" i="83" s="1"/>
  <c r="J186" i="83" s="1"/>
  <c r="E160" i="83"/>
  <c r="G160" i="83" s="1"/>
  <c r="J160" i="83" s="1"/>
  <c r="E129" i="83"/>
  <c r="G129" i="83" s="1"/>
  <c r="J129" i="83" s="1"/>
  <c r="E199" i="83"/>
  <c r="G199" i="83" s="1"/>
  <c r="J199" i="83" s="1"/>
  <c r="E176" i="82"/>
  <c r="G176" i="82" s="1"/>
  <c r="J176" i="82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E80" i="84" l="1"/>
  <c r="G80" i="84" s="1"/>
  <c r="J80" i="84" s="1"/>
  <c r="E177" i="83"/>
  <c r="G177" i="83" s="1"/>
  <c r="J177" i="83" s="1"/>
  <c r="E199" i="84"/>
  <c r="G199" i="84" s="1"/>
  <c r="J199" i="84" s="1"/>
  <c r="E155" i="92"/>
  <c r="G155" i="92" s="1"/>
  <c r="J155" i="92" s="1"/>
  <c r="E131" i="83"/>
  <c r="G131" i="83" s="1"/>
  <c r="J131" i="83" s="1"/>
  <c r="E183" i="83"/>
  <c r="G183" i="83" s="1"/>
  <c r="J183" i="83" s="1"/>
  <c r="E129" i="84"/>
  <c r="G129" i="84" s="1"/>
  <c r="J129" i="84" s="1"/>
  <c r="E168" i="84"/>
  <c r="G168" i="84" s="1"/>
  <c r="J168" i="84" s="1"/>
  <c r="E176" i="83"/>
  <c r="G176" i="83" s="1"/>
  <c r="J176" i="83" s="1"/>
  <c r="E169" i="83"/>
  <c r="G169" i="83" s="1"/>
  <c r="J169" i="83" s="1"/>
  <c r="E160" i="84"/>
  <c r="G160" i="84" s="1"/>
  <c r="J160" i="84" s="1"/>
  <c r="E184" i="83"/>
  <c r="G184" i="83" s="1"/>
  <c r="J184" i="83" s="1"/>
  <c r="E81" i="84"/>
  <c r="G81" i="84" s="1"/>
  <c r="J81" i="84" s="1"/>
  <c r="E167" i="84"/>
  <c r="G167" i="84" s="1"/>
  <c r="J167" i="84" s="1"/>
  <c r="E170" i="83"/>
  <c r="G170" i="83" s="1"/>
  <c r="J170" i="83" s="1"/>
  <c r="E150" i="95"/>
  <c r="G150" i="95" s="1"/>
  <c r="J150" i="95" s="1"/>
  <c r="E179" i="84"/>
  <c r="G179" i="84" s="1"/>
  <c r="J179" i="84" s="1"/>
  <c r="E182" i="83"/>
  <c r="G182" i="83" s="1"/>
  <c r="J182" i="83" s="1"/>
  <c r="E171" i="83"/>
  <c r="G171" i="83" s="1"/>
  <c r="J171" i="83" s="1"/>
  <c r="E99" i="83"/>
  <c r="G99" i="83" s="1"/>
  <c r="J99" i="83" s="1"/>
  <c r="E134" i="84"/>
  <c r="G134" i="84" s="1"/>
  <c r="J134" i="84" s="1"/>
  <c r="E172" i="83"/>
  <c r="G172" i="83" s="1"/>
  <c r="J172" i="83" s="1"/>
  <c r="E186" i="84"/>
  <c r="G186" i="84" s="1"/>
  <c r="J186" i="84" s="1"/>
  <c r="E110" i="84"/>
  <c r="G110" i="84" s="1"/>
  <c r="J110" i="84" s="1"/>
  <c r="E128" i="83"/>
  <c r="G128" i="83" s="1"/>
  <c r="J128" i="83" s="1"/>
  <c r="E132" i="84"/>
  <c r="G132" i="84" s="1"/>
  <c r="J132" i="84" s="1"/>
  <c r="E161" i="83"/>
  <c r="G161" i="83" s="1"/>
  <c r="J161" i="83" s="1"/>
  <c r="E136" i="84"/>
  <c r="G136" i="84" s="1"/>
  <c r="J136" i="84" s="1"/>
  <c r="E181" i="84"/>
  <c r="G181" i="84" s="1"/>
  <c r="J181" i="84" s="1"/>
  <c r="E70" i="81"/>
  <c r="G70" i="81" s="1"/>
  <c r="J70" i="81" s="1"/>
  <c r="E180" i="84"/>
  <c r="G180" i="84" s="1"/>
  <c r="J180" i="84" s="1"/>
  <c r="E185" i="83"/>
  <c r="G185" i="83" s="1"/>
  <c r="J185" i="83" s="1"/>
  <c r="E205" i="83"/>
  <c r="G205" i="83" s="1"/>
  <c r="J205" i="83" s="1"/>
  <c r="E178" i="83"/>
  <c r="G178" i="83" s="1"/>
  <c r="J178" i="83" s="1"/>
  <c r="E133" i="84"/>
  <c r="G133" i="84" s="1"/>
  <c r="J133" i="84" s="1"/>
  <c r="E113" i="83"/>
  <c r="G113" i="83" s="1"/>
  <c r="J113" i="83" s="1"/>
  <c r="E130" i="83"/>
  <c r="G130" i="83" s="1"/>
  <c r="J130" i="83" s="1"/>
  <c r="E202" i="89"/>
  <c r="G202" i="89" s="1"/>
  <c r="J202" i="89" s="1"/>
  <c r="E154" i="81"/>
  <c r="G154" i="81" s="1"/>
  <c r="J154" i="81" s="1"/>
  <c r="E69" i="81"/>
  <c r="G69" i="81" s="1"/>
  <c r="J69" i="81" s="1"/>
  <c r="E138" i="83"/>
  <c r="G138" i="83" s="1"/>
  <c r="J138" i="83" s="1"/>
  <c r="E111" i="84"/>
  <c r="G111" i="84" s="1"/>
  <c r="J111" i="84" s="1"/>
  <c r="E112" i="84"/>
  <c r="G112" i="84" s="1"/>
  <c r="J112" i="84" s="1"/>
  <c r="E156" i="84"/>
  <c r="G156" i="84" s="1"/>
  <c r="J156" i="84" s="1"/>
  <c r="E137" i="83"/>
  <c r="G137" i="83" s="1"/>
  <c r="J137" i="83" s="1"/>
  <c r="E204" i="84"/>
  <c r="G204" i="84" s="1"/>
  <c r="J204" i="84" s="1"/>
  <c r="X36" i="8"/>
  <c r="E185" i="84" l="1"/>
  <c r="G185" i="84" s="1"/>
  <c r="J185" i="84" s="1"/>
  <c r="E69" i="82"/>
  <c r="G69" i="82" s="1"/>
  <c r="J69" i="82" s="1"/>
  <c r="E182" i="84"/>
  <c r="G182" i="84" s="1"/>
  <c r="J182" i="84" s="1"/>
  <c r="E111" i="85"/>
  <c r="G111" i="85" s="1"/>
  <c r="J111" i="85" s="1"/>
  <c r="E160" i="85"/>
  <c r="G160" i="85" s="1"/>
  <c r="J160" i="85" s="1"/>
  <c r="E138" i="84"/>
  <c r="G138" i="84" s="1"/>
  <c r="J138" i="84" s="1"/>
  <c r="E180" i="85"/>
  <c r="G180" i="85" s="1"/>
  <c r="J180" i="85" s="1"/>
  <c r="E169" i="84"/>
  <c r="G169" i="84" s="1"/>
  <c r="J169" i="84" s="1"/>
  <c r="E70" i="82"/>
  <c r="G70" i="82" s="1"/>
  <c r="J70" i="82" s="1"/>
  <c r="E99" i="84"/>
  <c r="G99" i="84" s="1"/>
  <c r="J99" i="84" s="1"/>
  <c r="E181" i="85"/>
  <c r="G181" i="85" s="1"/>
  <c r="J181" i="85" s="1"/>
  <c r="E171" i="84"/>
  <c r="G171" i="84" s="1"/>
  <c r="J171" i="84" s="1"/>
  <c r="E136" i="85"/>
  <c r="G136" i="85" s="1"/>
  <c r="J136" i="85" s="1"/>
  <c r="E168" i="85"/>
  <c r="G168" i="85" s="1"/>
  <c r="J168" i="85" s="1"/>
  <c r="E202" i="90"/>
  <c r="G202" i="90" s="1"/>
  <c r="J202" i="90" s="1"/>
  <c r="E179" i="85"/>
  <c r="G179" i="85" s="1"/>
  <c r="J179" i="85" s="1"/>
  <c r="E129" i="85"/>
  <c r="G129" i="85" s="1"/>
  <c r="J129" i="85" s="1"/>
  <c r="E130" i="84"/>
  <c r="G130" i="84" s="1"/>
  <c r="J130" i="84" s="1"/>
  <c r="E150" i="96"/>
  <c r="G150" i="96" s="1"/>
  <c r="J150" i="96" s="1"/>
  <c r="E183" i="84"/>
  <c r="G183" i="84" s="1"/>
  <c r="J183" i="84" s="1"/>
  <c r="E204" i="85"/>
  <c r="G204" i="85" s="1"/>
  <c r="J204" i="85" s="1"/>
  <c r="E113" i="84"/>
  <c r="G113" i="84" s="1"/>
  <c r="J113" i="84" s="1"/>
  <c r="E132" i="85"/>
  <c r="G132" i="85" s="1"/>
  <c r="J132" i="85" s="1"/>
  <c r="E131" i="84"/>
  <c r="G131" i="84" s="1"/>
  <c r="J131" i="84" s="1"/>
  <c r="E133" i="85"/>
  <c r="G133" i="85" s="1"/>
  <c r="J133" i="85" s="1"/>
  <c r="E128" i="84"/>
  <c r="G128" i="84" s="1"/>
  <c r="J128" i="84" s="1"/>
  <c r="E155" i="93"/>
  <c r="G155" i="93" s="1"/>
  <c r="J155" i="93" s="1"/>
  <c r="E155" i="94" s="1"/>
  <c r="E178" i="84"/>
  <c r="G178" i="84" s="1"/>
  <c r="J178" i="84" s="1"/>
  <c r="E110" i="85"/>
  <c r="G110" i="85" s="1"/>
  <c r="J110" i="85" s="1"/>
  <c r="E167" i="85"/>
  <c r="G167" i="85" s="1"/>
  <c r="J167" i="85" s="1"/>
  <c r="E199" i="85"/>
  <c r="G199" i="85" s="1"/>
  <c r="J199" i="85" s="1"/>
  <c r="E156" i="85"/>
  <c r="G156" i="85" s="1"/>
  <c r="J156" i="85" s="1"/>
  <c r="E186" i="85"/>
  <c r="G186" i="85" s="1"/>
  <c r="J186" i="85" s="1"/>
  <c r="E81" i="85"/>
  <c r="G81" i="85" s="1"/>
  <c r="J81" i="85" s="1"/>
  <c r="E177" i="84"/>
  <c r="G177" i="84" s="1"/>
  <c r="J177" i="84" s="1"/>
  <c r="E112" i="85"/>
  <c r="G112" i="85" s="1"/>
  <c r="J112" i="85" s="1"/>
  <c r="E172" i="84"/>
  <c r="G172" i="84" s="1"/>
  <c r="J172" i="84" s="1"/>
  <c r="E184" i="84"/>
  <c r="G184" i="84" s="1"/>
  <c r="J184" i="84" s="1"/>
  <c r="E80" i="85"/>
  <c r="G80" i="85" s="1"/>
  <c r="J80" i="85" s="1"/>
  <c r="E176" i="84"/>
  <c r="G176" i="84" s="1"/>
  <c r="J176" i="84" s="1"/>
  <c r="E161" i="84"/>
  <c r="G161" i="84" s="1"/>
  <c r="J161" i="84" s="1"/>
  <c r="E137" i="84"/>
  <c r="G137" i="84" s="1"/>
  <c r="J137" i="84" s="1"/>
  <c r="E154" i="82"/>
  <c r="G154" i="82" s="1"/>
  <c r="J154" i="82" s="1"/>
  <c r="E205" i="84"/>
  <c r="G205" i="84" s="1"/>
  <c r="J205" i="84" s="1"/>
  <c r="E134" i="85"/>
  <c r="G134" i="85" s="1"/>
  <c r="J134" i="85" s="1"/>
  <c r="E170" i="84"/>
  <c r="G170" i="84" s="1"/>
  <c r="J170" i="8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13" i="85" l="1"/>
  <c r="G113" i="85" s="1"/>
  <c r="J113" i="85" s="1"/>
  <c r="E186" i="86"/>
  <c r="G186" i="86" s="1"/>
  <c r="J186" i="86" s="1"/>
  <c r="E205" i="85"/>
  <c r="G205" i="85" s="1"/>
  <c r="J205" i="85" s="1"/>
  <c r="E154" i="83"/>
  <c r="G154" i="83" s="1"/>
  <c r="J154" i="83" s="1"/>
  <c r="E180" i="86"/>
  <c r="G180" i="86" s="1"/>
  <c r="J180" i="86" s="1"/>
  <c r="E137" i="85"/>
  <c r="G137" i="85" s="1"/>
  <c r="J137" i="85" s="1"/>
  <c r="E167" i="86"/>
  <c r="G167" i="86" s="1"/>
  <c r="J167" i="86" s="1"/>
  <c r="E130" i="85"/>
  <c r="G130" i="85" s="1"/>
  <c r="J130" i="85" s="1"/>
  <c r="E138" i="85"/>
  <c r="G138" i="85" s="1"/>
  <c r="J138" i="85" s="1"/>
  <c r="E177" i="85"/>
  <c r="G177" i="85" s="1"/>
  <c r="J177" i="85" s="1"/>
  <c r="E170" i="85"/>
  <c r="G170" i="85" s="1"/>
  <c r="J170" i="85" s="1"/>
  <c r="E156" i="86"/>
  <c r="G156" i="86" s="1"/>
  <c r="J156" i="86" s="1"/>
  <c r="E161" i="85"/>
  <c r="G161" i="85" s="1"/>
  <c r="J161" i="85" s="1"/>
  <c r="E110" i="86"/>
  <c r="G110" i="86" s="1"/>
  <c r="J110" i="86" s="1"/>
  <c r="E129" i="86"/>
  <c r="G129" i="86" s="1"/>
  <c r="J129" i="86" s="1"/>
  <c r="E160" i="86"/>
  <c r="G160" i="86" s="1"/>
  <c r="J160" i="86" s="1"/>
  <c r="E131" i="85"/>
  <c r="G131" i="85" s="1"/>
  <c r="J131" i="85" s="1"/>
  <c r="E134" i="86"/>
  <c r="G134" i="86" s="1"/>
  <c r="J134" i="86" s="1"/>
  <c r="E150" i="97"/>
  <c r="G150" i="97" s="1"/>
  <c r="J150" i="97" s="1"/>
  <c r="E111" i="86"/>
  <c r="G111" i="86" s="1"/>
  <c r="J111" i="86" s="1"/>
  <c r="E112" i="86"/>
  <c r="G112" i="86" s="1"/>
  <c r="J112" i="86" s="1"/>
  <c r="E81" i="86"/>
  <c r="G81" i="86" s="1"/>
  <c r="J81" i="86" s="1"/>
  <c r="E183" i="85"/>
  <c r="G183" i="85" s="1"/>
  <c r="J183" i="85" s="1"/>
  <c r="E182" i="85"/>
  <c r="G182" i="85" s="1"/>
  <c r="J182" i="85" s="1"/>
  <c r="E132" i="86"/>
  <c r="G132" i="86" s="1"/>
  <c r="J132" i="86" s="1"/>
  <c r="E204" i="86"/>
  <c r="G204" i="86" s="1"/>
  <c r="J204" i="86" s="1"/>
  <c r="E178" i="85"/>
  <c r="G178" i="85" s="1"/>
  <c r="J178" i="85" s="1"/>
  <c r="E168" i="86"/>
  <c r="G168" i="86" s="1"/>
  <c r="J168" i="86" s="1"/>
  <c r="E171" i="85"/>
  <c r="G171" i="85" s="1"/>
  <c r="J171" i="85" s="1"/>
  <c r="E181" i="86"/>
  <c r="E99" i="85"/>
  <c r="G99" i="85" s="1"/>
  <c r="J99" i="85" s="1"/>
  <c r="E70" i="83"/>
  <c r="G70" i="83" s="1"/>
  <c r="J70" i="83" s="1"/>
  <c r="E169" i="85"/>
  <c r="G169" i="85" s="1"/>
  <c r="J169" i="85" s="1"/>
  <c r="E199" i="86"/>
  <c r="G199" i="86" s="1"/>
  <c r="J199" i="86" s="1"/>
  <c r="E176" i="85"/>
  <c r="G176" i="85" s="1"/>
  <c r="J176" i="85" s="1"/>
  <c r="E179" i="86"/>
  <c r="G179" i="86" s="1"/>
  <c r="J179" i="86" s="1"/>
  <c r="E80" i="86"/>
  <c r="G80" i="86" s="1"/>
  <c r="J80" i="86" s="1"/>
  <c r="G155" i="94"/>
  <c r="J155" i="94" s="1"/>
  <c r="E202" i="91"/>
  <c r="G202" i="91" s="1"/>
  <c r="J202" i="91" s="1"/>
  <c r="E184" i="85"/>
  <c r="G184" i="85" s="1"/>
  <c r="J184" i="85" s="1"/>
  <c r="E128" i="85"/>
  <c r="G128" i="85" s="1"/>
  <c r="J128" i="85" s="1"/>
  <c r="E69" i="83"/>
  <c r="G69" i="83" s="1"/>
  <c r="J69" i="83" s="1"/>
  <c r="E172" i="85"/>
  <c r="G172" i="85" s="1"/>
  <c r="J172" i="85" s="1"/>
  <c r="E133" i="86"/>
  <c r="G133" i="86" s="1"/>
  <c r="J133" i="86" s="1"/>
  <c r="E136" i="86"/>
  <c r="G136" i="86" s="1"/>
  <c r="J136" i="86" s="1"/>
  <c r="E185" i="85"/>
  <c r="G185" i="85" s="1"/>
  <c r="J185" i="85" s="1"/>
  <c r="G36" i="74"/>
  <c r="J36" i="74" s="1"/>
  <c r="G48" i="74"/>
  <c r="J48" i="74" s="1"/>
  <c r="G34" i="74"/>
  <c r="J34" i="74" s="1"/>
  <c r="G32" i="74"/>
  <c r="J32" i="74" s="1"/>
  <c r="G33" i="74"/>
  <c r="J33" i="74" s="1"/>
  <c r="G46" i="74"/>
  <c r="J46" i="74" s="1"/>
  <c r="G24" i="74"/>
  <c r="J24" i="74" s="1"/>
  <c r="E225" i="77"/>
  <c r="G225" i="77" s="1"/>
  <c r="J225" i="77" s="1"/>
  <c r="G30" i="74"/>
  <c r="J30" i="74" s="1"/>
  <c r="G29" i="74"/>
  <c r="J29" i="74" s="1"/>
  <c r="G50" i="74"/>
  <c r="J50" i="74" s="1"/>
  <c r="G21" i="74"/>
  <c r="J21" i="74" s="1"/>
  <c r="E21" i="77" s="1"/>
  <c r="G20" i="74"/>
  <c r="J20" i="74" s="1"/>
  <c r="G40" i="74"/>
  <c r="J40" i="74" s="1"/>
  <c r="G19" i="74"/>
  <c r="J19" i="74" s="1"/>
  <c r="G23" i="74"/>
  <c r="J23" i="74" s="1"/>
  <c r="G22" i="74"/>
  <c r="J22" i="74" s="1"/>
  <c r="E22" i="77" s="1"/>
  <c r="G25" i="74"/>
  <c r="J25" i="74" s="1"/>
  <c r="G28" i="74"/>
  <c r="J28" i="74" s="1"/>
  <c r="G41" i="74"/>
  <c r="J41" i="74" s="1"/>
  <c r="G47" i="74"/>
  <c r="J47" i="74" s="1"/>
  <c r="G37" i="74"/>
  <c r="J37" i="74" s="1"/>
  <c r="G54" i="74"/>
  <c r="J54" i="74" s="1"/>
  <c r="G27" i="74"/>
  <c r="J27" i="74" s="1"/>
  <c r="G42" i="74"/>
  <c r="J42" i="74" s="1"/>
  <c r="G39" i="74"/>
  <c r="J39" i="74" s="1"/>
  <c r="G53" i="74"/>
  <c r="J53" i="74" s="1"/>
  <c r="G43" i="74"/>
  <c r="J43" i="74" s="1"/>
  <c r="G45" i="74"/>
  <c r="J45" i="74" s="1"/>
  <c r="G26" i="74"/>
  <c r="J26" i="74" s="1"/>
  <c r="G49" i="74"/>
  <c r="J49" i="74" s="1"/>
  <c r="G51" i="74"/>
  <c r="J51" i="74" s="1"/>
  <c r="E149" i="77"/>
  <c r="G149" i="77" s="1"/>
  <c r="J149" i="77" s="1"/>
  <c r="G31" i="74"/>
  <c r="J31" i="74" s="1"/>
  <c r="G52" i="74"/>
  <c r="J52" i="74" s="1"/>
  <c r="N204" i="64"/>
  <c r="X107" i="64"/>
  <c r="J206" i="64" s="1"/>
  <c r="K207" i="64" s="1"/>
  <c r="G181" i="86" l="1"/>
  <c r="J181" i="86" s="1"/>
  <c r="E181" i="87" s="1"/>
  <c r="G181" i="87" s="1"/>
  <c r="J181" i="87" s="1"/>
  <c r="E181" i="88" s="1"/>
  <c r="G181" i="88" s="1"/>
  <c r="J181" i="88" s="1"/>
  <c r="E170" i="86"/>
  <c r="G170" i="86" s="1"/>
  <c r="J170" i="86" s="1"/>
  <c r="E156" i="87"/>
  <c r="G156" i="87" s="1"/>
  <c r="J156" i="87" s="1"/>
  <c r="E183" i="86"/>
  <c r="G183" i="86" s="1"/>
  <c r="J183" i="86" s="1"/>
  <c r="E185" i="86"/>
  <c r="G185" i="86" s="1"/>
  <c r="J185" i="86" s="1"/>
  <c r="E177" i="86"/>
  <c r="G177" i="86" s="1"/>
  <c r="J177" i="86" s="1"/>
  <c r="E130" i="86"/>
  <c r="G130" i="86" s="1"/>
  <c r="J130" i="86" s="1"/>
  <c r="E112" i="87"/>
  <c r="G112" i="87" s="1"/>
  <c r="J112" i="87" s="1"/>
  <c r="E182" i="86"/>
  <c r="E179" i="87"/>
  <c r="G179" i="87" s="1"/>
  <c r="J179" i="87" s="1"/>
  <c r="E136" i="87"/>
  <c r="G136" i="87" s="1"/>
  <c r="J136" i="87" s="1"/>
  <c r="E172" i="86"/>
  <c r="G172" i="86" s="1"/>
  <c r="J172" i="86" s="1"/>
  <c r="E176" i="86"/>
  <c r="G176" i="86" s="1"/>
  <c r="J176" i="86" s="1"/>
  <c r="E199" i="87"/>
  <c r="G199" i="87" s="1"/>
  <c r="J199" i="87" s="1"/>
  <c r="E81" i="87"/>
  <c r="G81" i="87" s="1"/>
  <c r="J81" i="87" s="1"/>
  <c r="E169" i="86"/>
  <c r="G169" i="86" s="1"/>
  <c r="J169" i="86" s="1"/>
  <c r="E138" i="86"/>
  <c r="G138" i="86" s="1"/>
  <c r="J138" i="86" s="1"/>
  <c r="E133" i="87"/>
  <c r="G133" i="87" s="1"/>
  <c r="J133" i="87" s="1"/>
  <c r="E70" i="84"/>
  <c r="G70" i="84" s="1"/>
  <c r="J70" i="84" s="1"/>
  <c r="E111" i="87"/>
  <c r="G111" i="87" s="1"/>
  <c r="J111" i="87" s="1"/>
  <c r="E99" i="86"/>
  <c r="G99" i="86" s="1"/>
  <c r="J99" i="86" s="1"/>
  <c r="E150" i="98"/>
  <c r="G150" i="98" s="1"/>
  <c r="J150" i="98" s="1"/>
  <c r="E167" i="87"/>
  <c r="G167" i="87" s="1"/>
  <c r="J167" i="87" s="1"/>
  <c r="E69" i="84"/>
  <c r="G69" i="84" s="1"/>
  <c r="J69" i="84" s="1"/>
  <c r="E134" i="87"/>
  <c r="G134" i="87" s="1"/>
  <c r="J134" i="87" s="1"/>
  <c r="E137" i="86"/>
  <c r="G137" i="86" s="1"/>
  <c r="J137" i="86" s="1"/>
  <c r="E128" i="86"/>
  <c r="G128" i="86" s="1"/>
  <c r="J128" i="86" s="1"/>
  <c r="E171" i="86"/>
  <c r="G171" i="86" s="1"/>
  <c r="J171" i="86" s="1"/>
  <c r="E131" i="86"/>
  <c r="G131" i="86" s="1"/>
  <c r="J131" i="86" s="1"/>
  <c r="E180" i="87"/>
  <c r="G180" i="87" s="1"/>
  <c r="J180" i="87" s="1"/>
  <c r="E184" i="86"/>
  <c r="G184" i="86" s="1"/>
  <c r="J184" i="86" s="1"/>
  <c r="E168" i="87"/>
  <c r="G168" i="87" s="1"/>
  <c r="J168" i="87" s="1"/>
  <c r="E160" i="87"/>
  <c r="G160" i="87" s="1"/>
  <c r="J160" i="87" s="1"/>
  <c r="E154" i="84"/>
  <c r="G154" i="84" s="1"/>
  <c r="J154" i="84" s="1"/>
  <c r="E202" i="92"/>
  <c r="G202" i="92" s="1"/>
  <c r="J202" i="92" s="1"/>
  <c r="E178" i="86"/>
  <c r="G178" i="86" s="1"/>
  <c r="J178" i="86" s="1"/>
  <c r="E129" i="87"/>
  <c r="G129" i="87" s="1"/>
  <c r="J129" i="87" s="1"/>
  <c r="E205" i="86"/>
  <c r="G205" i="86" s="1"/>
  <c r="J205" i="86" s="1"/>
  <c r="E155" i="95"/>
  <c r="G155" i="95" s="1"/>
  <c r="J155" i="95" s="1"/>
  <c r="E204" i="87"/>
  <c r="G204" i="87" s="1"/>
  <c r="J204" i="87" s="1"/>
  <c r="E110" i="87"/>
  <c r="G110" i="87" s="1"/>
  <c r="J110" i="87" s="1"/>
  <c r="E186" i="87"/>
  <c r="G186" i="87" s="1"/>
  <c r="J186" i="87" s="1"/>
  <c r="E80" i="87"/>
  <c r="G80" i="87" s="1"/>
  <c r="J80" i="87" s="1"/>
  <c r="E132" i="87"/>
  <c r="G132" i="87" s="1"/>
  <c r="J132" i="87" s="1"/>
  <c r="E161" i="86"/>
  <c r="G161" i="86" s="1"/>
  <c r="J161" i="86" s="1"/>
  <c r="E113" i="86"/>
  <c r="G113" i="86" s="1"/>
  <c r="J113" i="86" s="1"/>
  <c r="E225" i="78"/>
  <c r="G225" i="78" s="1"/>
  <c r="J225" i="78" s="1"/>
  <c r="E163" i="77"/>
  <c r="G163" i="77" s="1"/>
  <c r="J163" i="77" s="1"/>
  <c r="E163" i="8"/>
  <c r="E216" i="77"/>
  <c r="G216" i="77" s="1"/>
  <c r="J216" i="77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E48" i="8"/>
  <c r="E121" i="77"/>
  <c r="G121" i="77" s="1"/>
  <c r="J121" i="77" s="1"/>
  <c r="E121" i="8"/>
  <c r="E197" i="77"/>
  <c r="G197" i="77" s="1"/>
  <c r="J197" i="77" s="1"/>
  <c r="E197" i="8"/>
  <c r="E64" i="77"/>
  <c r="G64" i="77" s="1"/>
  <c r="J64" i="77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E45" i="8"/>
  <c r="E101" i="77"/>
  <c r="G101" i="77" s="1"/>
  <c r="J101" i="77" s="1"/>
  <c r="E101" i="8"/>
  <c r="E85" i="77"/>
  <c r="G85" i="77" s="1"/>
  <c r="J85" i="77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E54" i="8"/>
  <c r="E144" i="77"/>
  <c r="G144" i="77" s="1"/>
  <c r="J144" i="77" s="1"/>
  <c r="E144" i="8"/>
  <c r="E207" i="77"/>
  <c r="G207" i="77" s="1"/>
  <c r="J207" i="77" s="1"/>
  <c r="E207" i="8"/>
  <c r="E220" i="77"/>
  <c r="G220" i="77" s="1"/>
  <c r="J220" i="77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8"/>
  <c r="E148" i="77"/>
  <c r="G148" i="77" s="1"/>
  <c r="J148" i="77" s="1"/>
  <c r="E148" i="8"/>
  <c r="E76" i="77"/>
  <c r="G76" i="77" s="1"/>
  <c r="J76" i="77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8"/>
  <c r="E140" i="77"/>
  <c r="G140" i="77" s="1"/>
  <c r="J140" i="77" s="1"/>
  <c r="E140" i="8"/>
  <c r="E166" i="77"/>
  <c r="G166" i="77" s="1"/>
  <c r="J166" i="77" s="1"/>
  <c r="E166" i="8"/>
  <c r="E139" i="77"/>
  <c r="G139" i="77" s="1"/>
  <c r="J139" i="77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8"/>
  <c r="E96" i="77"/>
  <c r="G96" i="77" s="1"/>
  <c r="J96" i="77" s="1"/>
  <c r="E96" i="8"/>
  <c r="E219" i="77"/>
  <c r="G219" i="77" s="1"/>
  <c r="J219" i="77" s="1"/>
  <c r="E219" i="8"/>
  <c r="E145" i="77"/>
  <c r="G145" i="77" s="1"/>
  <c r="J145" i="77" s="1"/>
  <c r="E145" i="8"/>
  <c r="E188" i="77"/>
  <c r="G188" i="77" s="1"/>
  <c r="J188" i="77" s="1"/>
  <c r="E188" i="8"/>
  <c r="E214" i="77"/>
  <c r="G214" i="77" s="1"/>
  <c r="J214" i="77" s="1"/>
  <c r="E214" i="8"/>
  <c r="E120" i="77"/>
  <c r="G120" i="77" s="1"/>
  <c r="J120" i="77" s="1"/>
  <c r="E120" i="8"/>
  <c r="E125" i="77"/>
  <c r="G125" i="77" s="1"/>
  <c r="J125" i="77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E39" i="8"/>
  <c r="E68" i="77"/>
  <c r="G68" i="77" s="1"/>
  <c r="J68" i="77" s="1"/>
  <c r="E68" i="8"/>
  <c r="E152" i="77"/>
  <c r="G152" i="77" s="1"/>
  <c r="J152" i="77" s="1"/>
  <c r="E152" i="8"/>
  <c r="E106" i="77"/>
  <c r="G106" i="77" s="1"/>
  <c r="J106" i="77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8"/>
  <c r="E65" i="77"/>
  <c r="G65" i="77" s="1"/>
  <c r="J65" i="77" s="1"/>
  <c r="E65" i="8"/>
  <c r="E122" i="77"/>
  <c r="G122" i="77" s="1"/>
  <c r="J122" i="77" s="1"/>
  <c r="E122" i="8"/>
  <c r="E67" i="77"/>
  <c r="G67" i="77" s="1"/>
  <c r="J67" i="77" s="1"/>
  <c r="E67" i="8"/>
  <c r="E107" i="77"/>
  <c r="G107" i="77" s="1"/>
  <c r="J107" i="77" s="1"/>
  <c r="E107" i="8"/>
  <c r="E98" i="77"/>
  <c r="G98" i="77" s="1"/>
  <c r="J98" i="77" s="1"/>
  <c r="E98" i="8"/>
  <c r="E102" i="77"/>
  <c r="G102" i="77" s="1"/>
  <c r="J102" i="77" s="1"/>
  <c r="E102" i="8"/>
  <c r="E158" i="77"/>
  <c r="G158" i="77" s="1"/>
  <c r="J158" i="77" s="1"/>
  <c r="E158" i="8"/>
  <c r="E84" i="77"/>
  <c r="G84" i="77" s="1"/>
  <c r="J84" i="77" s="1"/>
  <c r="E84" i="8"/>
  <c r="E195" i="77"/>
  <c r="G195" i="77" s="1"/>
  <c r="J195" i="77" s="1"/>
  <c r="E195" i="8"/>
  <c r="E212" i="77"/>
  <c r="G212" i="77" s="1"/>
  <c r="J212" i="77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E42" i="8"/>
  <c r="E159" i="77"/>
  <c r="G159" i="77" s="1"/>
  <c r="J159" i="77" s="1"/>
  <c r="E159" i="8"/>
  <c r="E94" i="77"/>
  <c r="G94" i="77" s="1"/>
  <c r="J94" i="77" s="1"/>
  <c r="E94" i="8"/>
  <c r="E119" i="77"/>
  <c r="G119" i="77" s="1"/>
  <c r="J119" i="77" s="1"/>
  <c r="E119" i="8"/>
  <c r="E203" i="77"/>
  <c r="G203" i="77" s="1"/>
  <c r="J203" i="77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E51" i="8"/>
  <c r="E124" i="77"/>
  <c r="G124" i="77" s="1"/>
  <c r="J124" i="77" s="1"/>
  <c r="E124" i="8"/>
  <c r="E109" i="77"/>
  <c r="G109" i="77" s="1"/>
  <c r="J109" i="77" s="1"/>
  <c r="E109" i="8"/>
  <c r="E162" i="77"/>
  <c r="G162" i="77" s="1"/>
  <c r="J162" i="77" s="1"/>
  <c r="E162" i="8"/>
  <c r="E56" i="77"/>
  <c r="G56" i="77" s="1"/>
  <c r="J56" i="77" s="1"/>
  <c r="E56" i="8"/>
  <c r="E209" i="77"/>
  <c r="G209" i="77" s="1"/>
  <c r="J209" i="77" s="1"/>
  <c r="E209" i="8"/>
  <c r="E196" i="77"/>
  <c r="G196" i="77" s="1"/>
  <c r="J196" i="77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8"/>
  <c r="E206" i="77"/>
  <c r="G206" i="77" s="1"/>
  <c r="J206" i="77" s="1"/>
  <c r="E206" i="8"/>
  <c r="E127" i="77"/>
  <c r="G127" i="77" s="1"/>
  <c r="J127" i="77" s="1"/>
  <c r="E127" i="8"/>
  <c r="E115" i="77"/>
  <c r="G115" i="77" s="1"/>
  <c r="J115" i="77" s="1"/>
  <c r="E115" i="8"/>
  <c r="E193" i="77"/>
  <c r="G193" i="77" s="1"/>
  <c r="J193" i="77" s="1"/>
  <c r="E193" i="8"/>
  <c r="E88" i="77"/>
  <c r="G88" i="77" s="1"/>
  <c r="J88" i="77" s="1"/>
  <c r="E88" i="8"/>
  <c r="E141" i="77"/>
  <c r="G141" i="77" s="1"/>
  <c r="J141" i="77" s="1"/>
  <c r="E141" i="8"/>
  <c r="E221" i="77"/>
  <c r="G221" i="77" s="1"/>
  <c r="J221" i="77" s="1"/>
  <c r="E221" i="8"/>
  <c r="E57" i="77"/>
  <c r="G57" i="77" s="1"/>
  <c r="J57" i="77" s="1"/>
  <c r="E57" i="8"/>
  <c r="E213" i="77"/>
  <c r="G213" i="77" s="1"/>
  <c r="J213" i="77" s="1"/>
  <c r="E213" i="8"/>
  <c r="E55" i="77"/>
  <c r="G55" i="77" s="1"/>
  <c r="J55" i="77" s="1"/>
  <c r="E55" i="8"/>
  <c r="E218" i="77"/>
  <c r="G218" i="77" s="1"/>
  <c r="J218" i="77" s="1"/>
  <c r="E218" i="8"/>
  <c r="E104" i="77"/>
  <c r="G104" i="77" s="1"/>
  <c r="J104" i="77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E49" i="8"/>
  <c r="E200" i="77"/>
  <c r="G200" i="77" s="1"/>
  <c r="J200" i="77" s="1"/>
  <c r="E200" i="8"/>
  <c r="E61" i="77"/>
  <c r="G61" i="77" s="1"/>
  <c r="J61" i="77" s="1"/>
  <c r="E61" i="8"/>
  <c r="E82" i="77"/>
  <c r="G82" i="77" s="1"/>
  <c r="J82" i="77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E47" i="8"/>
  <c r="E123" i="77"/>
  <c r="G123" i="77" s="1"/>
  <c r="J123" i="77" s="1"/>
  <c r="E123" i="8"/>
  <c r="E135" i="77"/>
  <c r="G135" i="77" s="1"/>
  <c r="J135" i="77" s="1"/>
  <c r="E135" i="8"/>
  <c r="E201" i="77"/>
  <c r="G201" i="77" s="1"/>
  <c r="J201" i="77" s="1"/>
  <c r="E201" i="8"/>
  <c r="E164" i="77"/>
  <c r="G164" i="77" s="1"/>
  <c r="J164" i="77" s="1"/>
  <c r="E164" i="8"/>
  <c r="E73" i="77"/>
  <c r="G73" i="77" s="1"/>
  <c r="J73" i="77" s="1"/>
  <c r="E73" i="8"/>
  <c r="E77" i="77"/>
  <c r="G77" i="77" s="1"/>
  <c r="J77" i="77" s="1"/>
  <c r="E77" i="8"/>
  <c r="E90" i="77"/>
  <c r="G90" i="77" s="1"/>
  <c r="J90" i="77" s="1"/>
  <c r="E90" i="8"/>
  <c r="E86" i="77"/>
  <c r="G86" i="77" s="1"/>
  <c r="J86" i="77" s="1"/>
  <c r="E86" i="8"/>
  <c r="E147" i="77"/>
  <c r="G147" i="77" s="1"/>
  <c r="J147" i="77" s="1"/>
  <c r="E147" i="8"/>
  <c r="E153" i="77"/>
  <c r="G153" i="77" s="1"/>
  <c r="J153" i="77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8"/>
  <c r="E143" i="77"/>
  <c r="G143" i="77" s="1"/>
  <c r="J143" i="77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E52" i="8"/>
  <c r="E93" i="77"/>
  <c r="G93" i="77" s="1"/>
  <c r="J93" i="77" s="1"/>
  <c r="E93" i="8"/>
  <c r="E126" i="77"/>
  <c r="G126" i="77" s="1"/>
  <c r="J126" i="77" s="1"/>
  <c r="E126" i="8"/>
  <c r="E58" i="77"/>
  <c r="G58" i="77" s="1"/>
  <c r="J58" i="77" s="1"/>
  <c r="E58" i="8"/>
  <c r="E211" i="77"/>
  <c r="G211" i="77" s="1"/>
  <c r="J211" i="77" s="1"/>
  <c r="E211" i="8"/>
  <c r="E165" i="77"/>
  <c r="G165" i="77" s="1"/>
  <c r="J165" i="77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E41" i="8"/>
  <c r="E215" i="77"/>
  <c r="G215" i="77" s="1"/>
  <c r="J215" i="77" s="1"/>
  <c r="E215" i="8"/>
  <c r="G22" i="77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8"/>
  <c r="E223" i="77"/>
  <c r="G223" i="77" s="1"/>
  <c r="J223" i="77" s="1"/>
  <c r="E223" i="8"/>
  <c r="G21" i="77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8"/>
  <c r="E151" i="77"/>
  <c r="G151" i="77" s="1"/>
  <c r="J151" i="77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E46" i="8"/>
  <c r="E198" i="77"/>
  <c r="G198" i="77" s="1"/>
  <c r="J198" i="77" s="1"/>
  <c r="E198" i="8"/>
  <c r="E63" i="77"/>
  <c r="G63" i="77" s="1"/>
  <c r="J63" i="77" s="1"/>
  <c r="E63" i="8"/>
  <c r="E210" i="77"/>
  <c r="G210" i="77" s="1"/>
  <c r="J210" i="77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8"/>
  <c r="E75" i="77"/>
  <c r="G75" i="77" s="1"/>
  <c r="J75" i="77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E37" i="8"/>
  <c r="E97" i="77"/>
  <c r="G97" i="77" s="1"/>
  <c r="J97" i="77" s="1"/>
  <c r="E97" i="8"/>
  <c r="E60" i="77"/>
  <c r="G60" i="77" s="1"/>
  <c r="J60" i="77" s="1"/>
  <c r="E60" i="8"/>
  <c r="E66" i="77"/>
  <c r="G66" i="77" s="1"/>
  <c r="J66" i="77" s="1"/>
  <c r="E66" i="8"/>
  <c r="E92" i="77"/>
  <c r="G92" i="77" s="1"/>
  <c r="J92" i="77" s="1"/>
  <c r="E92" i="8"/>
  <c r="E78" i="77"/>
  <c r="G78" i="77" s="1"/>
  <c r="J78" i="77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E53" i="8"/>
  <c r="E208" i="77"/>
  <c r="G208" i="77" s="1"/>
  <c r="J208" i="77" s="1"/>
  <c r="E208" i="8"/>
  <c r="E71" i="77"/>
  <c r="G71" i="77" s="1"/>
  <c r="J71" i="77" s="1"/>
  <c r="E71" i="8"/>
  <c r="E79" i="77"/>
  <c r="G79" i="77" s="1"/>
  <c r="J79" i="77" s="1"/>
  <c r="E79" i="8"/>
  <c r="E224" i="77"/>
  <c r="G224" i="77" s="1"/>
  <c r="J224" i="77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8"/>
  <c r="E103" i="77"/>
  <c r="G103" i="77" s="1"/>
  <c r="J103" i="77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E50" i="8"/>
  <c r="E222" i="77"/>
  <c r="G222" i="77" s="1"/>
  <c r="J222" i="77" s="1"/>
  <c r="E222" i="8"/>
  <c r="E91" i="77"/>
  <c r="G91" i="77" s="1"/>
  <c r="J91" i="77" s="1"/>
  <c r="E91" i="8"/>
  <c r="E72" i="77"/>
  <c r="G72" i="77" s="1"/>
  <c r="J72" i="77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8"/>
  <c r="E83" i="77"/>
  <c r="G83" i="77" s="1"/>
  <c r="J83" i="77" s="1"/>
  <c r="E83" i="8"/>
  <c r="E149" i="8"/>
  <c r="J149" i="8" s="1"/>
  <c r="E149" i="78"/>
  <c r="G149" i="78" s="1"/>
  <c r="J149" i="78" s="1"/>
  <c r="M226" i="8"/>
  <c r="K213" i="64"/>
  <c r="K215" i="64" s="1"/>
  <c r="E30" i="94" l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22" i="94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8" i="94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31" i="94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23" i="94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G29" i="94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94"/>
  <c r="G49" i="86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G51" i="86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20" i="94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G34" i="94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4" i="94"/>
  <c r="G52" i="86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32" i="94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G54" i="86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0" i="87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G50" i="86"/>
  <c r="J50" i="86" s="1"/>
  <c r="E26" i="94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7" i="94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4" i="94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G21" i="94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94"/>
  <c r="G53" i="86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33" i="94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19" i="94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G25" i="94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94"/>
  <c r="G48" i="93"/>
  <c r="J48" i="93" s="1"/>
  <c r="G37" i="93"/>
  <c r="J37" i="93" s="1"/>
  <c r="G39" i="93"/>
  <c r="J39" i="93" s="1"/>
  <c r="G47" i="93"/>
  <c r="J47" i="93" s="1"/>
  <c r="G43" i="93"/>
  <c r="J43" i="93" s="1"/>
  <c r="G40" i="93"/>
  <c r="J40" i="93" s="1"/>
  <c r="G46" i="93"/>
  <c r="J46" i="93" s="1"/>
  <c r="G41" i="93"/>
  <c r="J41" i="93" s="1"/>
  <c r="G45" i="93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G42" i="93"/>
  <c r="J42" i="93" s="1"/>
  <c r="G36" i="93"/>
  <c r="J36" i="93" s="1"/>
  <c r="G182" i="86"/>
  <c r="J182" i="86" s="1"/>
  <c r="E182" i="87" s="1"/>
  <c r="G182" i="87" s="1"/>
  <c r="J182" i="87" s="1"/>
  <c r="E182" i="88" s="1"/>
  <c r="G182" i="88" s="1"/>
  <c r="J182" i="88" s="1"/>
  <c r="E110" i="88"/>
  <c r="G110" i="88" s="1"/>
  <c r="J110" i="88" s="1"/>
  <c r="E184" i="87"/>
  <c r="G184" i="87" s="1"/>
  <c r="J184" i="87" s="1"/>
  <c r="E136" i="88"/>
  <c r="G136" i="88" s="1"/>
  <c r="J136" i="88" s="1"/>
  <c r="E204" i="88"/>
  <c r="G204" i="88" s="1"/>
  <c r="J204" i="88" s="1"/>
  <c r="E180" i="88"/>
  <c r="G180" i="88" s="1"/>
  <c r="J180" i="88" s="1"/>
  <c r="E179" i="88"/>
  <c r="G179" i="88" s="1"/>
  <c r="J179" i="88" s="1"/>
  <c r="E111" i="88"/>
  <c r="G111" i="88" s="1"/>
  <c r="J111" i="88" s="1"/>
  <c r="E171" i="87"/>
  <c r="G171" i="87" s="1"/>
  <c r="J171" i="87" s="1"/>
  <c r="E133" i="88"/>
  <c r="G133" i="88" s="1"/>
  <c r="J133" i="88" s="1"/>
  <c r="E129" i="88"/>
  <c r="G129" i="88" s="1"/>
  <c r="J129" i="88" s="1"/>
  <c r="E113" i="87"/>
  <c r="G113" i="87" s="1"/>
  <c r="J113" i="87" s="1"/>
  <c r="E178" i="87"/>
  <c r="G178" i="87" s="1"/>
  <c r="J178" i="87" s="1"/>
  <c r="E169" i="87"/>
  <c r="G169" i="87" s="1"/>
  <c r="J169" i="87" s="1"/>
  <c r="E177" i="87"/>
  <c r="G177" i="87" s="1"/>
  <c r="J177" i="87" s="1"/>
  <c r="E161" i="87"/>
  <c r="G161" i="87" s="1"/>
  <c r="J161" i="87" s="1"/>
  <c r="E202" i="93"/>
  <c r="G202" i="93" s="1"/>
  <c r="J202" i="93" s="1"/>
  <c r="E202" i="94" s="1"/>
  <c r="E134" i="88"/>
  <c r="G134" i="88" s="1"/>
  <c r="J134" i="88" s="1"/>
  <c r="E185" i="87"/>
  <c r="G185" i="87" s="1"/>
  <c r="J185" i="87" s="1"/>
  <c r="E155" i="96"/>
  <c r="G155" i="96" s="1"/>
  <c r="J155" i="96" s="1"/>
  <c r="E225" i="79"/>
  <c r="G225" i="79" s="1"/>
  <c r="J225" i="79" s="1"/>
  <c r="E154" i="85"/>
  <c r="G154" i="85" s="1"/>
  <c r="J154" i="85" s="1"/>
  <c r="E181" i="89"/>
  <c r="G181" i="89" s="1"/>
  <c r="J181" i="89" s="1"/>
  <c r="E183" i="87"/>
  <c r="G183" i="87" s="1"/>
  <c r="J183" i="87" s="1"/>
  <c r="E70" i="85"/>
  <c r="G70" i="85" s="1"/>
  <c r="J70" i="85" s="1"/>
  <c r="E128" i="87"/>
  <c r="G128" i="87" s="1"/>
  <c r="J128" i="87" s="1"/>
  <c r="E160" i="88"/>
  <c r="G160" i="88" s="1"/>
  <c r="J160" i="88" s="1"/>
  <c r="E69" i="85"/>
  <c r="G69" i="85" s="1"/>
  <c r="J69" i="85" s="1"/>
  <c r="E199" i="88"/>
  <c r="G199" i="88" s="1"/>
  <c r="J199" i="88" s="1"/>
  <c r="E131" i="87"/>
  <c r="G131" i="87" s="1"/>
  <c r="J131" i="87" s="1"/>
  <c r="E138" i="87"/>
  <c r="G138" i="87" s="1"/>
  <c r="J138" i="87" s="1"/>
  <c r="E167" i="88"/>
  <c r="G167" i="88" s="1"/>
  <c r="J167" i="88" s="1"/>
  <c r="E176" i="87"/>
  <c r="G176" i="87" s="1"/>
  <c r="J176" i="87" s="1"/>
  <c r="E112" i="88"/>
  <c r="G112" i="88" s="1"/>
  <c r="J112" i="88" s="1"/>
  <c r="E130" i="87"/>
  <c r="G130" i="87" s="1"/>
  <c r="J130" i="87" s="1"/>
  <c r="E80" i="88"/>
  <c r="G80" i="88" s="1"/>
  <c r="J80" i="88" s="1"/>
  <c r="E186" i="88"/>
  <c r="G186" i="88" s="1"/>
  <c r="J186" i="88" s="1"/>
  <c r="E150" i="99"/>
  <c r="G150" i="99" s="1"/>
  <c r="J150" i="99" s="1"/>
  <c r="E172" i="87"/>
  <c r="G172" i="87" s="1"/>
  <c r="J172" i="87" s="1"/>
  <c r="E170" i="87"/>
  <c r="G170" i="87" s="1"/>
  <c r="J170" i="87" s="1"/>
  <c r="E91" i="78"/>
  <c r="G91" i="78" s="1"/>
  <c r="J91" i="78" s="1"/>
  <c r="E79" i="78"/>
  <c r="G79" i="78" s="1"/>
  <c r="J79" i="78" s="1"/>
  <c r="E66" i="78"/>
  <c r="G66" i="78" s="1"/>
  <c r="J66" i="78" s="1"/>
  <c r="E211" i="78"/>
  <c r="G211" i="78" s="1"/>
  <c r="J211" i="78" s="1"/>
  <c r="E77" i="78"/>
  <c r="G77" i="78" s="1"/>
  <c r="J77" i="78" s="1"/>
  <c r="E218" i="78"/>
  <c r="G218" i="78" s="1"/>
  <c r="J218" i="78" s="1"/>
  <c r="E88" i="78"/>
  <c r="G88" i="78" s="1"/>
  <c r="J88" i="78" s="1"/>
  <c r="E196" i="78"/>
  <c r="G196" i="78" s="1"/>
  <c r="J196" i="78" s="1"/>
  <c r="E98" i="78"/>
  <c r="G98" i="78" s="1"/>
  <c r="J98" i="78" s="1"/>
  <c r="E106" i="78"/>
  <c r="G106" i="78" s="1"/>
  <c r="J106" i="78" s="1"/>
  <c r="E120" i="78"/>
  <c r="G120" i="78" s="1"/>
  <c r="J120" i="78" s="1"/>
  <c r="E207" i="78"/>
  <c r="G207" i="78" s="1"/>
  <c r="J207" i="78" s="1"/>
  <c r="E64" i="78"/>
  <c r="G64" i="78" s="1"/>
  <c r="J64" i="78" s="1"/>
  <c r="E163" i="78"/>
  <c r="G163" i="78" s="1"/>
  <c r="J163" i="78" s="1"/>
  <c r="E222" i="78"/>
  <c r="G222" i="78" s="1"/>
  <c r="J222" i="78" s="1"/>
  <c r="E210" i="78"/>
  <c r="G210" i="78" s="1"/>
  <c r="J210" i="78" s="1"/>
  <c r="E58" i="78"/>
  <c r="G58" i="78" s="1"/>
  <c r="J58" i="78" s="1"/>
  <c r="E73" i="78"/>
  <c r="G73" i="78" s="1"/>
  <c r="J73" i="78" s="1"/>
  <c r="E209" i="78"/>
  <c r="G209" i="78" s="1"/>
  <c r="J209" i="78" s="1"/>
  <c r="E107" i="78"/>
  <c r="G107" i="78" s="1"/>
  <c r="J107" i="78" s="1"/>
  <c r="E139" i="78"/>
  <c r="G139" i="78" s="1"/>
  <c r="J139" i="78" s="1"/>
  <c r="E149" i="79"/>
  <c r="G149" i="79" s="1"/>
  <c r="J149" i="79" s="1"/>
  <c r="E126" i="78"/>
  <c r="G126" i="78" s="1"/>
  <c r="J126" i="78" s="1"/>
  <c r="E198" i="78"/>
  <c r="G198" i="78" s="1"/>
  <c r="J198" i="78" s="1"/>
  <c r="E215" i="78"/>
  <c r="G215" i="78" s="1"/>
  <c r="J215" i="78" s="1"/>
  <c r="E93" i="78"/>
  <c r="G93" i="78" s="1"/>
  <c r="J93" i="78" s="1"/>
  <c r="E201" i="78"/>
  <c r="G201" i="78" s="1"/>
  <c r="J201" i="78" s="1"/>
  <c r="E200" i="78"/>
  <c r="G200" i="78" s="1"/>
  <c r="J200" i="78" s="1"/>
  <c r="E57" i="78"/>
  <c r="G57" i="78" s="1"/>
  <c r="J57" i="78" s="1"/>
  <c r="E127" i="78"/>
  <c r="G127" i="78" s="1"/>
  <c r="J127" i="78" s="1"/>
  <c r="E162" i="78"/>
  <c r="G162" i="78" s="1"/>
  <c r="J162" i="78" s="1"/>
  <c r="E94" i="78"/>
  <c r="G94" i="78" s="1"/>
  <c r="J94" i="78" s="1"/>
  <c r="E84" i="78"/>
  <c r="G84" i="78" s="1"/>
  <c r="J84" i="78" s="1"/>
  <c r="E122" i="78"/>
  <c r="G122" i="78" s="1"/>
  <c r="J122" i="78" s="1"/>
  <c r="E145" i="78"/>
  <c r="G145" i="78" s="1"/>
  <c r="J145" i="78" s="1"/>
  <c r="E140" i="78"/>
  <c r="G140" i="78" s="1"/>
  <c r="J140" i="78" s="1"/>
  <c r="E85" i="78"/>
  <c r="G85" i="78" s="1"/>
  <c r="J85" i="78" s="1"/>
  <c r="E71" i="78"/>
  <c r="G71" i="78" s="1"/>
  <c r="J71" i="78" s="1"/>
  <c r="E55" i="78"/>
  <c r="G55" i="78" s="1"/>
  <c r="J55" i="78" s="1"/>
  <c r="E76" i="78"/>
  <c r="G76" i="78" s="1"/>
  <c r="J76" i="78" s="1"/>
  <c r="E208" i="78"/>
  <c r="G208" i="78" s="1"/>
  <c r="J208" i="78" s="1"/>
  <c r="E153" i="78"/>
  <c r="G153" i="78" s="1"/>
  <c r="J153" i="78" s="1"/>
  <c r="E119" i="78"/>
  <c r="G119" i="78" s="1"/>
  <c r="J119" i="78" s="1"/>
  <c r="E148" i="78"/>
  <c r="G148" i="78" s="1"/>
  <c r="J148" i="78" s="1"/>
  <c r="E83" i="78"/>
  <c r="G83" i="78" s="1"/>
  <c r="J83" i="78" s="1"/>
  <c r="E103" i="78"/>
  <c r="G103" i="78" s="1"/>
  <c r="J103" i="78" s="1"/>
  <c r="E147" i="78"/>
  <c r="G147" i="78" s="1"/>
  <c r="J147" i="78" s="1"/>
  <c r="E223" i="78"/>
  <c r="G223" i="78" s="1"/>
  <c r="J223" i="78" s="1"/>
  <c r="E203" i="78"/>
  <c r="G203" i="78" s="1"/>
  <c r="J203" i="78" s="1"/>
  <c r="E144" i="78"/>
  <c r="G144" i="78" s="1"/>
  <c r="J144" i="78" s="1"/>
  <c r="E97" i="78"/>
  <c r="G97" i="78" s="1"/>
  <c r="J97" i="78" s="1"/>
  <c r="E115" i="78"/>
  <c r="G115" i="78" s="1"/>
  <c r="J115" i="78" s="1"/>
  <c r="E188" i="78"/>
  <c r="G188" i="78" s="1"/>
  <c r="J188" i="78" s="1"/>
  <c r="E109" i="78"/>
  <c r="G109" i="78" s="1"/>
  <c r="J109" i="78" s="1"/>
  <c r="E101" i="78"/>
  <c r="G101" i="78" s="1"/>
  <c r="J101" i="78" s="1"/>
  <c r="E132" i="88"/>
  <c r="G132" i="88" s="1"/>
  <c r="J132" i="88" s="1"/>
  <c r="E205" i="87"/>
  <c r="G205" i="87" s="1"/>
  <c r="J205" i="87" s="1"/>
  <c r="E168" i="88"/>
  <c r="G168" i="88" s="1"/>
  <c r="J168" i="88" s="1"/>
  <c r="E137" i="87"/>
  <c r="G137" i="87" s="1"/>
  <c r="J137" i="87" s="1"/>
  <c r="E99" i="87"/>
  <c r="G99" i="87" s="1"/>
  <c r="J99" i="87" s="1"/>
  <c r="E81" i="88"/>
  <c r="G81" i="88" s="1"/>
  <c r="J81" i="88" s="1"/>
  <c r="E156" i="88"/>
  <c r="G156" i="88" s="1"/>
  <c r="J156" i="88" s="1"/>
  <c r="E60" i="78"/>
  <c r="G60" i="78" s="1"/>
  <c r="J60" i="78" s="1"/>
  <c r="E82" i="78"/>
  <c r="G82" i="78" s="1"/>
  <c r="J82" i="78" s="1"/>
  <c r="E214" i="78"/>
  <c r="G214" i="78" s="1"/>
  <c r="J214" i="78" s="1"/>
  <c r="E63" i="78"/>
  <c r="G63" i="78" s="1"/>
  <c r="J63" i="78" s="1"/>
  <c r="E56" i="78"/>
  <c r="G56" i="78" s="1"/>
  <c r="J56" i="78" s="1"/>
  <c r="E166" i="78"/>
  <c r="G166" i="78" s="1"/>
  <c r="J166" i="78" s="1"/>
  <c r="E78" i="78"/>
  <c r="G78" i="78" s="1"/>
  <c r="J78" i="78" s="1"/>
  <c r="E75" i="78"/>
  <c r="G75" i="78" s="1"/>
  <c r="J75" i="78" s="1"/>
  <c r="E86" i="78"/>
  <c r="G86" i="78" s="1"/>
  <c r="J86" i="78" s="1"/>
  <c r="E135" i="78"/>
  <c r="G135" i="78" s="1"/>
  <c r="J135" i="78" s="1"/>
  <c r="E221" i="78"/>
  <c r="G221" i="78" s="1"/>
  <c r="J221" i="78" s="1"/>
  <c r="E206" i="78"/>
  <c r="G206" i="78" s="1"/>
  <c r="J206" i="78" s="1"/>
  <c r="E159" i="78"/>
  <c r="G159" i="78" s="1"/>
  <c r="J159" i="78" s="1"/>
  <c r="E158" i="78"/>
  <c r="G158" i="78" s="1"/>
  <c r="J158" i="78" s="1"/>
  <c r="E219" i="78"/>
  <c r="G219" i="78" s="1"/>
  <c r="J219" i="78" s="1"/>
  <c r="E193" i="78"/>
  <c r="G193" i="78" s="1"/>
  <c r="J193" i="78" s="1"/>
  <c r="E212" i="78"/>
  <c r="G212" i="78" s="1"/>
  <c r="J212" i="78" s="1"/>
  <c r="E152" i="78"/>
  <c r="G152" i="78" s="1"/>
  <c r="J152" i="78" s="1"/>
  <c r="E197" i="78"/>
  <c r="G197" i="78" s="1"/>
  <c r="J197" i="78" s="1"/>
  <c r="E164" i="78"/>
  <c r="G164" i="78" s="1"/>
  <c r="J164" i="78" s="1"/>
  <c r="E61" i="78"/>
  <c r="G61" i="78" s="1"/>
  <c r="J61" i="78" s="1"/>
  <c r="E213" i="78"/>
  <c r="G213" i="78" s="1"/>
  <c r="J213" i="78" s="1"/>
  <c r="E195" i="78"/>
  <c r="G195" i="78" s="1"/>
  <c r="J195" i="78" s="1"/>
  <c r="E67" i="78"/>
  <c r="G67" i="78" s="1"/>
  <c r="J67" i="78" s="1"/>
  <c r="E68" i="78"/>
  <c r="G68" i="78" s="1"/>
  <c r="J68" i="78" s="1"/>
  <c r="E121" i="78"/>
  <c r="G121" i="78" s="1"/>
  <c r="J121" i="78" s="1"/>
  <c r="E65" i="78"/>
  <c r="G65" i="78" s="1"/>
  <c r="J65" i="78" s="1"/>
  <c r="E72" i="78"/>
  <c r="G72" i="78" s="1"/>
  <c r="J72" i="78" s="1"/>
  <c r="E224" i="78"/>
  <c r="G224" i="78" s="1"/>
  <c r="J224" i="78" s="1"/>
  <c r="E92" i="78"/>
  <c r="G92" i="78" s="1"/>
  <c r="J92" i="78" s="1"/>
  <c r="E151" i="78"/>
  <c r="G151" i="78" s="1"/>
  <c r="J151" i="78" s="1"/>
  <c r="E165" i="78"/>
  <c r="G165" i="78" s="1"/>
  <c r="J165" i="78" s="1"/>
  <c r="E143" i="78"/>
  <c r="G143" i="78" s="1"/>
  <c r="J143" i="78" s="1"/>
  <c r="E90" i="78"/>
  <c r="G90" i="78" s="1"/>
  <c r="J90" i="78" s="1"/>
  <c r="E123" i="78"/>
  <c r="G123" i="78" s="1"/>
  <c r="J123" i="78" s="1"/>
  <c r="E104" i="78"/>
  <c r="G104" i="78" s="1"/>
  <c r="J104" i="78" s="1"/>
  <c r="E141" i="78"/>
  <c r="G141" i="78" s="1"/>
  <c r="J141" i="78" s="1"/>
  <c r="E124" i="78"/>
  <c r="G124" i="78" s="1"/>
  <c r="J124" i="78" s="1"/>
  <c r="E102" i="78"/>
  <c r="G102" i="78" s="1"/>
  <c r="J102" i="78" s="1"/>
  <c r="E125" i="78"/>
  <c r="G125" i="78" s="1"/>
  <c r="J125" i="78" s="1"/>
  <c r="E96" i="78"/>
  <c r="G96" i="78" s="1"/>
  <c r="J96" i="78" s="1"/>
  <c r="E220" i="78"/>
  <c r="G220" i="78" s="1"/>
  <c r="J220" i="78" s="1"/>
  <c r="E216" i="78"/>
  <c r="G216" i="78" s="1"/>
  <c r="J216" i="78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8"/>
  <c r="E89" i="77"/>
  <c r="G89" i="77" s="1"/>
  <c r="J89" i="77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8"/>
  <c r="E117" i="77"/>
  <c r="G117" i="77" s="1"/>
  <c r="J117" i="77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8"/>
  <c r="E194" i="77"/>
  <c r="G194" i="77" s="1"/>
  <c r="J194" i="77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8"/>
  <c r="G149" i="8"/>
  <c r="K216" i="64"/>
  <c r="E54" i="94" l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53" i="94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E52" i="94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0" i="94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51" i="94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40" i="94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36" i="94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43" i="94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48" i="94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42" i="94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1" i="94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39" i="94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47" i="94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46" i="94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37" i="94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220" i="79"/>
  <c r="G220" i="79" s="1"/>
  <c r="J220" i="79" s="1"/>
  <c r="E96" i="79"/>
  <c r="G96" i="79" s="1"/>
  <c r="J96" i="79" s="1"/>
  <c r="E224" i="79"/>
  <c r="G224" i="79" s="1"/>
  <c r="J224" i="79" s="1"/>
  <c r="E212" i="79"/>
  <c r="G212" i="79" s="1"/>
  <c r="J212" i="79" s="1"/>
  <c r="E56" i="79"/>
  <c r="G56" i="79" s="1"/>
  <c r="J56" i="79" s="1"/>
  <c r="E132" i="89"/>
  <c r="G132" i="89" s="1"/>
  <c r="J132" i="89" s="1"/>
  <c r="E148" i="79"/>
  <c r="G148" i="79" s="1"/>
  <c r="J148" i="79" s="1"/>
  <c r="E94" i="79"/>
  <c r="G94" i="79" s="1"/>
  <c r="J94" i="79" s="1"/>
  <c r="E107" i="79"/>
  <c r="G107" i="79" s="1"/>
  <c r="J107" i="79" s="1"/>
  <c r="E196" i="79"/>
  <c r="G196" i="79" s="1"/>
  <c r="J196" i="79" s="1"/>
  <c r="E80" i="89"/>
  <c r="G80" i="89" s="1"/>
  <c r="J80" i="89" s="1"/>
  <c r="E183" i="88"/>
  <c r="G183" i="88" s="1"/>
  <c r="J183" i="88" s="1"/>
  <c r="E113" i="88"/>
  <c r="G113" i="88" s="1"/>
  <c r="J113" i="88" s="1"/>
  <c r="E92" i="79"/>
  <c r="G92" i="79" s="1"/>
  <c r="J92" i="79" s="1"/>
  <c r="E83" i="79"/>
  <c r="G83" i="79" s="1"/>
  <c r="J83" i="79" s="1"/>
  <c r="E186" i="89"/>
  <c r="G186" i="89" s="1"/>
  <c r="J186" i="89" s="1"/>
  <c r="E125" i="79"/>
  <c r="G125" i="79" s="1"/>
  <c r="J125" i="79" s="1"/>
  <c r="E193" i="79"/>
  <c r="G193" i="79" s="1"/>
  <c r="J193" i="79" s="1"/>
  <c r="E101" i="79"/>
  <c r="G101" i="79" s="1"/>
  <c r="J101" i="79" s="1"/>
  <c r="E162" i="79"/>
  <c r="G162" i="79" s="1"/>
  <c r="J162" i="79" s="1"/>
  <c r="E129" i="89"/>
  <c r="G129" i="89" s="1"/>
  <c r="J129" i="89" s="1"/>
  <c r="E219" i="79"/>
  <c r="G219" i="79" s="1"/>
  <c r="J219" i="79" s="1"/>
  <c r="E109" i="79"/>
  <c r="G109" i="79" s="1"/>
  <c r="J109" i="79" s="1"/>
  <c r="E153" i="79"/>
  <c r="G153" i="79" s="1"/>
  <c r="J153" i="79" s="1"/>
  <c r="E154" i="86"/>
  <c r="G154" i="86" s="1"/>
  <c r="J154" i="86" s="1"/>
  <c r="E124" i="79"/>
  <c r="G124" i="79" s="1"/>
  <c r="J124" i="79" s="1"/>
  <c r="E158" i="79"/>
  <c r="G158" i="79" s="1"/>
  <c r="J158" i="79" s="1"/>
  <c r="E188" i="79"/>
  <c r="G188" i="79" s="1"/>
  <c r="J188" i="79" s="1"/>
  <c r="E57" i="79"/>
  <c r="G57" i="79" s="1"/>
  <c r="J57" i="79" s="1"/>
  <c r="E171" i="88"/>
  <c r="G171" i="88" s="1"/>
  <c r="J171" i="88" s="1"/>
  <c r="E141" i="79"/>
  <c r="G141" i="79" s="1"/>
  <c r="J141" i="79" s="1"/>
  <c r="E60" i="79"/>
  <c r="G60" i="79" s="1"/>
  <c r="J60" i="79" s="1"/>
  <c r="E76" i="79"/>
  <c r="G76" i="79" s="1"/>
  <c r="J76" i="79" s="1"/>
  <c r="E155" i="97"/>
  <c r="G155" i="97" s="1"/>
  <c r="J155" i="97" s="1"/>
  <c r="E104" i="79"/>
  <c r="G104" i="79" s="1"/>
  <c r="J104" i="79" s="1"/>
  <c r="E156" i="89"/>
  <c r="G156" i="89" s="1"/>
  <c r="J156" i="89" s="1"/>
  <c r="E201" i="79"/>
  <c r="G201" i="79" s="1"/>
  <c r="J201" i="79" s="1"/>
  <c r="E185" i="88"/>
  <c r="G185" i="88" s="1"/>
  <c r="J185" i="88" s="1"/>
  <c r="E123" i="79"/>
  <c r="G123" i="79" s="1"/>
  <c r="J123" i="79" s="1"/>
  <c r="E195" i="79"/>
  <c r="G195" i="79" s="1"/>
  <c r="J195" i="79" s="1"/>
  <c r="E221" i="79"/>
  <c r="G221" i="79" s="1"/>
  <c r="J221" i="79" s="1"/>
  <c r="E182" i="89"/>
  <c r="G182" i="89" s="1"/>
  <c r="J182" i="89" s="1"/>
  <c r="E144" i="79"/>
  <c r="G144" i="79" s="1"/>
  <c r="J144" i="79" s="1"/>
  <c r="E71" i="79"/>
  <c r="G71" i="79" s="1"/>
  <c r="J71" i="79" s="1"/>
  <c r="E93" i="79"/>
  <c r="G93" i="79" s="1"/>
  <c r="J93" i="79" s="1"/>
  <c r="E163" i="79"/>
  <c r="G163" i="79" s="1"/>
  <c r="J163" i="79" s="1"/>
  <c r="E79" i="79"/>
  <c r="G79" i="79" s="1"/>
  <c r="J79" i="79" s="1"/>
  <c r="E131" i="88"/>
  <c r="G131" i="88" s="1"/>
  <c r="J131" i="88" s="1"/>
  <c r="E134" i="89"/>
  <c r="G134" i="89" s="1"/>
  <c r="J134" i="89" s="1"/>
  <c r="E180" i="89"/>
  <c r="G180" i="89" s="1"/>
  <c r="J180" i="89" s="1"/>
  <c r="E178" i="88"/>
  <c r="G178" i="88" s="1"/>
  <c r="J178" i="88" s="1"/>
  <c r="E130" i="88"/>
  <c r="G130" i="88" s="1"/>
  <c r="J130" i="88" s="1"/>
  <c r="E73" i="79"/>
  <c r="G73" i="79" s="1"/>
  <c r="J73" i="79" s="1"/>
  <c r="E58" i="79"/>
  <c r="G58" i="79" s="1"/>
  <c r="J58" i="79" s="1"/>
  <c r="E167" i="89"/>
  <c r="G167" i="89" s="1"/>
  <c r="J167" i="89" s="1"/>
  <c r="E67" i="79"/>
  <c r="G67" i="79" s="1"/>
  <c r="J67" i="79" s="1"/>
  <c r="E90" i="79"/>
  <c r="G90" i="79" s="1"/>
  <c r="J90" i="79" s="1"/>
  <c r="E135" i="79"/>
  <c r="G135" i="79" s="1"/>
  <c r="J135" i="79" s="1"/>
  <c r="E81" i="89"/>
  <c r="G81" i="89" s="1"/>
  <c r="J81" i="89" s="1"/>
  <c r="E203" i="79"/>
  <c r="G203" i="79" s="1"/>
  <c r="J203" i="79" s="1"/>
  <c r="E85" i="79"/>
  <c r="G85" i="79" s="1"/>
  <c r="J85" i="79" s="1"/>
  <c r="E215" i="79"/>
  <c r="G215" i="79" s="1"/>
  <c r="J215" i="79" s="1"/>
  <c r="E64" i="79"/>
  <c r="G64" i="79" s="1"/>
  <c r="J64" i="79" s="1"/>
  <c r="E91" i="79"/>
  <c r="G91" i="79" s="1"/>
  <c r="J91" i="79" s="1"/>
  <c r="E199" i="89"/>
  <c r="G199" i="89" s="1"/>
  <c r="J199" i="89" s="1"/>
  <c r="G202" i="94"/>
  <c r="J202" i="94" s="1"/>
  <c r="E204" i="89"/>
  <c r="G204" i="89" s="1"/>
  <c r="J204" i="89" s="1"/>
  <c r="E205" i="88"/>
  <c r="G205" i="88" s="1"/>
  <c r="J205" i="88" s="1"/>
  <c r="E139" i="79"/>
  <c r="G139" i="79" s="1"/>
  <c r="J139" i="79" s="1"/>
  <c r="E209" i="79"/>
  <c r="G209" i="79" s="1"/>
  <c r="J209" i="79" s="1"/>
  <c r="E102" i="79"/>
  <c r="G102" i="79" s="1"/>
  <c r="J102" i="79" s="1"/>
  <c r="E112" i="89"/>
  <c r="G112" i="89" s="1"/>
  <c r="J112" i="89" s="1"/>
  <c r="E77" i="79"/>
  <c r="G77" i="79" s="1"/>
  <c r="J77" i="79" s="1"/>
  <c r="E211" i="79"/>
  <c r="G211" i="79" s="1"/>
  <c r="J211" i="79" s="1"/>
  <c r="E55" i="79"/>
  <c r="G55" i="79" s="1"/>
  <c r="J55" i="79" s="1"/>
  <c r="E61" i="79"/>
  <c r="G61" i="79" s="1"/>
  <c r="J61" i="79" s="1"/>
  <c r="E223" i="79"/>
  <c r="G223" i="79" s="1"/>
  <c r="J223" i="79" s="1"/>
  <c r="E198" i="79"/>
  <c r="G198" i="79" s="1"/>
  <c r="J198" i="79" s="1"/>
  <c r="E207" i="79"/>
  <c r="G207" i="79" s="1"/>
  <c r="J207" i="79" s="1"/>
  <c r="E170" i="88"/>
  <c r="G170" i="88" s="1"/>
  <c r="J170" i="88" s="1"/>
  <c r="E69" i="86"/>
  <c r="G69" i="86" s="1"/>
  <c r="J69" i="86" s="1"/>
  <c r="E161" i="88"/>
  <c r="G161" i="88" s="1"/>
  <c r="J161" i="88" s="1"/>
  <c r="E136" i="89"/>
  <c r="G136" i="89" s="1"/>
  <c r="J136" i="89" s="1"/>
  <c r="E152" i="79"/>
  <c r="G152" i="79" s="1"/>
  <c r="J152" i="79" s="1"/>
  <c r="E98" i="79"/>
  <c r="G98" i="79" s="1"/>
  <c r="J98" i="79" s="1"/>
  <c r="E88" i="79"/>
  <c r="G88" i="79" s="1"/>
  <c r="J88" i="79" s="1"/>
  <c r="E218" i="79"/>
  <c r="G218" i="79" s="1"/>
  <c r="J218" i="79" s="1"/>
  <c r="E176" i="88"/>
  <c r="G176" i="88" s="1"/>
  <c r="J176" i="88" s="1"/>
  <c r="E210" i="79"/>
  <c r="G210" i="79" s="1"/>
  <c r="J210" i="79" s="1"/>
  <c r="E66" i="79"/>
  <c r="G66" i="79" s="1"/>
  <c r="J66" i="79" s="1"/>
  <c r="E126" i="79"/>
  <c r="G126" i="79" s="1"/>
  <c r="J126" i="79" s="1"/>
  <c r="E172" i="88"/>
  <c r="G172" i="88" s="1"/>
  <c r="J172" i="88" s="1"/>
  <c r="E160" i="89"/>
  <c r="G160" i="89" s="1"/>
  <c r="J160" i="89" s="1"/>
  <c r="E177" i="88"/>
  <c r="G177" i="88" s="1"/>
  <c r="J177" i="88" s="1"/>
  <c r="E184" i="88"/>
  <c r="G184" i="88" s="1"/>
  <c r="J184" i="88" s="1"/>
  <c r="E166" i="79"/>
  <c r="G166" i="79" s="1"/>
  <c r="J166" i="79" s="1"/>
  <c r="E84" i="79"/>
  <c r="G84" i="79" s="1"/>
  <c r="J84" i="79" s="1"/>
  <c r="E70" i="86"/>
  <c r="G70" i="86" s="1"/>
  <c r="J70" i="86" s="1"/>
  <c r="E72" i="79"/>
  <c r="G72" i="79" s="1"/>
  <c r="J72" i="79" s="1"/>
  <c r="E63" i="79"/>
  <c r="G63" i="79" s="1"/>
  <c r="J63" i="79" s="1"/>
  <c r="E119" i="79"/>
  <c r="G119" i="79" s="1"/>
  <c r="J119" i="79" s="1"/>
  <c r="E181" i="90"/>
  <c r="G181" i="90" s="1"/>
  <c r="J181" i="90" s="1"/>
  <c r="E65" i="79"/>
  <c r="G65" i="79" s="1"/>
  <c r="J65" i="79" s="1"/>
  <c r="E214" i="79"/>
  <c r="G214" i="79" s="1"/>
  <c r="J214" i="79" s="1"/>
  <c r="E127" i="79"/>
  <c r="G127" i="79" s="1"/>
  <c r="J127" i="79" s="1"/>
  <c r="E133" i="89"/>
  <c r="G133" i="89" s="1"/>
  <c r="J133" i="89" s="1"/>
  <c r="E121" i="79"/>
  <c r="G121" i="79" s="1"/>
  <c r="J121" i="79" s="1"/>
  <c r="E82" i="79"/>
  <c r="G82" i="79" s="1"/>
  <c r="J82" i="79" s="1"/>
  <c r="E208" i="79"/>
  <c r="G208" i="79" s="1"/>
  <c r="J208" i="79" s="1"/>
  <c r="E225" i="80"/>
  <c r="G225" i="80" s="1"/>
  <c r="J225" i="80" s="1"/>
  <c r="E68" i="79"/>
  <c r="G68" i="79" s="1"/>
  <c r="J68" i="79" s="1"/>
  <c r="E159" i="79"/>
  <c r="G159" i="79" s="1"/>
  <c r="J159" i="79" s="1"/>
  <c r="E115" i="79"/>
  <c r="G115" i="79" s="1"/>
  <c r="J115" i="79" s="1"/>
  <c r="E200" i="79"/>
  <c r="G200" i="79" s="1"/>
  <c r="J200" i="79" s="1"/>
  <c r="E111" i="89"/>
  <c r="G111" i="89" s="1"/>
  <c r="J111" i="89" s="1"/>
  <c r="E206" i="79"/>
  <c r="G206" i="79" s="1"/>
  <c r="J206" i="79" s="1"/>
  <c r="E97" i="79"/>
  <c r="G97" i="79" s="1"/>
  <c r="J97" i="79" s="1"/>
  <c r="E222" i="79"/>
  <c r="G222" i="79" s="1"/>
  <c r="J222" i="79" s="1"/>
  <c r="E138" i="88"/>
  <c r="G138" i="88" s="1"/>
  <c r="J138" i="88" s="1"/>
  <c r="E179" i="89"/>
  <c r="G179" i="89" s="1"/>
  <c r="J179" i="89" s="1"/>
  <c r="E213" i="79"/>
  <c r="G213" i="79" s="1"/>
  <c r="J213" i="79" s="1"/>
  <c r="E143" i="79"/>
  <c r="G143" i="79" s="1"/>
  <c r="J143" i="79" s="1"/>
  <c r="E86" i="79"/>
  <c r="G86" i="79" s="1"/>
  <c r="J86" i="79" s="1"/>
  <c r="E99" i="88"/>
  <c r="G99" i="88" s="1"/>
  <c r="J99" i="88" s="1"/>
  <c r="E140" i="79"/>
  <c r="G140" i="79" s="1"/>
  <c r="J140" i="79" s="1"/>
  <c r="E165" i="79"/>
  <c r="G165" i="79" s="1"/>
  <c r="J165" i="79" s="1"/>
  <c r="E164" i="79"/>
  <c r="G164" i="79" s="1"/>
  <c r="J164" i="79" s="1"/>
  <c r="E75" i="79"/>
  <c r="G75" i="79" s="1"/>
  <c r="J75" i="79" s="1"/>
  <c r="E137" i="88"/>
  <c r="G137" i="88" s="1"/>
  <c r="J137" i="88" s="1"/>
  <c r="E147" i="79"/>
  <c r="G147" i="79" s="1"/>
  <c r="J147" i="79" s="1"/>
  <c r="E145" i="79"/>
  <c r="G145" i="79" s="1"/>
  <c r="J145" i="79" s="1"/>
  <c r="E120" i="79"/>
  <c r="G120" i="79" s="1"/>
  <c r="J120" i="79" s="1"/>
  <c r="E216" i="79"/>
  <c r="G216" i="79" s="1"/>
  <c r="J216" i="79" s="1"/>
  <c r="E151" i="79"/>
  <c r="G151" i="79" s="1"/>
  <c r="J151" i="79" s="1"/>
  <c r="E197" i="79"/>
  <c r="G197" i="79" s="1"/>
  <c r="J197" i="79" s="1"/>
  <c r="E78" i="79"/>
  <c r="G78" i="79" s="1"/>
  <c r="J78" i="79" s="1"/>
  <c r="E168" i="89"/>
  <c r="G168" i="89" s="1"/>
  <c r="J168" i="89" s="1"/>
  <c r="E103" i="79"/>
  <c r="G103" i="79" s="1"/>
  <c r="J103" i="79" s="1"/>
  <c r="E122" i="79"/>
  <c r="G122" i="79" s="1"/>
  <c r="J122" i="79" s="1"/>
  <c r="E149" i="80"/>
  <c r="G149" i="80" s="1"/>
  <c r="J149" i="80" s="1"/>
  <c r="E106" i="79"/>
  <c r="G106" i="79" s="1"/>
  <c r="J106" i="79" s="1"/>
  <c r="E150" i="100"/>
  <c r="G150" i="100" s="1"/>
  <c r="J150" i="100" s="1"/>
  <c r="E128" i="88"/>
  <c r="G128" i="88" s="1"/>
  <c r="J128" i="88" s="1"/>
  <c r="E169" i="88"/>
  <c r="G169" i="88" s="1"/>
  <c r="J169" i="88" s="1"/>
  <c r="E110" i="89"/>
  <c r="G110" i="89" s="1"/>
  <c r="J110" i="89" s="1"/>
  <c r="E89" i="78"/>
  <c r="G89" i="78" s="1"/>
  <c r="J89" i="78" s="1"/>
  <c r="E117" i="78"/>
  <c r="G117" i="78" s="1"/>
  <c r="J117" i="78" s="1"/>
  <c r="E105" i="78"/>
  <c r="G105" i="78" s="1"/>
  <c r="J105" i="78" s="1"/>
  <c r="E194" i="78"/>
  <c r="G194" i="78" s="1"/>
  <c r="J194" i="78" s="1"/>
  <c r="E142" i="78"/>
  <c r="G142" i="78" s="1"/>
  <c r="J142" i="78" s="1"/>
  <c r="E146" i="78"/>
  <c r="G146" i="78" s="1"/>
  <c r="J146" i="78" s="1"/>
  <c r="E108" i="78"/>
  <c r="G108" i="78" s="1"/>
  <c r="J108" i="78" s="1"/>
  <c r="E217" i="78"/>
  <c r="G217" i="78" s="1"/>
  <c r="J217" i="78" s="1"/>
  <c r="G194" i="8"/>
  <c r="J194" i="8"/>
  <c r="J142" i="8"/>
  <c r="G142" i="8"/>
  <c r="J117" i="8"/>
  <c r="G117" i="8"/>
  <c r="E116" i="77"/>
  <c r="G116" i="77" s="1"/>
  <c r="J116" i="77" s="1"/>
  <c r="E116" i="8"/>
  <c r="J217" i="8"/>
  <c r="G217" i="8"/>
  <c r="J89" i="8"/>
  <c r="G89" i="8"/>
  <c r="E118" i="77"/>
  <c r="G118" i="77" s="1"/>
  <c r="J118" i="77" s="1"/>
  <c r="E118" i="8"/>
  <c r="J108" i="8"/>
  <c r="G108" i="8"/>
  <c r="E187" i="77"/>
  <c r="G187" i="77" s="1"/>
  <c r="J187" i="77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E120" i="80" l="1"/>
  <c r="G120" i="80" s="1"/>
  <c r="J120" i="80" s="1"/>
  <c r="E112" i="90"/>
  <c r="G112" i="90" s="1"/>
  <c r="J112" i="90" s="1"/>
  <c r="E156" i="90"/>
  <c r="G156" i="90" s="1"/>
  <c r="J156" i="90" s="1"/>
  <c r="E153" i="80"/>
  <c r="G153" i="80" s="1"/>
  <c r="J153" i="80" s="1"/>
  <c r="E183" i="89"/>
  <c r="G183" i="89" s="1"/>
  <c r="J183" i="89" s="1"/>
  <c r="E128" i="89"/>
  <c r="G128" i="89" s="1"/>
  <c r="J128" i="89" s="1"/>
  <c r="E145" i="80"/>
  <c r="G145" i="80" s="1"/>
  <c r="J145" i="80" s="1"/>
  <c r="E138" i="89"/>
  <c r="G138" i="89" s="1"/>
  <c r="J138" i="89" s="1"/>
  <c r="E121" i="80"/>
  <c r="G121" i="80" s="1"/>
  <c r="J121" i="80" s="1"/>
  <c r="E184" i="89"/>
  <c r="G184" i="89" s="1"/>
  <c r="J184" i="89" s="1"/>
  <c r="E136" i="90"/>
  <c r="G136" i="90" s="1"/>
  <c r="J136" i="90" s="1"/>
  <c r="E102" i="80"/>
  <c r="G102" i="80" s="1"/>
  <c r="J102" i="80" s="1"/>
  <c r="E81" i="90"/>
  <c r="G81" i="90" s="1"/>
  <c r="J81" i="90" s="1"/>
  <c r="E79" i="80"/>
  <c r="G79" i="80" s="1"/>
  <c r="J79" i="80" s="1"/>
  <c r="E104" i="80"/>
  <c r="G104" i="80" s="1"/>
  <c r="J104" i="80" s="1"/>
  <c r="E109" i="80"/>
  <c r="G109" i="80" s="1"/>
  <c r="J109" i="80" s="1"/>
  <c r="E80" i="90"/>
  <c r="G80" i="90" s="1"/>
  <c r="J80" i="90" s="1"/>
  <c r="E169" i="89"/>
  <c r="G169" i="89" s="1"/>
  <c r="J169" i="89" s="1"/>
  <c r="E82" i="80"/>
  <c r="G82" i="80" s="1"/>
  <c r="J82" i="80" s="1"/>
  <c r="E131" i="89"/>
  <c r="G131" i="89" s="1"/>
  <c r="J131" i="89" s="1"/>
  <c r="E222" i="80"/>
  <c r="G222" i="80" s="1"/>
  <c r="J222" i="80" s="1"/>
  <c r="E177" i="89"/>
  <c r="G177" i="89" s="1"/>
  <c r="J177" i="89" s="1"/>
  <c r="E209" i="80"/>
  <c r="G209" i="80" s="1"/>
  <c r="J209" i="80" s="1"/>
  <c r="E196" i="80"/>
  <c r="G196" i="80" s="1"/>
  <c r="J196" i="80" s="1"/>
  <c r="E97" i="80"/>
  <c r="G97" i="80" s="1"/>
  <c r="J97" i="80" s="1"/>
  <c r="E69" i="87"/>
  <c r="G69" i="87" s="1"/>
  <c r="J69" i="87" s="1"/>
  <c r="E107" i="80"/>
  <c r="G107" i="80" s="1"/>
  <c r="J107" i="80" s="1"/>
  <c r="E108" i="79"/>
  <c r="G108" i="79" s="1"/>
  <c r="J108" i="79" s="1"/>
  <c r="E75" i="80"/>
  <c r="G75" i="80" s="1"/>
  <c r="J75" i="80" s="1"/>
  <c r="E172" i="89"/>
  <c r="G172" i="89" s="1"/>
  <c r="J172" i="89" s="1"/>
  <c r="E71" i="80"/>
  <c r="G71" i="80" s="1"/>
  <c r="J71" i="80" s="1"/>
  <c r="E94" i="80"/>
  <c r="G94" i="80" s="1"/>
  <c r="J94" i="80" s="1"/>
  <c r="E164" i="80"/>
  <c r="G164" i="80" s="1"/>
  <c r="J164" i="80" s="1"/>
  <c r="E207" i="80"/>
  <c r="G207" i="80" s="1"/>
  <c r="J207" i="80" s="1"/>
  <c r="E101" i="80"/>
  <c r="G101" i="80" s="1"/>
  <c r="J101" i="80" s="1"/>
  <c r="E142" i="79"/>
  <c r="G142" i="79" s="1"/>
  <c r="J142" i="79" s="1"/>
  <c r="E181" i="91"/>
  <c r="G181" i="91" s="1"/>
  <c r="J181" i="91" s="1"/>
  <c r="E171" i="89"/>
  <c r="G171" i="89" s="1"/>
  <c r="J171" i="89" s="1"/>
  <c r="E168" i="90"/>
  <c r="G168" i="90" s="1"/>
  <c r="J168" i="90" s="1"/>
  <c r="E140" i="80"/>
  <c r="G140" i="80" s="1"/>
  <c r="J140" i="80" s="1"/>
  <c r="E115" i="80"/>
  <c r="G115" i="80" s="1"/>
  <c r="J115" i="80" s="1"/>
  <c r="E119" i="80"/>
  <c r="G119" i="80" s="1"/>
  <c r="J119" i="80" s="1"/>
  <c r="E210" i="80"/>
  <c r="G210" i="80" s="1"/>
  <c r="J210" i="80" s="1"/>
  <c r="E223" i="80"/>
  <c r="G223" i="80" s="1"/>
  <c r="J223" i="80" s="1"/>
  <c r="E199" i="90"/>
  <c r="G199" i="90" s="1"/>
  <c r="J199" i="90" s="1"/>
  <c r="E73" i="80"/>
  <c r="G73" i="80" s="1"/>
  <c r="J73" i="80" s="1"/>
  <c r="E221" i="80"/>
  <c r="G221" i="80" s="1"/>
  <c r="J221" i="80" s="1"/>
  <c r="E57" i="80"/>
  <c r="G57" i="80" s="1"/>
  <c r="J57" i="80" s="1"/>
  <c r="E125" i="80"/>
  <c r="G125" i="80" s="1"/>
  <c r="J125" i="80" s="1"/>
  <c r="E56" i="80"/>
  <c r="G56" i="80" s="1"/>
  <c r="J56" i="80" s="1"/>
  <c r="E150" i="101"/>
  <c r="G150" i="101" s="1"/>
  <c r="J150" i="101" s="1"/>
  <c r="E163" i="80"/>
  <c r="G163" i="80" s="1"/>
  <c r="J163" i="80" s="1"/>
  <c r="E137" i="89"/>
  <c r="G137" i="89" s="1"/>
  <c r="J137" i="89" s="1"/>
  <c r="E76" i="80"/>
  <c r="G76" i="80" s="1"/>
  <c r="J76" i="80" s="1"/>
  <c r="E205" i="89"/>
  <c r="G205" i="89" s="1"/>
  <c r="J205" i="89" s="1"/>
  <c r="E111" i="90"/>
  <c r="G111" i="90" s="1"/>
  <c r="J111" i="90" s="1"/>
  <c r="E144" i="80"/>
  <c r="G144" i="80" s="1"/>
  <c r="J144" i="80" s="1"/>
  <c r="E198" i="80"/>
  <c r="G198" i="80" s="1"/>
  <c r="J198" i="80" s="1"/>
  <c r="E105" i="79"/>
  <c r="G105" i="79" s="1"/>
  <c r="J105" i="79" s="1"/>
  <c r="E63" i="80"/>
  <c r="G63" i="80" s="1"/>
  <c r="J63" i="80" s="1"/>
  <c r="E91" i="80"/>
  <c r="G91" i="80" s="1"/>
  <c r="J91" i="80" s="1"/>
  <c r="E130" i="89"/>
  <c r="G130" i="89" s="1"/>
  <c r="J130" i="89" s="1"/>
  <c r="E195" i="80"/>
  <c r="G195" i="80" s="1"/>
  <c r="J195" i="80" s="1"/>
  <c r="E188" i="80"/>
  <c r="G188" i="80" s="1"/>
  <c r="J188" i="80" s="1"/>
  <c r="E186" i="90"/>
  <c r="G186" i="90" s="1"/>
  <c r="J186" i="90" s="1"/>
  <c r="E212" i="80"/>
  <c r="G212" i="80" s="1"/>
  <c r="J212" i="80" s="1"/>
  <c r="E166" i="80"/>
  <c r="G166" i="80" s="1"/>
  <c r="J166" i="80" s="1"/>
  <c r="E155" i="98"/>
  <c r="G155" i="98" s="1"/>
  <c r="J155" i="98" s="1"/>
  <c r="E127" i="80"/>
  <c r="G127" i="80" s="1"/>
  <c r="J127" i="80" s="1"/>
  <c r="E93" i="80"/>
  <c r="G93" i="80" s="1"/>
  <c r="J93" i="80" s="1"/>
  <c r="E206" i="80"/>
  <c r="G206" i="80" s="1"/>
  <c r="J206" i="80" s="1"/>
  <c r="E60" i="80"/>
  <c r="G60" i="80" s="1"/>
  <c r="J60" i="80" s="1"/>
  <c r="E126" i="80"/>
  <c r="G126" i="80" s="1"/>
  <c r="J126" i="80" s="1"/>
  <c r="E141" i="80"/>
  <c r="G141" i="80" s="1"/>
  <c r="J141" i="80" s="1"/>
  <c r="E165" i="80"/>
  <c r="G165" i="80" s="1"/>
  <c r="J165" i="80" s="1"/>
  <c r="E58" i="80"/>
  <c r="G58" i="80" s="1"/>
  <c r="J58" i="80" s="1"/>
  <c r="E55" i="80"/>
  <c r="G55" i="80" s="1"/>
  <c r="J55" i="80" s="1"/>
  <c r="E178" i="89"/>
  <c r="G178" i="89" s="1"/>
  <c r="J178" i="89" s="1"/>
  <c r="E123" i="80"/>
  <c r="G123" i="80" s="1"/>
  <c r="J123" i="80" s="1"/>
  <c r="E158" i="80"/>
  <c r="G158" i="80" s="1"/>
  <c r="J158" i="80" s="1"/>
  <c r="E83" i="80"/>
  <c r="G83" i="80" s="1"/>
  <c r="J83" i="80" s="1"/>
  <c r="E224" i="80"/>
  <c r="G224" i="80" s="1"/>
  <c r="J224" i="80" s="1"/>
  <c r="E152" i="80"/>
  <c r="G152" i="80" s="1"/>
  <c r="J152" i="80" s="1"/>
  <c r="E135" i="80"/>
  <c r="G135" i="80" s="1"/>
  <c r="J135" i="80" s="1"/>
  <c r="E106" i="80"/>
  <c r="G106" i="80" s="1"/>
  <c r="J106" i="80" s="1"/>
  <c r="E90" i="80"/>
  <c r="G90" i="80" s="1"/>
  <c r="J90" i="80" s="1"/>
  <c r="E170" i="89"/>
  <c r="G170" i="89" s="1"/>
  <c r="J170" i="89" s="1"/>
  <c r="E146" i="79"/>
  <c r="G146" i="79" s="1"/>
  <c r="J146" i="79" s="1"/>
  <c r="E167" i="90"/>
  <c r="G167" i="90" s="1"/>
  <c r="J167" i="90" s="1"/>
  <c r="E202" i="95"/>
  <c r="G202" i="95" s="1"/>
  <c r="J202" i="95" s="1"/>
  <c r="E225" i="81"/>
  <c r="G225" i="81" s="1"/>
  <c r="J225" i="81" s="1"/>
  <c r="E185" i="89"/>
  <c r="G185" i="89" s="1"/>
  <c r="J185" i="89" s="1"/>
  <c r="E124" i="80"/>
  <c r="G124" i="80" s="1"/>
  <c r="J124" i="80" s="1"/>
  <c r="E92" i="80"/>
  <c r="G92" i="80" s="1"/>
  <c r="J92" i="80" s="1"/>
  <c r="E96" i="80"/>
  <c r="G96" i="80" s="1"/>
  <c r="J96" i="80" s="1"/>
  <c r="E179" i="90"/>
  <c r="G179" i="90" s="1"/>
  <c r="J179" i="90" s="1"/>
  <c r="E203" i="80"/>
  <c r="G203" i="80" s="1"/>
  <c r="J203" i="80" s="1"/>
  <c r="E147" i="80"/>
  <c r="G147" i="80" s="1"/>
  <c r="J147" i="80" s="1"/>
  <c r="E133" i="90"/>
  <c r="G133" i="90" s="1"/>
  <c r="J133" i="90" s="1"/>
  <c r="E161" i="89"/>
  <c r="G161" i="89" s="1"/>
  <c r="J161" i="89" s="1"/>
  <c r="E219" i="80"/>
  <c r="G219" i="80" s="1"/>
  <c r="J219" i="80" s="1"/>
  <c r="E217" i="79"/>
  <c r="G217" i="79" s="1"/>
  <c r="J217" i="79" s="1"/>
  <c r="E160" i="90"/>
  <c r="G160" i="90" s="1"/>
  <c r="J160" i="90" s="1"/>
  <c r="E139" i="80"/>
  <c r="G139" i="80" s="1"/>
  <c r="J139" i="80" s="1"/>
  <c r="E129" i="90"/>
  <c r="G129" i="90" s="1"/>
  <c r="J129" i="90" s="1"/>
  <c r="E149" i="81"/>
  <c r="G149" i="81" s="1"/>
  <c r="J149" i="81" s="1"/>
  <c r="E214" i="80"/>
  <c r="G214" i="80" s="1"/>
  <c r="J214" i="80" s="1"/>
  <c r="E67" i="80"/>
  <c r="G67" i="80" s="1"/>
  <c r="J67" i="80" s="1"/>
  <c r="E162" i="80"/>
  <c r="G162" i="80" s="1"/>
  <c r="J162" i="80" s="1"/>
  <c r="E122" i="80"/>
  <c r="G122" i="80" s="1"/>
  <c r="J122" i="80" s="1"/>
  <c r="E65" i="80"/>
  <c r="G65" i="80" s="1"/>
  <c r="J65" i="80" s="1"/>
  <c r="E204" i="90"/>
  <c r="G204" i="90" s="1"/>
  <c r="J204" i="90" s="1"/>
  <c r="E148" i="80"/>
  <c r="G148" i="80" s="1"/>
  <c r="J148" i="80" s="1"/>
  <c r="E103" i="80"/>
  <c r="G103" i="80" s="1"/>
  <c r="J103" i="80" s="1"/>
  <c r="E200" i="80"/>
  <c r="G200" i="80" s="1"/>
  <c r="J200" i="80" s="1"/>
  <c r="E66" i="80"/>
  <c r="G66" i="80" s="1"/>
  <c r="J66" i="80" s="1"/>
  <c r="E182" i="90"/>
  <c r="G182" i="90" s="1"/>
  <c r="J182" i="90" s="1"/>
  <c r="E193" i="80"/>
  <c r="G193" i="80" s="1"/>
  <c r="J193" i="80" s="1"/>
  <c r="E132" i="90"/>
  <c r="G132" i="90" s="1"/>
  <c r="J132" i="90" s="1"/>
  <c r="E194" i="79"/>
  <c r="G194" i="79" s="1"/>
  <c r="J194" i="79" s="1"/>
  <c r="E78" i="80"/>
  <c r="G78" i="80" s="1"/>
  <c r="J78" i="80" s="1"/>
  <c r="E99" i="89"/>
  <c r="G99" i="89" s="1"/>
  <c r="J99" i="89" s="1"/>
  <c r="E159" i="80"/>
  <c r="G159" i="80" s="1"/>
  <c r="J159" i="80" s="1"/>
  <c r="E176" i="89"/>
  <c r="G176" i="89" s="1"/>
  <c r="J176" i="89" s="1"/>
  <c r="E61" i="80"/>
  <c r="G61" i="80" s="1"/>
  <c r="J61" i="80" s="1"/>
  <c r="E117" i="79"/>
  <c r="G117" i="79" s="1"/>
  <c r="J117" i="79" s="1"/>
  <c r="E197" i="80"/>
  <c r="G197" i="80" s="1"/>
  <c r="J197" i="80" s="1"/>
  <c r="E86" i="80"/>
  <c r="G86" i="80" s="1"/>
  <c r="J86" i="80" s="1"/>
  <c r="E68" i="80"/>
  <c r="G68" i="80" s="1"/>
  <c r="J68" i="80" s="1"/>
  <c r="E72" i="80"/>
  <c r="G72" i="80" s="1"/>
  <c r="J72" i="80" s="1"/>
  <c r="E218" i="80"/>
  <c r="G218" i="80" s="1"/>
  <c r="J218" i="80" s="1"/>
  <c r="E64" i="80"/>
  <c r="G64" i="80" s="1"/>
  <c r="J64" i="80" s="1"/>
  <c r="E89" i="79"/>
  <c r="G89" i="79" s="1"/>
  <c r="J89" i="79" s="1"/>
  <c r="E151" i="80"/>
  <c r="G151" i="80" s="1"/>
  <c r="J151" i="80" s="1"/>
  <c r="E143" i="80"/>
  <c r="G143" i="80" s="1"/>
  <c r="J143" i="80" s="1"/>
  <c r="E70" i="87"/>
  <c r="G70" i="87" s="1"/>
  <c r="J70" i="87" s="1"/>
  <c r="E88" i="80"/>
  <c r="G88" i="80" s="1"/>
  <c r="J88" i="80" s="1"/>
  <c r="E211" i="80"/>
  <c r="G211" i="80" s="1"/>
  <c r="J211" i="80" s="1"/>
  <c r="E215" i="80"/>
  <c r="G215" i="80" s="1"/>
  <c r="J215" i="80" s="1"/>
  <c r="E180" i="90"/>
  <c r="G180" i="90" s="1"/>
  <c r="J180" i="90" s="1"/>
  <c r="E110" i="90"/>
  <c r="G110" i="90" s="1"/>
  <c r="J110" i="90" s="1"/>
  <c r="E216" i="80"/>
  <c r="G216" i="80" s="1"/>
  <c r="J216" i="80" s="1"/>
  <c r="E213" i="80"/>
  <c r="G213" i="80" s="1"/>
  <c r="J213" i="80" s="1"/>
  <c r="E208" i="80"/>
  <c r="G208" i="80" s="1"/>
  <c r="J208" i="80" s="1"/>
  <c r="E84" i="80"/>
  <c r="G84" i="80" s="1"/>
  <c r="J84" i="80" s="1"/>
  <c r="E98" i="80"/>
  <c r="G98" i="80" s="1"/>
  <c r="J98" i="80" s="1"/>
  <c r="E77" i="80"/>
  <c r="G77" i="80" s="1"/>
  <c r="J77" i="80" s="1"/>
  <c r="E85" i="80"/>
  <c r="G85" i="80" s="1"/>
  <c r="J85" i="80" s="1"/>
  <c r="E134" i="90"/>
  <c r="G134" i="90" s="1"/>
  <c r="J134" i="90" s="1"/>
  <c r="E201" i="80"/>
  <c r="G201" i="80" s="1"/>
  <c r="J201" i="80" s="1"/>
  <c r="E154" i="87"/>
  <c r="G154" i="87" s="1"/>
  <c r="J154" i="87" s="1"/>
  <c r="E113" i="89"/>
  <c r="G113" i="89" s="1"/>
  <c r="J113" i="89" s="1"/>
  <c r="E220" i="80"/>
  <c r="G220" i="80" s="1"/>
  <c r="J220" i="80" s="1"/>
  <c r="E187" i="78"/>
  <c r="G187" i="78" s="1"/>
  <c r="J187" i="78" s="1"/>
  <c r="E118" i="78"/>
  <c r="G118" i="78" s="1"/>
  <c r="J118" i="78" s="1"/>
  <c r="E116" i="78"/>
  <c r="G116" i="78" s="1"/>
  <c r="J116" i="78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8"/>
  <c r="J187" i="8"/>
  <c r="G187" i="8"/>
  <c r="Z34" i="8"/>
  <c r="N227" i="8"/>
  <c r="M228" i="8"/>
  <c r="H227" i="8"/>
  <c r="M232" i="8"/>
  <c r="H229" i="8"/>
  <c r="Z12" i="8"/>
  <c r="Z20" i="8"/>
  <c r="Z28" i="8"/>
  <c r="Z18" i="8"/>
  <c r="Z26" i="8"/>
  <c r="Z35" i="8"/>
  <c r="Z14" i="8"/>
  <c r="Z22" i="8"/>
  <c r="Z30" i="8"/>
  <c r="Z11" i="8"/>
  <c r="Z19" i="8"/>
  <c r="Z16" i="8"/>
  <c r="Z24" i="8"/>
  <c r="Z32" i="8"/>
  <c r="Z13" i="8"/>
  <c r="Z21" i="8"/>
  <c r="Z29" i="8"/>
  <c r="E14" i="94" l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E15" i="94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7" i="94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6" i="94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G13" i="94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94"/>
  <c r="G7" i="94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94"/>
  <c r="E18" i="94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6" i="94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G8" i="94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94"/>
  <c r="E194" i="80"/>
  <c r="G194" i="80" s="1"/>
  <c r="J194" i="80" s="1"/>
  <c r="E63" i="81"/>
  <c r="G63" i="81" s="1"/>
  <c r="J63" i="81" s="1"/>
  <c r="E57" i="81"/>
  <c r="G57" i="81" s="1"/>
  <c r="J57" i="81" s="1"/>
  <c r="E142" i="80"/>
  <c r="G142" i="80" s="1"/>
  <c r="J142" i="80" s="1"/>
  <c r="E196" i="81"/>
  <c r="G196" i="81" s="1"/>
  <c r="J196" i="81" s="1"/>
  <c r="E102" i="81"/>
  <c r="G102" i="81" s="1"/>
  <c r="J102" i="81" s="1"/>
  <c r="E118" i="79"/>
  <c r="G118" i="79" s="1"/>
  <c r="J118" i="79" s="1"/>
  <c r="E213" i="81"/>
  <c r="G213" i="81" s="1"/>
  <c r="J213" i="81" s="1"/>
  <c r="E218" i="81"/>
  <c r="G218" i="81" s="1"/>
  <c r="J218" i="81" s="1"/>
  <c r="E132" i="91"/>
  <c r="G132" i="91" s="1"/>
  <c r="J132" i="91" s="1"/>
  <c r="E214" i="81"/>
  <c r="G214" i="81" s="1"/>
  <c r="J214" i="81" s="1"/>
  <c r="E96" i="81"/>
  <c r="G96" i="81" s="1"/>
  <c r="J96" i="81" s="1"/>
  <c r="E152" i="81"/>
  <c r="G152" i="81" s="1"/>
  <c r="J152" i="81" s="1"/>
  <c r="E206" i="81"/>
  <c r="G206" i="81" s="1"/>
  <c r="J206" i="81" s="1"/>
  <c r="E105" i="80"/>
  <c r="G105" i="80" s="1"/>
  <c r="J105" i="80" s="1"/>
  <c r="E221" i="81"/>
  <c r="G221" i="81" s="1"/>
  <c r="J221" i="81" s="1"/>
  <c r="E101" i="81"/>
  <c r="G101" i="81" s="1"/>
  <c r="J101" i="81" s="1"/>
  <c r="E209" i="81"/>
  <c r="G209" i="81" s="1"/>
  <c r="J209" i="81" s="1"/>
  <c r="E136" i="91"/>
  <c r="G136" i="91" s="1"/>
  <c r="J136" i="91" s="1"/>
  <c r="E64" i="81"/>
  <c r="G64" i="81" s="1"/>
  <c r="J64" i="81" s="1"/>
  <c r="E135" i="81"/>
  <c r="G135" i="81" s="1"/>
  <c r="J135" i="81" s="1"/>
  <c r="E72" i="81"/>
  <c r="G72" i="81" s="1"/>
  <c r="J72" i="81" s="1"/>
  <c r="E149" i="82"/>
  <c r="G149" i="82" s="1"/>
  <c r="J149" i="82" s="1"/>
  <c r="E224" i="81"/>
  <c r="G224" i="81" s="1"/>
  <c r="J224" i="81" s="1"/>
  <c r="E93" i="81"/>
  <c r="G93" i="81" s="1"/>
  <c r="J93" i="81" s="1"/>
  <c r="E198" i="81"/>
  <c r="G198" i="81" s="1"/>
  <c r="J198" i="81" s="1"/>
  <c r="E73" i="81"/>
  <c r="G73" i="81" s="1"/>
  <c r="J73" i="81" s="1"/>
  <c r="E184" i="90"/>
  <c r="G184" i="90" s="1"/>
  <c r="J184" i="90" s="1"/>
  <c r="E110" i="91"/>
  <c r="G110" i="91" s="1"/>
  <c r="J110" i="91" s="1"/>
  <c r="E129" i="91"/>
  <c r="G129" i="91" s="1"/>
  <c r="J129" i="91" s="1"/>
  <c r="E83" i="81"/>
  <c r="G83" i="81" s="1"/>
  <c r="J83" i="81" s="1"/>
  <c r="E222" i="81"/>
  <c r="G222" i="81" s="1"/>
  <c r="J222" i="81" s="1"/>
  <c r="E180" i="91"/>
  <c r="G180" i="91" s="1"/>
  <c r="J180" i="91" s="1"/>
  <c r="E215" i="81"/>
  <c r="G215" i="81" s="1"/>
  <c r="J215" i="81" s="1"/>
  <c r="E160" i="91"/>
  <c r="G160" i="91" s="1"/>
  <c r="J160" i="91" s="1"/>
  <c r="E123" i="81"/>
  <c r="G123" i="81" s="1"/>
  <c r="J123" i="81" s="1"/>
  <c r="E145" i="81"/>
  <c r="G145" i="81" s="1"/>
  <c r="J145" i="81" s="1"/>
  <c r="E117" i="80"/>
  <c r="G117" i="80" s="1"/>
  <c r="J117" i="80" s="1"/>
  <c r="E202" i="96"/>
  <c r="G202" i="96" s="1"/>
  <c r="J202" i="96" s="1"/>
  <c r="E212" i="81"/>
  <c r="G212" i="81" s="1"/>
  <c r="J212" i="81" s="1"/>
  <c r="E128" i="90"/>
  <c r="G128" i="90" s="1"/>
  <c r="J128" i="90" s="1"/>
  <c r="E134" i="91"/>
  <c r="G134" i="91" s="1"/>
  <c r="J134" i="91" s="1"/>
  <c r="E88" i="81"/>
  <c r="G88" i="81" s="1"/>
  <c r="J88" i="81" s="1"/>
  <c r="E61" i="81"/>
  <c r="G61" i="81" s="1"/>
  <c r="J61" i="81" s="1"/>
  <c r="E148" i="81"/>
  <c r="G148" i="81" s="1"/>
  <c r="J148" i="81" s="1"/>
  <c r="E219" i="81"/>
  <c r="G219" i="81" s="1"/>
  <c r="J219" i="81" s="1"/>
  <c r="E167" i="91"/>
  <c r="G167" i="91" s="1"/>
  <c r="J167" i="91" s="1"/>
  <c r="E55" i="81"/>
  <c r="G55" i="81" s="1"/>
  <c r="J55" i="81" s="1"/>
  <c r="E186" i="91"/>
  <c r="G186" i="91" s="1"/>
  <c r="J186" i="91" s="1"/>
  <c r="E137" i="90"/>
  <c r="G137" i="90" s="1"/>
  <c r="J137" i="90" s="1"/>
  <c r="E115" i="81"/>
  <c r="G115" i="81" s="1"/>
  <c r="J115" i="81" s="1"/>
  <c r="E75" i="81"/>
  <c r="G75" i="81" s="1"/>
  <c r="J75" i="81" s="1"/>
  <c r="E80" i="91"/>
  <c r="G80" i="91" s="1"/>
  <c r="J80" i="91" s="1"/>
  <c r="E183" i="90"/>
  <c r="G183" i="90" s="1"/>
  <c r="J183" i="90" s="1"/>
  <c r="E116" i="79"/>
  <c r="G116" i="79" s="1"/>
  <c r="J116" i="79" s="1"/>
  <c r="E187" i="79"/>
  <c r="G187" i="79" s="1"/>
  <c r="J187" i="79" s="1"/>
  <c r="E92" i="81"/>
  <c r="G92" i="81" s="1"/>
  <c r="J92" i="81" s="1"/>
  <c r="E177" i="90"/>
  <c r="G177" i="90" s="1"/>
  <c r="J177" i="90" s="1"/>
  <c r="E68" i="81"/>
  <c r="G68" i="81" s="1"/>
  <c r="J68" i="81" s="1"/>
  <c r="E164" i="81"/>
  <c r="G164" i="81" s="1"/>
  <c r="J164" i="81" s="1"/>
  <c r="E139" i="81"/>
  <c r="G139" i="81" s="1"/>
  <c r="J139" i="81" s="1"/>
  <c r="E131" i="90"/>
  <c r="G131" i="90" s="1"/>
  <c r="J131" i="90" s="1"/>
  <c r="E200" i="81"/>
  <c r="G200" i="81" s="1"/>
  <c r="J200" i="81" s="1"/>
  <c r="E210" i="81"/>
  <c r="G210" i="81" s="1"/>
  <c r="J210" i="81" s="1"/>
  <c r="E211" i="81"/>
  <c r="G211" i="81" s="1"/>
  <c r="J211" i="81" s="1"/>
  <c r="E119" i="81"/>
  <c r="G119" i="81" s="1"/>
  <c r="J119" i="81" s="1"/>
  <c r="E70" i="88"/>
  <c r="G70" i="88" s="1"/>
  <c r="J70" i="88" s="1"/>
  <c r="E176" i="90"/>
  <c r="G176" i="90" s="1"/>
  <c r="J176" i="90" s="1"/>
  <c r="E204" i="91"/>
  <c r="G204" i="91" s="1"/>
  <c r="J204" i="91" s="1"/>
  <c r="E161" i="90"/>
  <c r="G161" i="90" s="1"/>
  <c r="J161" i="90" s="1"/>
  <c r="E146" i="80"/>
  <c r="G146" i="80" s="1"/>
  <c r="J146" i="80" s="1"/>
  <c r="E58" i="81"/>
  <c r="G58" i="81" s="1"/>
  <c r="J58" i="81" s="1"/>
  <c r="E188" i="81"/>
  <c r="G188" i="81" s="1"/>
  <c r="J188" i="81" s="1"/>
  <c r="E163" i="81"/>
  <c r="G163" i="81" s="1"/>
  <c r="J163" i="81" s="1"/>
  <c r="E140" i="81"/>
  <c r="G140" i="81" s="1"/>
  <c r="J140" i="81" s="1"/>
  <c r="E108" i="80"/>
  <c r="G108" i="80" s="1"/>
  <c r="J108" i="80" s="1"/>
  <c r="E109" i="81"/>
  <c r="G109" i="81" s="1"/>
  <c r="J109" i="81" s="1"/>
  <c r="E153" i="81"/>
  <c r="G153" i="81" s="1"/>
  <c r="J153" i="81" s="1"/>
  <c r="E179" i="91"/>
  <c r="G179" i="91" s="1"/>
  <c r="J179" i="91" s="1"/>
  <c r="E199" i="91"/>
  <c r="G199" i="91" s="1"/>
  <c r="J199" i="91" s="1"/>
  <c r="E113" i="90"/>
  <c r="G113" i="90" s="1"/>
  <c r="J113" i="90" s="1"/>
  <c r="E158" i="81"/>
  <c r="G158" i="81" s="1"/>
  <c r="J158" i="81" s="1"/>
  <c r="E154" i="88"/>
  <c r="G154" i="88" s="1"/>
  <c r="J154" i="88" s="1"/>
  <c r="E82" i="81"/>
  <c r="G82" i="81" s="1"/>
  <c r="J82" i="81" s="1"/>
  <c r="E159" i="81"/>
  <c r="G159" i="81" s="1"/>
  <c r="J159" i="81" s="1"/>
  <c r="E195" i="81"/>
  <c r="G195" i="81" s="1"/>
  <c r="J195" i="81" s="1"/>
  <c r="E168" i="91"/>
  <c r="G168" i="91" s="1"/>
  <c r="J168" i="91" s="1"/>
  <c r="E107" i="81"/>
  <c r="G107" i="81" s="1"/>
  <c r="J107" i="81" s="1"/>
  <c r="E104" i="81"/>
  <c r="G104" i="81" s="1"/>
  <c r="J104" i="81" s="1"/>
  <c r="E156" i="91"/>
  <c r="G156" i="91" s="1"/>
  <c r="J156" i="91" s="1"/>
  <c r="E208" i="81"/>
  <c r="G208" i="81" s="1"/>
  <c r="J208" i="81" s="1"/>
  <c r="E60" i="81"/>
  <c r="G60" i="81" s="1"/>
  <c r="J60" i="81" s="1"/>
  <c r="E216" i="81"/>
  <c r="G216" i="81" s="1"/>
  <c r="J216" i="81" s="1"/>
  <c r="E182" i="91"/>
  <c r="G182" i="91" s="1"/>
  <c r="J182" i="91" s="1"/>
  <c r="E124" i="81"/>
  <c r="G124" i="81" s="1"/>
  <c r="J124" i="81" s="1"/>
  <c r="E127" i="81"/>
  <c r="G127" i="81" s="1"/>
  <c r="J127" i="81" s="1"/>
  <c r="E121" i="81"/>
  <c r="G121" i="81" s="1"/>
  <c r="J121" i="81" s="1"/>
  <c r="E66" i="81"/>
  <c r="G66" i="81" s="1"/>
  <c r="J66" i="81" s="1"/>
  <c r="E185" i="90"/>
  <c r="G185" i="90" s="1"/>
  <c r="J185" i="90" s="1"/>
  <c r="E155" i="99"/>
  <c r="G155" i="99" s="1"/>
  <c r="J155" i="99" s="1"/>
  <c r="E223" i="81"/>
  <c r="G223" i="81" s="1"/>
  <c r="J223" i="81" s="1"/>
  <c r="E94" i="81"/>
  <c r="G94" i="81" s="1"/>
  <c r="J94" i="81" s="1"/>
  <c r="E138" i="90"/>
  <c r="G138" i="90" s="1"/>
  <c r="J138" i="90" s="1"/>
  <c r="E197" i="81"/>
  <c r="G197" i="81" s="1"/>
  <c r="J197" i="81" s="1"/>
  <c r="E225" i="82"/>
  <c r="G225" i="82" s="1"/>
  <c r="J225" i="82" s="1"/>
  <c r="E166" i="81"/>
  <c r="G166" i="81" s="1"/>
  <c r="J166" i="81" s="1"/>
  <c r="E71" i="81"/>
  <c r="G71" i="81" s="1"/>
  <c r="J71" i="81" s="1"/>
  <c r="E201" i="81"/>
  <c r="G201" i="81" s="1"/>
  <c r="J201" i="81" s="1"/>
  <c r="E103" i="81"/>
  <c r="G103" i="81" s="1"/>
  <c r="J103" i="81" s="1"/>
  <c r="E217" i="80"/>
  <c r="G217" i="80" s="1"/>
  <c r="J217" i="80" s="1"/>
  <c r="E178" i="90"/>
  <c r="G178" i="90" s="1"/>
  <c r="J178" i="90" s="1"/>
  <c r="E76" i="81"/>
  <c r="G76" i="81" s="1"/>
  <c r="J76" i="81" s="1"/>
  <c r="E172" i="90"/>
  <c r="G172" i="90" s="1"/>
  <c r="J172" i="90" s="1"/>
  <c r="E169" i="90"/>
  <c r="G169" i="90" s="1"/>
  <c r="J169" i="90" s="1"/>
  <c r="E85" i="81"/>
  <c r="G85" i="81" s="1"/>
  <c r="J85" i="81" s="1"/>
  <c r="E77" i="81"/>
  <c r="G77" i="81" s="1"/>
  <c r="J77" i="81" s="1"/>
  <c r="E143" i="81"/>
  <c r="G143" i="81" s="1"/>
  <c r="J143" i="81" s="1"/>
  <c r="E65" i="81"/>
  <c r="G65" i="81" s="1"/>
  <c r="J65" i="81" s="1"/>
  <c r="E133" i="91"/>
  <c r="G133" i="91" s="1"/>
  <c r="J133" i="91" s="1"/>
  <c r="E170" i="90"/>
  <c r="G170" i="90" s="1"/>
  <c r="J170" i="90" s="1"/>
  <c r="E165" i="81"/>
  <c r="G165" i="81" s="1"/>
  <c r="J165" i="81" s="1"/>
  <c r="E150" i="102"/>
  <c r="G150" i="102" s="1"/>
  <c r="J150" i="102" s="1"/>
  <c r="E98" i="81"/>
  <c r="G98" i="81" s="1"/>
  <c r="J98" i="81" s="1"/>
  <c r="E151" i="81"/>
  <c r="G151" i="81" s="1"/>
  <c r="J151" i="81" s="1"/>
  <c r="E99" i="90"/>
  <c r="G99" i="90" s="1"/>
  <c r="J99" i="90" s="1"/>
  <c r="E122" i="81"/>
  <c r="G122" i="81" s="1"/>
  <c r="J122" i="81" s="1"/>
  <c r="E147" i="81"/>
  <c r="G147" i="81" s="1"/>
  <c r="J147" i="81" s="1"/>
  <c r="E90" i="81"/>
  <c r="G90" i="81" s="1"/>
  <c r="J90" i="81" s="1"/>
  <c r="E141" i="81"/>
  <c r="G141" i="81" s="1"/>
  <c r="J141" i="81" s="1"/>
  <c r="E130" i="90"/>
  <c r="G130" i="90" s="1"/>
  <c r="J130" i="90" s="1"/>
  <c r="E56" i="81"/>
  <c r="G56" i="81" s="1"/>
  <c r="J56" i="81" s="1"/>
  <c r="E171" i="90"/>
  <c r="G171" i="90" s="1"/>
  <c r="J171" i="90" s="1"/>
  <c r="E69" i="88"/>
  <c r="G69" i="88" s="1"/>
  <c r="J69" i="88" s="1"/>
  <c r="E79" i="81"/>
  <c r="G79" i="81" s="1"/>
  <c r="J79" i="81" s="1"/>
  <c r="E112" i="91"/>
  <c r="G112" i="91" s="1"/>
  <c r="J112" i="91" s="1"/>
  <c r="E67" i="81"/>
  <c r="G67" i="81" s="1"/>
  <c r="J67" i="81" s="1"/>
  <c r="E193" i="81"/>
  <c r="G193" i="81" s="1"/>
  <c r="J193" i="81" s="1"/>
  <c r="E207" i="81"/>
  <c r="G207" i="81" s="1"/>
  <c r="J207" i="81" s="1"/>
  <c r="E220" i="81"/>
  <c r="G220" i="81" s="1"/>
  <c r="J220" i="81" s="1"/>
  <c r="E144" i="81"/>
  <c r="G144" i="81" s="1"/>
  <c r="J144" i="81" s="1"/>
  <c r="E86" i="81"/>
  <c r="G86" i="81" s="1"/>
  <c r="J86" i="81" s="1"/>
  <c r="E111" i="91"/>
  <c r="G111" i="91" s="1"/>
  <c r="J111" i="91" s="1"/>
  <c r="E205" i="90"/>
  <c r="G205" i="90" s="1"/>
  <c r="J205" i="90" s="1"/>
  <c r="E84" i="81"/>
  <c r="G84" i="81" s="1"/>
  <c r="J84" i="81" s="1"/>
  <c r="E89" i="80"/>
  <c r="G89" i="80" s="1"/>
  <c r="J89" i="80" s="1"/>
  <c r="E78" i="81"/>
  <c r="G78" i="81" s="1"/>
  <c r="J78" i="81" s="1"/>
  <c r="E162" i="81"/>
  <c r="G162" i="81" s="1"/>
  <c r="J162" i="81" s="1"/>
  <c r="E203" i="81"/>
  <c r="G203" i="81" s="1"/>
  <c r="J203" i="81" s="1"/>
  <c r="E106" i="81"/>
  <c r="G106" i="81" s="1"/>
  <c r="J106" i="81" s="1"/>
  <c r="E126" i="81"/>
  <c r="G126" i="81" s="1"/>
  <c r="J126" i="81" s="1"/>
  <c r="E91" i="81"/>
  <c r="G91" i="81" s="1"/>
  <c r="J91" i="81" s="1"/>
  <c r="E125" i="81"/>
  <c r="G125" i="81" s="1"/>
  <c r="J125" i="81" s="1"/>
  <c r="E181" i="92"/>
  <c r="G181" i="92" s="1"/>
  <c r="J181" i="92" s="1"/>
  <c r="E97" i="81"/>
  <c r="G97" i="81" s="1"/>
  <c r="J97" i="81" s="1"/>
  <c r="E81" i="91"/>
  <c r="G81" i="91" s="1"/>
  <c r="J81" i="91" s="1"/>
  <c r="E120" i="81"/>
  <c r="G120" i="81" s="1"/>
  <c r="J120" i="8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E124" i="82" l="1"/>
  <c r="G124" i="82" s="1"/>
  <c r="J124" i="82" s="1"/>
  <c r="E154" i="89"/>
  <c r="G154" i="89" s="1"/>
  <c r="J154" i="89" s="1"/>
  <c r="E146" i="81"/>
  <c r="G146" i="81" s="1"/>
  <c r="J146" i="81" s="1"/>
  <c r="E68" i="82"/>
  <c r="G68" i="82" s="1"/>
  <c r="J68" i="82" s="1"/>
  <c r="E167" i="92"/>
  <c r="G167" i="92" s="1"/>
  <c r="J167" i="92" s="1"/>
  <c r="E160" i="92"/>
  <c r="G160" i="92" s="1"/>
  <c r="J160" i="92" s="1"/>
  <c r="E149" i="83"/>
  <c r="G149" i="83" s="1"/>
  <c r="J149" i="83" s="1"/>
  <c r="E214" i="82"/>
  <c r="G214" i="82" s="1"/>
  <c r="J214" i="82" s="1"/>
  <c r="E84" i="82"/>
  <c r="G84" i="82" s="1"/>
  <c r="J84" i="82" s="1"/>
  <c r="E127" i="82"/>
  <c r="G127" i="82" s="1"/>
  <c r="J127" i="82" s="1"/>
  <c r="E58" i="82"/>
  <c r="G58" i="82" s="1"/>
  <c r="J58" i="82" s="1"/>
  <c r="E224" i="82"/>
  <c r="G224" i="82" s="1"/>
  <c r="J224" i="82" s="1"/>
  <c r="E56" i="82"/>
  <c r="G56" i="82" s="1"/>
  <c r="J56" i="82" s="1"/>
  <c r="E71" i="82"/>
  <c r="G71" i="82" s="1"/>
  <c r="J71" i="82" s="1"/>
  <c r="E65" i="82"/>
  <c r="G65" i="82" s="1"/>
  <c r="J65" i="82" s="1"/>
  <c r="E161" i="91"/>
  <c r="G161" i="91" s="1"/>
  <c r="J161" i="91" s="1"/>
  <c r="E72" i="82"/>
  <c r="G72" i="82" s="1"/>
  <c r="J72" i="82" s="1"/>
  <c r="E181" i="93"/>
  <c r="G181" i="93" s="1"/>
  <c r="J181" i="93" s="1"/>
  <c r="E181" i="94" s="1"/>
  <c r="E225" i="83"/>
  <c r="G225" i="83" s="1"/>
  <c r="J225" i="83" s="1"/>
  <c r="E113" i="91"/>
  <c r="G113" i="91" s="1"/>
  <c r="J113" i="91" s="1"/>
  <c r="E148" i="82"/>
  <c r="G148" i="82" s="1"/>
  <c r="J148" i="82" s="1"/>
  <c r="E218" i="82"/>
  <c r="G218" i="82" s="1"/>
  <c r="J218" i="82" s="1"/>
  <c r="E90" i="82"/>
  <c r="G90" i="82" s="1"/>
  <c r="J90" i="82" s="1"/>
  <c r="E199" i="92"/>
  <c r="G199" i="92" s="1"/>
  <c r="J199" i="92" s="1"/>
  <c r="E61" i="82"/>
  <c r="G61" i="82" s="1"/>
  <c r="J61" i="82" s="1"/>
  <c r="E213" i="82"/>
  <c r="G213" i="82" s="1"/>
  <c r="J213" i="82" s="1"/>
  <c r="E147" i="82"/>
  <c r="G147" i="82" s="1"/>
  <c r="J147" i="82" s="1"/>
  <c r="E208" i="82"/>
  <c r="G208" i="82" s="1"/>
  <c r="J208" i="82" s="1"/>
  <c r="E116" i="80"/>
  <c r="G116" i="80" s="1"/>
  <c r="J116" i="80" s="1"/>
  <c r="E118" i="80"/>
  <c r="G118" i="80" s="1"/>
  <c r="J118" i="80" s="1"/>
  <c r="E122" i="82"/>
  <c r="G122" i="82" s="1"/>
  <c r="J122" i="82" s="1"/>
  <c r="E156" i="92"/>
  <c r="G156" i="92" s="1"/>
  <c r="J156" i="92" s="1"/>
  <c r="E119" i="82"/>
  <c r="G119" i="82" s="1"/>
  <c r="J119" i="82" s="1"/>
  <c r="E209" i="82"/>
  <c r="G209" i="82" s="1"/>
  <c r="J209" i="82" s="1"/>
  <c r="E106" i="82"/>
  <c r="G106" i="82" s="1"/>
  <c r="J106" i="82" s="1"/>
  <c r="E193" i="82"/>
  <c r="G193" i="82" s="1"/>
  <c r="J193" i="82" s="1"/>
  <c r="E99" i="91"/>
  <c r="G99" i="91" s="1"/>
  <c r="J99" i="91" s="1"/>
  <c r="E172" i="91"/>
  <c r="G172" i="91" s="1"/>
  <c r="J172" i="91" s="1"/>
  <c r="E223" i="82"/>
  <c r="G223" i="82" s="1"/>
  <c r="J223" i="82" s="1"/>
  <c r="E104" i="82"/>
  <c r="G104" i="82" s="1"/>
  <c r="J104" i="82" s="1"/>
  <c r="E109" i="82"/>
  <c r="G109" i="82" s="1"/>
  <c r="J109" i="82" s="1"/>
  <c r="E211" i="82"/>
  <c r="G211" i="82" s="1"/>
  <c r="J211" i="82" s="1"/>
  <c r="E80" i="92"/>
  <c r="G80" i="92" s="1"/>
  <c r="J80" i="92" s="1"/>
  <c r="E128" i="91"/>
  <c r="G128" i="91" s="1"/>
  <c r="J128" i="91" s="1"/>
  <c r="E110" i="92"/>
  <c r="G110" i="92" s="1"/>
  <c r="J110" i="92" s="1"/>
  <c r="E101" i="82"/>
  <c r="G101" i="82" s="1"/>
  <c r="J101" i="82" s="1"/>
  <c r="E196" i="82"/>
  <c r="G196" i="82" s="1"/>
  <c r="J196" i="82" s="1"/>
  <c r="E171" i="91"/>
  <c r="G171" i="91" s="1"/>
  <c r="J171" i="91" s="1"/>
  <c r="E164" i="82"/>
  <c r="G164" i="82" s="1"/>
  <c r="J164" i="82" s="1"/>
  <c r="E205" i="91"/>
  <c r="G205" i="91" s="1"/>
  <c r="J205" i="91" s="1"/>
  <c r="E182" i="92"/>
  <c r="G182" i="92" s="1"/>
  <c r="J182" i="92" s="1"/>
  <c r="E215" i="82"/>
  <c r="G215" i="82" s="1"/>
  <c r="J215" i="82" s="1"/>
  <c r="E180" i="92"/>
  <c r="G180" i="92" s="1"/>
  <c r="J180" i="92" s="1"/>
  <c r="E77" i="82"/>
  <c r="G77" i="82" s="1"/>
  <c r="J77" i="82" s="1"/>
  <c r="E222" i="82"/>
  <c r="G222" i="82" s="1"/>
  <c r="J222" i="82" s="1"/>
  <c r="E220" i="82"/>
  <c r="G220" i="82" s="1"/>
  <c r="J220" i="82" s="1"/>
  <c r="E83" i="82"/>
  <c r="G83" i="82" s="1"/>
  <c r="J83" i="82" s="1"/>
  <c r="E169" i="91"/>
  <c r="G169" i="91" s="1"/>
  <c r="J169" i="91" s="1"/>
  <c r="E183" i="91"/>
  <c r="G183" i="91" s="1"/>
  <c r="J183" i="91" s="1"/>
  <c r="E76" i="82"/>
  <c r="G76" i="82" s="1"/>
  <c r="J76" i="82" s="1"/>
  <c r="E107" i="82"/>
  <c r="G107" i="82" s="1"/>
  <c r="J107" i="82" s="1"/>
  <c r="E108" i="81"/>
  <c r="G108" i="81" s="1"/>
  <c r="J108" i="81" s="1"/>
  <c r="E210" i="82"/>
  <c r="G210" i="82" s="1"/>
  <c r="J210" i="82" s="1"/>
  <c r="E75" i="82"/>
  <c r="G75" i="82" s="1"/>
  <c r="J75" i="82" s="1"/>
  <c r="E212" i="82"/>
  <c r="G212" i="82" s="1"/>
  <c r="J212" i="82" s="1"/>
  <c r="E184" i="91"/>
  <c r="G184" i="91" s="1"/>
  <c r="J184" i="91" s="1"/>
  <c r="E221" i="82"/>
  <c r="G221" i="82" s="1"/>
  <c r="J221" i="82" s="1"/>
  <c r="E142" i="81"/>
  <c r="G142" i="81" s="1"/>
  <c r="J142" i="81" s="1"/>
  <c r="E55" i="82"/>
  <c r="G55" i="82" s="1"/>
  <c r="J55" i="82" s="1"/>
  <c r="E97" i="82"/>
  <c r="G97" i="82" s="1"/>
  <c r="J97" i="82" s="1"/>
  <c r="E143" i="82"/>
  <c r="G143" i="82" s="1"/>
  <c r="J143" i="82" s="1"/>
  <c r="E60" i="82"/>
  <c r="G60" i="82" s="1"/>
  <c r="J60" i="82" s="1"/>
  <c r="E85" i="82"/>
  <c r="G85" i="82" s="1"/>
  <c r="J85" i="82" s="1"/>
  <c r="E185" i="91"/>
  <c r="G185" i="91" s="1"/>
  <c r="J185" i="91" s="1"/>
  <c r="E57" i="82"/>
  <c r="G57" i="82" s="1"/>
  <c r="J57" i="82" s="1"/>
  <c r="E201" i="82"/>
  <c r="G201" i="82" s="1"/>
  <c r="J201" i="82" s="1"/>
  <c r="E96" i="82"/>
  <c r="G96" i="82" s="1"/>
  <c r="J96" i="82" s="1"/>
  <c r="E130" i="91"/>
  <c r="G130" i="91" s="1"/>
  <c r="J130" i="91" s="1"/>
  <c r="E219" i="82"/>
  <c r="G219" i="82" s="1"/>
  <c r="J219" i="82" s="1"/>
  <c r="E86" i="82"/>
  <c r="G86" i="82" s="1"/>
  <c r="J86" i="82" s="1"/>
  <c r="E92" i="82"/>
  <c r="G92" i="82" s="1"/>
  <c r="J92" i="82" s="1"/>
  <c r="E125" i="82"/>
  <c r="G125" i="82" s="1"/>
  <c r="J125" i="82" s="1"/>
  <c r="E187" i="80"/>
  <c r="G187" i="80" s="1"/>
  <c r="J187" i="80" s="1"/>
  <c r="E70" i="89"/>
  <c r="G70" i="89" s="1"/>
  <c r="J70" i="89" s="1"/>
  <c r="E126" i="82"/>
  <c r="G126" i="82" s="1"/>
  <c r="J126" i="82" s="1"/>
  <c r="E129" i="92"/>
  <c r="G129" i="92" s="1"/>
  <c r="J129" i="92" s="1"/>
  <c r="E78" i="82"/>
  <c r="G78" i="82" s="1"/>
  <c r="J78" i="82" s="1"/>
  <c r="E137" i="91"/>
  <c r="G137" i="91" s="1"/>
  <c r="J137" i="91" s="1"/>
  <c r="E198" i="82"/>
  <c r="G198" i="82" s="1"/>
  <c r="J198" i="82" s="1"/>
  <c r="E206" i="82"/>
  <c r="G206" i="82" s="1"/>
  <c r="J206" i="82" s="1"/>
  <c r="E63" i="82"/>
  <c r="G63" i="82" s="1"/>
  <c r="J63" i="82" s="1"/>
  <c r="E120" i="82"/>
  <c r="G120" i="82" s="1"/>
  <c r="J120" i="82" s="1"/>
  <c r="E170" i="91"/>
  <c r="G170" i="91" s="1"/>
  <c r="J170" i="91" s="1"/>
  <c r="E82" i="82"/>
  <c r="G82" i="82" s="1"/>
  <c r="J82" i="82" s="1"/>
  <c r="E123" i="82"/>
  <c r="G123" i="82" s="1"/>
  <c r="J123" i="82" s="1"/>
  <c r="E81" i="92"/>
  <c r="G81" i="92" s="1"/>
  <c r="J81" i="92" s="1"/>
  <c r="E133" i="92"/>
  <c r="G133" i="92" s="1"/>
  <c r="J133" i="92" s="1"/>
  <c r="E111" i="92"/>
  <c r="G111" i="92" s="1"/>
  <c r="J111" i="92" s="1"/>
  <c r="E166" i="82"/>
  <c r="G166" i="82" s="1"/>
  <c r="J166" i="82" s="1"/>
  <c r="E158" i="82"/>
  <c r="G158" i="82" s="1"/>
  <c r="J158" i="82" s="1"/>
  <c r="E177" i="91"/>
  <c r="G177" i="91" s="1"/>
  <c r="J177" i="91" s="1"/>
  <c r="E132" i="92"/>
  <c r="G132" i="92" s="1"/>
  <c r="J132" i="92" s="1"/>
  <c r="E141" i="82"/>
  <c r="G141" i="82" s="1"/>
  <c r="J141" i="82" s="1"/>
  <c r="E216" i="82"/>
  <c r="G216" i="82" s="1"/>
  <c r="J216" i="82" s="1"/>
  <c r="E204" i="92"/>
  <c r="G204" i="92" s="1"/>
  <c r="J204" i="92" s="1"/>
  <c r="E135" i="82"/>
  <c r="G135" i="82" s="1"/>
  <c r="J135" i="82" s="1"/>
  <c r="E144" i="82"/>
  <c r="G144" i="82" s="1"/>
  <c r="J144" i="82" s="1"/>
  <c r="E197" i="82"/>
  <c r="G197" i="82" s="1"/>
  <c r="J197" i="82" s="1"/>
  <c r="E176" i="91"/>
  <c r="G176" i="91" s="1"/>
  <c r="J176" i="91" s="1"/>
  <c r="E64" i="82"/>
  <c r="G64" i="82" s="1"/>
  <c r="J64" i="82" s="1"/>
  <c r="E91" i="82"/>
  <c r="G91" i="82" s="1"/>
  <c r="J91" i="82" s="1"/>
  <c r="E138" i="91"/>
  <c r="G138" i="91" s="1"/>
  <c r="J138" i="91" s="1"/>
  <c r="E179" i="92"/>
  <c r="G179" i="92" s="1"/>
  <c r="J179" i="92" s="1"/>
  <c r="E88" i="82"/>
  <c r="G88" i="82" s="1"/>
  <c r="J88" i="82" s="1"/>
  <c r="E136" i="92"/>
  <c r="G136" i="92" s="1"/>
  <c r="J136" i="92" s="1"/>
  <c r="E207" i="82"/>
  <c r="G207" i="82" s="1"/>
  <c r="J207" i="82" s="1"/>
  <c r="E94" i="82"/>
  <c r="G94" i="82" s="1"/>
  <c r="J94" i="82" s="1"/>
  <c r="E153" i="82"/>
  <c r="G153" i="82" s="1"/>
  <c r="J153" i="82" s="1"/>
  <c r="E134" i="92"/>
  <c r="G134" i="92" s="1"/>
  <c r="J134" i="92" s="1"/>
  <c r="E102" i="82"/>
  <c r="G102" i="82" s="1"/>
  <c r="J102" i="82" s="1"/>
  <c r="E203" i="82"/>
  <c r="G203" i="82" s="1"/>
  <c r="J203" i="82" s="1"/>
  <c r="E67" i="82"/>
  <c r="G67" i="82" s="1"/>
  <c r="J67" i="82" s="1"/>
  <c r="E151" i="82"/>
  <c r="G151" i="82" s="1"/>
  <c r="J151" i="82" s="1"/>
  <c r="E155" i="100"/>
  <c r="G155" i="100" s="1"/>
  <c r="J155" i="100" s="1"/>
  <c r="E162" i="82"/>
  <c r="G162" i="82" s="1"/>
  <c r="J162" i="82" s="1"/>
  <c r="E112" i="92"/>
  <c r="G112" i="92" s="1"/>
  <c r="J112" i="92" s="1"/>
  <c r="E98" i="82"/>
  <c r="G98" i="82" s="1"/>
  <c r="J98" i="82" s="1"/>
  <c r="E178" i="91"/>
  <c r="G178" i="91" s="1"/>
  <c r="J178" i="91" s="1"/>
  <c r="E168" i="92"/>
  <c r="G168" i="92" s="1"/>
  <c r="J168" i="92" s="1"/>
  <c r="E140" i="82"/>
  <c r="G140" i="82" s="1"/>
  <c r="J140" i="82" s="1"/>
  <c r="E200" i="82"/>
  <c r="G200" i="82" s="1"/>
  <c r="J200" i="82" s="1"/>
  <c r="E115" i="82"/>
  <c r="G115" i="82" s="1"/>
  <c r="J115" i="82" s="1"/>
  <c r="E202" i="97"/>
  <c r="G202" i="97" s="1"/>
  <c r="J202" i="97" s="1"/>
  <c r="E73" i="82"/>
  <c r="G73" i="82" s="1"/>
  <c r="J73" i="82" s="1"/>
  <c r="E105" i="81"/>
  <c r="G105" i="81" s="1"/>
  <c r="J105" i="81" s="1"/>
  <c r="E79" i="82"/>
  <c r="G79" i="82" s="1"/>
  <c r="J79" i="82" s="1"/>
  <c r="E150" i="103"/>
  <c r="G150" i="103" s="1"/>
  <c r="J150" i="103" s="1"/>
  <c r="E217" i="81"/>
  <c r="G217" i="81" s="1"/>
  <c r="J217" i="81" s="1"/>
  <c r="E66" i="82"/>
  <c r="G66" i="82" s="1"/>
  <c r="J66" i="82" s="1"/>
  <c r="E195" i="82"/>
  <c r="G195" i="82" s="1"/>
  <c r="J195" i="82" s="1"/>
  <c r="E163" i="82"/>
  <c r="G163" i="82" s="1"/>
  <c r="J163" i="82" s="1"/>
  <c r="E131" i="91"/>
  <c r="G131" i="91" s="1"/>
  <c r="J131" i="91" s="1"/>
  <c r="E117" i="81"/>
  <c r="G117" i="81" s="1"/>
  <c r="J117" i="81" s="1"/>
  <c r="E89" i="81"/>
  <c r="G89" i="81" s="1"/>
  <c r="J89" i="81" s="1"/>
  <c r="E69" i="89"/>
  <c r="G69" i="89" s="1"/>
  <c r="J69" i="89" s="1"/>
  <c r="E165" i="82"/>
  <c r="G165" i="82" s="1"/>
  <c r="J165" i="82" s="1"/>
  <c r="E103" i="82"/>
  <c r="G103" i="82" s="1"/>
  <c r="J103" i="82" s="1"/>
  <c r="E121" i="82"/>
  <c r="G121" i="82" s="1"/>
  <c r="J121" i="82" s="1"/>
  <c r="E159" i="82"/>
  <c r="G159" i="82" s="1"/>
  <c r="J159" i="82" s="1"/>
  <c r="E188" i="82"/>
  <c r="G188" i="82" s="1"/>
  <c r="J188" i="82" s="1"/>
  <c r="E139" i="82"/>
  <c r="G139" i="82" s="1"/>
  <c r="J139" i="82" s="1"/>
  <c r="E186" i="92"/>
  <c r="G186" i="92" s="1"/>
  <c r="J186" i="92" s="1"/>
  <c r="E145" i="82"/>
  <c r="G145" i="82" s="1"/>
  <c r="J145" i="82" s="1"/>
  <c r="E93" i="82"/>
  <c r="G93" i="82" s="1"/>
  <c r="J93" i="82" s="1"/>
  <c r="E152" i="82"/>
  <c r="G152" i="82" s="1"/>
  <c r="J152" i="82" s="1"/>
  <c r="E194" i="81"/>
  <c r="G194" i="81" s="1"/>
  <c r="J194" i="81" s="1"/>
  <c r="M229" i="8"/>
  <c r="C227" i="8" s="1"/>
  <c r="C230" i="8" s="1"/>
  <c r="F227" i="8"/>
  <c r="F230" i="8" s="1"/>
  <c r="F232" i="8" s="1"/>
  <c r="R36" i="8"/>
  <c r="M230" i="8"/>
  <c r="E115" i="83" l="1"/>
  <c r="G115" i="83" s="1"/>
  <c r="J115" i="83" s="1"/>
  <c r="E224" i="83"/>
  <c r="G224" i="83" s="1"/>
  <c r="J224" i="83" s="1"/>
  <c r="E152" i="83"/>
  <c r="G152" i="83" s="1"/>
  <c r="J152" i="83" s="1"/>
  <c r="E117" i="82"/>
  <c r="G117" i="82" s="1"/>
  <c r="J117" i="82" s="1"/>
  <c r="E200" i="83"/>
  <c r="G200" i="83" s="1"/>
  <c r="J200" i="83" s="1"/>
  <c r="E134" i="93"/>
  <c r="G134" i="93" s="1"/>
  <c r="J134" i="93" s="1"/>
  <c r="E134" i="94" s="1"/>
  <c r="E144" i="83"/>
  <c r="G144" i="83" s="1"/>
  <c r="J144" i="83" s="1"/>
  <c r="E123" i="83"/>
  <c r="G123" i="83" s="1"/>
  <c r="J123" i="83" s="1"/>
  <c r="E187" i="81"/>
  <c r="G187" i="81" s="1"/>
  <c r="J187" i="81" s="1"/>
  <c r="E143" i="83"/>
  <c r="G143" i="83" s="1"/>
  <c r="J143" i="83" s="1"/>
  <c r="E183" i="92"/>
  <c r="G183" i="92" s="1"/>
  <c r="J183" i="92" s="1"/>
  <c r="E196" i="83"/>
  <c r="G196" i="83" s="1"/>
  <c r="J196" i="83" s="1"/>
  <c r="E106" i="83"/>
  <c r="G106" i="83" s="1"/>
  <c r="J106" i="83" s="1"/>
  <c r="E90" i="83"/>
  <c r="G90" i="83" s="1"/>
  <c r="J90" i="83" s="1"/>
  <c r="E58" i="83"/>
  <c r="G58" i="83" s="1"/>
  <c r="J58" i="83" s="1"/>
  <c r="E194" i="82"/>
  <c r="G194" i="82" s="1"/>
  <c r="J194" i="82" s="1"/>
  <c r="E70" i="90"/>
  <c r="G70" i="90" s="1"/>
  <c r="J70" i="90" s="1"/>
  <c r="E199" i="93"/>
  <c r="G199" i="93" s="1"/>
  <c r="J199" i="93" s="1"/>
  <c r="E199" i="94" s="1"/>
  <c r="E93" i="83"/>
  <c r="G93" i="83" s="1"/>
  <c r="J93" i="83" s="1"/>
  <c r="E140" i="83"/>
  <c r="G140" i="83" s="1"/>
  <c r="J140" i="83" s="1"/>
  <c r="E135" i="83"/>
  <c r="G135" i="83" s="1"/>
  <c r="J135" i="83" s="1"/>
  <c r="E97" i="83"/>
  <c r="G97" i="83" s="1"/>
  <c r="J97" i="83" s="1"/>
  <c r="E209" i="83"/>
  <c r="G209" i="83" s="1"/>
  <c r="J209" i="83" s="1"/>
  <c r="E127" i="83"/>
  <c r="G127" i="83" s="1"/>
  <c r="J127" i="83" s="1"/>
  <c r="E94" i="83"/>
  <c r="G94" i="83" s="1"/>
  <c r="J94" i="83" s="1"/>
  <c r="E170" i="92"/>
  <c r="G170" i="92" s="1"/>
  <c r="J170" i="92" s="1"/>
  <c r="E110" i="93"/>
  <c r="G110" i="93" s="1"/>
  <c r="J110" i="93" s="1"/>
  <c r="E110" i="94" s="1"/>
  <c r="E84" i="83"/>
  <c r="G84" i="83" s="1"/>
  <c r="J84" i="83" s="1"/>
  <c r="E207" i="83"/>
  <c r="G207" i="83" s="1"/>
  <c r="J207" i="83" s="1"/>
  <c r="E120" i="83"/>
  <c r="G120" i="83" s="1"/>
  <c r="J120" i="83" s="1"/>
  <c r="E156" i="93"/>
  <c r="G156" i="93" s="1"/>
  <c r="J156" i="93" s="1"/>
  <c r="E156" i="94" s="1"/>
  <c r="E214" i="83"/>
  <c r="G214" i="83" s="1"/>
  <c r="J214" i="83" s="1"/>
  <c r="E98" i="83"/>
  <c r="G98" i="83" s="1"/>
  <c r="J98" i="83" s="1"/>
  <c r="E63" i="83"/>
  <c r="G63" i="83" s="1"/>
  <c r="J63" i="83" s="1"/>
  <c r="E221" i="83"/>
  <c r="G221" i="83" s="1"/>
  <c r="J221" i="83" s="1"/>
  <c r="E149" i="84"/>
  <c r="G149" i="84" s="1"/>
  <c r="J149" i="84" s="1"/>
  <c r="E112" i="93"/>
  <c r="G112" i="93" s="1"/>
  <c r="J112" i="93" s="1"/>
  <c r="E112" i="94" s="1"/>
  <c r="E130" i="92"/>
  <c r="G130" i="92" s="1"/>
  <c r="J130" i="92" s="1"/>
  <c r="G181" i="94"/>
  <c r="J181" i="94" s="1"/>
  <c r="E150" i="104"/>
  <c r="G150" i="104" s="1"/>
  <c r="J150" i="104" s="1"/>
  <c r="E162" i="83"/>
  <c r="G162" i="83" s="1"/>
  <c r="J162" i="83" s="1"/>
  <c r="E179" i="93"/>
  <c r="G179" i="93" s="1"/>
  <c r="J179" i="93" s="1"/>
  <c r="E179" i="94" s="1"/>
  <c r="E177" i="92"/>
  <c r="G177" i="92" s="1"/>
  <c r="J177" i="92" s="1"/>
  <c r="E198" i="83"/>
  <c r="G198" i="83" s="1"/>
  <c r="J198" i="83" s="1"/>
  <c r="E96" i="83"/>
  <c r="G96" i="83" s="1"/>
  <c r="J96" i="83" s="1"/>
  <c r="E212" i="83"/>
  <c r="G212" i="83" s="1"/>
  <c r="J212" i="83" s="1"/>
  <c r="E180" i="93"/>
  <c r="G180" i="93" s="1"/>
  <c r="J180" i="93" s="1"/>
  <c r="E180" i="94" s="1"/>
  <c r="E109" i="83"/>
  <c r="G109" i="83" s="1"/>
  <c r="J109" i="83" s="1"/>
  <c r="E116" i="81"/>
  <c r="G116" i="81" s="1"/>
  <c r="J116" i="81" s="1"/>
  <c r="E72" i="83"/>
  <c r="G72" i="83" s="1"/>
  <c r="J72" i="83" s="1"/>
  <c r="E167" i="93"/>
  <c r="G167" i="93" s="1"/>
  <c r="J167" i="93" s="1"/>
  <c r="E167" i="94" s="1"/>
  <c r="E89" i="82"/>
  <c r="G89" i="82" s="1"/>
  <c r="J89" i="82" s="1"/>
  <c r="E60" i="83"/>
  <c r="G60" i="83" s="1"/>
  <c r="J60" i="83" s="1"/>
  <c r="E131" i="92"/>
  <c r="G131" i="92" s="1"/>
  <c r="J131" i="92" s="1"/>
  <c r="E82" i="83"/>
  <c r="G82" i="83" s="1"/>
  <c r="J82" i="83" s="1"/>
  <c r="E145" i="83"/>
  <c r="G145" i="83" s="1"/>
  <c r="J145" i="83" s="1"/>
  <c r="E55" i="83"/>
  <c r="G55" i="83" s="1"/>
  <c r="J55" i="83" s="1"/>
  <c r="E178" i="92"/>
  <c r="G178" i="92" s="1"/>
  <c r="J178" i="92" s="1"/>
  <c r="E220" i="83"/>
  <c r="G220" i="83" s="1"/>
  <c r="J220" i="83" s="1"/>
  <c r="E66" i="83"/>
  <c r="G66" i="83" s="1"/>
  <c r="J66" i="83" s="1"/>
  <c r="E222" i="83"/>
  <c r="G222" i="83" s="1"/>
  <c r="J222" i="83" s="1"/>
  <c r="E217" i="82"/>
  <c r="G217" i="82" s="1"/>
  <c r="J217" i="82" s="1"/>
  <c r="E77" i="83"/>
  <c r="G77" i="83" s="1"/>
  <c r="J77" i="83" s="1"/>
  <c r="E155" i="101"/>
  <c r="G155" i="101" s="1"/>
  <c r="J155" i="101" s="1"/>
  <c r="E137" i="92"/>
  <c r="G137" i="92" s="1"/>
  <c r="J137" i="92" s="1"/>
  <c r="E201" i="83"/>
  <c r="G201" i="83" s="1"/>
  <c r="J201" i="83" s="1"/>
  <c r="E75" i="83"/>
  <c r="G75" i="83" s="1"/>
  <c r="J75" i="83" s="1"/>
  <c r="E215" i="83"/>
  <c r="G215" i="83" s="1"/>
  <c r="J215" i="83" s="1"/>
  <c r="E104" i="83"/>
  <c r="G104" i="83" s="1"/>
  <c r="J104" i="83" s="1"/>
  <c r="E208" i="83"/>
  <c r="G208" i="83" s="1"/>
  <c r="J208" i="83" s="1"/>
  <c r="E161" i="92"/>
  <c r="G161" i="92" s="1"/>
  <c r="J161" i="92" s="1"/>
  <c r="E68" i="83"/>
  <c r="G68" i="83" s="1"/>
  <c r="J68" i="83" s="1"/>
  <c r="E102" i="83"/>
  <c r="G102" i="83" s="1"/>
  <c r="J102" i="83" s="1"/>
  <c r="E171" i="92"/>
  <c r="G171" i="92" s="1"/>
  <c r="J171" i="92" s="1"/>
  <c r="E125" i="83"/>
  <c r="G125" i="83" s="1"/>
  <c r="J125" i="83" s="1"/>
  <c r="E168" i="93"/>
  <c r="G168" i="93" s="1"/>
  <c r="J168" i="93" s="1"/>
  <c r="E168" i="94" s="1"/>
  <c r="E119" i="83"/>
  <c r="G119" i="83" s="1"/>
  <c r="J119" i="83" s="1"/>
  <c r="E128" i="92"/>
  <c r="G128" i="92" s="1"/>
  <c r="J128" i="92" s="1"/>
  <c r="E80" i="93"/>
  <c r="G80" i="93" s="1"/>
  <c r="J80" i="93" s="1"/>
  <c r="E80" i="94" s="1"/>
  <c r="E78" i="83"/>
  <c r="G78" i="83" s="1"/>
  <c r="J78" i="83" s="1"/>
  <c r="E146" i="82"/>
  <c r="G146" i="82" s="1"/>
  <c r="J146" i="82" s="1"/>
  <c r="E197" i="83"/>
  <c r="G197" i="83" s="1"/>
  <c r="J197" i="83" s="1"/>
  <c r="E76" i="83"/>
  <c r="G76" i="83" s="1"/>
  <c r="J76" i="83" s="1"/>
  <c r="E101" i="83"/>
  <c r="G101" i="83" s="1"/>
  <c r="J101" i="83" s="1"/>
  <c r="E163" i="83"/>
  <c r="G163" i="83" s="1"/>
  <c r="J163" i="83" s="1"/>
  <c r="E83" i="83"/>
  <c r="G83" i="83" s="1"/>
  <c r="J83" i="83" s="1"/>
  <c r="E195" i="83"/>
  <c r="G195" i="83" s="1"/>
  <c r="J195" i="83" s="1"/>
  <c r="E86" i="83"/>
  <c r="G86" i="83" s="1"/>
  <c r="J86" i="83" s="1"/>
  <c r="E136" i="93"/>
  <c r="G136" i="93" s="1"/>
  <c r="J136" i="93" s="1"/>
  <c r="E136" i="94" s="1"/>
  <c r="E122" i="83"/>
  <c r="G122" i="83" s="1"/>
  <c r="J122" i="83" s="1"/>
  <c r="E132" i="93"/>
  <c r="G132" i="93" s="1"/>
  <c r="J132" i="93" s="1"/>
  <c r="E132" i="94" s="1"/>
  <c r="E118" i="81"/>
  <c r="G118" i="81" s="1"/>
  <c r="J118" i="81" s="1"/>
  <c r="E129" i="93"/>
  <c r="G129" i="93" s="1"/>
  <c r="J129" i="93" s="1"/>
  <c r="E129" i="94" s="1"/>
  <c r="E172" i="92"/>
  <c r="G172" i="92" s="1"/>
  <c r="J172" i="92" s="1"/>
  <c r="E213" i="83"/>
  <c r="G213" i="83" s="1"/>
  <c r="J213" i="83" s="1"/>
  <c r="E71" i="83"/>
  <c r="G71" i="83" s="1"/>
  <c r="J71" i="83" s="1"/>
  <c r="E154" i="90"/>
  <c r="G154" i="90" s="1"/>
  <c r="J154" i="90" s="1"/>
  <c r="E81" i="93"/>
  <c r="G81" i="93" s="1"/>
  <c r="J81" i="93" s="1"/>
  <c r="E81" i="94" s="1"/>
  <c r="E193" i="83"/>
  <c r="G193" i="83" s="1"/>
  <c r="J193" i="83" s="1"/>
  <c r="E153" i="83"/>
  <c r="G153" i="83" s="1"/>
  <c r="J153" i="83" s="1"/>
  <c r="E169" i="92"/>
  <c r="G169" i="92" s="1"/>
  <c r="J169" i="92" s="1"/>
  <c r="E218" i="83"/>
  <c r="G218" i="83" s="1"/>
  <c r="J218" i="83" s="1"/>
  <c r="E204" i="93"/>
  <c r="G204" i="93" s="1"/>
  <c r="J204" i="93" s="1"/>
  <c r="E204" i="94" s="1"/>
  <c r="E92" i="83"/>
  <c r="G92" i="83" s="1"/>
  <c r="J92" i="83" s="1"/>
  <c r="E148" i="83"/>
  <c r="G148" i="83" s="1"/>
  <c r="J148" i="83" s="1"/>
  <c r="E186" i="93"/>
  <c r="G186" i="93" s="1"/>
  <c r="J186" i="93" s="1"/>
  <c r="E186" i="94" s="1"/>
  <c r="E216" i="83"/>
  <c r="G216" i="83" s="1"/>
  <c r="J216" i="83" s="1"/>
  <c r="E142" i="82"/>
  <c r="G142" i="82" s="1"/>
  <c r="J142" i="82" s="1"/>
  <c r="E113" i="92"/>
  <c r="G113" i="92" s="1"/>
  <c r="J113" i="92" s="1"/>
  <c r="E139" i="83"/>
  <c r="G139" i="83" s="1"/>
  <c r="J139" i="83" s="1"/>
  <c r="E141" i="83"/>
  <c r="G141" i="83" s="1"/>
  <c r="J141" i="83" s="1"/>
  <c r="E219" i="83"/>
  <c r="G219" i="83" s="1"/>
  <c r="J219" i="83" s="1"/>
  <c r="E225" i="84"/>
  <c r="G225" i="84" s="1"/>
  <c r="J225" i="84" s="1"/>
  <c r="E188" i="83"/>
  <c r="G188" i="83" s="1"/>
  <c r="J188" i="83" s="1"/>
  <c r="E88" i="83"/>
  <c r="G88" i="83" s="1"/>
  <c r="J88" i="83" s="1"/>
  <c r="E206" i="83"/>
  <c r="G206" i="83" s="1"/>
  <c r="J206" i="83" s="1"/>
  <c r="E184" i="92"/>
  <c r="G184" i="92" s="1"/>
  <c r="J184" i="92" s="1"/>
  <c r="E211" i="83"/>
  <c r="G211" i="83" s="1"/>
  <c r="J211" i="83" s="1"/>
  <c r="E160" i="93"/>
  <c r="G160" i="93" s="1"/>
  <c r="J160" i="93" s="1"/>
  <c r="E160" i="94" s="1"/>
  <c r="E159" i="83"/>
  <c r="G159" i="83" s="1"/>
  <c r="J159" i="83" s="1"/>
  <c r="E121" i="83"/>
  <c r="G121" i="83" s="1"/>
  <c r="J121" i="83" s="1"/>
  <c r="E79" i="83"/>
  <c r="G79" i="83" s="1"/>
  <c r="J79" i="83" s="1"/>
  <c r="E138" i="92"/>
  <c r="G138" i="92" s="1"/>
  <c r="J138" i="92" s="1"/>
  <c r="E158" i="83"/>
  <c r="G158" i="83" s="1"/>
  <c r="J158" i="83" s="1"/>
  <c r="E103" i="83"/>
  <c r="G103" i="83" s="1"/>
  <c r="J103" i="83" s="1"/>
  <c r="E105" i="82"/>
  <c r="G105" i="82" s="1"/>
  <c r="J105" i="82" s="1"/>
  <c r="E151" i="83"/>
  <c r="G151" i="83" s="1"/>
  <c r="J151" i="83" s="1"/>
  <c r="E91" i="83"/>
  <c r="G91" i="83" s="1"/>
  <c r="J91" i="83" s="1"/>
  <c r="E166" i="83"/>
  <c r="G166" i="83" s="1"/>
  <c r="J166" i="83" s="1"/>
  <c r="E57" i="83"/>
  <c r="G57" i="83" s="1"/>
  <c r="J57" i="83" s="1"/>
  <c r="E210" i="83"/>
  <c r="G210" i="83" s="1"/>
  <c r="J210" i="83" s="1"/>
  <c r="E182" i="93"/>
  <c r="G182" i="93" s="1"/>
  <c r="J182" i="93" s="1"/>
  <c r="E182" i="94" s="1"/>
  <c r="E223" i="83"/>
  <c r="G223" i="83" s="1"/>
  <c r="J223" i="83" s="1"/>
  <c r="E147" i="83"/>
  <c r="G147" i="83" s="1"/>
  <c r="J147" i="83" s="1"/>
  <c r="E65" i="83"/>
  <c r="G65" i="83" s="1"/>
  <c r="J65" i="83" s="1"/>
  <c r="E165" i="83"/>
  <c r="G165" i="83" s="1"/>
  <c r="J165" i="83" s="1"/>
  <c r="E73" i="83"/>
  <c r="G73" i="83" s="1"/>
  <c r="J73" i="83" s="1"/>
  <c r="E67" i="83"/>
  <c r="G67" i="83" s="1"/>
  <c r="J67" i="83" s="1"/>
  <c r="E64" i="83"/>
  <c r="G64" i="83" s="1"/>
  <c r="J64" i="83" s="1"/>
  <c r="E111" i="93"/>
  <c r="G111" i="93" s="1"/>
  <c r="J111" i="93" s="1"/>
  <c r="E111" i="94" s="1"/>
  <c r="E185" i="92"/>
  <c r="G185" i="92" s="1"/>
  <c r="J185" i="92" s="1"/>
  <c r="E108" i="82"/>
  <c r="G108" i="82" s="1"/>
  <c r="J108" i="82" s="1"/>
  <c r="E205" i="92"/>
  <c r="G205" i="92" s="1"/>
  <c r="J205" i="92" s="1"/>
  <c r="E69" i="90"/>
  <c r="G69" i="90" s="1"/>
  <c r="J69" i="90" s="1"/>
  <c r="E202" i="98"/>
  <c r="G202" i="98" s="1"/>
  <c r="J202" i="98" s="1"/>
  <c r="E203" i="83"/>
  <c r="G203" i="83" s="1"/>
  <c r="J203" i="83" s="1"/>
  <c r="E176" i="92"/>
  <c r="G176" i="92" s="1"/>
  <c r="J176" i="92" s="1"/>
  <c r="E133" i="93"/>
  <c r="G133" i="93" s="1"/>
  <c r="J133" i="93" s="1"/>
  <c r="E133" i="94" s="1"/>
  <c r="E126" i="83"/>
  <c r="G126" i="83" s="1"/>
  <c r="J126" i="83" s="1"/>
  <c r="E85" i="83"/>
  <c r="G85" i="83" s="1"/>
  <c r="J85" i="83" s="1"/>
  <c r="E107" i="83"/>
  <c r="G107" i="83" s="1"/>
  <c r="J107" i="83" s="1"/>
  <c r="E164" i="83"/>
  <c r="G164" i="83" s="1"/>
  <c r="J164" i="83" s="1"/>
  <c r="E99" i="92"/>
  <c r="G99" i="92" s="1"/>
  <c r="J99" i="92" s="1"/>
  <c r="E61" i="83"/>
  <c r="G61" i="83" s="1"/>
  <c r="J61" i="83" s="1"/>
  <c r="E56" i="83"/>
  <c r="G56" i="83" s="1"/>
  <c r="J56" i="83" s="1"/>
  <c r="E124" i="83"/>
  <c r="G124" i="83" s="1"/>
  <c r="J124" i="83" s="1"/>
  <c r="M231" i="8"/>
  <c r="M234" i="8" s="1"/>
  <c r="E159" i="84" l="1"/>
  <c r="G159" i="84" s="1"/>
  <c r="J159" i="84" s="1"/>
  <c r="E196" i="84"/>
  <c r="G196" i="84" s="1"/>
  <c r="J196" i="84" s="1"/>
  <c r="E56" i="84"/>
  <c r="G56" i="84" s="1"/>
  <c r="J56" i="84" s="1"/>
  <c r="E205" i="93"/>
  <c r="G205" i="93" s="1"/>
  <c r="J205" i="93" s="1"/>
  <c r="E205" i="94" s="1"/>
  <c r="E210" i="84"/>
  <c r="G210" i="84" s="1"/>
  <c r="J210" i="84" s="1"/>
  <c r="G160" i="94"/>
  <c r="J160" i="94" s="1"/>
  <c r="E216" i="84"/>
  <c r="G216" i="84" s="1"/>
  <c r="J216" i="84" s="1"/>
  <c r="E213" i="84"/>
  <c r="G213" i="84" s="1"/>
  <c r="J213" i="84" s="1"/>
  <c r="E76" i="84"/>
  <c r="G76" i="84" s="1"/>
  <c r="J76" i="84" s="1"/>
  <c r="E161" i="93"/>
  <c r="G161" i="93" s="1"/>
  <c r="J161" i="93" s="1"/>
  <c r="E161" i="94" s="1"/>
  <c r="E220" i="84"/>
  <c r="G220" i="84" s="1"/>
  <c r="J220" i="84" s="1"/>
  <c r="G180" i="94"/>
  <c r="J180" i="94" s="1"/>
  <c r="E221" i="84"/>
  <c r="G221" i="84" s="1"/>
  <c r="J221" i="84" s="1"/>
  <c r="E209" i="84"/>
  <c r="G209" i="84" s="1"/>
  <c r="J209" i="84" s="1"/>
  <c r="E183" i="93"/>
  <c r="G183" i="93" s="1"/>
  <c r="J183" i="93" s="1"/>
  <c r="E183" i="94" s="1"/>
  <c r="E124" i="84"/>
  <c r="G124" i="84" s="1"/>
  <c r="J124" i="84" s="1"/>
  <c r="E142" i="83"/>
  <c r="G142" i="83" s="1"/>
  <c r="J142" i="83" s="1"/>
  <c r="E68" i="84"/>
  <c r="G68" i="84" s="1"/>
  <c r="J68" i="84" s="1"/>
  <c r="E127" i="84"/>
  <c r="G127" i="84" s="1"/>
  <c r="J127" i="84" s="1"/>
  <c r="E57" i="84"/>
  <c r="G57" i="84" s="1"/>
  <c r="J57" i="84" s="1"/>
  <c r="E197" i="84"/>
  <c r="G197" i="84" s="1"/>
  <c r="J197" i="84" s="1"/>
  <c r="E97" i="84"/>
  <c r="G97" i="84" s="1"/>
  <c r="J97" i="84" s="1"/>
  <c r="E99" i="93"/>
  <c r="G99" i="93" s="1"/>
  <c r="J99" i="93" s="1"/>
  <c r="E99" i="94" s="1"/>
  <c r="E166" i="84"/>
  <c r="G166" i="84" s="1"/>
  <c r="J166" i="84" s="1"/>
  <c r="E146" i="83"/>
  <c r="G146" i="83" s="1"/>
  <c r="J146" i="83" s="1"/>
  <c r="E55" i="84"/>
  <c r="G55" i="84" s="1"/>
  <c r="J55" i="84" s="1"/>
  <c r="E135" i="84"/>
  <c r="G135" i="84" s="1"/>
  <c r="J135" i="84" s="1"/>
  <c r="G111" i="94"/>
  <c r="J111" i="94" s="1"/>
  <c r="E92" i="84"/>
  <c r="G92" i="84" s="1"/>
  <c r="J92" i="84" s="1"/>
  <c r="E78" i="84"/>
  <c r="G78" i="84" s="1"/>
  <c r="J78" i="84" s="1"/>
  <c r="E140" i="84"/>
  <c r="G140" i="84" s="1"/>
  <c r="J140" i="84" s="1"/>
  <c r="E107" i="84"/>
  <c r="G107" i="84" s="1"/>
  <c r="J107" i="84" s="1"/>
  <c r="G132" i="94"/>
  <c r="J132" i="94" s="1"/>
  <c r="E75" i="84"/>
  <c r="G75" i="84" s="1"/>
  <c r="J75" i="84" s="1"/>
  <c r="E93" i="84"/>
  <c r="G93" i="84" s="1"/>
  <c r="J93" i="84" s="1"/>
  <c r="E105" i="83"/>
  <c r="G105" i="83" s="1"/>
  <c r="J105" i="83" s="1"/>
  <c r="E128" i="93"/>
  <c r="G128" i="93" s="1"/>
  <c r="J128" i="93" s="1"/>
  <c r="E128" i="94" s="1"/>
  <c r="E131" i="93"/>
  <c r="G131" i="93" s="1"/>
  <c r="J131" i="93" s="1"/>
  <c r="E131" i="94" s="1"/>
  <c r="E120" i="84"/>
  <c r="G120" i="84" s="1"/>
  <c r="J120" i="84" s="1"/>
  <c r="E126" i="84"/>
  <c r="G126" i="84" s="1"/>
  <c r="J126" i="84" s="1"/>
  <c r="E73" i="84"/>
  <c r="G73" i="84" s="1"/>
  <c r="J73" i="84" s="1"/>
  <c r="E103" i="84"/>
  <c r="G103" i="84" s="1"/>
  <c r="J103" i="84" s="1"/>
  <c r="E225" i="85"/>
  <c r="G225" i="85" s="1"/>
  <c r="J225" i="85" s="1"/>
  <c r="E169" i="93"/>
  <c r="G169" i="93" s="1"/>
  <c r="J169" i="93" s="1"/>
  <c r="E169" i="94" s="1"/>
  <c r="G136" i="94"/>
  <c r="J136" i="94" s="1"/>
  <c r="E119" i="84"/>
  <c r="G119" i="84" s="1"/>
  <c r="J119" i="84" s="1"/>
  <c r="E137" i="93"/>
  <c r="G137" i="93" s="1"/>
  <c r="J137" i="93" s="1"/>
  <c r="E137" i="94" s="1"/>
  <c r="E60" i="84"/>
  <c r="G60" i="84" s="1"/>
  <c r="J60" i="84" s="1"/>
  <c r="E162" i="84"/>
  <c r="G162" i="84" s="1"/>
  <c r="J162" i="84" s="1"/>
  <c r="E207" i="84"/>
  <c r="G207" i="84" s="1"/>
  <c r="J207" i="84" s="1"/>
  <c r="E70" i="91"/>
  <c r="G70" i="91" s="1"/>
  <c r="J70" i="91" s="1"/>
  <c r="E200" i="84"/>
  <c r="G200" i="84" s="1"/>
  <c r="J200" i="84" s="1"/>
  <c r="E101" i="84"/>
  <c r="G101" i="84" s="1"/>
  <c r="J101" i="84" s="1"/>
  <c r="G186" i="94"/>
  <c r="J186" i="94" s="1"/>
  <c r="E63" i="84"/>
  <c r="G63" i="84" s="1"/>
  <c r="J63" i="84" s="1"/>
  <c r="E148" i="84"/>
  <c r="G148" i="84" s="1"/>
  <c r="J148" i="84" s="1"/>
  <c r="E98" i="84"/>
  <c r="G98" i="84" s="1"/>
  <c r="J98" i="84" s="1"/>
  <c r="E145" i="84"/>
  <c r="G145" i="84" s="1"/>
  <c r="J145" i="84" s="1"/>
  <c r="E151" i="84"/>
  <c r="G151" i="84" s="1"/>
  <c r="J151" i="84" s="1"/>
  <c r="G156" i="94"/>
  <c r="J156" i="94" s="1"/>
  <c r="E122" i="84"/>
  <c r="G122" i="84" s="1"/>
  <c r="J122" i="84" s="1"/>
  <c r="G133" i="94"/>
  <c r="J133" i="94" s="1"/>
  <c r="E86" i="84"/>
  <c r="G86" i="84" s="1"/>
  <c r="J86" i="84" s="1"/>
  <c r="E155" i="102"/>
  <c r="G155" i="102" s="1"/>
  <c r="J155" i="102" s="1"/>
  <c r="E89" i="83"/>
  <c r="G89" i="83" s="1"/>
  <c r="J89" i="83" s="1"/>
  <c r="E150" i="105"/>
  <c r="G150" i="105" s="1"/>
  <c r="J150" i="105" s="1"/>
  <c r="E84" i="84"/>
  <c r="G84" i="84" s="1"/>
  <c r="J84" i="84" s="1"/>
  <c r="E194" i="83"/>
  <c r="G194" i="83" s="1"/>
  <c r="J194" i="83" s="1"/>
  <c r="E117" i="83"/>
  <c r="G117" i="83" s="1"/>
  <c r="J117" i="83" s="1"/>
  <c r="E66" i="84"/>
  <c r="G66" i="84" s="1"/>
  <c r="J66" i="84" s="1"/>
  <c r="E108" i="83"/>
  <c r="G108" i="83" s="1"/>
  <c r="J108" i="83" s="1"/>
  <c r="E178" i="93"/>
  <c r="G178" i="93" s="1"/>
  <c r="J178" i="93" s="1"/>
  <c r="E178" i="94" s="1"/>
  <c r="E184" i="93"/>
  <c r="G184" i="93" s="1"/>
  <c r="J184" i="93" s="1"/>
  <c r="E184" i="94" s="1"/>
  <c r="E96" i="84"/>
  <c r="G96" i="84" s="1"/>
  <c r="J96" i="84" s="1"/>
  <c r="E206" i="84"/>
  <c r="G206" i="84" s="1"/>
  <c r="J206" i="84" s="1"/>
  <c r="E215" i="84"/>
  <c r="G215" i="84" s="1"/>
  <c r="J215" i="84" s="1"/>
  <c r="E64" i="84"/>
  <c r="G64" i="84" s="1"/>
  <c r="J64" i="84" s="1"/>
  <c r="E82" i="84"/>
  <c r="G82" i="84" s="1"/>
  <c r="J82" i="84" s="1"/>
  <c r="E195" i="84"/>
  <c r="G195" i="84" s="1"/>
  <c r="J195" i="84" s="1"/>
  <c r="E152" i="84"/>
  <c r="G152" i="84" s="1"/>
  <c r="J152" i="84" s="1"/>
  <c r="E69" i="91"/>
  <c r="G69" i="91" s="1"/>
  <c r="J69" i="91" s="1"/>
  <c r="E149" i="85"/>
  <c r="G149" i="85" s="1"/>
  <c r="J149" i="85" s="1"/>
  <c r="E172" i="93"/>
  <c r="G172" i="93" s="1"/>
  <c r="J172" i="93" s="1"/>
  <c r="E172" i="94" s="1"/>
  <c r="E212" i="84"/>
  <c r="G212" i="84" s="1"/>
  <c r="J212" i="84" s="1"/>
  <c r="E104" i="84"/>
  <c r="G104" i="84" s="1"/>
  <c r="J104" i="84" s="1"/>
  <c r="E164" i="84"/>
  <c r="G164" i="84" s="1"/>
  <c r="J164" i="84" s="1"/>
  <c r="E214" i="84"/>
  <c r="G214" i="84" s="1"/>
  <c r="J214" i="84" s="1"/>
  <c r="G204" i="94"/>
  <c r="J204" i="94" s="1"/>
  <c r="E177" i="93"/>
  <c r="G177" i="93" s="1"/>
  <c r="J177" i="93" s="1"/>
  <c r="E177" i="94" s="1"/>
  <c r="E188" i="84"/>
  <c r="G188" i="84" s="1"/>
  <c r="J188" i="84" s="1"/>
  <c r="G199" i="94"/>
  <c r="J199" i="94" s="1"/>
  <c r="E203" i="84"/>
  <c r="G203" i="84" s="1"/>
  <c r="J203" i="84" s="1"/>
  <c r="E72" i="84"/>
  <c r="G72" i="84" s="1"/>
  <c r="J72" i="84" s="1"/>
  <c r="E170" i="93"/>
  <c r="G170" i="93" s="1"/>
  <c r="J170" i="93" s="1"/>
  <c r="E170" i="94" s="1"/>
  <c r="E90" i="84"/>
  <c r="G90" i="84" s="1"/>
  <c r="J90" i="84" s="1"/>
  <c r="E224" i="84"/>
  <c r="G224" i="84" s="1"/>
  <c r="J224" i="84" s="1"/>
  <c r="G182" i="94"/>
  <c r="J182" i="94" s="1"/>
  <c r="E71" i="84"/>
  <c r="G71" i="84" s="1"/>
  <c r="J71" i="84" s="1"/>
  <c r="E109" i="84"/>
  <c r="G109" i="84" s="1"/>
  <c r="J109" i="84" s="1"/>
  <c r="E61" i="84"/>
  <c r="G61" i="84" s="1"/>
  <c r="J61" i="84" s="1"/>
  <c r="E211" i="84"/>
  <c r="G211" i="84" s="1"/>
  <c r="J211" i="84" s="1"/>
  <c r="E208" i="84"/>
  <c r="G208" i="84" s="1"/>
  <c r="J208" i="84" s="1"/>
  <c r="E143" i="84"/>
  <c r="G143" i="84" s="1"/>
  <c r="J143" i="84" s="1"/>
  <c r="E185" i="93"/>
  <c r="G185" i="93" s="1"/>
  <c r="J185" i="93" s="1"/>
  <c r="E185" i="94" s="1"/>
  <c r="G129" i="94"/>
  <c r="J129" i="94" s="1"/>
  <c r="E187" i="82"/>
  <c r="G187" i="82" s="1"/>
  <c r="J187" i="82" s="1"/>
  <c r="E91" i="84"/>
  <c r="G91" i="84" s="1"/>
  <c r="J91" i="84" s="1"/>
  <c r="E118" i="82"/>
  <c r="G118" i="82" s="1"/>
  <c r="J118" i="82" s="1"/>
  <c r="E198" i="84"/>
  <c r="G198" i="84" s="1"/>
  <c r="J198" i="84" s="1"/>
  <c r="E123" i="84"/>
  <c r="G123" i="84" s="1"/>
  <c r="J123" i="84" s="1"/>
  <c r="E88" i="84"/>
  <c r="G88" i="84" s="1"/>
  <c r="J88" i="84" s="1"/>
  <c r="G80" i="94"/>
  <c r="J80" i="94" s="1"/>
  <c r="E144" i="84"/>
  <c r="G144" i="84" s="1"/>
  <c r="J144" i="84" s="1"/>
  <c r="E85" i="84"/>
  <c r="G85" i="84" s="1"/>
  <c r="J85" i="84" s="1"/>
  <c r="E67" i="84"/>
  <c r="G67" i="84" s="1"/>
  <c r="J67" i="84" s="1"/>
  <c r="E218" i="84"/>
  <c r="G218" i="84" s="1"/>
  <c r="J218" i="84" s="1"/>
  <c r="E201" i="84"/>
  <c r="G201" i="84" s="1"/>
  <c r="J201" i="84" s="1"/>
  <c r="G179" i="94"/>
  <c r="J179" i="94" s="1"/>
  <c r="G134" i="94"/>
  <c r="J134" i="94" s="1"/>
  <c r="E165" i="84"/>
  <c r="G165" i="84" s="1"/>
  <c r="J165" i="84" s="1"/>
  <c r="E158" i="84"/>
  <c r="G158" i="84" s="1"/>
  <c r="J158" i="84" s="1"/>
  <c r="E219" i="84"/>
  <c r="G219" i="84" s="1"/>
  <c r="J219" i="84" s="1"/>
  <c r="E153" i="84"/>
  <c r="G153" i="84" s="1"/>
  <c r="J153" i="84" s="1"/>
  <c r="G168" i="94"/>
  <c r="J168" i="94" s="1"/>
  <c r="E176" i="93"/>
  <c r="G176" i="93" s="1"/>
  <c r="J176" i="93" s="1"/>
  <c r="E176" i="94" s="1"/>
  <c r="E65" i="84"/>
  <c r="G65" i="84" s="1"/>
  <c r="J65" i="84" s="1"/>
  <c r="E138" i="93"/>
  <c r="G138" i="93" s="1"/>
  <c r="J138" i="93" s="1"/>
  <c r="E138" i="94" s="1"/>
  <c r="E141" i="84"/>
  <c r="G141" i="84" s="1"/>
  <c r="J141" i="84" s="1"/>
  <c r="E193" i="84"/>
  <c r="G193" i="84" s="1"/>
  <c r="J193" i="84" s="1"/>
  <c r="E125" i="84"/>
  <c r="G125" i="84" s="1"/>
  <c r="J125" i="84" s="1"/>
  <c r="E77" i="84"/>
  <c r="G77" i="84" s="1"/>
  <c r="J77" i="84" s="1"/>
  <c r="G167" i="94"/>
  <c r="J167" i="94" s="1"/>
  <c r="E181" i="95"/>
  <c r="G181" i="95" s="1"/>
  <c r="J181" i="95" s="1"/>
  <c r="G110" i="94"/>
  <c r="J110" i="94" s="1"/>
  <c r="E58" i="84"/>
  <c r="G58" i="84" s="1"/>
  <c r="J58" i="84" s="1"/>
  <c r="E147" i="84"/>
  <c r="G147" i="84" s="1"/>
  <c r="J147" i="84" s="1"/>
  <c r="E79" i="84"/>
  <c r="G79" i="84" s="1"/>
  <c r="J79" i="84" s="1"/>
  <c r="E139" i="84"/>
  <c r="G139" i="84" s="1"/>
  <c r="J139" i="84" s="1"/>
  <c r="G81" i="94"/>
  <c r="J81" i="94" s="1"/>
  <c r="E83" i="84"/>
  <c r="G83" i="84" s="1"/>
  <c r="J83" i="84" s="1"/>
  <c r="E171" i="93"/>
  <c r="G171" i="93" s="1"/>
  <c r="J171" i="93" s="1"/>
  <c r="E171" i="94" s="1"/>
  <c r="E217" i="83"/>
  <c r="G217" i="83" s="1"/>
  <c r="J217" i="83" s="1"/>
  <c r="E130" i="93"/>
  <c r="G130" i="93" s="1"/>
  <c r="J130" i="93" s="1"/>
  <c r="E130" i="94" s="1"/>
  <c r="E202" i="99"/>
  <c r="G202" i="99" s="1"/>
  <c r="J202" i="99" s="1"/>
  <c r="E223" i="84"/>
  <c r="G223" i="84" s="1"/>
  <c r="J223" i="84" s="1"/>
  <c r="E121" i="84"/>
  <c r="G121" i="84" s="1"/>
  <c r="J121" i="84" s="1"/>
  <c r="E113" i="93"/>
  <c r="G113" i="93" s="1"/>
  <c r="J113" i="93" s="1"/>
  <c r="E113" i="94" s="1"/>
  <c r="E154" i="91"/>
  <c r="G154" i="91" s="1"/>
  <c r="J154" i="91" s="1"/>
  <c r="E163" i="84"/>
  <c r="G163" i="84" s="1"/>
  <c r="J163" i="84" s="1"/>
  <c r="E102" i="84"/>
  <c r="G102" i="84" s="1"/>
  <c r="J102" i="84" s="1"/>
  <c r="E222" i="84"/>
  <c r="G222" i="84" s="1"/>
  <c r="J222" i="84" s="1"/>
  <c r="E116" i="82"/>
  <c r="G116" i="82" s="1"/>
  <c r="J116" i="82" s="1"/>
  <c r="G112" i="94"/>
  <c r="J112" i="94" s="1"/>
  <c r="E94" i="84"/>
  <c r="G94" i="84" s="1"/>
  <c r="J94" i="84" s="1"/>
  <c r="E106" i="84"/>
  <c r="G106" i="84" s="1"/>
  <c r="J106" i="84" s="1"/>
  <c r="E115" i="84"/>
  <c r="G115" i="84" s="1"/>
  <c r="J115" i="84" s="1"/>
  <c r="Z36" i="8"/>
  <c r="E167" i="95" l="1"/>
  <c r="G167" i="95" s="1"/>
  <c r="J167" i="95" s="1"/>
  <c r="E180" i="95"/>
  <c r="G180" i="95" s="1"/>
  <c r="J180" i="95" s="1"/>
  <c r="E106" i="85"/>
  <c r="G106" i="85" s="1"/>
  <c r="J106" i="85" s="1"/>
  <c r="G130" i="94"/>
  <c r="J130" i="94" s="1"/>
  <c r="E77" i="85"/>
  <c r="G77" i="85" s="1"/>
  <c r="J77" i="85" s="1"/>
  <c r="E134" i="95"/>
  <c r="G134" i="95" s="1"/>
  <c r="J134" i="95" s="1"/>
  <c r="E91" i="85"/>
  <c r="G91" i="85" s="1"/>
  <c r="J91" i="85" s="1"/>
  <c r="E90" i="85"/>
  <c r="G90" i="85" s="1"/>
  <c r="J90" i="85" s="1"/>
  <c r="G172" i="94"/>
  <c r="J172" i="94" s="1"/>
  <c r="E108" i="84"/>
  <c r="G108" i="84" s="1"/>
  <c r="J108" i="84" s="1"/>
  <c r="E151" i="85"/>
  <c r="G151" i="85" s="1"/>
  <c r="J151" i="85" s="1"/>
  <c r="G137" i="94"/>
  <c r="J137" i="94" s="1"/>
  <c r="E93" i="85"/>
  <c r="G93" i="85" s="1"/>
  <c r="J93" i="85" s="1"/>
  <c r="G99" i="94"/>
  <c r="J99" i="94" s="1"/>
  <c r="E220" i="85"/>
  <c r="G220" i="85" s="1"/>
  <c r="J220" i="85" s="1"/>
  <c r="E165" i="85"/>
  <c r="G165" i="85" s="1"/>
  <c r="J165" i="85" s="1"/>
  <c r="G178" i="94"/>
  <c r="J178" i="94" s="1"/>
  <c r="E166" i="85"/>
  <c r="G166" i="85" s="1"/>
  <c r="J166" i="85" s="1"/>
  <c r="E94" i="85"/>
  <c r="G94" i="85" s="1"/>
  <c r="J94" i="85" s="1"/>
  <c r="E179" i="95"/>
  <c r="G179" i="95" s="1"/>
  <c r="J179" i="95" s="1"/>
  <c r="G170" i="94"/>
  <c r="J170" i="94" s="1"/>
  <c r="E119" i="85"/>
  <c r="G119" i="85" s="1"/>
  <c r="J119" i="85" s="1"/>
  <c r="E97" i="85"/>
  <c r="G97" i="85" s="1"/>
  <c r="J97" i="85" s="1"/>
  <c r="E201" i="85"/>
  <c r="G201" i="85" s="1"/>
  <c r="J201" i="85" s="1"/>
  <c r="E69" i="92"/>
  <c r="G69" i="92" s="1"/>
  <c r="J69" i="92" s="1"/>
  <c r="E197" i="85"/>
  <c r="G197" i="85" s="1"/>
  <c r="J197" i="85" s="1"/>
  <c r="E116" i="83"/>
  <c r="G116" i="83" s="1"/>
  <c r="J116" i="83" s="1"/>
  <c r="G185" i="94"/>
  <c r="J185" i="94" s="1"/>
  <c r="E152" i="85"/>
  <c r="G152" i="85" s="1"/>
  <c r="J152" i="85" s="1"/>
  <c r="E57" i="85"/>
  <c r="G57" i="85" s="1"/>
  <c r="J57" i="85" s="1"/>
  <c r="E81" i="95"/>
  <c r="G81" i="95" s="1"/>
  <c r="J81" i="95" s="1"/>
  <c r="E199" i="95"/>
  <c r="G199" i="95" s="1"/>
  <c r="J199" i="95" s="1"/>
  <c r="E225" i="86"/>
  <c r="G225" i="86" s="1"/>
  <c r="J225" i="86" s="1"/>
  <c r="E216" i="85"/>
  <c r="G216" i="85" s="1"/>
  <c r="J216" i="85" s="1"/>
  <c r="E139" i="85"/>
  <c r="G139" i="85" s="1"/>
  <c r="J139" i="85" s="1"/>
  <c r="E82" i="85"/>
  <c r="G82" i="85" s="1"/>
  <c r="J82" i="85" s="1"/>
  <c r="E163" i="85"/>
  <c r="G163" i="85" s="1"/>
  <c r="J163" i="85" s="1"/>
  <c r="E211" i="85"/>
  <c r="G211" i="85" s="1"/>
  <c r="J211" i="85" s="1"/>
  <c r="G177" i="94"/>
  <c r="J177" i="94" s="1"/>
  <c r="E64" i="85"/>
  <c r="G64" i="85" s="1"/>
  <c r="J64" i="85" s="1"/>
  <c r="E89" i="84"/>
  <c r="G89" i="84" s="1"/>
  <c r="J89" i="84" s="1"/>
  <c r="E101" i="85"/>
  <c r="G101" i="85" s="1"/>
  <c r="J101" i="85" s="1"/>
  <c r="E73" i="85"/>
  <c r="G73" i="85" s="1"/>
  <c r="J73" i="85" s="1"/>
  <c r="E92" i="85"/>
  <c r="G92" i="85" s="1"/>
  <c r="J92" i="85" s="1"/>
  <c r="E142" i="84"/>
  <c r="G142" i="84" s="1"/>
  <c r="J142" i="84" s="1"/>
  <c r="E210" i="85"/>
  <c r="G210" i="85" s="1"/>
  <c r="J210" i="85" s="1"/>
  <c r="E118" i="83"/>
  <c r="G118" i="83" s="1"/>
  <c r="J118" i="83" s="1"/>
  <c r="E60" i="85"/>
  <c r="G60" i="85" s="1"/>
  <c r="J60" i="85" s="1"/>
  <c r="E145" i="85"/>
  <c r="G145" i="85" s="1"/>
  <c r="J145" i="85" s="1"/>
  <c r="E112" i="95"/>
  <c r="G112" i="95" s="1"/>
  <c r="J112" i="95" s="1"/>
  <c r="E117" i="84"/>
  <c r="G117" i="84" s="1"/>
  <c r="J117" i="84" s="1"/>
  <c r="E83" i="85"/>
  <c r="G83" i="85" s="1"/>
  <c r="J83" i="85" s="1"/>
  <c r="E107" i="85"/>
  <c r="G107" i="85" s="1"/>
  <c r="J107" i="85" s="1"/>
  <c r="E67" i="85"/>
  <c r="G67" i="85" s="1"/>
  <c r="J67" i="85" s="1"/>
  <c r="E84" i="85"/>
  <c r="G84" i="85" s="1"/>
  <c r="J84" i="85" s="1"/>
  <c r="E85" i="85"/>
  <c r="G85" i="85" s="1"/>
  <c r="J85" i="85" s="1"/>
  <c r="E103" i="85"/>
  <c r="G103" i="85" s="1"/>
  <c r="J103" i="85" s="1"/>
  <c r="E80" i="95"/>
  <c r="G80" i="95" s="1"/>
  <c r="J80" i="95" s="1"/>
  <c r="E155" i="103"/>
  <c r="G155" i="103" s="1"/>
  <c r="J155" i="103" s="1"/>
  <c r="E126" i="85"/>
  <c r="G126" i="85" s="1"/>
  <c r="J126" i="85" s="1"/>
  <c r="E111" i="95"/>
  <c r="G111" i="95" s="1"/>
  <c r="J111" i="95" s="1"/>
  <c r="E124" i="85"/>
  <c r="G124" i="85" s="1"/>
  <c r="J124" i="85" s="1"/>
  <c r="G205" i="94"/>
  <c r="J205" i="94" s="1"/>
  <c r="E212" i="85"/>
  <c r="G212" i="85" s="1"/>
  <c r="J212" i="85" s="1"/>
  <c r="E217" i="84"/>
  <c r="G217" i="84" s="1"/>
  <c r="J217" i="84" s="1"/>
  <c r="E66" i="85"/>
  <c r="G66" i="85" s="1"/>
  <c r="J66" i="85" s="1"/>
  <c r="E193" i="85"/>
  <c r="G193" i="85" s="1"/>
  <c r="J193" i="85" s="1"/>
  <c r="E132" i="95"/>
  <c r="G132" i="95" s="1"/>
  <c r="J132" i="95" s="1"/>
  <c r="E194" i="84"/>
  <c r="G194" i="84" s="1"/>
  <c r="J194" i="84" s="1"/>
  <c r="E222" i="85"/>
  <c r="G222" i="85" s="1"/>
  <c r="J222" i="85" s="1"/>
  <c r="E63" i="85"/>
  <c r="G63" i="85" s="1"/>
  <c r="J63" i="85" s="1"/>
  <c r="E150" i="106"/>
  <c r="G150" i="106" s="1"/>
  <c r="J150" i="106" s="1"/>
  <c r="E160" i="95"/>
  <c r="G160" i="95" s="1"/>
  <c r="J160" i="95" s="1"/>
  <c r="E153" i="85"/>
  <c r="G153" i="85" s="1"/>
  <c r="J153" i="85" s="1"/>
  <c r="E86" i="85"/>
  <c r="G86" i="85" s="1"/>
  <c r="J86" i="85" s="1"/>
  <c r="E120" i="85"/>
  <c r="G120" i="85" s="1"/>
  <c r="J120" i="85" s="1"/>
  <c r="E135" i="85"/>
  <c r="G135" i="85" s="1"/>
  <c r="J135" i="85" s="1"/>
  <c r="G183" i="94"/>
  <c r="J183" i="94" s="1"/>
  <c r="E56" i="85"/>
  <c r="G56" i="85" s="1"/>
  <c r="J56" i="85" s="1"/>
  <c r="E202" i="100"/>
  <c r="G202" i="100" s="1"/>
  <c r="J202" i="100" s="1"/>
  <c r="E156" i="95"/>
  <c r="G156" i="95" s="1"/>
  <c r="J156" i="95" s="1"/>
  <c r="E149" i="86"/>
  <c r="G149" i="86" s="1"/>
  <c r="J149" i="86" s="1"/>
  <c r="G171" i="94"/>
  <c r="J171" i="94" s="1"/>
  <c r="E136" i="95"/>
  <c r="G136" i="95" s="1"/>
  <c r="J136" i="95" s="1"/>
  <c r="E141" i="85"/>
  <c r="G141" i="85" s="1"/>
  <c r="J141" i="85" s="1"/>
  <c r="E148" i="85"/>
  <c r="G148" i="85" s="1"/>
  <c r="J148" i="85" s="1"/>
  <c r="G138" i="94"/>
  <c r="J138" i="94" s="1"/>
  <c r="E140" i="85"/>
  <c r="G140" i="85" s="1"/>
  <c r="J140" i="85" s="1"/>
  <c r="E208" i="85"/>
  <c r="G208" i="85" s="1"/>
  <c r="J208" i="85" s="1"/>
  <c r="E78" i="85"/>
  <c r="G78" i="85" s="1"/>
  <c r="J78" i="85" s="1"/>
  <c r="G176" i="94"/>
  <c r="J176" i="94" s="1"/>
  <c r="E71" i="85"/>
  <c r="G71" i="85" s="1"/>
  <c r="J71" i="85" s="1"/>
  <c r="G131" i="94"/>
  <c r="J131" i="94" s="1"/>
  <c r="E55" i="85"/>
  <c r="G55" i="85" s="1"/>
  <c r="J55" i="85" s="1"/>
  <c r="E209" i="85"/>
  <c r="G209" i="85" s="1"/>
  <c r="J209" i="85" s="1"/>
  <c r="E196" i="85"/>
  <c r="G196" i="85" s="1"/>
  <c r="J196" i="85" s="1"/>
  <c r="E115" i="85"/>
  <c r="G115" i="85" s="1"/>
  <c r="J115" i="85" s="1"/>
  <c r="E224" i="85"/>
  <c r="G224" i="85" s="1"/>
  <c r="J224" i="85" s="1"/>
  <c r="E105" i="84"/>
  <c r="G105" i="84" s="1"/>
  <c r="J105" i="84" s="1"/>
  <c r="E125" i="85"/>
  <c r="G125" i="85" s="1"/>
  <c r="J125" i="85" s="1"/>
  <c r="E187" i="83"/>
  <c r="G187" i="83" s="1"/>
  <c r="J187" i="83" s="1"/>
  <c r="E75" i="85"/>
  <c r="G75" i="85" s="1"/>
  <c r="J75" i="85" s="1"/>
  <c r="G161" i="94"/>
  <c r="J161" i="94" s="1"/>
  <c r="E129" i="95"/>
  <c r="G129" i="95" s="1"/>
  <c r="J129" i="95" s="1"/>
  <c r="E72" i="85"/>
  <c r="G72" i="85" s="1"/>
  <c r="J72" i="85" s="1"/>
  <c r="E98" i="85"/>
  <c r="G98" i="85" s="1"/>
  <c r="J98" i="85" s="1"/>
  <c r="E76" i="85"/>
  <c r="G76" i="85" s="1"/>
  <c r="J76" i="85" s="1"/>
  <c r="E218" i="85"/>
  <c r="G218" i="85" s="1"/>
  <c r="J218" i="85" s="1"/>
  <c r="E203" i="85"/>
  <c r="G203" i="85" s="1"/>
  <c r="J203" i="85" s="1"/>
  <c r="G169" i="94"/>
  <c r="J169" i="94" s="1"/>
  <c r="E213" i="85"/>
  <c r="G213" i="85" s="1"/>
  <c r="J213" i="85" s="1"/>
  <c r="E143" i="85"/>
  <c r="G143" i="85" s="1"/>
  <c r="J143" i="85" s="1"/>
  <c r="E195" i="85"/>
  <c r="G195" i="85" s="1"/>
  <c r="J195" i="85" s="1"/>
  <c r="E127" i="85"/>
  <c r="G127" i="85" s="1"/>
  <c r="J127" i="85" s="1"/>
  <c r="E102" i="85"/>
  <c r="G102" i="85" s="1"/>
  <c r="J102" i="85" s="1"/>
  <c r="E65" i="85"/>
  <c r="G65" i="85" s="1"/>
  <c r="J65" i="85" s="1"/>
  <c r="E188" i="85"/>
  <c r="G188" i="85" s="1"/>
  <c r="J188" i="85" s="1"/>
  <c r="E186" i="95"/>
  <c r="G186" i="95" s="1"/>
  <c r="J186" i="95" s="1"/>
  <c r="E68" i="85"/>
  <c r="G68" i="85" s="1"/>
  <c r="J68" i="85" s="1"/>
  <c r="E79" i="85"/>
  <c r="G79" i="85" s="1"/>
  <c r="J79" i="85" s="1"/>
  <c r="E144" i="85"/>
  <c r="G144" i="85" s="1"/>
  <c r="J144" i="85" s="1"/>
  <c r="E154" i="92"/>
  <c r="G154" i="92" s="1"/>
  <c r="J154" i="92" s="1"/>
  <c r="E147" i="85"/>
  <c r="G147" i="85" s="1"/>
  <c r="J147" i="85" s="1"/>
  <c r="E168" i="95"/>
  <c r="G168" i="95" s="1"/>
  <c r="J168" i="95" s="1"/>
  <c r="E61" i="85"/>
  <c r="G61" i="85" s="1"/>
  <c r="J61" i="85" s="1"/>
  <c r="E204" i="95"/>
  <c r="G204" i="95" s="1"/>
  <c r="J204" i="95" s="1"/>
  <c r="E215" i="85"/>
  <c r="G215" i="85" s="1"/>
  <c r="J215" i="85" s="1"/>
  <c r="E200" i="85"/>
  <c r="G200" i="85" s="1"/>
  <c r="J200" i="85" s="1"/>
  <c r="G113" i="94"/>
  <c r="J113" i="94" s="1"/>
  <c r="E58" i="85"/>
  <c r="G58" i="85" s="1"/>
  <c r="J58" i="85" s="1"/>
  <c r="E88" i="85"/>
  <c r="G88" i="85" s="1"/>
  <c r="J88" i="85" s="1"/>
  <c r="E109" i="85"/>
  <c r="G109" i="85" s="1"/>
  <c r="J109" i="85" s="1"/>
  <c r="E214" i="85"/>
  <c r="G214" i="85" s="1"/>
  <c r="J214" i="85" s="1"/>
  <c r="E206" i="85"/>
  <c r="G206" i="85" s="1"/>
  <c r="J206" i="85" s="1"/>
  <c r="E70" i="92"/>
  <c r="G70" i="92" s="1"/>
  <c r="J70" i="92" s="1"/>
  <c r="E121" i="85"/>
  <c r="G121" i="85" s="1"/>
  <c r="J121" i="85" s="1"/>
  <c r="E110" i="95"/>
  <c r="G110" i="95" s="1"/>
  <c r="J110" i="95" s="1"/>
  <c r="E219" i="85"/>
  <c r="G219" i="85" s="1"/>
  <c r="J219" i="85" s="1"/>
  <c r="E123" i="85"/>
  <c r="G123" i="85" s="1"/>
  <c r="J123" i="85" s="1"/>
  <c r="E164" i="85"/>
  <c r="G164" i="85" s="1"/>
  <c r="J164" i="85" s="1"/>
  <c r="E96" i="85"/>
  <c r="G96" i="85" s="1"/>
  <c r="J96" i="85" s="1"/>
  <c r="E133" i="95"/>
  <c r="G133" i="95" s="1"/>
  <c r="J133" i="95" s="1"/>
  <c r="E207" i="85"/>
  <c r="G207" i="85" s="1"/>
  <c r="J207" i="85" s="1"/>
  <c r="E223" i="85"/>
  <c r="G223" i="85" s="1"/>
  <c r="J223" i="85" s="1"/>
  <c r="E181" i="96"/>
  <c r="G181" i="96" s="1"/>
  <c r="J181" i="96" s="1"/>
  <c r="E158" i="85"/>
  <c r="G158" i="85" s="1"/>
  <c r="J158" i="85" s="1"/>
  <c r="E198" i="85"/>
  <c r="G198" i="85" s="1"/>
  <c r="J198" i="85" s="1"/>
  <c r="E182" i="95"/>
  <c r="G182" i="95" s="1"/>
  <c r="J182" i="95" s="1"/>
  <c r="E104" i="85"/>
  <c r="G104" i="85" s="1"/>
  <c r="J104" i="85" s="1"/>
  <c r="G184" i="94"/>
  <c r="J184" i="94" s="1"/>
  <c r="E122" i="85"/>
  <c r="G122" i="85" s="1"/>
  <c r="J122" i="85" s="1"/>
  <c r="E162" i="85"/>
  <c r="G162" i="85" s="1"/>
  <c r="J162" i="85" s="1"/>
  <c r="G128" i="94"/>
  <c r="J128" i="94" s="1"/>
  <c r="E146" i="84"/>
  <c r="G146" i="84" s="1"/>
  <c r="J146" i="84" s="1"/>
  <c r="E221" i="85"/>
  <c r="G221" i="85" s="1"/>
  <c r="J221" i="85" s="1"/>
  <c r="E159" i="85"/>
  <c r="G159" i="85" s="1"/>
  <c r="J159" i="85" s="1"/>
  <c r="C5" i="64"/>
  <c r="E5" i="64" s="1"/>
  <c r="G5" i="64" s="1"/>
  <c r="E118" i="84" l="1"/>
  <c r="G118" i="84" s="1"/>
  <c r="J118" i="84" s="1"/>
  <c r="E137" i="95"/>
  <c r="G137" i="95" s="1"/>
  <c r="J137" i="95" s="1"/>
  <c r="E159" i="86"/>
  <c r="G159" i="86" s="1"/>
  <c r="J159" i="86" s="1"/>
  <c r="E223" i="86"/>
  <c r="G223" i="86" s="1"/>
  <c r="J223" i="86" s="1"/>
  <c r="E214" i="86"/>
  <c r="G214" i="86" s="1"/>
  <c r="J214" i="86" s="1"/>
  <c r="E144" i="86"/>
  <c r="G144" i="86" s="1"/>
  <c r="J144" i="86" s="1"/>
  <c r="E203" i="86"/>
  <c r="G203" i="86" s="1"/>
  <c r="J203" i="86" s="1"/>
  <c r="E138" i="95"/>
  <c r="G138" i="95" s="1"/>
  <c r="J138" i="95" s="1"/>
  <c r="E135" i="86"/>
  <c r="G135" i="86" s="1"/>
  <c r="J135" i="86" s="1"/>
  <c r="E193" i="86"/>
  <c r="G193" i="86" s="1"/>
  <c r="J193" i="86" s="1"/>
  <c r="E210" i="86"/>
  <c r="G210" i="86" s="1"/>
  <c r="J210" i="86" s="1"/>
  <c r="E139" i="86"/>
  <c r="G139" i="86" s="1"/>
  <c r="J139" i="86" s="1"/>
  <c r="E97" i="86"/>
  <c r="G97" i="86" s="1"/>
  <c r="J97" i="86" s="1"/>
  <c r="E151" i="86"/>
  <c r="G151" i="86" s="1"/>
  <c r="J151" i="86" s="1"/>
  <c r="E169" i="95"/>
  <c r="G169" i="95" s="1"/>
  <c r="J169" i="95" s="1"/>
  <c r="E201" i="86"/>
  <c r="G201" i="86" s="1"/>
  <c r="J201" i="86" s="1"/>
  <c r="E79" i="86"/>
  <c r="G79" i="86" s="1"/>
  <c r="J79" i="86" s="1"/>
  <c r="E66" i="86"/>
  <c r="G66" i="86" s="1"/>
  <c r="J66" i="86" s="1"/>
  <c r="E108" i="85"/>
  <c r="G108" i="85" s="1"/>
  <c r="J108" i="85" s="1"/>
  <c r="E133" i="96"/>
  <c r="G133" i="96" s="1"/>
  <c r="J133" i="96" s="1"/>
  <c r="E76" i="86"/>
  <c r="G76" i="86" s="1"/>
  <c r="J76" i="86" s="1"/>
  <c r="E217" i="85"/>
  <c r="G217" i="85" s="1"/>
  <c r="J217" i="85" s="1"/>
  <c r="E170" i="95"/>
  <c r="G170" i="95" s="1"/>
  <c r="J170" i="95" s="1"/>
  <c r="E128" i="95"/>
  <c r="G128" i="95" s="1"/>
  <c r="J128" i="95" s="1"/>
  <c r="E58" i="86"/>
  <c r="G58" i="86" s="1"/>
  <c r="J58" i="86" s="1"/>
  <c r="E141" i="86"/>
  <c r="G141" i="86" s="1"/>
  <c r="J141" i="86" s="1"/>
  <c r="E67" i="86"/>
  <c r="G67" i="86" s="1"/>
  <c r="J67" i="86" s="1"/>
  <c r="E179" i="96"/>
  <c r="G179" i="96" s="1"/>
  <c r="J179" i="96" s="1"/>
  <c r="E162" i="86"/>
  <c r="G162" i="86" s="1"/>
  <c r="J162" i="86" s="1"/>
  <c r="E72" i="86"/>
  <c r="G72" i="86" s="1"/>
  <c r="J72" i="86" s="1"/>
  <c r="E136" i="96"/>
  <c r="G136" i="96" s="1"/>
  <c r="J136" i="96" s="1"/>
  <c r="E73" i="86"/>
  <c r="G73" i="86" s="1"/>
  <c r="J73" i="86" s="1"/>
  <c r="E91" i="86"/>
  <c r="G91" i="86" s="1"/>
  <c r="J91" i="86" s="1"/>
  <c r="E65" i="86"/>
  <c r="G65" i="86" s="1"/>
  <c r="J65" i="86" s="1"/>
  <c r="E171" i="95"/>
  <c r="G171" i="95" s="1"/>
  <c r="J171" i="95" s="1"/>
  <c r="E166" i="86"/>
  <c r="G166" i="86" s="1"/>
  <c r="J166" i="86" s="1"/>
  <c r="E219" i="86"/>
  <c r="G219" i="86" s="1"/>
  <c r="J219" i="86" s="1"/>
  <c r="E215" i="86"/>
  <c r="G215" i="86" s="1"/>
  <c r="J215" i="86" s="1"/>
  <c r="E102" i="86"/>
  <c r="G102" i="86" s="1"/>
  <c r="J102" i="86" s="1"/>
  <c r="E161" i="95"/>
  <c r="G161" i="95" s="1"/>
  <c r="J161" i="95" s="1"/>
  <c r="E149" i="87"/>
  <c r="G149" i="87" s="1"/>
  <c r="J149" i="87" s="1"/>
  <c r="E150" i="107"/>
  <c r="G150" i="107" s="1"/>
  <c r="J150" i="107" s="1"/>
  <c r="E117" i="85"/>
  <c r="G117" i="85" s="1"/>
  <c r="J117" i="85" s="1"/>
  <c r="E89" i="85"/>
  <c r="G89" i="85" s="1"/>
  <c r="J89" i="85" s="1"/>
  <c r="E152" i="86"/>
  <c r="G152" i="86" s="1"/>
  <c r="J152" i="86" s="1"/>
  <c r="E178" i="95"/>
  <c r="G178" i="95" s="1"/>
  <c r="J178" i="95" s="1"/>
  <c r="E77" i="86"/>
  <c r="G77" i="86" s="1"/>
  <c r="J77" i="86" s="1"/>
  <c r="E154" i="93"/>
  <c r="G154" i="93" s="1"/>
  <c r="J154" i="93" s="1"/>
  <c r="E154" i="94" s="1"/>
  <c r="E109" i="86"/>
  <c r="G109" i="86" s="1"/>
  <c r="J109" i="86" s="1"/>
  <c r="E216" i="86"/>
  <c r="G216" i="86" s="1"/>
  <c r="J216" i="86" s="1"/>
  <c r="E68" i="86"/>
  <c r="G68" i="86" s="1"/>
  <c r="J68" i="86" s="1"/>
  <c r="E209" i="86"/>
  <c r="G209" i="86" s="1"/>
  <c r="J209" i="86" s="1"/>
  <c r="E164" i="86"/>
  <c r="G164" i="86" s="1"/>
  <c r="J164" i="86" s="1"/>
  <c r="E205" i="95"/>
  <c r="G205" i="95" s="1"/>
  <c r="J205" i="95" s="1"/>
  <c r="E123" i="86"/>
  <c r="G123" i="86" s="1"/>
  <c r="J123" i="86" s="1"/>
  <c r="E83" i="86"/>
  <c r="G83" i="86" s="1"/>
  <c r="J83" i="86" s="1"/>
  <c r="E110" i="96"/>
  <c r="G110" i="96" s="1"/>
  <c r="J110" i="96" s="1"/>
  <c r="E156" i="96"/>
  <c r="G156" i="96" s="1"/>
  <c r="J156" i="96" s="1"/>
  <c r="E111" i="96"/>
  <c r="G111" i="96" s="1"/>
  <c r="J111" i="96" s="1"/>
  <c r="E64" i="86"/>
  <c r="G64" i="86" s="1"/>
  <c r="J64" i="86" s="1"/>
  <c r="E185" i="95"/>
  <c r="G185" i="95" s="1"/>
  <c r="J185" i="95" s="1"/>
  <c r="E165" i="86"/>
  <c r="G165" i="86" s="1"/>
  <c r="J165" i="86" s="1"/>
  <c r="E130" i="95"/>
  <c r="G130" i="95" s="1"/>
  <c r="J130" i="95" s="1"/>
  <c r="E183" i="95"/>
  <c r="G183" i="95" s="1"/>
  <c r="J183" i="95" s="1"/>
  <c r="E221" i="86"/>
  <c r="G221" i="86" s="1"/>
  <c r="J221" i="86" s="1"/>
  <c r="E142" i="85"/>
  <c r="G142" i="85" s="1"/>
  <c r="J142" i="85" s="1"/>
  <c r="E225" i="87"/>
  <c r="G225" i="87" s="1"/>
  <c r="J225" i="87" s="1"/>
  <c r="E98" i="86"/>
  <c r="G98" i="86" s="1"/>
  <c r="J98" i="86" s="1"/>
  <c r="E188" i="86"/>
  <c r="G188" i="86" s="1"/>
  <c r="J188" i="86" s="1"/>
  <c r="E81" i="96"/>
  <c r="G81" i="96" s="1"/>
  <c r="J81" i="96" s="1"/>
  <c r="E131" i="95"/>
  <c r="G131" i="95" s="1"/>
  <c r="J131" i="95" s="1"/>
  <c r="E195" i="86"/>
  <c r="G195" i="86" s="1"/>
  <c r="J195" i="86" s="1"/>
  <c r="E126" i="86"/>
  <c r="G126" i="86" s="1"/>
  <c r="J126" i="86" s="1"/>
  <c r="E177" i="95"/>
  <c r="G177" i="95" s="1"/>
  <c r="J177" i="95" s="1"/>
  <c r="E116" i="84"/>
  <c r="G116" i="84" s="1"/>
  <c r="J116" i="84" s="1"/>
  <c r="E220" i="86"/>
  <c r="G220" i="86" s="1"/>
  <c r="J220" i="86" s="1"/>
  <c r="E106" i="86"/>
  <c r="G106" i="86" s="1"/>
  <c r="J106" i="86" s="1"/>
  <c r="E181" i="97"/>
  <c r="G181" i="97" s="1"/>
  <c r="J181" i="97" s="1"/>
  <c r="E103" i="86"/>
  <c r="G103" i="86" s="1"/>
  <c r="J103" i="86" s="1"/>
  <c r="E218" i="86"/>
  <c r="G218" i="86" s="1"/>
  <c r="J218" i="86" s="1"/>
  <c r="E146" i="85"/>
  <c r="G146" i="85" s="1"/>
  <c r="J146" i="85" s="1"/>
  <c r="E86" i="86"/>
  <c r="G86" i="86" s="1"/>
  <c r="J86" i="86" s="1"/>
  <c r="E96" i="86"/>
  <c r="G96" i="86" s="1"/>
  <c r="J96" i="86" s="1"/>
  <c r="E199" i="96"/>
  <c r="G199" i="96" s="1"/>
  <c r="J199" i="96" s="1"/>
  <c r="E107" i="86"/>
  <c r="G107" i="86" s="1"/>
  <c r="J107" i="86" s="1"/>
  <c r="E200" i="86"/>
  <c r="G200" i="86" s="1"/>
  <c r="J200" i="86" s="1"/>
  <c r="E57" i="86"/>
  <c r="G57" i="86" s="1"/>
  <c r="J57" i="86" s="1"/>
  <c r="E155" i="104"/>
  <c r="G155" i="104" s="1"/>
  <c r="J155" i="104" s="1"/>
  <c r="E211" i="86"/>
  <c r="G211" i="86" s="1"/>
  <c r="J211" i="86" s="1"/>
  <c r="E197" i="86"/>
  <c r="G197" i="86" s="1"/>
  <c r="J197" i="86" s="1"/>
  <c r="E99" i="95"/>
  <c r="G99" i="95" s="1"/>
  <c r="J99" i="95" s="1"/>
  <c r="E180" i="96"/>
  <c r="G180" i="96" s="1"/>
  <c r="J180" i="96" s="1"/>
  <c r="E140" i="86"/>
  <c r="G140" i="86" s="1"/>
  <c r="J140" i="86" s="1"/>
  <c r="E82" i="86"/>
  <c r="G82" i="86" s="1"/>
  <c r="J82" i="86" s="1"/>
  <c r="E207" i="86"/>
  <c r="G207" i="86" s="1"/>
  <c r="J207" i="86" s="1"/>
  <c r="E115" i="86"/>
  <c r="G115" i="86" s="1"/>
  <c r="J115" i="86" s="1"/>
  <c r="E120" i="86"/>
  <c r="G120" i="86" s="1"/>
  <c r="J120" i="86" s="1"/>
  <c r="E119" i="86"/>
  <c r="G119" i="86" s="1"/>
  <c r="J119" i="86" s="1"/>
  <c r="E88" i="86"/>
  <c r="G88" i="86" s="1"/>
  <c r="J88" i="86" s="1"/>
  <c r="E196" i="86"/>
  <c r="G196" i="86" s="1"/>
  <c r="J196" i="86" s="1"/>
  <c r="E84" i="86"/>
  <c r="G84" i="86" s="1"/>
  <c r="J84" i="86" s="1"/>
  <c r="E172" i="95"/>
  <c r="G172" i="95" s="1"/>
  <c r="J172" i="95" s="1"/>
  <c r="E186" i="96"/>
  <c r="G186" i="96" s="1"/>
  <c r="J186" i="96" s="1"/>
  <c r="E212" i="86"/>
  <c r="G212" i="86" s="1"/>
  <c r="J212" i="86" s="1"/>
  <c r="E90" i="86"/>
  <c r="G90" i="86" s="1"/>
  <c r="J90" i="86" s="1"/>
  <c r="E113" i="95"/>
  <c r="G113" i="95" s="1"/>
  <c r="J113" i="95" s="1"/>
  <c r="E55" i="86"/>
  <c r="G55" i="86" s="1"/>
  <c r="J55" i="86" s="1"/>
  <c r="E94" i="86"/>
  <c r="G94" i="86" s="1"/>
  <c r="J94" i="86" s="1"/>
  <c r="E122" i="86"/>
  <c r="G122" i="86" s="1"/>
  <c r="J122" i="86" s="1"/>
  <c r="E129" i="96"/>
  <c r="G129" i="96" s="1"/>
  <c r="J129" i="96" s="1"/>
  <c r="E160" i="96"/>
  <c r="G160" i="96" s="1"/>
  <c r="J160" i="96" s="1"/>
  <c r="E101" i="86"/>
  <c r="G101" i="86" s="1"/>
  <c r="J101" i="86" s="1"/>
  <c r="E134" i="96"/>
  <c r="G134" i="96" s="1"/>
  <c r="J134" i="96" s="1"/>
  <c r="E184" i="95"/>
  <c r="G184" i="95" s="1"/>
  <c r="J184" i="95" s="1"/>
  <c r="E104" i="86"/>
  <c r="G104" i="86" s="1"/>
  <c r="J104" i="86" s="1"/>
  <c r="E204" i="96"/>
  <c r="G204" i="96" s="1"/>
  <c r="J204" i="96" s="1"/>
  <c r="E127" i="86"/>
  <c r="G127" i="86" s="1"/>
  <c r="J127" i="86" s="1"/>
  <c r="E75" i="86"/>
  <c r="G75" i="86" s="1"/>
  <c r="J75" i="86" s="1"/>
  <c r="E63" i="86"/>
  <c r="G63" i="86" s="1"/>
  <c r="J63" i="86" s="1"/>
  <c r="E182" i="96"/>
  <c r="G182" i="96" s="1"/>
  <c r="J182" i="96" s="1"/>
  <c r="E121" i="86"/>
  <c r="G121" i="86" s="1"/>
  <c r="J121" i="86" s="1"/>
  <c r="E61" i="86"/>
  <c r="G61" i="86" s="1"/>
  <c r="J61" i="86" s="1"/>
  <c r="E187" i="84"/>
  <c r="G187" i="84" s="1"/>
  <c r="J187" i="84" s="1"/>
  <c r="E176" i="95"/>
  <c r="G176" i="95" s="1"/>
  <c r="J176" i="95" s="1"/>
  <c r="E222" i="86"/>
  <c r="G222" i="86" s="1"/>
  <c r="J222" i="86" s="1"/>
  <c r="E198" i="86"/>
  <c r="G198" i="86" s="1"/>
  <c r="J198" i="86" s="1"/>
  <c r="E70" i="93"/>
  <c r="G70" i="93" s="1"/>
  <c r="J70" i="93" s="1"/>
  <c r="E70" i="94" s="1"/>
  <c r="E168" i="96"/>
  <c r="G168" i="96" s="1"/>
  <c r="J168" i="96" s="1"/>
  <c r="E143" i="86"/>
  <c r="G143" i="86" s="1"/>
  <c r="J143" i="86" s="1"/>
  <c r="E125" i="86"/>
  <c r="G125" i="86" s="1"/>
  <c r="J125" i="86" s="1"/>
  <c r="E78" i="86"/>
  <c r="G78" i="86" s="1"/>
  <c r="J78" i="86" s="1"/>
  <c r="E194" i="85"/>
  <c r="G194" i="85" s="1"/>
  <c r="J194" i="85" s="1"/>
  <c r="E145" i="86"/>
  <c r="G145" i="86" s="1"/>
  <c r="J145" i="86" s="1"/>
  <c r="E158" i="86"/>
  <c r="G158" i="86" s="1"/>
  <c r="J158" i="86" s="1"/>
  <c r="E147" i="86"/>
  <c r="G147" i="86" s="1"/>
  <c r="J147" i="86" s="1"/>
  <c r="E213" i="86"/>
  <c r="G213" i="86" s="1"/>
  <c r="J213" i="86" s="1"/>
  <c r="E105" i="85"/>
  <c r="G105" i="85" s="1"/>
  <c r="J105" i="85" s="1"/>
  <c r="E208" i="86"/>
  <c r="G208" i="86" s="1"/>
  <c r="J208" i="86" s="1"/>
  <c r="E56" i="86"/>
  <c r="G56" i="86" s="1"/>
  <c r="J56" i="86" s="1"/>
  <c r="E80" i="96"/>
  <c r="G80" i="96" s="1"/>
  <c r="J80" i="96" s="1"/>
  <c r="E60" i="86"/>
  <c r="G60" i="86" s="1"/>
  <c r="J60" i="86" s="1"/>
  <c r="E163" i="86"/>
  <c r="G163" i="86" s="1"/>
  <c r="J163" i="86" s="1"/>
  <c r="E69" i="93"/>
  <c r="G69" i="93" s="1"/>
  <c r="J69" i="93" s="1"/>
  <c r="E69" i="94" s="1"/>
  <c r="E93" i="86"/>
  <c r="G93" i="86" s="1"/>
  <c r="J93" i="86" s="1"/>
  <c r="E167" i="96"/>
  <c r="G167" i="96" s="1"/>
  <c r="J167" i="96" s="1"/>
  <c r="E206" i="86"/>
  <c r="G206" i="86" s="1"/>
  <c r="J206" i="86" s="1"/>
  <c r="E71" i="86"/>
  <c r="G71" i="86" s="1"/>
  <c r="J71" i="86" s="1"/>
  <c r="E202" i="101"/>
  <c r="G202" i="101" s="1"/>
  <c r="J202" i="101" s="1"/>
  <c r="E153" i="86"/>
  <c r="G153" i="86" s="1"/>
  <c r="J153" i="86" s="1"/>
  <c r="E132" i="96"/>
  <c r="G132" i="96" s="1"/>
  <c r="J132" i="96" s="1"/>
  <c r="E124" i="86"/>
  <c r="G124" i="86" s="1"/>
  <c r="J124" i="86" s="1"/>
  <c r="E85" i="86"/>
  <c r="G85" i="86" s="1"/>
  <c r="J85" i="86" s="1"/>
  <c r="E112" i="96"/>
  <c r="G112" i="96" s="1"/>
  <c r="J112" i="96" s="1"/>
  <c r="E92" i="86"/>
  <c r="G92" i="86" s="1"/>
  <c r="J92" i="86" s="1"/>
  <c r="E224" i="86"/>
  <c r="G224" i="86" s="1"/>
  <c r="J224" i="86" s="1"/>
  <c r="E148" i="86"/>
  <c r="G148" i="86" s="1"/>
  <c r="J148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48" i="87" l="1"/>
  <c r="G148" i="87" s="1"/>
  <c r="J148" i="87" s="1"/>
  <c r="E195" i="87"/>
  <c r="G195" i="87" s="1"/>
  <c r="J195" i="87" s="1"/>
  <c r="E128" i="96"/>
  <c r="G128" i="96" s="1"/>
  <c r="J128" i="96" s="1"/>
  <c r="E139" i="87"/>
  <c r="G139" i="87" s="1"/>
  <c r="J139" i="87" s="1"/>
  <c r="E224" i="87"/>
  <c r="G224" i="87" s="1"/>
  <c r="J224" i="87" s="1"/>
  <c r="G69" i="94"/>
  <c r="J69" i="94" s="1"/>
  <c r="E78" i="87"/>
  <c r="G78" i="87" s="1"/>
  <c r="J78" i="87" s="1"/>
  <c r="E63" i="87"/>
  <c r="G63" i="87" s="1"/>
  <c r="J63" i="87" s="1"/>
  <c r="E55" i="87"/>
  <c r="G55" i="87" s="1"/>
  <c r="J55" i="87" s="1"/>
  <c r="E207" i="87"/>
  <c r="G207" i="87" s="1"/>
  <c r="J207" i="87" s="1"/>
  <c r="E96" i="87"/>
  <c r="G96" i="87" s="1"/>
  <c r="J96" i="87" s="1"/>
  <c r="E131" i="96"/>
  <c r="G131" i="96" s="1"/>
  <c r="J131" i="96" s="1"/>
  <c r="E111" i="97"/>
  <c r="G111" i="97" s="1"/>
  <c r="J111" i="97" s="1"/>
  <c r="E77" i="87"/>
  <c r="G77" i="87" s="1"/>
  <c r="J77" i="87" s="1"/>
  <c r="E171" i="96"/>
  <c r="G171" i="96" s="1"/>
  <c r="J171" i="96" s="1"/>
  <c r="E170" i="96"/>
  <c r="G170" i="96" s="1"/>
  <c r="J170" i="96" s="1"/>
  <c r="E210" i="87"/>
  <c r="G210" i="87" s="1"/>
  <c r="J210" i="87" s="1"/>
  <c r="E93" i="87"/>
  <c r="G93" i="87" s="1"/>
  <c r="J93" i="87" s="1"/>
  <c r="E199" i="97"/>
  <c r="G199" i="97" s="1"/>
  <c r="J199" i="97" s="1"/>
  <c r="E166" i="87"/>
  <c r="G166" i="87" s="1"/>
  <c r="J166" i="87" s="1"/>
  <c r="E92" i="87"/>
  <c r="G92" i="87" s="1"/>
  <c r="J92" i="87" s="1"/>
  <c r="E113" i="96"/>
  <c r="G113" i="96" s="1"/>
  <c r="J113" i="96" s="1"/>
  <c r="E86" i="87"/>
  <c r="G86" i="87" s="1"/>
  <c r="J86" i="87" s="1"/>
  <c r="E156" i="97"/>
  <c r="G156" i="97" s="1"/>
  <c r="J156" i="97" s="1"/>
  <c r="E193" i="87"/>
  <c r="G193" i="87" s="1"/>
  <c r="J193" i="87" s="1"/>
  <c r="E60" i="87"/>
  <c r="G60" i="87" s="1"/>
  <c r="J60" i="87" s="1"/>
  <c r="E127" i="87"/>
  <c r="G127" i="87" s="1"/>
  <c r="J127" i="87" s="1"/>
  <c r="E140" i="87"/>
  <c r="G140" i="87" s="1"/>
  <c r="J140" i="87" s="1"/>
  <c r="E152" i="87"/>
  <c r="G152" i="87" s="1"/>
  <c r="J152" i="87" s="1"/>
  <c r="E135" i="87"/>
  <c r="G135" i="87" s="1"/>
  <c r="J135" i="87" s="1"/>
  <c r="E204" i="97"/>
  <c r="G204" i="97" s="1"/>
  <c r="J204" i="97" s="1"/>
  <c r="E212" i="87"/>
  <c r="G212" i="87" s="1"/>
  <c r="J212" i="87" s="1"/>
  <c r="E83" i="87"/>
  <c r="G83" i="87" s="1"/>
  <c r="J83" i="87" s="1"/>
  <c r="E138" i="96"/>
  <c r="G138" i="96" s="1"/>
  <c r="J138" i="96" s="1"/>
  <c r="E124" i="87"/>
  <c r="G124" i="87" s="1"/>
  <c r="J124" i="87" s="1"/>
  <c r="E104" i="87"/>
  <c r="G104" i="87" s="1"/>
  <c r="J104" i="87" s="1"/>
  <c r="E99" i="96"/>
  <c r="G99" i="96" s="1"/>
  <c r="J99" i="96" s="1"/>
  <c r="E123" i="87"/>
  <c r="G123" i="87" s="1"/>
  <c r="J123" i="87" s="1"/>
  <c r="E108" i="86"/>
  <c r="G108" i="86" s="1"/>
  <c r="J108" i="86" s="1"/>
  <c r="E208" i="87"/>
  <c r="G208" i="87" s="1"/>
  <c r="J208" i="87" s="1"/>
  <c r="E197" i="87"/>
  <c r="G197" i="87" s="1"/>
  <c r="J197" i="87" s="1"/>
  <c r="E205" i="96"/>
  <c r="G205" i="96" s="1"/>
  <c r="J205" i="96" s="1"/>
  <c r="E66" i="87"/>
  <c r="G66" i="87" s="1"/>
  <c r="J66" i="87" s="1"/>
  <c r="E153" i="87"/>
  <c r="G153" i="87" s="1"/>
  <c r="J153" i="87" s="1"/>
  <c r="E105" i="86"/>
  <c r="G105" i="86" s="1"/>
  <c r="J105" i="86" s="1"/>
  <c r="E222" i="87"/>
  <c r="G222" i="87" s="1"/>
  <c r="J222" i="87" s="1"/>
  <c r="E134" i="97"/>
  <c r="G134" i="97" s="1"/>
  <c r="J134" i="97" s="1"/>
  <c r="E84" i="87"/>
  <c r="G84" i="87" s="1"/>
  <c r="J84" i="87" s="1"/>
  <c r="E211" i="87"/>
  <c r="G211" i="87" s="1"/>
  <c r="J211" i="87" s="1"/>
  <c r="E106" i="87"/>
  <c r="G106" i="87" s="1"/>
  <c r="J106" i="87" s="1"/>
  <c r="E221" i="87"/>
  <c r="G221" i="87" s="1"/>
  <c r="J221" i="87" s="1"/>
  <c r="E164" i="87"/>
  <c r="G164" i="87" s="1"/>
  <c r="J164" i="87" s="1"/>
  <c r="E149" i="88"/>
  <c r="G149" i="88" s="1"/>
  <c r="J149" i="88" s="1"/>
  <c r="E162" i="87"/>
  <c r="G162" i="87" s="1"/>
  <c r="J162" i="87" s="1"/>
  <c r="E79" i="87"/>
  <c r="G79" i="87" s="1"/>
  <c r="J79" i="87" s="1"/>
  <c r="E214" i="87"/>
  <c r="G214" i="87" s="1"/>
  <c r="J214" i="87" s="1"/>
  <c r="E94" i="87"/>
  <c r="G94" i="87" s="1"/>
  <c r="J94" i="87" s="1"/>
  <c r="E163" i="87"/>
  <c r="G163" i="87" s="1"/>
  <c r="J163" i="87" s="1"/>
  <c r="E217" i="86"/>
  <c r="G217" i="86" s="1"/>
  <c r="J217" i="86" s="1"/>
  <c r="E110" i="97"/>
  <c r="G110" i="97" s="1"/>
  <c r="J110" i="97" s="1"/>
  <c r="E85" i="87"/>
  <c r="G85" i="87" s="1"/>
  <c r="J85" i="87" s="1"/>
  <c r="E218" i="87"/>
  <c r="G218" i="87" s="1"/>
  <c r="J218" i="87" s="1"/>
  <c r="E101" i="87"/>
  <c r="G101" i="87" s="1"/>
  <c r="J101" i="87" s="1"/>
  <c r="E220" i="87"/>
  <c r="G220" i="87" s="1"/>
  <c r="J220" i="87" s="1"/>
  <c r="E209" i="87"/>
  <c r="G209" i="87" s="1"/>
  <c r="J209" i="87" s="1"/>
  <c r="E161" i="96"/>
  <c r="G161" i="96" s="1"/>
  <c r="J161" i="96" s="1"/>
  <c r="E179" i="97"/>
  <c r="G179" i="97" s="1"/>
  <c r="J179" i="97" s="1"/>
  <c r="E201" i="87"/>
  <c r="G201" i="87" s="1"/>
  <c r="J201" i="87" s="1"/>
  <c r="E223" i="87"/>
  <c r="G223" i="87" s="1"/>
  <c r="J223" i="87" s="1"/>
  <c r="E194" i="86"/>
  <c r="G194" i="86" s="1"/>
  <c r="J194" i="86" s="1"/>
  <c r="E64" i="87"/>
  <c r="G64" i="87" s="1"/>
  <c r="J64" i="87" s="1"/>
  <c r="E81" i="97"/>
  <c r="G81" i="97" s="1"/>
  <c r="J81" i="97" s="1"/>
  <c r="E143" i="87"/>
  <c r="G143" i="87" s="1"/>
  <c r="J143" i="87" s="1"/>
  <c r="E91" i="87"/>
  <c r="G91" i="87" s="1"/>
  <c r="J91" i="87" s="1"/>
  <c r="E73" i="87"/>
  <c r="G73" i="87" s="1"/>
  <c r="J73" i="87" s="1"/>
  <c r="E225" i="88"/>
  <c r="G225" i="88" s="1"/>
  <c r="J225" i="88" s="1"/>
  <c r="E132" i="97"/>
  <c r="G132" i="97" s="1"/>
  <c r="J132" i="97" s="1"/>
  <c r="E181" i="98"/>
  <c r="G181" i="98" s="1"/>
  <c r="J181" i="98" s="1"/>
  <c r="E160" i="97"/>
  <c r="G160" i="97" s="1"/>
  <c r="J160" i="97" s="1"/>
  <c r="E102" i="87"/>
  <c r="G102" i="87" s="1"/>
  <c r="J102" i="87" s="1"/>
  <c r="E169" i="96"/>
  <c r="G169" i="96" s="1"/>
  <c r="J169" i="96" s="1"/>
  <c r="E159" i="87"/>
  <c r="G159" i="87" s="1"/>
  <c r="J159" i="87" s="1"/>
  <c r="E115" i="87"/>
  <c r="G115" i="87" s="1"/>
  <c r="J115" i="87" s="1"/>
  <c r="E75" i="87"/>
  <c r="G75" i="87" s="1"/>
  <c r="J75" i="87" s="1"/>
  <c r="E178" i="96"/>
  <c r="G178" i="96" s="1"/>
  <c r="J178" i="96" s="1"/>
  <c r="E146" i="86"/>
  <c r="G146" i="86" s="1"/>
  <c r="J146" i="86" s="1"/>
  <c r="E80" i="97"/>
  <c r="G80" i="97" s="1"/>
  <c r="J80" i="97" s="1"/>
  <c r="E98" i="87"/>
  <c r="G98" i="87" s="1"/>
  <c r="J98" i="87" s="1"/>
  <c r="G70" i="94"/>
  <c r="J70" i="94" s="1"/>
  <c r="E136" i="97"/>
  <c r="G136" i="97" s="1"/>
  <c r="J136" i="97" s="1"/>
  <c r="E184" i="96"/>
  <c r="G184" i="96" s="1"/>
  <c r="J184" i="96" s="1"/>
  <c r="E72" i="87"/>
  <c r="G72" i="87" s="1"/>
  <c r="J72" i="87" s="1"/>
  <c r="E206" i="87"/>
  <c r="G206" i="87" s="1"/>
  <c r="J206" i="87" s="1"/>
  <c r="E216" i="87"/>
  <c r="G216" i="87" s="1"/>
  <c r="J216" i="87" s="1"/>
  <c r="E141" i="87"/>
  <c r="G141" i="87" s="1"/>
  <c r="J141" i="87" s="1"/>
  <c r="E151" i="87"/>
  <c r="G151" i="87" s="1"/>
  <c r="J151" i="87" s="1"/>
  <c r="E137" i="96"/>
  <c r="G137" i="96" s="1"/>
  <c r="J137" i="96" s="1"/>
  <c r="E182" i="97"/>
  <c r="G182" i="97" s="1"/>
  <c r="J182" i="97" s="1"/>
  <c r="G154" i="94"/>
  <c r="J154" i="94" s="1"/>
  <c r="E125" i="87"/>
  <c r="G125" i="87" s="1"/>
  <c r="J125" i="87" s="1"/>
  <c r="E82" i="87"/>
  <c r="G82" i="87" s="1"/>
  <c r="J82" i="87" s="1"/>
  <c r="E65" i="87"/>
  <c r="G65" i="87" s="1"/>
  <c r="J65" i="87" s="1"/>
  <c r="E112" i="97"/>
  <c r="G112" i="97" s="1"/>
  <c r="J112" i="97" s="1"/>
  <c r="E90" i="87"/>
  <c r="G90" i="87" s="1"/>
  <c r="J90" i="87" s="1"/>
  <c r="E188" i="87"/>
  <c r="G188" i="87" s="1"/>
  <c r="J188" i="87" s="1"/>
  <c r="E76" i="87"/>
  <c r="G76" i="87" s="1"/>
  <c r="J76" i="87" s="1"/>
  <c r="E168" i="97"/>
  <c r="G168" i="97" s="1"/>
  <c r="J168" i="97" s="1"/>
  <c r="E180" i="97"/>
  <c r="G180" i="97" s="1"/>
  <c r="J180" i="97" s="1"/>
  <c r="E89" i="86"/>
  <c r="G89" i="86" s="1"/>
  <c r="J89" i="86" s="1"/>
  <c r="E133" i="97"/>
  <c r="G133" i="97" s="1"/>
  <c r="J133" i="97" s="1"/>
  <c r="E56" i="87"/>
  <c r="G56" i="87" s="1"/>
  <c r="J56" i="87" s="1"/>
  <c r="E186" i="97"/>
  <c r="G186" i="97" s="1"/>
  <c r="J186" i="97" s="1"/>
  <c r="E103" i="87"/>
  <c r="G103" i="87" s="1"/>
  <c r="J103" i="87" s="1"/>
  <c r="E117" i="86"/>
  <c r="G117" i="86" s="1"/>
  <c r="J117" i="86" s="1"/>
  <c r="E203" i="87"/>
  <c r="G203" i="87" s="1"/>
  <c r="J203" i="87" s="1"/>
  <c r="E198" i="87"/>
  <c r="G198" i="87" s="1"/>
  <c r="J198" i="87" s="1"/>
  <c r="E172" i="96"/>
  <c r="G172" i="96" s="1"/>
  <c r="J172" i="96" s="1"/>
  <c r="E142" i="86"/>
  <c r="G142" i="86" s="1"/>
  <c r="J142" i="86" s="1"/>
  <c r="E144" i="87"/>
  <c r="G144" i="87" s="1"/>
  <c r="J144" i="87" s="1"/>
  <c r="E202" i="102"/>
  <c r="G202" i="102" s="1"/>
  <c r="J202" i="102" s="1"/>
  <c r="E213" i="87"/>
  <c r="G213" i="87" s="1"/>
  <c r="J213" i="87" s="1"/>
  <c r="E176" i="96"/>
  <c r="G176" i="96" s="1"/>
  <c r="J176" i="96" s="1"/>
  <c r="E196" i="87"/>
  <c r="G196" i="87" s="1"/>
  <c r="J196" i="87" s="1"/>
  <c r="E155" i="105"/>
  <c r="G155" i="105" s="1"/>
  <c r="J155" i="105" s="1"/>
  <c r="E183" i="96"/>
  <c r="G183" i="96" s="1"/>
  <c r="J183" i="96" s="1"/>
  <c r="E71" i="87"/>
  <c r="G71" i="87" s="1"/>
  <c r="J71" i="87" s="1"/>
  <c r="E147" i="87"/>
  <c r="G147" i="87" s="1"/>
  <c r="J147" i="87" s="1"/>
  <c r="E187" i="85"/>
  <c r="G187" i="85" s="1"/>
  <c r="J187" i="85" s="1"/>
  <c r="E88" i="87"/>
  <c r="G88" i="87" s="1"/>
  <c r="J88" i="87" s="1"/>
  <c r="E57" i="87"/>
  <c r="G57" i="87" s="1"/>
  <c r="J57" i="87" s="1"/>
  <c r="E116" i="85"/>
  <c r="G116" i="85" s="1"/>
  <c r="J116" i="85" s="1"/>
  <c r="E130" i="96"/>
  <c r="G130" i="96" s="1"/>
  <c r="J130" i="96" s="1"/>
  <c r="E68" i="87"/>
  <c r="G68" i="87" s="1"/>
  <c r="J68" i="87" s="1"/>
  <c r="E67" i="87"/>
  <c r="G67" i="87" s="1"/>
  <c r="J67" i="87" s="1"/>
  <c r="E158" i="87"/>
  <c r="G158" i="87" s="1"/>
  <c r="J158" i="87" s="1"/>
  <c r="E61" i="87"/>
  <c r="G61" i="87" s="1"/>
  <c r="J61" i="87" s="1"/>
  <c r="E129" i="97"/>
  <c r="G129" i="97" s="1"/>
  <c r="J129" i="97" s="1"/>
  <c r="E119" i="87"/>
  <c r="G119" i="87" s="1"/>
  <c r="J119" i="87" s="1"/>
  <c r="E200" i="87"/>
  <c r="G200" i="87" s="1"/>
  <c r="J200" i="87" s="1"/>
  <c r="E177" i="96"/>
  <c r="G177" i="96" s="1"/>
  <c r="J177" i="96" s="1"/>
  <c r="E165" i="87"/>
  <c r="G165" i="87" s="1"/>
  <c r="J165" i="87" s="1"/>
  <c r="E215" i="87"/>
  <c r="G215" i="87" s="1"/>
  <c r="J215" i="87" s="1"/>
  <c r="E167" i="97"/>
  <c r="G167" i="97" s="1"/>
  <c r="J167" i="97" s="1"/>
  <c r="E145" i="87"/>
  <c r="G145" i="87" s="1"/>
  <c r="J145" i="87" s="1"/>
  <c r="E121" i="87"/>
  <c r="G121" i="87" s="1"/>
  <c r="J121" i="87" s="1"/>
  <c r="E122" i="87"/>
  <c r="G122" i="87" s="1"/>
  <c r="J122" i="87" s="1"/>
  <c r="E120" i="87"/>
  <c r="G120" i="87" s="1"/>
  <c r="J120" i="87" s="1"/>
  <c r="E107" i="87"/>
  <c r="G107" i="87" s="1"/>
  <c r="J107" i="87" s="1"/>
  <c r="E126" i="87"/>
  <c r="G126" i="87" s="1"/>
  <c r="J126" i="87" s="1"/>
  <c r="E185" i="96"/>
  <c r="G185" i="96" s="1"/>
  <c r="J185" i="96" s="1"/>
  <c r="E109" i="87"/>
  <c r="G109" i="87" s="1"/>
  <c r="J109" i="87" s="1"/>
  <c r="E219" i="87"/>
  <c r="G219" i="87" s="1"/>
  <c r="J219" i="87" s="1"/>
  <c r="E58" i="87"/>
  <c r="G58" i="87" s="1"/>
  <c r="J58" i="87" s="1"/>
  <c r="E97" i="87"/>
  <c r="G97" i="87" s="1"/>
  <c r="J97" i="87" s="1"/>
  <c r="E118" i="85"/>
  <c r="G118" i="85" s="1"/>
  <c r="J118" i="8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44" i="88" l="1"/>
  <c r="G144" i="88" s="1"/>
  <c r="J144" i="88" s="1"/>
  <c r="E124" i="88"/>
  <c r="G124" i="88" s="1"/>
  <c r="J124" i="88" s="1"/>
  <c r="E86" i="88"/>
  <c r="G86" i="88" s="1"/>
  <c r="J86" i="88" s="1"/>
  <c r="E96" i="88"/>
  <c r="G96" i="88" s="1"/>
  <c r="J96" i="88" s="1"/>
  <c r="E202" i="103"/>
  <c r="G202" i="103" s="1"/>
  <c r="J202" i="103" s="1"/>
  <c r="E151" i="88"/>
  <c r="G151" i="88" s="1"/>
  <c r="J151" i="88" s="1"/>
  <c r="E110" i="98"/>
  <c r="G110" i="98" s="1"/>
  <c r="J110" i="98" s="1"/>
  <c r="E131" i="97"/>
  <c r="G131" i="97" s="1"/>
  <c r="J131" i="97" s="1"/>
  <c r="E116" i="86"/>
  <c r="G116" i="86" s="1"/>
  <c r="J116" i="86" s="1"/>
  <c r="E141" i="88"/>
  <c r="G141" i="88" s="1"/>
  <c r="J141" i="88" s="1"/>
  <c r="E134" i="98"/>
  <c r="G134" i="98" s="1"/>
  <c r="J134" i="98" s="1"/>
  <c r="E215" i="88"/>
  <c r="G215" i="88" s="1"/>
  <c r="J215" i="88" s="1"/>
  <c r="E76" i="88"/>
  <c r="G76" i="88" s="1"/>
  <c r="J76" i="88" s="1"/>
  <c r="E216" i="88"/>
  <c r="G216" i="88" s="1"/>
  <c r="J216" i="88" s="1"/>
  <c r="E194" i="87"/>
  <c r="G194" i="87" s="1"/>
  <c r="J194" i="87" s="1"/>
  <c r="E207" i="88"/>
  <c r="G207" i="88" s="1"/>
  <c r="J207" i="88" s="1"/>
  <c r="E88" i="88"/>
  <c r="G88" i="88" s="1"/>
  <c r="J88" i="88" s="1"/>
  <c r="E169" i="97"/>
  <c r="G169" i="97" s="1"/>
  <c r="J169" i="97" s="1"/>
  <c r="E94" i="88"/>
  <c r="G94" i="88" s="1"/>
  <c r="J94" i="88" s="1"/>
  <c r="E55" i="88"/>
  <c r="G55" i="88" s="1"/>
  <c r="J55" i="88" s="1"/>
  <c r="E177" i="97"/>
  <c r="G177" i="97" s="1"/>
  <c r="J177" i="97" s="1"/>
  <c r="E72" i="88"/>
  <c r="G72" i="88" s="1"/>
  <c r="J72" i="88" s="1"/>
  <c r="E201" i="88"/>
  <c r="G201" i="88" s="1"/>
  <c r="J201" i="88" s="1"/>
  <c r="E63" i="88"/>
  <c r="G63" i="88" s="1"/>
  <c r="J63" i="88" s="1"/>
  <c r="E200" i="88"/>
  <c r="G200" i="88" s="1"/>
  <c r="J200" i="88" s="1"/>
  <c r="E184" i="97"/>
  <c r="G184" i="97" s="1"/>
  <c r="J184" i="97" s="1"/>
  <c r="E179" i="98"/>
  <c r="G179" i="98" s="1"/>
  <c r="J179" i="98" s="1"/>
  <c r="E199" i="98"/>
  <c r="G199" i="98" s="1"/>
  <c r="J199" i="98" s="1"/>
  <c r="E185" i="97"/>
  <c r="G185" i="97" s="1"/>
  <c r="J185" i="97" s="1"/>
  <c r="E117" i="87"/>
  <c r="G117" i="87" s="1"/>
  <c r="J117" i="87" s="1"/>
  <c r="E162" i="88"/>
  <c r="G162" i="88" s="1"/>
  <c r="J162" i="88" s="1"/>
  <c r="E82" i="88"/>
  <c r="G82" i="88" s="1"/>
  <c r="J82" i="88" s="1"/>
  <c r="E132" i="98"/>
  <c r="G132" i="98" s="1"/>
  <c r="J132" i="98" s="1"/>
  <c r="E209" i="88"/>
  <c r="G209" i="88" s="1"/>
  <c r="J209" i="88" s="1"/>
  <c r="E149" i="89"/>
  <c r="G149" i="89" s="1"/>
  <c r="J149" i="89" s="1"/>
  <c r="E197" i="88"/>
  <c r="G197" i="88" s="1"/>
  <c r="J197" i="88" s="1"/>
  <c r="E152" i="88"/>
  <c r="G152" i="88" s="1"/>
  <c r="J152" i="88" s="1"/>
  <c r="E210" i="88"/>
  <c r="G210" i="88" s="1"/>
  <c r="J210" i="88" s="1"/>
  <c r="E224" i="88"/>
  <c r="G224" i="88" s="1"/>
  <c r="J224" i="88" s="1"/>
  <c r="E81" i="98"/>
  <c r="G81" i="98" s="1"/>
  <c r="J81" i="98" s="1"/>
  <c r="E167" i="98"/>
  <c r="G167" i="98" s="1"/>
  <c r="J167" i="98" s="1"/>
  <c r="E64" i="88"/>
  <c r="G64" i="88" s="1"/>
  <c r="J64" i="88" s="1"/>
  <c r="E142" i="87"/>
  <c r="G142" i="87" s="1"/>
  <c r="J142" i="87" s="1"/>
  <c r="E163" i="88"/>
  <c r="G163" i="88" s="1"/>
  <c r="J163" i="88" s="1"/>
  <c r="E165" i="88"/>
  <c r="G165" i="88" s="1"/>
  <c r="J165" i="88" s="1"/>
  <c r="E83" i="88"/>
  <c r="G83" i="88" s="1"/>
  <c r="J83" i="88" s="1"/>
  <c r="E90" i="88"/>
  <c r="G90" i="88" s="1"/>
  <c r="J90" i="88" s="1"/>
  <c r="E212" i="88"/>
  <c r="G212" i="88" s="1"/>
  <c r="J212" i="88" s="1"/>
  <c r="E147" i="88"/>
  <c r="G147" i="88" s="1"/>
  <c r="J147" i="88" s="1"/>
  <c r="E66" i="88"/>
  <c r="G66" i="88" s="1"/>
  <c r="J66" i="88" s="1"/>
  <c r="E181" i="99"/>
  <c r="G181" i="99" s="1"/>
  <c r="J181" i="99" s="1"/>
  <c r="E93" i="88"/>
  <c r="G93" i="88" s="1"/>
  <c r="J93" i="88" s="1"/>
  <c r="E186" i="98"/>
  <c r="G186" i="98" s="1"/>
  <c r="J186" i="98" s="1"/>
  <c r="E225" i="89"/>
  <c r="G225" i="89" s="1"/>
  <c r="J225" i="89" s="1"/>
  <c r="E220" i="88"/>
  <c r="G220" i="88" s="1"/>
  <c r="J220" i="88" s="1"/>
  <c r="E164" i="88"/>
  <c r="G164" i="88" s="1"/>
  <c r="J164" i="88" s="1"/>
  <c r="E208" i="88"/>
  <c r="G208" i="88" s="1"/>
  <c r="J208" i="88" s="1"/>
  <c r="E140" i="88"/>
  <c r="G140" i="88" s="1"/>
  <c r="J140" i="88" s="1"/>
  <c r="E170" i="97"/>
  <c r="G170" i="97" s="1"/>
  <c r="J170" i="97" s="1"/>
  <c r="E139" i="88"/>
  <c r="G139" i="88" s="1"/>
  <c r="J139" i="88" s="1"/>
  <c r="E104" i="88"/>
  <c r="G104" i="88" s="1"/>
  <c r="J104" i="88" s="1"/>
  <c r="E138" i="97"/>
  <c r="G138" i="97" s="1"/>
  <c r="J138" i="97" s="1"/>
  <c r="E196" i="88"/>
  <c r="G196" i="88" s="1"/>
  <c r="J196" i="88" s="1"/>
  <c r="E128" i="97"/>
  <c r="G128" i="97" s="1"/>
  <c r="J128" i="97" s="1"/>
  <c r="E145" i="88"/>
  <c r="G145" i="88" s="1"/>
  <c r="J145" i="88" s="1"/>
  <c r="E84" i="88"/>
  <c r="G84" i="88" s="1"/>
  <c r="J84" i="88" s="1"/>
  <c r="E118" i="86"/>
  <c r="G118" i="86" s="1"/>
  <c r="J118" i="86" s="1"/>
  <c r="E115" i="88"/>
  <c r="G115" i="88" s="1"/>
  <c r="J115" i="88" s="1"/>
  <c r="E57" i="88"/>
  <c r="G57" i="88" s="1"/>
  <c r="J57" i="88" s="1"/>
  <c r="E222" i="88"/>
  <c r="G222" i="88" s="1"/>
  <c r="J222" i="88" s="1"/>
  <c r="E188" i="88"/>
  <c r="G188" i="88" s="1"/>
  <c r="J188" i="88" s="1"/>
  <c r="E105" i="87"/>
  <c r="G105" i="87" s="1"/>
  <c r="J105" i="87" s="1"/>
  <c r="E198" i="88"/>
  <c r="G198" i="88" s="1"/>
  <c r="J198" i="88" s="1"/>
  <c r="E153" i="88"/>
  <c r="G153" i="88" s="1"/>
  <c r="J153" i="88" s="1"/>
  <c r="E112" i="98"/>
  <c r="G112" i="98" s="1"/>
  <c r="J112" i="98" s="1"/>
  <c r="E204" i="98"/>
  <c r="G204" i="98" s="1"/>
  <c r="J204" i="98" s="1"/>
  <c r="E65" i="88"/>
  <c r="G65" i="88" s="1"/>
  <c r="J65" i="88" s="1"/>
  <c r="E135" i="88"/>
  <c r="G135" i="88" s="1"/>
  <c r="J135" i="88" s="1"/>
  <c r="E129" i="98"/>
  <c r="G129" i="98" s="1"/>
  <c r="J129" i="98" s="1"/>
  <c r="E103" i="88"/>
  <c r="G103" i="88" s="1"/>
  <c r="J103" i="88" s="1"/>
  <c r="E61" i="88"/>
  <c r="G61" i="88" s="1"/>
  <c r="J61" i="88" s="1"/>
  <c r="E125" i="88"/>
  <c r="G125" i="88" s="1"/>
  <c r="J125" i="88" s="1"/>
  <c r="E146" i="87"/>
  <c r="G146" i="87" s="1"/>
  <c r="J146" i="87" s="1"/>
  <c r="E106" i="88"/>
  <c r="G106" i="88" s="1"/>
  <c r="J106" i="88" s="1"/>
  <c r="E123" i="88"/>
  <c r="G123" i="88" s="1"/>
  <c r="J123" i="88" s="1"/>
  <c r="E60" i="88"/>
  <c r="G60" i="88" s="1"/>
  <c r="J60" i="88" s="1"/>
  <c r="E77" i="88"/>
  <c r="G77" i="88" s="1"/>
  <c r="J77" i="88" s="1"/>
  <c r="E195" i="88"/>
  <c r="G195" i="88" s="1"/>
  <c r="J195" i="88" s="1"/>
  <c r="E130" i="97"/>
  <c r="G130" i="97" s="1"/>
  <c r="J130" i="97" s="1"/>
  <c r="E180" i="98"/>
  <c r="G180" i="98" s="1"/>
  <c r="J180" i="98" s="1"/>
  <c r="E75" i="88"/>
  <c r="G75" i="88" s="1"/>
  <c r="J75" i="88" s="1"/>
  <c r="E156" i="98"/>
  <c r="G156" i="98" s="1"/>
  <c r="J156" i="98" s="1"/>
  <c r="E168" i="98"/>
  <c r="G168" i="98" s="1"/>
  <c r="J168" i="98" s="1"/>
  <c r="E217" i="87"/>
  <c r="G217" i="87" s="1"/>
  <c r="J217" i="87" s="1"/>
  <c r="E97" i="88"/>
  <c r="G97" i="88" s="1"/>
  <c r="J97" i="88" s="1"/>
  <c r="E159" i="88"/>
  <c r="G159" i="88" s="1"/>
  <c r="J159" i="88" s="1"/>
  <c r="E113" i="97"/>
  <c r="G113" i="97" s="1"/>
  <c r="J113" i="97" s="1"/>
  <c r="E58" i="88"/>
  <c r="G58" i="88" s="1"/>
  <c r="J58" i="88" s="1"/>
  <c r="E172" i="97"/>
  <c r="G172" i="97" s="1"/>
  <c r="J172" i="97" s="1"/>
  <c r="E206" i="88"/>
  <c r="G206" i="88" s="1"/>
  <c r="J206" i="88" s="1"/>
  <c r="E223" i="88"/>
  <c r="G223" i="88" s="1"/>
  <c r="J223" i="88" s="1"/>
  <c r="E92" i="88"/>
  <c r="G92" i="88" s="1"/>
  <c r="J92" i="88" s="1"/>
  <c r="E219" i="88"/>
  <c r="G219" i="88" s="1"/>
  <c r="J219" i="88" s="1"/>
  <c r="E187" i="86"/>
  <c r="G187" i="86" s="1"/>
  <c r="J187" i="86" s="1"/>
  <c r="E102" i="88"/>
  <c r="G102" i="88" s="1"/>
  <c r="J102" i="88" s="1"/>
  <c r="E214" i="88"/>
  <c r="G214" i="88" s="1"/>
  <c r="J214" i="88" s="1"/>
  <c r="E166" i="88"/>
  <c r="G166" i="88" s="1"/>
  <c r="J166" i="88" s="1"/>
  <c r="E109" i="88"/>
  <c r="G109" i="88" s="1"/>
  <c r="J109" i="88" s="1"/>
  <c r="E203" i="88"/>
  <c r="G203" i="88" s="1"/>
  <c r="J203" i="88" s="1"/>
  <c r="E160" i="98"/>
  <c r="G160" i="98" s="1"/>
  <c r="J160" i="98" s="1"/>
  <c r="E79" i="88"/>
  <c r="G79" i="88" s="1"/>
  <c r="J79" i="88" s="1"/>
  <c r="E78" i="88"/>
  <c r="G78" i="88" s="1"/>
  <c r="J78" i="88" s="1"/>
  <c r="E119" i="88"/>
  <c r="G119" i="88" s="1"/>
  <c r="J119" i="88" s="1"/>
  <c r="E71" i="88"/>
  <c r="G71" i="88" s="1"/>
  <c r="J71" i="88" s="1"/>
  <c r="E136" i="98"/>
  <c r="G136" i="98" s="1"/>
  <c r="J136" i="98" s="1"/>
  <c r="E161" i="97"/>
  <c r="G161" i="97" s="1"/>
  <c r="J161" i="97" s="1"/>
  <c r="E205" i="97"/>
  <c r="G205" i="97" s="1"/>
  <c r="J205" i="97" s="1"/>
  <c r="E69" i="95"/>
  <c r="G69" i="95" s="1"/>
  <c r="J69" i="95" s="1"/>
  <c r="E126" i="88"/>
  <c r="G126" i="88" s="1"/>
  <c r="J126" i="88" s="1"/>
  <c r="E183" i="97"/>
  <c r="G183" i="97" s="1"/>
  <c r="J183" i="97" s="1"/>
  <c r="E70" i="95"/>
  <c r="G70" i="95" s="1"/>
  <c r="J70" i="95" s="1"/>
  <c r="E107" i="88"/>
  <c r="G107" i="88" s="1"/>
  <c r="J107" i="88" s="1"/>
  <c r="E155" i="106"/>
  <c r="G155" i="106" s="1"/>
  <c r="J155" i="106" s="1"/>
  <c r="E98" i="88"/>
  <c r="G98" i="88" s="1"/>
  <c r="J98" i="88" s="1"/>
  <c r="E120" i="88"/>
  <c r="G120" i="88" s="1"/>
  <c r="J120" i="88" s="1"/>
  <c r="E158" i="88"/>
  <c r="G158" i="88" s="1"/>
  <c r="J158" i="88" s="1"/>
  <c r="E56" i="88"/>
  <c r="G56" i="88" s="1"/>
  <c r="J56" i="88" s="1"/>
  <c r="E154" i="95"/>
  <c r="G154" i="95" s="1"/>
  <c r="J154" i="95" s="1"/>
  <c r="E80" i="98"/>
  <c r="G80" i="98" s="1"/>
  <c r="J80" i="98" s="1"/>
  <c r="E73" i="88"/>
  <c r="G73" i="88" s="1"/>
  <c r="J73" i="88" s="1"/>
  <c r="E101" i="88"/>
  <c r="G101" i="88" s="1"/>
  <c r="J101" i="88" s="1"/>
  <c r="E221" i="88"/>
  <c r="G221" i="88" s="1"/>
  <c r="J221" i="88" s="1"/>
  <c r="E108" i="87"/>
  <c r="G108" i="87" s="1"/>
  <c r="J108" i="87" s="1"/>
  <c r="E127" i="88"/>
  <c r="G127" i="88" s="1"/>
  <c r="J127" i="88" s="1"/>
  <c r="E171" i="97"/>
  <c r="G171" i="97" s="1"/>
  <c r="J171" i="97" s="1"/>
  <c r="E122" i="88"/>
  <c r="G122" i="88" s="1"/>
  <c r="J122" i="88" s="1"/>
  <c r="E67" i="88"/>
  <c r="G67" i="88" s="1"/>
  <c r="J67" i="88" s="1"/>
  <c r="E176" i="97"/>
  <c r="G176" i="97" s="1"/>
  <c r="J176" i="97" s="1"/>
  <c r="E133" i="98"/>
  <c r="G133" i="98" s="1"/>
  <c r="J133" i="98" s="1"/>
  <c r="E182" i="98"/>
  <c r="G182" i="98" s="1"/>
  <c r="J182" i="98" s="1"/>
  <c r="E91" i="88"/>
  <c r="G91" i="88" s="1"/>
  <c r="J91" i="88" s="1"/>
  <c r="E218" i="88"/>
  <c r="G218" i="88" s="1"/>
  <c r="J218" i="88" s="1"/>
  <c r="E121" i="88"/>
  <c r="G121" i="88" s="1"/>
  <c r="J121" i="88" s="1"/>
  <c r="E68" i="88"/>
  <c r="G68" i="88" s="1"/>
  <c r="J68" i="88" s="1"/>
  <c r="E213" i="88"/>
  <c r="G213" i="88" s="1"/>
  <c r="J213" i="88" s="1"/>
  <c r="E89" i="87"/>
  <c r="G89" i="87" s="1"/>
  <c r="J89" i="87" s="1"/>
  <c r="E137" i="97"/>
  <c r="G137" i="97" s="1"/>
  <c r="J137" i="97" s="1"/>
  <c r="E178" i="97"/>
  <c r="G178" i="97" s="1"/>
  <c r="J178" i="97" s="1"/>
  <c r="E143" i="88"/>
  <c r="G143" i="88" s="1"/>
  <c r="J143" i="88" s="1"/>
  <c r="E85" i="88"/>
  <c r="G85" i="88" s="1"/>
  <c r="J85" i="88" s="1"/>
  <c r="E211" i="88"/>
  <c r="G211" i="88" s="1"/>
  <c r="J211" i="88" s="1"/>
  <c r="E99" i="97"/>
  <c r="G99" i="97" s="1"/>
  <c r="J99" i="97" s="1"/>
  <c r="E193" i="88"/>
  <c r="G193" i="88" s="1"/>
  <c r="J193" i="88" s="1"/>
  <c r="E111" i="98"/>
  <c r="G111" i="98" s="1"/>
  <c r="J111" i="98" s="1"/>
  <c r="E148" i="88"/>
  <c r="G148" i="88" s="1"/>
  <c r="J148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67" i="89" l="1"/>
  <c r="G67" i="89" s="1"/>
  <c r="J67" i="89" s="1"/>
  <c r="E223" i="89"/>
  <c r="G223" i="89" s="1"/>
  <c r="J223" i="89" s="1"/>
  <c r="E130" i="98"/>
  <c r="G130" i="98" s="1"/>
  <c r="J130" i="98" s="1"/>
  <c r="E65" i="89"/>
  <c r="G65" i="89" s="1"/>
  <c r="J65" i="89" s="1"/>
  <c r="E145" i="89"/>
  <c r="G145" i="89" s="1"/>
  <c r="J145" i="89" s="1"/>
  <c r="E186" i="99"/>
  <c r="G186" i="99" s="1"/>
  <c r="J186" i="99" s="1"/>
  <c r="E167" i="99"/>
  <c r="G167" i="99" s="1"/>
  <c r="J167" i="99" s="1"/>
  <c r="E162" i="89"/>
  <c r="G162" i="89" s="1"/>
  <c r="J162" i="89" s="1"/>
  <c r="E141" i="89"/>
  <c r="G141" i="89" s="1"/>
  <c r="J141" i="89" s="1"/>
  <c r="E178" i="98"/>
  <c r="G178" i="98" s="1"/>
  <c r="J178" i="98" s="1"/>
  <c r="E122" i="89"/>
  <c r="G122" i="89" s="1"/>
  <c r="J122" i="89" s="1"/>
  <c r="E98" i="89"/>
  <c r="G98" i="89" s="1"/>
  <c r="J98" i="89" s="1"/>
  <c r="E78" i="89"/>
  <c r="G78" i="89" s="1"/>
  <c r="J78" i="89" s="1"/>
  <c r="E206" i="89"/>
  <c r="G206" i="89" s="1"/>
  <c r="J206" i="89" s="1"/>
  <c r="E195" i="89"/>
  <c r="G195" i="89" s="1"/>
  <c r="J195" i="89" s="1"/>
  <c r="E204" i="99"/>
  <c r="G204" i="99" s="1"/>
  <c r="J204" i="99" s="1"/>
  <c r="E128" i="98"/>
  <c r="G128" i="98" s="1"/>
  <c r="J128" i="98" s="1"/>
  <c r="E93" i="89"/>
  <c r="G93" i="89" s="1"/>
  <c r="J93" i="89" s="1"/>
  <c r="E81" i="99"/>
  <c r="G81" i="99" s="1"/>
  <c r="J81" i="99" s="1"/>
  <c r="E117" i="88"/>
  <c r="G117" i="88" s="1"/>
  <c r="J117" i="88" s="1"/>
  <c r="E116" i="87"/>
  <c r="G116" i="87" s="1"/>
  <c r="J116" i="87" s="1"/>
  <c r="E119" i="89"/>
  <c r="G119" i="89" s="1"/>
  <c r="J119" i="89" s="1"/>
  <c r="E155" i="107"/>
  <c r="G155" i="107" s="1"/>
  <c r="J155" i="107" s="1"/>
  <c r="E172" i="98"/>
  <c r="G172" i="98" s="1"/>
  <c r="J172" i="98" s="1"/>
  <c r="E77" i="89"/>
  <c r="G77" i="89" s="1"/>
  <c r="J77" i="89" s="1"/>
  <c r="E196" i="89"/>
  <c r="G196" i="89" s="1"/>
  <c r="J196" i="89" s="1"/>
  <c r="E127" i="89"/>
  <c r="G127" i="89" s="1"/>
  <c r="J127" i="89" s="1"/>
  <c r="E58" i="89"/>
  <c r="G58" i="89" s="1"/>
  <c r="J58" i="89" s="1"/>
  <c r="E153" i="89"/>
  <c r="G153" i="89" s="1"/>
  <c r="J153" i="89" s="1"/>
  <c r="E169" i="98"/>
  <c r="G169" i="98" s="1"/>
  <c r="J169" i="98" s="1"/>
  <c r="E108" i="88"/>
  <c r="G108" i="88" s="1"/>
  <c r="J108" i="88" s="1"/>
  <c r="E113" i="98"/>
  <c r="G113" i="98" s="1"/>
  <c r="J113" i="98" s="1"/>
  <c r="E198" i="89"/>
  <c r="G198" i="89" s="1"/>
  <c r="J198" i="89" s="1"/>
  <c r="E110" i="99"/>
  <c r="G110" i="99" s="1"/>
  <c r="J110" i="99" s="1"/>
  <c r="E221" i="89"/>
  <c r="G221" i="89" s="1"/>
  <c r="J221" i="89" s="1"/>
  <c r="E109" i="89"/>
  <c r="G109" i="89" s="1"/>
  <c r="J109" i="89" s="1"/>
  <c r="E106" i="89"/>
  <c r="G106" i="89" s="1"/>
  <c r="J106" i="89" s="1"/>
  <c r="E139" i="89"/>
  <c r="G139" i="89" s="1"/>
  <c r="J139" i="89" s="1"/>
  <c r="E151" i="89"/>
  <c r="G151" i="89" s="1"/>
  <c r="J151" i="89" s="1"/>
  <c r="E148" i="89"/>
  <c r="G148" i="89" s="1"/>
  <c r="J148" i="89" s="1"/>
  <c r="E101" i="89"/>
  <c r="G101" i="89" s="1"/>
  <c r="J101" i="89" s="1"/>
  <c r="E97" i="89"/>
  <c r="G97" i="89" s="1"/>
  <c r="J97" i="89" s="1"/>
  <c r="E170" i="98"/>
  <c r="G170" i="98" s="1"/>
  <c r="J170" i="98" s="1"/>
  <c r="E90" i="89"/>
  <c r="G90" i="89" s="1"/>
  <c r="J90" i="89" s="1"/>
  <c r="E197" i="89"/>
  <c r="G197" i="89" s="1"/>
  <c r="J197" i="89" s="1"/>
  <c r="E202" i="104"/>
  <c r="G202" i="104" s="1"/>
  <c r="J202" i="104" s="1"/>
  <c r="E111" i="99"/>
  <c r="G111" i="99" s="1"/>
  <c r="J111" i="99" s="1"/>
  <c r="E218" i="89"/>
  <c r="G218" i="89" s="1"/>
  <c r="J218" i="89" s="1"/>
  <c r="E73" i="89"/>
  <c r="G73" i="89" s="1"/>
  <c r="J73" i="89" s="1"/>
  <c r="E69" i="96"/>
  <c r="G69" i="96" s="1"/>
  <c r="J69" i="96" s="1"/>
  <c r="E214" i="89"/>
  <c r="G214" i="89" s="1"/>
  <c r="J214" i="89" s="1"/>
  <c r="E217" i="88"/>
  <c r="G217" i="88" s="1"/>
  <c r="J217" i="88" s="1"/>
  <c r="E125" i="89"/>
  <c r="G125" i="89" s="1"/>
  <c r="J125" i="89" s="1"/>
  <c r="E222" i="89"/>
  <c r="G222" i="89" s="1"/>
  <c r="J222" i="89" s="1"/>
  <c r="E140" i="89"/>
  <c r="G140" i="89" s="1"/>
  <c r="J140" i="89" s="1"/>
  <c r="E83" i="89"/>
  <c r="G83" i="89" s="1"/>
  <c r="J83" i="89" s="1"/>
  <c r="E149" i="90"/>
  <c r="G149" i="90" s="1"/>
  <c r="J149" i="90" s="1"/>
  <c r="E200" i="89"/>
  <c r="G200" i="89" s="1"/>
  <c r="J200" i="89" s="1"/>
  <c r="E96" i="89"/>
  <c r="G96" i="89" s="1"/>
  <c r="J96" i="89" s="1"/>
  <c r="E181" i="100"/>
  <c r="G181" i="100" s="1"/>
  <c r="J181" i="100" s="1"/>
  <c r="E199" i="99"/>
  <c r="G199" i="99" s="1"/>
  <c r="J199" i="99" s="1"/>
  <c r="E147" i="89"/>
  <c r="G147" i="89" s="1"/>
  <c r="J147" i="89" s="1"/>
  <c r="E152" i="89"/>
  <c r="G152" i="89" s="1"/>
  <c r="J152" i="89" s="1"/>
  <c r="E166" i="89"/>
  <c r="G166" i="89" s="1"/>
  <c r="J166" i="89" s="1"/>
  <c r="E91" i="89"/>
  <c r="G91" i="89" s="1"/>
  <c r="J91" i="89" s="1"/>
  <c r="E80" i="99"/>
  <c r="G80" i="99" s="1"/>
  <c r="J80" i="99" s="1"/>
  <c r="E205" i="98"/>
  <c r="G205" i="98" s="1"/>
  <c r="J205" i="98" s="1"/>
  <c r="E102" i="89"/>
  <c r="G102" i="89" s="1"/>
  <c r="J102" i="89" s="1"/>
  <c r="E168" i="99"/>
  <c r="G168" i="99" s="1"/>
  <c r="J168" i="99" s="1"/>
  <c r="E61" i="89"/>
  <c r="G61" i="89" s="1"/>
  <c r="J61" i="89" s="1"/>
  <c r="E57" i="89"/>
  <c r="G57" i="89" s="1"/>
  <c r="J57" i="89" s="1"/>
  <c r="E208" i="89"/>
  <c r="G208" i="89" s="1"/>
  <c r="J208" i="89" s="1"/>
  <c r="E165" i="89"/>
  <c r="G165" i="89" s="1"/>
  <c r="J165" i="89" s="1"/>
  <c r="E209" i="89"/>
  <c r="G209" i="89" s="1"/>
  <c r="J209" i="89" s="1"/>
  <c r="E63" i="89"/>
  <c r="G63" i="89" s="1"/>
  <c r="J63" i="89" s="1"/>
  <c r="E86" i="89"/>
  <c r="G86" i="89" s="1"/>
  <c r="J86" i="89" s="1"/>
  <c r="E143" i="89"/>
  <c r="G143" i="89" s="1"/>
  <c r="J143" i="89" s="1"/>
  <c r="E185" i="98"/>
  <c r="G185" i="98" s="1"/>
  <c r="J185" i="98" s="1"/>
  <c r="E66" i="89"/>
  <c r="G66" i="89" s="1"/>
  <c r="J66" i="89" s="1"/>
  <c r="E70" i="96"/>
  <c r="G70" i="96" s="1"/>
  <c r="J70" i="96" s="1"/>
  <c r="E159" i="89"/>
  <c r="G159" i="89" s="1"/>
  <c r="J159" i="89" s="1"/>
  <c r="E161" i="98"/>
  <c r="G161" i="98" s="1"/>
  <c r="J161" i="98" s="1"/>
  <c r="E163" i="89"/>
  <c r="G163" i="89" s="1"/>
  <c r="J163" i="89" s="1"/>
  <c r="E201" i="89"/>
  <c r="G201" i="89" s="1"/>
  <c r="J201" i="89" s="1"/>
  <c r="E76" i="89"/>
  <c r="G76" i="89" s="1"/>
  <c r="J76" i="89" s="1"/>
  <c r="E171" i="98"/>
  <c r="G171" i="98" s="1"/>
  <c r="J171" i="98" s="1"/>
  <c r="E224" i="89"/>
  <c r="G224" i="89" s="1"/>
  <c r="J224" i="89" s="1"/>
  <c r="E160" i="99"/>
  <c r="G160" i="99" s="1"/>
  <c r="J160" i="99" s="1"/>
  <c r="E179" i="99"/>
  <c r="G179" i="99" s="1"/>
  <c r="J179" i="99" s="1"/>
  <c r="E212" i="89"/>
  <c r="G212" i="89" s="1"/>
  <c r="J212" i="89" s="1"/>
  <c r="E121" i="89"/>
  <c r="G121" i="89" s="1"/>
  <c r="J121" i="89" s="1"/>
  <c r="E146" i="88"/>
  <c r="G146" i="88" s="1"/>
  <c r="J146" i="88" s="1"/>
  <c r="E129" i="99"/>
  <c r="G129" i="99" s="1"/>
  <c r="J129" i="99" s="1"/>
  <c r="E220" i="89"/>
  <c r="G220" i="89" s="1"/>
  <c r="J220" i="89" s="1"/>
  <c r="E142" i="88"/>
  <c r="G142" i="88" s="1"/>
  <c r="J142" i="88" s="1"/>
  <c r="E72" i="89"/>
  <c r="G72" i="89" s="1"/>
  <c r="J72" i="89" s="1"/>
  <c r="E215" i="89"/>
  <c r="G215" i="89" s="1"/>
  <c r="J215" i="89" s="1"/>
  <c r="E120" i="89"/>
  <c r="G120" i="89" s="1"/>
  <c r="J120" i="89" s="1"/>
  <c r="E137" i="98"/>
  <c r="G137" i="98" s="1"/>
  <c r="J137" i="98" s="1"/>
  <c r="E79" i="89"/>
  <c r="G79" i="89" s="1"/>
  <c r="J79" i="89" s="1"/>
  <c r="E112" i="99"/>
  <c r="G112" i="99" s="1"/>
  <c r="J112" i="99" s="1"/>
  <c r="E94" i="89"/>
  <c r="G94" i="89" s="1"/>
  <c r="J94" i="89" s="1"/>
  <c r="E89" i="88"/>
  <c r="G89" i="88" s="1"/>
  <c r="J89" i="88" s="1"/>
  <c r="E107" i="89"/>
  <c r="G107" i="89" s="1"/>
  <c r="J107" i="89" s="1"/>
  <c r="E60" i="89"/>
  <c r="G60" i="89" s="1"/>
  <c r="J60" i="89" s="1"/>
  <c r="E138" i="98"/>
  <c r="G138" i="98" s="1"/>
  <c r="J138" i="98" s="1"/>
  <c r="E213" i="89"/>
  <c r="G213" i="89" s="1"/>
  <c r="J213" i="89" s="1"/>
  <c r="E203" i="89"/>
  <c r="G203" i="89" s="1"/>
  <c r="J203" i="89" s="1"/>
  <c r="E123" i="89"/>
  <c r="G123" i="89" s="1"/>
  <c r="J123" i="89" s="1"/>
  <c r="E104" i="89"/>
  <c r="G104" i="89" s="1"/>
  <c r="J104" i="89" s="1"/>
  <c r="E88" i="89"/>
  <c r="G88" i="89" s="1"/>
  <c r="J88" i="89" s="1"/>
  <c r="E68" i="89"/>
  <c r="G68" i="89" s="1"/>
  <c r="J68" i="89" s="1"/>
  <c r="E183" i="98"/>
  <c r="G183" i="98" s="1"/>
  <c r="J183" i="98" s="1"/>
  <c r="E105" i="88"/>
  <c r="G105" i="88" s="1"/>
  <c r="J105" i="88" s="1"/>
  <c r="E207" i="89"/>
  <c r="G207" i="89" s="1"/>
  <c r="J207" i="89" s="1"/>
  <c r="E126" i="89"/>
  <c r="G126" i="89" s="1"/>
  <c r="J126" i="89" s="1"/>
  <c r="E188" i="89"/>
  <c r="G188" i="89" s="1"/>
  <c r="J188" i="89" s="1"/>
  <c r="E194" i="88"/>
  <c r="G194" i="88" s="1"/>
  <c r="J194" i="88" s="1"/>
  <c r="E193" i="89"/>
  <c r="G193" i="89" s="1"/>
  <c r="J193" i="89" s="1"/>
  <c r="E99" i="98"/>
  <c r="G99" i="98" s="1"/>
  <c r="J99" i="98" s="1"/>
  <c r="E182" i="99"/>
  <c r="G182" i="99" s="1"/>
  <c r="J182" i="99" s="1"/>
  <c r="E154" i="96"/>
  <c r="G154" i="96" s="1"/>
  <c r="J154" i="96" s="1"/>
  <c r="E187" i="87"/>
  <c r="G187" i="87" s="1"/>
  <c r="J187" i="87" s="1"/>
  <c r="E156" i="99"/>
  <c r="G156" i="99" s="1"/>
  <c r="J156" i="99" s="1"/>
  <c r="E103" i="89"/>
  <c r="G103" i="89" s="1"/>
  <c r="J103" i="89" s="1"/>
  <c r="E115" i="89"/>
  <c r="G115" i="89" s="1"/>
  <c r="J115" i="89" s="1"/>
  <c r="E164" i="89"/>
  <c r="G164" i="89" s="1"/>
  <c r="J164" i="89" s="1"/>
  <c r="E132" i="99"/>
  <c r="G132" i="99" s="1"/>
  <c r="J132" i="99" s="1"/>
  <c r="E211" i="89"/>
  <c r="G211" i="89" s="1"/>
  <c r="J211" i="89" s="1"/>
  <c r="E133" i="99"/>
  <c r="G133" i="99" s="1"/>
  <c r="J133" i="99" s="1"/>
  <c r="E56" i="89"/>
  <c r="G56" i="89" s="1"/>
  <c r="J56" i="89" s="1"/>
  <c r="E136" i="99"/>
  <c r="G136" i="99" s="1"/>
  <c r="J136" i="99" s="1"/>
  <c r="E219" i="89"/>
  <c r="G219" i="89" s="1"/>
  <c r="J219" i="89" s="1"/>
  <c r="E75" i="89"/>
  <c r="G75" i="89" s="1"/>
  <c r="J75" i="89" s="1"/>
  <c r="E118" i="87"/>
  <c r="G118" i="87" s="1"/>
  <c r="J118" i="87" s="1"/>
  <c r="E85" i="89"/>
  <c r="G85" i="89" s="1"/>
  <c r="J85" i="89" s="1"/>
  <c r="E176" i="98"/>
  <c r="G176" i="98" s="1"/>
  <c r="J176" i="98" s="1"/>
  <c r="E158" i="89"/>
  <c r="G158" i="89" s="1"/>
  <c r="J158" i="89" s="1"/>
  <c r="E71" i="89"/>
  <c r="G71" i="89" s="1"/>
  <c r="J71" i="89" s="1"/>
  <c r="E92" i="89"/>
  <c r="G92" i="89" s="1"/>
  <c r="J92" i="89" s="1"/>
  <c r="E180" i="99"/>
  <c r="G180" i="99" s="1"/>
  <c r="J180" i="99" s="1"/>
  <c r="E135" i="89"/>
  <c r="G135" i="89" s="1"/>
  <c r="J135" i="89" s="1"/>
  <c r="E84" i="89"/>
  <c r="G84" i="89" s="1"/>
  <c r="J84" i="89" s="1"/>
  <c r="E225" i="90"/>
  <c r="G225" i="90" s="1"/>
  <c r="J225" i="90" s="1"/>
  <c r="E64" i="89"/>
  <c r="G64" i="89" s="1"/>
  <c r="J64" i="89" s="1"/>
  <c r="E177" i="98"/>
  <c r="G177" i="98" s="1"/>
  <c r="J177" i="98" s="1"/>
  <c r="E134" i="99"/>
  <c r="G134" i="99" s="1"/>
  <c r="J134" i="99" s="1"/>
  <c r="E144" i="89"/>
  <c r="G144" i="89" s="1"/>
  <c r="J144" i="89" s="1"/>
  <c r="E210" i="89"/>
  <c r="G210" i="89" s="1"/>
  <c r="J210" i="89" s="1"/>
  <c r="E82" i="89"/>
  <c r="G82" i="89" s="1"/>
  <c r="J82" i="89" s="1"/>
  <c r="E184" i="98"/>
  <c r="G184" i="98" s="1"/>
  <c r="J184" i="98" s="1"/>
  <c r="E55" i="89"/>
  <c r="G55" i="89" s="1"/>
  <c r="J55" i="89" s="1"/>
  <c r="E216" i="89"/>
  <c r="G216" i="89" s="1"/>
  <c r="J216" i="89" s="1"/>
  <c r="E131" i="98"/>
  <c r="G131" i="98" s="1"/>
  <c r="J131" i="98" s="1"/>
  <c r="E124" i="89"/>
  <c r="G124" i="89" s="1"/>
  <c r="J124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1" i="100" l="1"/>
  <c r="G111" i="100" s="1"/>
  <c r="J111" i="100" s="1"/>
  <c r="E221" i="90"/>
  <c r="G221" i="90" s="1"/>
  <c r="J221" i="90" s="1"/>
  <c r="E122" i="90"/>
  <c r="G122" i="90" s="1"/>
  <c r="J122" i="90" s="1"/>
  <c r="E99" i="99"/>
  <c r="G99" i="99" s="1"/>
  <c r="J99" i="99" s="1"/>
  <c r="E72" i="90"/>
  <c r="G72" i="90" s="1"/>
  <c r="J72" i="90" s="1"/>
  <c r="E208" i="90"/>
  <c r="G208" i="90" s="1"/>
  <c r="J208" i="90" s="1"/>
  <c r="E172" i="99"/>
  <c r="G172" i="99" s="1"/>
  <c r="J172" i="99" s="1"/>
  <c r="E124" i="90"/>
  <c r="G124" i="90" s="1"/>
  <c r="J124" i="90" s="1"/>
  <c r="E56" i="90"/>
  <c r="G56" i="90" s="1"/>
  <c r="J56" i="90" s="1"/>
  <c r="E213" i="90"/>
  <c r="G213" i="90" s="1"/>
  <c r="J213" i="90" s="1"/>
  <c r="E57" i="90"/>
  <c r="G57" i="90" s="1"/>
  <c r="J57" i="90" s="1"/>
  <c r="E131" i="99"/>
  <c r="G131" i="99" s="1"/>
  <c r="J131" i="99" s="1"/>
  <c r="E194" i="89"/>
  <c r="G194" i="89" s="1"/>
  <c r="J194" i="89" s="1"/>
  <c r="E161" i="99"/>
  <c r="G161" i="99" s="1"/>
  <c r="J161" i="99" s="1"/>
  <c r="E200" i="90"/>
  <c r="G200" i="90" s="1"/>
  <c r="J200" i="90" s="1"/>
  <c r="E178" i="99"/>
  <c r="G178" i="99" s="1"/>
  <c r="J178" i="99" s="1"/>
  <c r="E216" i="90"/>
  <c r="G216" i="90" s="1"/>
  <c r="J216" i="90" s="1"/>
  <c r="E188" i="90"/>
  <c r="G188" i="90" s="1"/>
  <c r="J188" i="90" s="1"/>
  <c r="E159" i="90"/>
  <c r="G159" i="90" s="1"/>
  <c r="J159" i="90" s="1"/>
  <c r="E149" i="91"/>
  <c r="G149" i="91" s="1"/>
  <c r="J149" i="91" s="1"/>
  <c r="E141" i="90"/>
  <c r="G141" i="90" s="1"/>
  <c r="J141" i="90" s="1"/>
  <c r="E126" i="90"/>
  <c r="G126" i="90" s="1"/>
  <c r="J126" i="90" s="1"/>
  <c r="E146" i="89"/>
  <c r="G146" i="89" s="1"/>
  <c r="J146" i="89" s="1"/>
  <c r="E90" i="90"/>
  <c r="G90" i="90" s="1"/>
  <c r="J90" i="90" s="1"/>
  <c r="E162" i="90"/>
  <c r="G162" i="90" s="1"/>
  <c r="J162" i="90" s="1"/>
  <c r="E207" i="90"/>
  <c r="G207" i="90" s="1"/>
  <c r="J207" i="90" s="1"/>
  <c r="E121" i="90"/>
  <c r="G121" i="90" s="1"/>
  <c r="J121" i="90" s="1"/>
  <c r="E205" i="99"/>
  <c r="G205" i="99" s="1"/>
  <c r="J205" i="99" s="1"/>
  <c r="E167" i="100"/>
  <c r="G167" i="100" s="1"/>
  <c r="J167" i="100" s="1"/>
  <c r="E115" i="90"/>
  <c r="G115" i="90" s="1"/>
  <c r="J115" i="90" s="1"/>
  <c r="E212" i="90"/>
  <c r="G212" i="90" s="1"/>
  <c r="J212" i="90" s="1"/>
  <c r="E169" i="99"/>
  <c r="G169" i="99" s="1"/>
  <c r="J169" i="99" s="1"/>
  <c r="E210" i="90"/>
  <c r="G210" i="90" s="1"/>
  <c r="J210" i="90" s="1"/>
  <c r="E176" i="99"/>
  <c r="G176" i="99" s="1"/>
  <c r="J176" i="99" s="1"/>
  <c r="E103" i="90"/>
  <c r="G103" i="90" s="1"/>
  <c r="J103" i="90" s="1"/>
  <c r="E183" i="99"/>
  <c r="G183" i="99" s="1"/>
  <c r="J183" i="99" s="1"/>
  <c r="E112" i="100"/>
  <c r="G112" i="100" s="1"/>
  <c r="J112" i="100" s="1"/>
  <c r="E179" i="100"/>
  <c r="G179" i="100" s="1"/>
  <c r="J179" i="100" s="1"/>
  <c r="E143" i="90"/>
  <c r="G143" i="90" s="1"/>
  <c r="J143" i="90" s="1"/>
  <c r="E91" i="90"/>
  <c r="G91" i="90" s="1"/>
  <c r="J91" i="90" s="1"/>
  <c r="E125" i="90"/>
  <c r="G125" i="90" s="1"/>
  <c r="J125" i="90" s="1"/>
  <c r="E101" i="90"/>
  <c r="G101" i="90" s="1"/>
  <c r="J101" i="90" s="1"/>
  <c r="E153" i="90"/>
  <c r="G153" i="90" s="1"/>
  <c r="J153" i="90" s="1"/>
  <c r="E128" i="99"/>
  <c r="G128" i="99" s="1"/>
  <c r="J128" i="99" s="1"/>
  <c r="E145" i="90"/>
  <c r="G145" i="90" s="1"/>
  <c r="J145" i="90" s="1"/>
  <c r="E203" i="90"/>
  <c r="G203" i="90" s="1"/>
  <c r="J203" i="90" s="1"/>
  <c r="E218" i="90"/>
  <c r="G218" i="90" s="1"/>
  <c r="J218" i="90" s="1"/>
  <c r="E163" i="90"/>
  <c r="G163" i="90" s="1"/>
  <c r="J163" i="90" s="1"/>
  <c r="E202" i="105"/>
  <c r="G202" i="105" s="1"/>
  <c r="J202" i="105" s="1"/>
  <c r="E211" i="90"/>
  <c r="G211" i="90" s="1"/>
  <c r="J211" i="90" s="1"/>
  <c r="E198" i="90"/>
  <c r="G198" i="90" s="1"/>
  <c r="J198" i="90" s="1"/>
  <c r="E102" i="90"/>
  <c r="G102" i="90" s="1"/>
  <c r="J102" i="90" s="1"/>
  <c r="E184" i="99"/>
  <c r="G184" i="99" s="1"/>
  <c r="J184" i="99" s="1"/>
  <c r="E140" i="90"/>
  <c r="G140" i="90" s="1"/>
  <c r="J140" i="90" s="1"/>
  <c r="E82" i="90"/>
  <c r="G82" i="90" s="1"/>
  <c r="J82" i="90" s="1"/>
  <c r="E185" i="99"/>
  <c r="G185" i="99" s="1"/>
  <c r="J185" i="99" s="1"/>
  <c r="E85" i="90"/>
  <c r="G85" i="90" s="1"/>
  <c r="J85" i="90" s="1"/>
  <c r="E160" i="100"/>
  <c r="G160" i="100" s="1"/>
  <c r="J160" i="100" s="1"/>
  <c r="E166" i="90"/>
  <c r="G166" i="90" s="1"/>
  <c r="J166" i="90" s="1"/>
  <c r="E217" i="89"/>
  <c r="G217" i="89" s="1"/>
  <c r="J217" i="89" s="1"/>
  <c r="E148" i="90"/>
  <c r="G148" i="90" s="1"/>
  <c r="J148" i="90" s="1"/>
  <c r="E58" i="90"/>
  <c r="G58" i="90" s="1"/>
  <c r="J58" i="90" s="1"/>
  <c r="E204" i="100"/>
  <c r="G204" i="100" s="1"/>
  <c r="J204" i="100" s="1"/>
  <c r="E65" i="90"/>
  <c r="G65" i="90" s="1"/>
  <c r="J65" i="90" s="1"/>
  <c r="E181" i="101"/>
  <c r="G181" i="101" s="1"/>
  <c r="J181" i="101" s="1"/>
  <c r="E135" i="90"/>
  <c r="G135" i="90" s="1"/>
  <c r="J135" i="90" s="1"/>
  <c r="E60" i="90"/>
  <c r="G60" i="90" s="1"/>
  <c r="J60" i="90" s="1"/>
  <c r="E132" i="100"/>
  <c r="G132" i="100" s="1"/>
  <c r="J132" i="100" s="1"/>
  <c r="E108" i="89"/>
  <c r="G108" i="89" s="1"/>
  <c r="J108" i="89" s="1"/>
  <c r="E224" i="90"/>
  <c r="G224" i="90" s="1"/>
  <c r="J224" i="90" s="1"/>
  <c r="E130" i="99"/>
  <c r="G130" i="99" s="1"/>
  <c r="J130" i="99" s="1"/>
  <c r="E136" i="100"/>
  <c r="G136" i="100" s="1"/>
  <c r="J136" i="100" s="1"/>
  <c r="E109" i="90"/>
  <c r="G109" i="90" s="1"/>
  <c r="J109" i="90" s="1"/>
  <c r="E193" i="90"/>
  <c r="G193" i="90" s="1"/>
  <c r="J193" i="90" s="1"/>
  <c r="E138" i="99"/>
  <c r="G138" i="99" s="1"/>
  <c r="J138" i="99" s="1"/>
  <c r="E110" i="100"/>
  <c r="G110" i="100" s="1"/>
  <c r="J110" i="100" s="1"/>
  <c r="E129" i="100"/>
  <c r="G129" i="100" s="1"/>
  <c r="J129" i="100" s="1"/>
  <c r="E197" i="90"/>
  <c r="G197" i="90" s="1"/>
  <c r="J197" i="90" s="1"/>
  <c r="E92" i="90"/>
  <c r="G92" i="90" s="1"/>
  <c r="J92" i="90" s="1"/>
  <c r="E83" i="90"/>
  <c r="G83" i="90" s="1"/>
  <c r="J83" i="90" s="1"/>
  <c r="E164" i="90"/>
  <c r="G164" i="90" s="1"/>
  <c r="J164" i="90" s="1"/>
  <c r="E170" i="99"/>
  <c r="G170" i="99" s="1"/>
  <c r="J170" i="99" s="1"/>
  <c r="E94" i="90"/>
  <c r="G94" i="90" s="1"/>
  <c r="J94" i="90" s="1"/>
  <c r="E222" i="90"/>
  <c r="G222" i="90" s="1"/>
  <c r="J222" i="90" s="1"/>
  <c r="E93" i="90"/>
  <c r="G93" i="90" s="1"/>
  <c r="J93" i="90" s="1"/>
  <c r="E147" i="90"/>
  <c r="G147" i="90" s="1"/>
  <c r="J147" i="90" s="1"/>
  <c r="E196" i="90"/>
  <c r="G196" i="90" s="1"/>
  <c r="J196" i="90" s="1"/>
  <c r="E206" i="90"/>
  <c r="G206" i="90" s="1"/>
  <c r="J206" i="90" s="1"/>
  <c r="E223" i="90"/>
  <c r="G223" i="90" s="1"/>
  <c r="J223" i="90" s="1"/>
  <c r="E225" i="91"/>
  <c r="G225" i="91" s="1"/>
  <c r="J225" i="91" s="1"/>
  <c r="E201" i="90"/>
  <c r="G201" i="90" s="1"/>
  <c r="J201" i="90" s="1"/>
  <c r="E98" i="90"/>
  <c r="G98" i="90" s="1"/>
  <c r="J98" i="90" s="1"/>
  <c r="E84" i="90"/>
  <c r="G84" i="90" s="1"/>
  <c r="J84" i="90" s="1"/>
  <c r="E142" i="89"/>
  <c r="G142" i="89" s="1"/>
  <c r="J142" i="89" s="1"/>
  <c r="E96" i="90"/>
  <c r="G96" i="90" s="1"/>
  <c r="J96" i="90" s="1"/>
  <c r="E133" i="100"/>
  <c r="G133" i="100" s="1"/>
  <c r="J133" i="100" s="1"/>
  <c r="E220" i="90"/>
  <c r="G220" i="90" s="1"/>
  <c r="J220" i="90" s="1"/>
  <c r="E61" i="90"/>
  <c r="G61" i="90" s="1"/>
  <c r="J61" i="90" s="1"/>
  <c r="E119" i="90"/>
  <c r="G119" i="90" s="1"/>
  <c r="J119" i="90" s="1"/>
  <c r="E180" i="100"/>
  <c r="G180" i="100" s="1"/>
  <c r="J180" i="100" s="1"/>
  <c r="E168" i="100"/>
  <c r="G168" i="100" s="1"/>
  <c r="J168" i="100" s="1"/>
  <c r="E116" i="88"/>
  <c r="G116" i="88" s="1"/>
  <c r="J116" i="88" s="1"/>
  <c r="E55" i="90"/>
  <c r="G55" i="90" s="1"/>
  <c r="J55" i="90" s="1"/>
  <c r="E107" i="90"/>
  <c r="G107" i="90" s="1"/>
  <c r="J107" i="90" s="1"/>
  <c r="E70" i="97"/>
  <c r="G70" i="97" s="1"/>
  <c r="J70" i="97" s="1"/>
  <c r="E113" i="99"/>
  <c r="G113" i="99" s="1"/>
  <c r="J113" i="99" s="1"/>
  <c r="E117" i="89"/>
  <c r="G117" i="89" s="1"/>
  <c r="J117" i="89" s="1"/>
  <c r="E71" i="90"/>
  <c r="G71" i="90" s="1"/>
  <c r="J71" i="90" s="1"/>
  <c r="E89" i="89"/>
  <c r="G89" i="89" s="1"/>
  <c r="J89" i="89" s="1"/>
  <c r="E66" i="90"/>
  <c r="G66" i="90" s="1"/>
  <c r="J66" i="90" s="1"/>
  <c r="E81" i="100"/>
  <c r="G81" i="100" s="1"/>
  <c r="J81" i="100" s="1"/>
  <c r="E158" i="90"/>
  <c r="G158" i="90" s="1"/>
  <c r="J158" i="90" s="1"/>
  <c r="E105" i="89"/>
  <c r="G105" i="89" s="1"/>
  <c r="J105" i="89" s="1"/>
  <c r="E80" i="100"/>
  <c r="G80" i="100" s="1"/>
  <c r="J80" i="100" s="1"/>
  <c r="E97" i="90"/>
  <c r="G97" i="90" s="1"/>
  <c r="J97" i="90" s="1"/>
  <c r="E186" i="100"/>
  <c r="G186" i="100" s="1"/>
  <c r="J186" i="100" s="1"/>
  <c r="E144" i="90"/>
  <c r="G144" i="90" s="1"/>
  <c r="J144" i="90" s="1"/>
  <c r="E156" i="100"/>
  <c r="G156" i="100" s="1"/>
  <c r="J156" i="100" s="1"/>
  <c r="E68" i="90"/>
  <c r="G68" i="90" s="1"/>
  <c r="J68" i="90" s="1"/>
  <c r="E79" i="90"/>
  <c r="G79" i="90" s="1"/>
  <c r="J79" i="90" s="1"/>
  <c r="E86" i="90"/>
  <c r="G86" i="90" s="1"/>
  <c r="J86" i="90" s="1"/>
  <c r="E134" i="100"/>
  <c r="G134" i="100" s="1"/>
  <c r="J134" i="100" s="1"/>
  <c r="E118" i="88"/>
  <c r="G118" i="88" s="1"/>
  <c r="J118" i="88" s="1"/>
  <c r="E187" i="88"/>
  <c r="G187" i="88" s="1"/>
  <c r="J187" i="88" s="1"/>
  <c r="E88" i="90"/>
  <c r="G88" i="90" s="1"/>
  <c r="J88" i="90" s="1"/>
  <c r="E137" i="99"/>
  <c r="G137" i="99" s="1"/>
  <c r="J137" i="99" s="1"/>
  <c r="E63" i="90"/>
  <c r="G63" i="90" s="1"/>
  <c r="J63" i="90" s="1"/>
  <c r="E152" i="90"/>
  <c r="G152" i="90" s="1"/>
  <c r="J152" i="90" s="1"/>
  <c r="E214" i="90"/>
  <c r="G214" i="90" s="1"/>
  <c r="J214" i="90" s="1"/>
  <c r="E151" i="90"/>
  <c r="G151" i="90" s="1"/>
  <c r="J151" i="90" s="1"/>
  <c r="E127" i="90"/>
  <c r="G127" i="90" s="1"/>
  <c r="J127" i="90" s="1"/>
  <c r="E195" i="90"/>
  <c r="G195" i="90" s="1"/>
  <c r="J195" i="90" s="1"/>
  <c r="E177" i="99"/>
  <c r="G177" i="99" s="1"/>
  <c r="J177" i="99" s="1"/>
  <c r="E75" i="90"/>
  <c r="G75" i="90" s="1"/>
  <c r="J75" i="90" s="1"/>
  <c r="E154" i="97"/>
  <c r="G154" i="97" s="1"/>
  <c r="J154" i="97" s="1"/>
  <c r="E104" i="90"/>
  <c r="G104" i="90" s="1"/>
  <c r="J104" i="90" s="1"/>
  <c r="E120" i="90"/>
  <c r="G120" i="90" s="1"/>
  <c r="J120" i="90" s="1"/>
  <c r="E171" i="99"/>
  <c r="G171" i="99" s="1"/>
  <c r="J171" i="99" s="1"/>
  <c r="E209" i="90"/>
  <c r="G209" i="90" s="1"/>
  <c r="J209" i="90" s="1"/>
  <c r="E69" i="97"/>
  <c r="G69" i="97" s="1"/>
  <c r="J69" i="97" s="1"/>
  <c r="E139" i="90"/>
  <c r="G139" i="90" s="1"/>
  <c r="J139" i="90" s="1"/>
  <c r="E64" i="90"/>
  <c r="G64" i="90" s="1"/>
  <c r="J64" i="90" s="1"/>
  <c r="E219" i="90"/>
  <c r="G219" i="90" s="1"/>
  <c r="J219" i="90" s="1"/>
  <c r="E182" i="100"/>
  <c r="G182" i="100" s="1"/>
  <c r="J182" i="100" s="1"/>
  <c r="E123" i="90"/>
  <c r="G123" i="90" s="1"/>
  <c r="J123" i="90" s="1"/>
  <c r="E215" i="90"/>
  <c r="G215" i="90" s="1"/>
  <c r="J215" i="90" s="1"/>
  <c r="E76" i="90"/>
  <c r="G76" i="90" s="1"/>
  <c r="J76" i="90" s="1"/>
  <c r="E165" i="90"/>
  <c r="G165" i="90" s="1"/>
  <c r="J165" i="90" s="1"/>
  <c r="E199" i="100"/>
  <c r="G199" i="100" s="1"/>
  <c r="J199" i="100" s="1"/>
  <c r="E73" i="90"/>
  <c r="G73" i="90" s="1"/>
  <c r="J73" i="90" s="1"/>
  <c r="E106" i="90"/>
  <c r="G106" i="90" s="1"/>
  <c r="J106" i="90" s="1"/>
  <c r="E77" i="90"/>
  <c r="G77" i="90" s="1"/>
  <c r="J77" i="90" s="1"/>
  <c r="E78" i="90"/>
  <c r="G78" i="90" s="1"/>
  <c r="J78" i="90" s="1"/>
  <c r="E67" i="90"/>
  <c r="G67" i="90" s="1"/>
  <c r="J67" i="90" s="1"/>
  <c r="G5" i="74"/>
  <c r="J5" i="74" s="1"/>
  <c r="E146" i="90" l="1"/>
  <c r="G146" i="90" s="1"/>
  <c r="J146" i="90" s="1"/>
  <c r="E57" i="91"/>
  <c r="G57" i="91" s="1"/>
  <c r="J57" i="91" s="1"/>
  <c r="E182" i="101"/>
  <c r="G182" i="101" s="1"/>
  <c r="J182" i="101" s="1"/>
  <c r="E71" i="91"/>
  <c r="G71" i="91" s="1"/>
  <c r="J71" i="91" s="1"/>
  <c r="E222" i="91"/>
  <c r="G222" i="91" s="1"/>
  <c r="J222" i="91" s="1"/>
  <c r="E163" i="91"/>
  <c r="G163" i="91" s="1"/>
  <c r="J163" i="91" s="1"/>
  <c r="E131" i="100"/>
  <c r="G131" i="100" s="1"/>
  <c r="J131" i="100" s="1"/>
  <c r="E127" i="91"/>
  <c r="G127" i="91" s="1"/>
  <c r="J127" i="91" s="1"/>
  <c r="E96" i="91"/>
  <c r="G96" i="91" s="1"/>
  <c r="J96" i="91" s="1"/>
  <c r="E218" i="91"/>
  <c r="G218" i="91" s="1"/>
  <c r="J218" i="91" s="1"/>
  <c r="E67" i="91"/>
  <c r="G67" i="91" s="1"/>
  <c r="J67" i="91" s="1"/>
  <c r="E156" i="101"/>
  <c r="G156" i="101" s="1"/>
  <c r="J156" i="101" s="1"/>
  <c r="E170" i="100"/>
  <c r="G170" i="100" s="1"/>
  <c r="J170" i="100" s="1"/>
  <c r="E224" i="91"/>
  <c r="G224" i="91" s="1"/>
  <c r="J224" i="91" s="1"/>
  <c r="E213" i="91"/>
  <c r="G213" i="91" s="1"/>
  <c r="J213" i="91" s="1"/>
  <c r="E139" i="91"/>
  <c r="G139" i="91" s="1"/>
  <c r="J139" i="91" s="1"/>
  <c r="E70" i="98"/>
  <c r="G70" i="98" s="1"/>
  <c r="J70" i="98" s="1"/>
  <c r="E108" i="90"/>
  <c r="G108" i="90" s="1"/>
  <c r="J108" i="90" s="1"/>
  <c r="E56" i="91"/>
  <c r="G56" i="91" s="1"/>
  <c r="J56" i="91" s="1"/>
  <c r="E69" i="98"/>
  <c r="G69" i="98" s="1"/>
  <c r="J69" i="98" s="1"/>
  <c r="E98" i="91"/>
  <c r="G98" i="91" s="1"/>
  <c r="J98" i="91" s="1"/>
  <c r="E132" i="101"/>
  <c r="G132" i="101" s="1"/>
  <c r="J132" i="101" s="1"/>
  <c r="E149" i="92"/>
  <c r="G149" i="92" s="1"/>
  <c r="J149" i="92" s="1"/>
  <c r="E106" i="91"/>
  <c r="G106" i="91" s="1"/>
  <c r="J106" i="91" s="1"/>
  <c r="E201" i="91"/>
  <c r="G201" i="91" s="1"/>
  <c r="J201" i="91" s="1"/>
  <c r="E60" i="91"/>
  <c r="G60" i="91" s="1"/>
  <c r="J60" i="91" s="1"/>
  <c r="E172" i="100"/>
  <c r="G172" i="100" s="1"/>
  <c r="J172" i="100" s="1"/>
  <c r="E80" i="101"/>
  <c r="G80" i="101" s="1"/>
  <c r="J80" i="101" s="1"/>
  <c r="E135" i="91"/>
  <c r="G135" i="91" s="1"/>
  <c r="J135" i="91" s="1"/>
  <c r="E115" i="91"/>
  <c r="G115" i="91" s="1"/>
  <c r="J115" i="91" s="1"/>
  <c r="E199" i="101"/>
  <c r="G199" i="101" s="1"/>
  <c r="J199" i="101" s="1"/>
  <c r="E120" i="91"/>
  <c r="G120" i="91" s="1"/>
  <c r="J120" i="91" s="1"/>
  <c r="E88" i="91"/>
  <c r="G88" i="91" s="1"/>
  <c r="J88" i="91" s="1"/>
  <c r="E105" i="90"/>
  <c r="G105" i="90" s="1"/>
  <c r="J105" i="90" s="1"/>
  <c r="E168" i="101"/>
  <c r="G168" i="101" s="1"/>
  <c r="J168" i="101" s="1"/>
  <c r="E223" i="91"/>
  <c r="G223" i="91" s="1"/>
  <c r="J223" i="91" s="1"/>
  <c r="E129" i="101"/>
  <c r="G129" i="101" s="1"/>
  <c r="J129" i="101" s="1"/>
  <c r="E181" i="102"/>
  <c r="G181" i="102" s="1"/>
  <c r="J181" i="102" s="1"/>
  <c r="E184" i="100"/>
  <c r="G184" i="100" s="1"/>
  <c r="J184" i="100" s="1"/>
  <c r="E125" i="91"/>
  <c r="G125" i="91" s="1"/>
  <c r="J125" i="91" s="1"/>
  <c r="E167" i="101"/>
  <c r="G167" i="101" s="1"/>
  <c r="J167" i="101" s="1"/>
  <c r="E216" i="91"/>
  <c r="G216" i="91" s="1"/>
  <c r="J216" i="91" s="1"/>
  <c r="E72" i="91"/>
  <c r="G72" i="91" s="1"/>
  <c r="J72" i="91" s="1"/>
  <c r="E137" i="100"/>
  <c r="G137" i="100" s="1"/>
  <c r="J137" i="100" s="1"/>
  <c r="E165" i="91"/>
  <c r="G165" i="91" s="1"/>
  <c r="J165" i="91" s="1"/>
  <c r="E110" i="101"/>
  <c r="G110" i="101" s="1"/>
  <c r="J110" i="101" s="1"/>
  <c r="E102" i="91"/>
  <c r="G102" i="91" s="1"/>
  <c r="J102" i="91" s="1"/>
  <c r="E91" i="91"/>
  <c r="G91" i="91" s="1"/>
  <c r="J91" i="91" s="1"/>
  <c r="E205" i="100"/>
  <c r="G205" i="100" s="1"/>
  <c r="J205" i="100" s="1"/>
  <c r="E178" i="100"/>
  <c r="G178" i="100" s="1"/>
  <c r="J178" i="100" s="1"/>
  <c r="E99" i="100"/>
  <c r="G99" i="100" s="1"/>
  <c r="J99" i="100" s="1"/>
  <c r="E217" i="90"/>
  <c r="G217" i="90" s="1"/>
  <c r="J217" i="90" s="1"/>
  <c r="E219" i="91"/>
  <c r="G219" i="91" s="1"/>
  <c r="J219" i="91" s="1"/>
  <c r="E130" i="100"/>
  <c r="G130" i="100" s="1"/>
  <c r="J130" i="100" s="1"/>
  <c r="E151" i="91"/>
  <c r="G151" i="91" s="1"/>
  <c r="J151" i="91" s="1"/>
  <c r="E203" i="91"/>
  <c r="G203" i="91" s="1"/>
  <c r="J203" i="91" s="1"/>
  <c r="E214" i="91"/>
  <c r="G214" i="91" s="1"/>
  <c r="J214" i="91" s="1"/>
  <c r="E145" i="91"/>
  <c r="G145" i="91" s="1"/>
  <c r="J145" i="91" s="1"/>
  <c r="E186" i="101"/>
  <c r="G186" i="101" s="1"/>
  <c r="J186" i="101" s="1"/>
  <c r="E128" i="100"/>
  <c r="G128" i="100" s="1"/>
  <c r="J128" i="100" s="1"/>
  <c r="E63" i="91"/>
  <c r="G63" i="91" s="1"/>
  <c r="J63" i="91" s="1"/>
  <c r="E212" i="91"/>
  <c r="G212" i="91" s="1"/>
  <c r="J212" i="91" s="1"/>
  <c r="E171" i="100"/>
  <c r="G171" i="100" s="1"/>
  <c r="J171" i="100" s="1"/>
  <c r="E154" i="98"/>
  <c r="G154" i="98" s="1"/>
  <c r="J154" i="98" s="1"/>
  <c r="E143" i="91"/>
  <c r="G143" i="91" s="1"/>
  <c r="J143" i="91" s="1"/>
  <c r="E122" i="91"/>
  <c r="G122" i="91" s="1"/>
  <c r="J122" i="91" s="1"/>
  <c r="E195" i="91"/>
  <c r="G195" i="91" s="1"/>
  <c r="J195" i="91" s="1"/>
  <c r="E183" i="100"/>
  <c r="G183" i="100" s="1"/>
  <c r="J183" i="100" s="1"/>
  <c r="E68" i="91"/>
  <c r="G68" i="91" s="1"/>
  <c r="J68" i="91" s="1"/>
  <c r="E166" i="91"/>
  <c r="G166" i="91" s="1"/>
  <c r="J166" i="91" s="1"/>
  <c r="E113" i="100"/>
  <c r="G113" i="100" s="1"/>
  <c r="J113" i="100" s="1"/>
  <c r="E176" i="100"/>
  <c r="G176" i="100" s="1"/>
  <c r="J176" i="100" s="1"/>
  <c r="E164" i="91"/>
  <c r="G164" i="91" s="1"/>
  <c r="J164" i="91" s="1"/>
  <c r="E210" i="91"/>
  <c r="G210" i="91" s="1"/>
  <c r="J210" i="91" s="1"/>
  <c r="E107" i="91"/>
  <c r="G107" i="91" s="1"/>
  <c r="J107" i="91" s="1"/>
  <c r="E169" i="100"/>
  <c r="G169" i="100" s="1"/>
  <c r="J169" i="100" s="1"/>
  <c r="E97" i="91"/>
  <c r="G97" i="91" s="1"/>
  <c r="J97" i="91" s="1"/>
  <c r="E153" i="91"/>
  <c r="G153" i="91" s="1"/>
  <c r="J153" i="91" s="1"/>
  <c r="E225" i="92"/>
  <c r="G225" i="92" s="1"/>
  <c r="J225" i="92" s="1"/>
  <c r="E188" i="91"/>
  <c r="G188" i="91" s="1"/>
  <c r="J188" i="91" s="1"/>
  <c r="E215" i="91"/>
  <c r="G215" i="91" s="1"/>
  <c r="J215" i="91" s="1"/>
  <c r="E179" i="101"/>
  <c r="G179" i="101" s="1"/>
  <c r="J179" i="101" s="1"/>
  <c r="E161" i="100"/>
  <c r="G161" i="100" s="1"/>
  <c r="J161" i="100" s="1"/>
  <c r="E221" i="91"/>
  <c r="G221" i="91" s="1"/>
  <c r="J221" i="91" s="1"/>
  <c r="E79" i="91"/>
  <c r="G79" i="91" s="1"/>
  <c r="J79" i="91" s="1"/>
  <c r="E133" i="101"/>
  <c r="G133" i="101" s="1"/>
  <c r="J133" i="101" s="1"/>
  <c r="E136" i="101"/>
  <c r="G136" i="101" s="1"/>
  <c r="J136" i="101" s="1"/>
  <c r="E90" i="91"/>
  <c r="G90" i="91" s="1"/>
  <c r="J90" i="91" s="1"/>
  <c r="E117" i="90"/>
  <c r="G117" i="90" s="1"/>
  <c r="J117" i="90" s="1"/>
  <c r="E94" i="91"/>
  <c r="G94" i="91" s="1"/>
  <c r="J94" i="91" s="1"/>
  <c r="E103" i="91"/>
  <c r="G103" i="91" s="1"/>
  <c r="J103" i="91" s="1"/>
  <c r="E64" i="91"/>
  <c r="G64" i="91" s="1"/>
  <c r="J64" i="91" s="1"/>
  <c r="E142" i="90"/>
  <c r="G142" i="90" s="1"/>
  <c r="J142" i="90" s="1"/>
  <c r="E160" i="101"/>
  <c r="G160" i="101" s="1"/>
  <c r="J160" i="101" s="1"/>
  <c r="E126" i="91"/>
  <c r="G126" i="91" s="1"/>
  <c r="J126" i="91" s="1"/>
  <c r="E78" i="91"/>
  <c r="G78" i="91" s="1"/>
  <c r="J78" i="91" s="1"/>
  <c r="E144" i="91"/>
  <c r="G144" i="91" s="1"/>
  <c r="J144" i="91" s="1"/>
  <c r="E84" i="91"/>
  <c r="G84" i="91" s="1"/>
  <c r="J84" i="91" s="1"/>
  <c r="E85" i="91"/>
  <c r="G85" i="91" s="1"/>
  <c r="J85" i="91" s="1"/>
  <c r="E141" i="91"/>
  <c r="G141" i="91" s="1"/>
  <c r="J141" i="91" s="1"/>
  <c r="E77" i="91"/>
  <c r="G77" i="91" s="1"/>
  <c r="J77" i="91" s="1"/>
  <c r="E152" i="91"/>
  <c r="G152" i="91" s="1"/>
  <c r="J152" i="91" s="1"/>
  <c r="E83" i="91"/>
  <c r="G83" i="91" s="1"/>
  <c r="J83" i="91" s="1"/>
  <c r="E185" i="100"/>
  <c r="G185" i="100" s="1"/>
  <c r="J185" i="100" s="1"/>
  <c r="E124" i="91"/>
  <c r="G124" i="91" s="1"/>
  <c r="J124" i="91" s="1"/>
  <c r="E209" i="91"/>
  <c r="G209" i="91" s="1"/>
  <c r="J209" i="91" s="1"/>
  <c r="E55" i="91"/>
  <c r="G55" i="91" s="1"/>
  <c r="J55" i="91" s="1"/>
  <c r="E92" i="91"/>
  <c r="G92" i="91" s="1"/>
  <c r="J92" i="91" s="1"/>
  <c r="E82" i="91"/>
  <c r="G82" i="91" s="1"/>
  <c r="J82" i="91" s="1"/>
  <c r="E159" i="91"/>
  <c r="G159" i="91" s="1"/>
  <c r="J159" i="91" s="1"/>
  <c r="E73" i="91"/>
  <c r="G73" i="91" s="1"/>
  <c r="J73" i="91" s="1"/>
  <c r="E116" i="89"/>
  <c r="G116" i="89" s="1"/>
  <c r="J116" i="89" s="1"/>
  <c r="E197" i="91"/>
  <c r="G197" i="91" s="1"/>
  <c r="J197" i="91" s="1"/>
  <c r="E140" i="91"/>
  <c r="G140" i="91" s="1"/>
  <c r="J140" i="91" s="1"/>
  <c r="E101" i="91"/>
  <c r="G101" i="91" s="1"/>
  <c r="J101" i="91" s="1"/>
  <c r="E208" i="91"/>
  <c r="G208" i="91" s="1"/>
  <c r="J208" i="91" s="1"/>
  <c r="E104" i="91"/>
  <c r="G104" i="91" s="1"/>
  <c r="J104" i="91" s="1"/>
  <c r="E187" i="89"/>
  <c r="G187" i="89" s="1"/>
  <c r="J187" i="89" s="1"/>
  <c r="E158" i="91"/>
  <c r="G158" i="91" s="1"/>
  <c r="J158" i="91" s="1"/>
  <c r="E180" i="101"/>
  <c r="G180" i="101" s="1"/>
  <c r="J180" i="101" s="1"/>
  <c r="E206" i="91"/>
  <c r="G206" i="91" s="1"/>
  <c r="J206" i="91" s="1"/>
  <c r="E65" i="91"/>
  <c r="G65" i="91" s="1"/>
  <c r="J65" i="91" s="1"/>
  <c r="E76" i="91"/>
  <c r="G76" i="91" s="1"/>
  <c r="J76" i="91" s="1"/>
  <c r="E118" i="89"/>
  <c r="G118" i="89" s="1"/>
  <c r="J118" i="89" s="1"/>
  <c r="E81" i="101"/>
  <c r="G81" i="101" s="1"/>
  <c r="J81" i="101" s="1"/>
  <c r="E119" i="91"/>
  <c r="G119" i="91" s="1"/>
  <c r="J119" i="91" s="1"/>
  <c r="E196" i="91"/>
  <c r="G196" i="91" s="1"/>
  <c r="J196" i="91" s="1"/>
  <c r="E138" i="100"/>
  <c r="G138" i="100" s="1"/>
  <c r="J138" i="100" s="1"/>
  <c r="E204" i="101"/>
  <c r="G204" i="101" s="1"/>
  <c r="J204" i="101" s="1"/>
  <c r="E198" i="91"/>
  <c r="G198" i="91" s="1"/>
  <c r="J198" i="91" s="1"/>
  <c r="E121" i="91"/>
  <c r="G121" i="91" s="1"/>
  <c r="J121" i="91" s="1"/>
  <c r="E200" i="91"/>
  <c r="G200" i="91" s="1"/>
  <c r="J200" i="91" s="1"/>
  <c r="E75" i="91"/>
  <c r="G75" i="91" s="1"/>
  <c r="J75" i="91" s="1"/>
  <c r="E134" i="101"/>
  <c r="G134" i="101" s="1"/>
  <c r="J134" i="101" s="1"/>
  <c r="E66" i="91"/>
  <c r="G66" i="91" s="1"/>
  <c r="J66" i="91" s="1"/>
  <c r="E61" i="91"/>
  <c r="G61" i="91" s="1"/>
  <c r="J61" i="91" s="1"/>
  <c r="E147" i="91"/>
  <c r="G147" i="91" s="1"/>
  <c r="J147" i="91" s="1"/>
  <c r="E193" i="91"/>
  <c r="G193" i="91" s="1"/>
  <c r="J193" i="91" s="1"/>
  <c r="E58" i="91"/>
  <c r="G58" i="91" s="1"/>
  <c r="J58" i="91" s="1"/>
  <c r="E211" i="91"/>
  <c r="G211" i="91" s="1"/>
  <c r="J211" i="91" s="1"/>
  <c r="E207" i="91"/>
  <c r="G207" i="91" s="1"/>
  <c r="J207" i="91" s="1"/>
  <c r="E123" i="91"/>
  <c r="G123" i="91" s="1"/>
  <c r="J123" i="91" s="1"/>
  <c r="E177" i="100"/>
  <c r="G177" i="100" s="1"/>
  <c r="J177" i="100" s="1"/>
  <c r="E86" i="91"/>
  <c r="G86" i="91" s="1"/>
  <c r="J86" i="91" s="1"/>
  <c r="E89" i="90"/>
  <c r="G89" i="90" s="1"/>
  <c r="J89" i="90" s="1"/>
  <c r="E220" i="91"/>
  <c r="G220" i="91" s="1"/>
  <c r="J220" i="91" s="1"/>
  <c r="E93" i="91"/>
  <c r="G93" i="91" s="1"/>
  <c r="J93" i="91" s="1"/>
  <c r="E109" i="91"/>
  <c r="G109" i="91" s="1"/>
  <c r="J109" i="91" s="1"/>
  <c r="E148" i="91"/>
  <c r="G148" i="91" s="1"/>
  <c r="J148" i="91" s="1"/>
  <c r="E202" i="106"/>
  <c r="G202" i="106" s="1"/>
  <c r="J202" i="106" s="1"/>
  <c r="E112" i="101"/>
  <c r="G112" i="101" s="1"/>
  <c r="J112" i="101" s="1"/>
  <c r="E162" i="91"/>
  <c r="G162" i="91" s="1"/>
  <c r="J162" i="91" s="1"/>
  <c r="E194" i="90"/>
  <c r="G194" i="90" s="1"/>
  <c r="J194" i="90" s="1"/>
  <c r="E111" i="101"/>
  <c r="G111" i="101" s="1"/>
  <c r="J111" i="101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8"/>
  <c r="J181" i="8"/>
  <c r="E5" i="94" l="1"/>
  <c r="G5" i="94" s="1"/>
  <c r="J5" i="94" s="1"/>
  <c r="E5" i="95" s="1"/>
  <c r="G5" i="95" s="1"/>
  <c r="J5" i="95" s="1"/>
  <c r="E5" i="96" s="1"/>
  <c r="G5" i="96" s="1"/>
  <c r="J5" i="96" s="1"/>
  <c r="E5" i="97" s="1"/>
  <c r="E111" i="102"/>
  <c r="G111" i="102" s="1"/>
  <c r="J111" i="102" s="1"/>
  <c r="E197" i="92"/>
  <c r="G197" i="92" s="1"/>
  <c r="J197" i="92" s="1"/>
  <c r="E176" i="101"/>
  <c r="G176" i="101" s="1"/>
  <c r="J176" i="101" s="1"/>
  <c r="E167" i="102"/>
  <c r="G167" i="102" s="1"/>
  <c r="J167" i="102" s="1"/>
  <c r="E75" i="92"/>
  <c r="G75" i="92" s="1"/>
  <c r="J75" i="92" s="1"/>
  <c r="E152" i="92"/>
  <c r="G152" i="92" s="1"/>
  <c r="J152" i="92" s="1"/>
  <c r="E63" i="92"/>
  <c r="G63" i="92" s="1"/>
  <c r="J63" i="92" s="1"/>
  <c r="E200" i="92"/>
  <c r="G200" i="92" s="1"/>
  <c r="J200" i="92" s="1"/>
  <c r="E77" i="92"/>
  <c r="G77" i="92" s="1"/>
  <c r="J77" i="92" s="1"/>
  <c r="E128" i="101"/>
  <c r="G128" i="101" s="1"/>
  <c r="J128" i="101" s="1"/>
  <c r="E56" i="92"/>
  <c r="G56" i="92" s="1"/>
  <c r="J56" i="92" s="1"/>
  <c r="E162" i="92"/>
  <c r="G162" i="92" s="1"/>
  <c r="J162" i="92" s="1"/>
  <c r="E186" i="102"/>
  <c r="G186" i="102" s="1"/>
  <c r="J186" i="102" s="1"/>
  <c r="E127" i="92"/>
  <c r="G127" i="92" s="1"/>
  <c r="J127" i="92" s="1"/>
  <c r="E159" i="92"/>
  <c r="G159" i="92" s="1"/>
  <c r="J159" i="92" s="1"/>
  <c r="E225" i="93"/>
  <c r="G225" i="93" s="1"/>
  <c r="J225" i="93" s="1"/>
  <c r="E225" i="94" s="1"/>
  <c r="E91" i="92"/>
  <c r="G91" i="92" s="1"/>
  <c r="J91" i="92" s="1"/>
  <c r="E202" i="107"/>
  <c r="G202" i="107" s="1"/>
  <c r="J202" i="107" s="1"/>
  <c r="E82" i="92"/>
  <c r="G82" i="92" s="1"/>
  <c r="J82" i="92" s="1"/>
  <c r="E153" i="92"/>
  <c r="G153" i="92" s="1"/>
  <c r="J153" i="92" s="1"/>
  <c r="E129" i="102"/>
  <c r="G129" i="102" s="1"/>
  <c r="J129" i="102" s="1"/>
  <c r="E163" i="92"/>
  <c r="G163" i="92" s="1"/>
  <c r="J163" i="92" s="1"/>
  <c r="E148" i="92"/>
  <c r="G148" i="92" s="1"/>
  <c r="J148" i="92" s="1"/>
  <c r="E58" i="92"/>
  <c r="G58" i="92" s="1"/>
  <c r="J58" i="92" s="1"/>
  <c r="E187" i="90"/>
  <c r="G187" i="90" s="1"/>
  <c r="J187" i="90" s="1"/>
  <c r="E92" i="92"/>
  <c r="G92" i="92" s="1"/>
  <c r="J92" i="92" s="1"/>
  <c r="E84" i="92"/>
  <c r="G84" i="92" s="1"/>
  <c r="J84" i="92" s="1"/>
  <c r="E97" i="92"/>
  <c r="G97" i="92" s="1"/>
  <c r="J97" i="92" s="1"/>
  <c r="E195" i="92"/>
  <c r="G195" i="92" s="1"/>
  <c r="J195" i="92" s="1"/>
  <c r="E110" i="102"/>
  <c r="G110" i="102" s="1"/>
  <c r="J110" i="102" s="1"/>
  <c r="E223" i="92"/>
  <c r="G223" i="92" s="1"/>
  <c r="J223" i="92" s="1"/>
  <c r="E60" i="92"/>
  <c r="G60" i="92" s="1"/>
  <c r="J60" i="92" s="1"/>
  <c r="E222" i="92"/>
  <c r="G222" i="92" s="1"/>
  <c r="J222" i="92" s="1"/>
  <c r="E116" i="90"/>
  <c r="G116" i="90" s="1"/>
  <c r="J116" i="90" s="1"/>
  <c r="E65" i="92"/>
  <c r="G65" i="92" s="1"/>
  <c r="J65" i="92" s="1"/>
  <c r="E206" i="92"/>
  <c r="G206" i="92" s="1"/>
  <c r="J206" i="92" s="1"/>
  <c r="E109" i="92"/>
  <c r="G109" i="92" s="1"/>
  <c r="J109" i="92" s="1"/>
  <c r="E203" i="92"/>
  <c r="G203" i="92" s="1"/>
  <c r="J203" i="92" s="1"/>
  <c r="E168" i="102"/>
  <c r="G168" i="102" s="1"/>
  <c r="J168" i="102" s="1"/>
  <c r="E201" i="92"/>
  <c r="G201" i="92" s="1"/>
  <c r="J201" i="92" s="1"/>
  <c r="E71" i="92"/>
  <c r="G71" i="92" s="1"/>
  <c r="J71" i="92" s="1"/>
  <c r="E218" i="92"/>
  <c r="G218" i="92" s="1"/>
  <c r="J218" i="92" s="1"/>
  <c r="E80" i="102"/>
  <c r="G80" i="102" s="1"/>
  <c r="J80" i="102" s="1"/>
  <c r="E78" i="92"/>
  <c r="G78" i="92" s="1"/>
  <c r="J78" i="92" s="1"/>
  <c r="E105" i="91"/>
  <c r="G105" i="91" s="1"/>
  <c r="J105" i="91" s="1"/>
  <c r="E224" i="92"/>
  <c r="G224" i="92" s="1"/>
  <c r="J224" i="92" s="1"/>
  <c r="E86" i="92"/>
  <c r="G86" i="92" s="1"/>
  <c r="J86" i="92" s="1"/>
  <c r="E64" i="92"/>
  <c r="G64" i="92" s="1"/>
  <c r="J64" i="92" s="1"/>
  <c r="E115" i="92"/>
  <c r="G115" i="92" s="1"/>
  <c r="J115" i="92" s="1"/>
  <c r="E135" i="92"/>
  <c r="G135" i="92" s="1"/>
  <c r="J135" i="92" s="1"/>
  <c r="E141" i="92"/>
  <c r="G141" i="92" s="1"/>
  <c r="J141" i="92" s="1"/>
  <c r="E198" i="92"/>
  <c r="G198" i="92" s="1"/>
  <c r="J198" i="92" s="1"/>
  <c r="E181" i="103"/>
  <c r="G181" i="103" s="1"/>
  <c r="J181" i="103" s="1"/>
  <c r="E102" i="92"/>
  <c r="G102" i="92" s="1"/>
  <c r="J102" i="92" s="1"/>
  <c r="E193" i="92"/>
  <c r="G193" i="92" s="1"/>
  <c r="J193" i="92" s="1"/>
  <c r="E119" i="92"/>
  <c r="G119" i="92" s="1"/>
  <c r="J119" i="92" s="1"/>
  <c r="E154" i="99"/>
  <c r="G154" i="99" s="1"/>
  <c r="J154" i="99" s="1"/>
  <c r="E130" i="101"/>
  <c r="G130" i="101" s="1"/>
  <c r="J130" i="101" s="1"/>
  <c r="E137" i="101"/>
  <c r="G137" i="101" s="1"/>
  <c r="J137" i="101" s="1"/>
  <c r="E149" i="93"/>
  <c r="G149" i="93" s="1"/>
  <c r="J149" i="93" s="1"/>
  <c r="E149" i="94" s="1"/>
  <c r="E170" i="101"/>
  <c r="G170" i="101" s="1"/>
  <c r="J170" i="101" s="1"/>
  <c r="E179" i="102"/>
  <c r="G179" i="102" s="1"/>
  <c r="J179" i="102" s="1"/>
  <c r="E177" i="101"/>
  <c r="G177" i="101" s="1"/>
  <c r="J177" i="101" s="1"/>
  <c r="E125" i="92"/>
  <c r="G125" i="92" s="1"/>
  <c r="J125" i="92" s="1"/>
  <c r="E166" i="92"/>
  <c r="G166" i="92" s="1"/>
  <c r="J166" i="92" s="1"/>
  <c r="E94" i="92"/>
  <c r="G94" i="92" s="1"/>
  <c r="J94" i="92" s="1"/>
  <c r="E112" i="102"/>
  <c r="G112" i="102" s="1"/>
  <c r="J112" i="102" s="1"/>
  <c r="E70" i="99"/>
  <c r="G70" i="99" s="1"/>
  <c r="J70" i="99" s="1"/>
  <c r="E139" i="92"/>
  <c r="G139" i="92" s="1"/>
  <c r="J139" i="92" s="1"/>
  <c r="E132" i="102"/>
  <c r="G132" i="102" s="1"/>
  <c r="J132" i="102" s="1"/>
  <c r="E156" i="102"/>
  <c r="G156" i="102" s="1"/>
  <c r="J156" i="102" s="1"/>
  <c r="E57" i="92"/>
  <c r="G57" i="92" s="1"/>
  <c r="J57" i="92" s="1"/>
  <c r="E134" i="102"/>
  <c r="G134" i="102" s="1"/>
  <c r="J134" i="102" s="1"/>
  <c r="E83" i="92"/>
  <c r="G83" i="92" s="1"/>
  <c r="J83" i="92" s="1"/>
  <c r="E212" i="92"/>
  <c r="G212" i="92" s="1"/>
  <c r="J212" i="92" s="1"/>
  <c r="E199" i="102"/>
  <c r="G199" i="102" s="1"/>
  <c r="J199" i="102" s="1"/>
  <c r="E113" i="101"/>
  <c r="G113" i="101" s="1"/>
  <c r="J113" i="101" s="1"/>
  <c r="E69" i="99"/>
  <c r="G69" i="99" s="1"/>
  <c r="J69" i="99" s="1"/>
  <c r="E123" i="92"/>
  <c r="G123" i="92" s="1"/>
  <c r="J123" i="92" s="1"/>
  <c r="E103" i="92"/>
  <c r="G103" i="92" s="1"/>
  <c r="J103" i="92" s="1"/>
  <c r="E178" i="101"/>
  <c r="G178" i="101" s="1"/>
  <c r="J178" i="101" s="1"/>
  <c r="E121" i="92"/>
  <c r="G121" i="92" s="1"/>
  <c r="J121" i="92" s="1"/>
  <c r="E188" i="92"/>
  <c r="G188" i="92" s="1"/>
  <c r="J188" i="92" s="1"/>
  <c r="E205" i="101"/>
  <c r="G205" i="101" s="1"/>
  <c r="J205" i="101" s="1"/>
  <c r="E108" i="91"/>
  <c r="G108" i="91" s="1"/>
  <c r="J108" i="91" s="1"/>
  <c r="E180" i="102"/>
  <c r="G180" i="102" s="1"/>
  <c r="J180" i="102" s="1"/>
  <c r="E117" i="91"/>
  <c r="G117" i="91" s="1"/>
  <c r="J117" i="91" s="1"/>
  <c r="E145" i="92"/>
  <c r="G145" i="92" s="1"/>
  <c r="J145" i="92" s="1"/>
  <c r="E131" i="101"/>
  <c r="G131" i="101" s="1"/>
  <c r="J131" i="101" s="1"/>
  <c r="E211" i="92"/>
  <c r="G211" i="92" s="1"/>
  <c r="J211" i="92" s="1"/>
  <c r="E158" i="92"/>
  <c r="G158" i="92" s="1"/>
  <c r="J158" i="92" s="1"/>
  <c r="E90" i="92"/>
  <c r="G90" i="92" s="1"/>
  <c r="J90" i="92" s="1"/>
  <c r="E183" i="101"/>
  <c r="G183" i="101" s="1"/>
  <c r="J183" i="101" s="1"/>
  <c r="E138" i="101"/>
  <c r="G138" i="101" s="1"/>
  <c r="J138" i="101" s="1"/>
  <c r="E55" i="92"/>
  <c r="G55" i="92" s="1"/>
  <c r="J55" i="92" s="1"/>
  <c r="E144" i="92"/>
  <c r="G144" i="92" s="1"/>
  <c r="J144" i="92" s="1"/>
  <c r="E169" i="101"/>
  <c r="G169" i="101" s="1"/>
  <c r="J169" i="101" s="1"/>
  <c r="E122" i="92"/>
  <c r="G122" i="92" s="1"/>
  <c r="J122" i="92" s="1"/>
  <c r="E147" i="92"/>
  <c r="G147" i="92" s="1"/>
  <c r="J147" i="92" s="1"/>
  <c r="E196" i="92"/>
  <c r="G196" i="92" s="1"/>
  <c r="J196" i="92" s="1"/>
  <c r="E209" i="92"/>
  <c r="G209" i="92" s="1"/>
  <c r="J209" i="92" s="1"/>
  <c r="E133" i="102"/>
  <c r="G133" i="102" s="1"/>
  <c r="J133" i="102" s="1"/>
  <c r="E143" i="92"/>
  <c r="G143" i="92" s="1"/>
  <c r="J143" i="92" s="1"/>
  <c r="E151" i="92"/>
  <c r="G151" i="92" s="1"/>
  <c r="J151" i="92" s="1"/>
  <c r="E106" i="92"/>
  <c r="G106" i="92" s="1"/>
  <c r="J106" i="92" s="1"/>
  <c r="E61" i="92"/>
  <c r="G61" i="92" s="1"/>
  <c r="J61" i="92" s="1"/>
  <c r="E208" i="92"/>
  <c r="G208" i="92" s="1"/>
  <c r="J208" i="92" s="1"/>
  <c r="E126" i="92"/>
  <c r="G126" i="92" s="1"/>
  <c r="J126" i="92" s="1"/>
  <c r="E79" i="92"/>
  <c r="G79" i="92" s="1"/>
  <c r="J79" i="92" s="1"/>
  <c r="E220" i="92"/>
  <c r="G220" i="92" s="1"/>
  <c r="J220" i="92" s="1"/>
  <c r="E81" i="102"/>
  <c r="G81" i="102" s="1"/>
  <c r="J81" i="102" s="1"/>
  <c r="E101" i="92"/>
  <c r="G101" i="92" s="1"/>
  <c r="J101" i="92" s="1"/>
  <c r="E160" i="102"/>
  <c r="G160" i="102" s="1"/>
  <c r="J160" i="102" s="1"/>
  <c r="E221" i="92"/>
  <c r="G221" i="92" s="1"/>
  <c r="J221" i="92" s="1"/>
  <c r="E210" i="92"/>
  <c r="G210" i="92" s="1"/>
  <c r="J210" i="92" s="1"/>
  <c r="E219" i="92"/>
  <c r="G219" i="92" s="1"/>
  <c r="J219" i="92" s="1"/>
  <c r="E72" i="92"/>
  <c r="G72" i="92" s="1"/>
  <c r="J72" i="92" s="1"/>
  <c r="E89" i="91"/>
  <c r="G89" i="91" s="1"/>
  <c r="J89" i="91" s="1"/>
  <c r="E118" i="90"/>
  <c r="G118" i="90" s="1"/>
  <c r="J118" i="90" s="1"/>
  <c r="E140" i="92"/>
  <c r="G140" i="92" s="1"/>
  <c r="J140" i="92" s="1"/>
  <c r="E185" i="101"/>
  <c r="G185" i="101" s="1"/>
  <c r="J185" i="101" s="1"/>
  <c r="E161" i="101"/>
  <c r="G161" i="101" s="1"/>
  <c r="J161" i="101" s="1"/>
  <c r="E164" i="92"/>
  <c r="G164" i="92" s="1"/>
  <c r="J164" i="92" s="1"/>
  <c r="E217" i="91"/>
  <c r="G217" i="91" s="1"/>
  <c r="J217" i="91" s="1"/>
  <c r="E216" i="92"/>
  <c r="G216" i="92" s="1"/>
  <c r="J216" i="92" s="1"/>
  <c r="E120" i="92"/>
  <c r="G120" i="92" s="1"/>
  <c r="J120" i="92" s="1"/>
  <c r="E67" i="92"/>
  <c r="G67" i="92" s="1"/>
  <c r="J67" i="92" s="1"/>
  <c r="E146" i="91"/>
  <c r="G146" i="91" s="1"/>
  <c r="J146" i="91" s="1"/>
  <c r="E207" i="92"/>
  <c r="G207" i="92" s="1"/>
  <c r="J207" i="92" s="1"/>
  <c r="E136" i="102"/>
  <c r="G136" i="102" s="1"/>
  <c r="J136" i="102" s="1"/>
  <c r="E107" i="92"/>
  <c r="G107" i="92" s="1"/>
  <c r="J107" i="92" s="1"/>
  <c r="E68" i="92"/>
  <c r="G68" i="92" s="1"/>
  <c r="J68" i="92" s="1"/>
  <c r="E171" i="101"/>
  <c r="G171" i="101" s="1"/>
  <c r="J171" i="101" s="1"/>
  <c r="E214" i="92"/>
  <c r="G214" i="92" s="1"/>
  <c r="J214" i="92" s="1"/>
  <c r="E99" i="101"/>
  <c r="G99" i="101" s="1"/>
  <c r="J99" i="101" s="1"/>
  <c r="E165" i="92"/>
  <c r="G165" i="92" s="1"/>
  <c r="J165" i="92" s="1"/>
  <c r="E184" i="101"/>
  <c r="G184" i="101" s="1"/>
  <c r="J184" i="101" s="1"/>
  <c r="E88" i="92"/>
  <c r="G88" i="92" s="1"/>
  <c r="J88" i="92" s="1"/>
  <c r="E172" i="101"/>
  <c r="G172" i="101" s="1"/>
  <c r="J172" i="101" s="1"/>
  <c r="E98" i="92"/>
  <c r="G98" i="92" s="1"/>
  <c r="J98" i="92" s="1"/>
  <c r="E213" i="92"/>
  <c r="G213" i="92" s="1"/>
  <c r="J213" i="92" s="1"/>
  <c r="E96" i="92"/>
  <c r="G96" i="92" s="1"/>
  <c r="J96" i="92" s="1"/>
  <c r="E182" i="102"/>
  <c r="G182" i="102" s="1"/>
  <c r="J182" i="102" s="1"/>
  <c r="E204" i="102"/>
  <c r="G204" i="102" s="1"/>
  <c r="J204" i="102" s="1"/>
  <c r="E142" i="91"/>
  <c r="G142" i="91" s="1"/>
  <c r="J142" i="91" s="1"/>
  <c r="E194" i="91"/>
  <c r="G194" i="91" s="1"/>
  <c r="J194" i="91" s="1"/>
  <c r="E124" i="92"/>
  <c r="G124" i="92" s="1"/>
  <c r="J124" i="92" s="1"/>
  <c r="E93" i="92"/>
  <c r="G93" i="92" s="1"/>
  <c r="J93" i="92" s="1"/>
  <c r="E66" i="92"/>
  <c r="G66" i="92" s="1"/>
  <c r="J66" i="92" s="1"/>
  <c r="E76" i="92"/>
  <c r="G76" i="92" s="1"/>
  <c r="J76" i="92" s="1"/>
  <c r="E104" i="92"/>
  <c r="G104" i="92" s="1"/>
  <c r="J104" i="92" s="1"/>
  <c r="E73" i="92"/>
  <c r="G73" i="92" s="1"/>
  <c r="J73" i="92" s="1"/>
  <c r="E85" i="92"/>
  <c r="G85" i="92" s="1"/>
  <c r="J85" i="92" s="1"/>
  <c r="E215" i="92"/>
  <c r="G215" i="92" s="1"/>
  <c r="J215" i="92" s="1"/>
  <c r="J5" i="8"/>
  <c r="G5" i="8"/>
  <c r="J178" i="8"/>
  <c r="J180" i="8"/>
  <c r="J162" i="8"/>
  <c r="J161" i="8"/>
  <c r="G181" i="8"/>
  <c r="J179" i="8"/>
  <c r="J163" i="8"/>
  <c r="E83" i="93" l="1"/>
  <c r="G83" i="93" s="1"/>
  <c r="J83" i="93" s="1"/>
  <c r="E83" i="94" s="1"/>
  <c r="E80" i="103"/>
  <c r="G80" i="103" s="1"/>
  <c r="J80" i="103" s="1"/>
  <c r="E163" i="93"/>
  <c r="G163" i="93" s="1"/>
  <c r="J163" i="93" s="1"/>
  <c r="E163" i="94" s="1"/>
  <c r="E162" i="93"/>
  <c r="G162" i="93" s="1"/>
  <c r="J162" i="93" s="1"/>
  <c r="E162" i="94" s="1"/>
  <c r="E142" i="92"/>
  <c r="G142" i="92" s="1"/>
  <c r="J142" i="92" s="1"/>
  <c r="E217" i="92"/>
  <c r="G217" i="92" s="1"/>
  <c r="J217" i="92" s="1"/>
  <c r="E221" i="93"/>
  <c r="G221" i="93" s="1"/>
  <c r="J221" i="93" s="1"/>
  <c r="E221" i="94" s="1"/>
  <c r="E151" i="93"/>
  <c r="G151" i="93" s="1"/>
  <c r="J151" i="93" s="1"/>
  <c r="E151" i="94" s="1"/>
  <c r="E188" i="93"/>
  <c r="G188" i="93" s="1"/>
  <c r="J188" i="93" s="1"/>
  <c r="E188" i="94" s="1"/>
  <c r="E134" i="103"/>
  <c r="G134" i="103" s="1"/>
  <c r="J134" i="103" s="1"/>
  <c r="E198" i="93"/>
  <c r="G198" i="93" s="1"/>
  <c r="J198" i="93" s="1"/>
  <c r="E198" i="94" s="1"/>
  <c r="E218" i="93"/>
  <c r="G218" i="93" s="1"/>
  <c r="J218" i="93" s="1"/>
  <c r="E218" i="94" s="1"/>
  <c r="E60" i="93"/>
  <c r="G60" i="93" s="1"/>
  <c r="J60" i="93" s="1"/>
  <c r="E60" i="94" s="1"/>
  <c r="E56" i="93"/>
  <c r="G56" i="93" s="1"/>
  <c r="J56" i="93" s="1"/>
  <c r="E56" i="94" s="1"/>
  <c r="E138" i="102"/>
  <c r="G138" i="102" s="1"/>
  <c r="J138" i="102" s="1"/>
  <c r="E215" i="93"/>
  <c r="G215" i="93" s="1"/>
  <c r="J215" i="93" s="1"/>
  <c r="E215" i="94" s="1"/>
  <c r="E121" i="93"/>
  <c r="G121" i="93" s="1"/>
  <c r="J121" i="93" s="1"/>
  <c r="E121" i="94" s="1"/>
  <c r="E223" i="93"/>
  <c r="G223" i="93" s="1"/>
  <c r="J223" i="93" s="1"/>
  <c r="E223" i="94" s="1"/>
  <c r="E182" i="103"/>
  <c r="G182" i="103" s="1"/>
  <c r="J182" i="103" s="1"/>
  <c r="E101" i="93"/>
  <c r="G101" i="93" s="1"/>
  <c r="J101" i="93" s="1"/>
  <c r="E101" i="94" s="1"/>
  <c r="E170" i="102"/>
  <c r="G170" i="102" s="1"/>
  <c r="J170" i="102" s="1"/>
  <c r="E77" i="93"/>
  <c r="G77" i="93" s="1"/>
  <c r="J77" i="93" s="1"/>
  <c r="E77" i="94" s="1"/>
  <c r="E68" i="93"/>
  <c r="G68" i="93" s="1"/>
  <c r="J68" i="93" s="1"/>
  <c r="E68" i="94" s="1"/>
  <c r="E158" i="93"/>
  <c r="G158" i="93" s="1"/>
  <c r="J158" i="93" s="1"/>
  <c r="E158" i="94" s="1"/>
  <c r="G149" i="94"/>
  <c r="J149" i="94" s="1"/>
  <c r="E136" i="103"/>
  <c r="G136" i="103" s="1"/>
  <c r="J136" i="103" s="1"/>
  <c r="E131" i="102"/>
  <c r="G131" i="102" s="1"/>
  <c r="J131" i="102" s="1"/>
  <c r="E76" i="93"/>
  <c r="G76" i="93" s="1"/>
  <c r="J76" i="93" s="1"/>
  <c r="E76" i="94" s="1"/>
  <c r="E118" i="91"/>
  <c r="G118" i="91" s="1"/>
  <c r="J118" i="91" s="1"/>
  <c r="E79" i="93"/>
  <c r="G79" i="93" s="1"/>
  <c r="J79" i="93" s="1"/>
  <c r="E79" i="94" s="1"/>
  <c r="E145" i="93"/>
  <c r="G145" i="93" s="1"/>
  <c r="J145" i="93" s="1"/>
  <c r="E145" i="94" s="1"/>
  <c r="E69" i="100"/>
  <c r="G69" i="100" s="1"/>
  <c r="J69" i="100" s="1"/>
  <c r="E70" i="100"/>
  <c r="G70" i="100" s="1"/>
  <c r="J70" i="100" s="1"/>
  <c r="E86" i="93"/>
  <c r="G86" i="93" s="1"/>
  <c r="J86" i="93" s="1"/>
  <c r="E86" i="94" s="1"/>
  <c r="E109" i="93"/>
  <c r="G109" i="93" s="1"/>
  <c r="J109" i="93" s="1"/>
  <c r="E109" i="94" s="1"/>
  <c r="G225" i="94"/>
  <c r="J225" i="94" s="1"/>
  <c r="E75" i="93"/>
  <c r="G75" i="93" s="1"/>
  <c r="J75" i="93" s="1"/>
  <c r="E75" i="94" s="1"/>
  <c r="E210" i="93"/>
  <c r="G210" i="93" s="1"/>
  <c r="J210" i="93" s="1"/>
  <c r="E210" i="94" s="1"/>
  <c r="E160" i="103"/>
  <c r="G160" i="103" s="1"/>
  <c r="J160" i="103" s="1"/>
  <c r="E71" i="93"/>
  <c r="G71" i="93" s="1"/>
  <c r="J71" i="93" s="1"/>
  <c r="E71" i="94" s="1"/>
  <c r="E133" i="103"/>
  <c r="G133" i="103" s="1"/>
  <c r="J133" i="103" s="1"/>
  <c r="E161" i="102"/>
  <c r="G161" i="102" s="1"/>
  <c r="J161" i="102" s="1"/>
  <c r="E195" i="93"/>
  <c r="G195" i="93" s="1"/>
  <c r="J195" i="93" s="1"/>
  <c r="E195" i="94" s="1"/>
  <c r="E211" i="93"/>
  <c r="G211" i="93" s="1"/>
  <c r="J211" i="93" s="1"/>
  <c r="E211" i="94" s="1"/>
  <c r="E123" i="93"/>
  <c r="G123" i="93" s="1"/>
  <c r="J123" i="93" s="1"/>
  <c r="E123" i="94" s="1"/>
  <c r="E167" i="103"/>
  <c r="G167" i="103" s="1"/>
  <c r="J167" i="103" s="1"/>
  <c r="E205" i="102"/>
  <c r="G205" i="102" s="1"/>
  <c r="J205" i="102" s="1"/>
  <c r="E214" i="93"/>
  <c r="G214" i="93" s="1"/>
  <c r="J214" i="93" s="1"/>
  <c r="E214" i="94" s="1"/>
  <c r="E57" i="93"/>
  <c r="G57" i="93" s="1"/>
  <c r="J57" i="93" s="1"/>
  <c r="E57" i="94" s="1"/>
  <c r="E201" i="93"/>
  <c r="G201" i="93" s="1"/>
  <c r="J201" i="93" s="1"/>
  <c r="E201" i="94" s="1"/>
  <c r="E209" i="93"/>
  <c r="G209" i="93" s="1"/>
  <c r="J209" i="93" s="1"/>
  <c r="E209" i="94" s="1"/>
  <c r="E200" i="93"/>
  <c r="G200" i="93" s="1"/>
  <c r="J200" i="93" s="1"/>
  <c r="E200" i="94" s="1"/>
  <c r="E115" i="93"/>
  <c r="G115" i="93" s="1"/>
  <c r="J115" i="93" s="1"/>
  <c r="E115" i="94" s="1"/>
  <c r="E140" i="93"/>
  <c r="G140" i="93" s="1"/>
  <c r="J140" i="93" s="1"/>
  <c r="E140" i="94" s="1"/>
  <c r="E203" i="93"/>
  <c r="G203" i="93" s="1"/>
  <c r="J203" i="93" s="1"/>
  <c r="E203" i="94" s="1"/>
  <c r="E199" i="103"/>
  <c r="G199" i="103" s="1"/>
  <c r="J199" i="103" s="1"/>
  <c r="E65" i="93"/>
  <c r="G65" i="93" s="1"/>
  <c r="J65" i="93" s="1"/>
  <c r="E65" i="94" s="1"/>
  <c r="E187" i="91"/>
  <c r="G187" i="91" s="1"/>
  <c r="J187" i="91" s="1"/>
  <c r="E176" i="102"/>
  <c r="G176" i="102" s="1"/>
  <c r="J176" i="102" s="1"/>
  <c r="E194" i="92"/>
  <c r="G194" i="92" s="1"/>
  <c r="J194" i="92" s="1"/>
  <c r="E204" i="103"/>
  <c r="G204" i="103" s="1"/>
  <c r="J204" i="103" s="1"/>
  <c r="E110" i="103"/>
  <c r="G110" i="103" s="1"/>
  <c r="J110" i="103" s="1"/>
  <c r="E135" i="93"/>
  <c r="G135" i="93" s="1"/>
  <c r="J135" i="93" s="1"/>
  <c r="E135" i="94" s="1"/>
  <c r="E107" i="93"/>
  <c r="G107" i="93" s="1"/>
  <c r="J107" i="93" s="1"/>
  <c r="E107" i="94" s="1"/>
  <c r="E137" i="102"/>
  <c r="G137" i="102" s="1"/>
  <c r="J137" i="102" s="1"/>
  <c r="E104" i="93"/>
  <c r="G104" i="93" s="1"/>
  <c r="J104" i="93" s="1"/>
  <c r="E104" i="94" s="1"/>
  <c r="E64" i="93"/>
  <c r="G64" i="93" s="1"/>
  <c r="J64" i="93" s="1"/>
  <c r="E64" i="94" s="1"/>
  <c r="E61" i="93"/>
  <c r="G61" i="93" s="1"/>
  <c r="J61" i="93" s="1"/>
  <c r="E61" i="94" s="1"/>
  <c r="E58" i="93"/>
  <c r="G58" i="93" s="1"/>
  <c r="J58" i="93" s="1"/>
  <c r="E58" i="94" s="1"/>
  <c r="E197" i="93"/>
  <c r="G197" i="93" s="1"/>
  <c r="J197" i="93" s="1"/>
  <c r="E197" i="94" s="1"/>
  <c r="E216" i="93"/>
  <c r="G216" i="93" s="1"/>
  <c r="J216" i="93" s="1"/>
  <c r="E216" i="94" s="1"/>
  <c r="E181" i="104"/>
  <c r="G181" i="104" s="1"/>
  <c r="J181" i="104" s="1"/>
  <c r="E143" i="93"/>
  <c r="G143" i="93" s="1"/>
  <c r="J143" i="93" s="1"/>
  <c r="E143" i="94" s="1"/>
  <c r="E179" i="103"/>
  <c r="G179" i="103" s="1"/>
  <c r="J179" i="103" s="1"/>
  <c r="E128" i="102"/>
  <c r="G128" i="102" s="1"/>
  <c r="J128" i="102" s="1"/>
  <c r="E171" i="102"/>
  <c r="G171" i="102" s="1"/>
  <c r="J171" i="102" s="1"/>
  <c r="E90" i="93"/>
  <c r="G90" i="93" s="1"/>
  <c r="J90" i="93" s="1"/>
  <c r="E90" i="94" s="1"/>
  <c r="E156" i="103"/>
  <c r="G156" i="103" s="1"/>
  <c r="J156" i="103" s="1"/>
  <c r="E153" i="93"/>
  <c r="G153" i="93" s="1"/>
  <c r="J153" i="93" s="1"/>
  <c r="E153" i="94" s="1"/>
  <c r="E96" i="93"/>
  <c r="G96" i="93" s="1"/>
  <c r="J96" i="93" s="1"/>
  <c r="E96" i="94" s="1"/>
  <c r="E132" i="103"/>
  <c r="G132" i="103" s="1"/>
  <c r="J132" i="103" s="1"/>
  <c r="E82" i="93"/>
  <c r="G82" i="93" s="1"/>
  <c r="J82" i="93" s="1"/>
  <c r="E82" i="94" s="1"/>
  <c r="E73" i="93"/>
  <c r="G73" i="93" s="1"/>
  <c r="J73" i="93" s="1"/>
  <c r="E73" i="94" s="1"/>
  <c r="E185" i="102"/>
  <c r="G185" i="102" s="1"/>
  <c r="J185" i="102" s="1"/>
  <c r="E196" i="93"/>
  <c r="G196" i="93" s="1"/>
  <c r="J196" i="93" s="1"/>
  <c r="E196" i="94" s="1"/>
  <c r="E103" i="93"/>
  <c r="G103" i="93" s="1"/>
  <c r="J103" i="93" s="1"/>
  <c r="E103" i="94" s="1"/>
  <c r="E97" i="93"/>
  <c r="G97" i="93" s="1"/>
  <c r="J97" i="93" s="1"/>
  <c r="E97" i="94" s="1"/>
  <c r="E63" i="93"/>
  <c r="G63" i="93" s="1"/>
  <c r="J63" i="93" s="1"/>
  <c r="E63" i="94" s="1"/>
  <c r="E220" i="93"/>
  <c r="G220" i="93" s="1"/>
  <c r="J220" i="93" s="1"/>
  <c r="E220" i="94" s="1"/>
  <c r="E130" i="102"/>
  <c r="G130" i="102" s="1"/>
  <c r="J130" i="102" s="1"/>
  <c r="E91" i="93"/>
  <c r="G91" i="93" s="1"/>
  <c r="J91" i="93" s="1"/>
  <c r="E91" i="94" s="1"/>
  <c r="E152" i="93"/>
  <c r="G152" i="93" s="1"/>
  <c r="J152" i="93" s="1"/>
  <c r="E152" i="94" s="1"/>
  <c r="E98" i="93"/>
  <c r="G98" i="93" s="1"/>
  <c r="J98" i="93" s="1"/>
  <c r="E98" i="94" s="1"/>
  <c r="E66" i="93"/>
  <c r="G66" i="93" s="1"/>
  <c r="J66" i="93" s="1"/>
  <c r="E66" i="94" s="1"/>
  <c r="E172" i="102"/>
  <c r="G172" i="102" s="1"/>
  <c r="J172" i="102" s="1"/>
  <c r="E89" i="92"/>
  <c r="G89" i="92" s="1"/>
  <c r="J89" i="92" s="1"/>
  <c r="E126" i="93"/>
  <c r="G126" i="93" s="1"/>
  <c r="J126" i="93" s="1"/>
  <c r="E126" i="94" s="1"/>
  <c r="E122" i="93"/>
  <c r="G122" i="93" s="1"/>
  <c r="J122" i="93" s="1"/>
  <c r="E122" i="94" s="1"/>
  <c r="E113" i="102"/>
  <c r="G113" i="102" s="1"/>
  <c r="J113" i="102" s="1"/>
  <c r="E112" i="103"/>
  <c r="G112" i="103" s="1"/>
  <c r="J112" i="103" s="1"/>
  <c r="E224" i="93"/>
  <c r="G224" i="93" s="1"/>
  <c r="J224" i="93" s="1"/>
  <c r="E224" i="94" s="1"/>
  <c r="E206" i="93"/>
  <c r="G206" i="93" s="1"/>
  <c r="J206" i="93" s="1"/>
  <c r="E206" i="94" s="1"/>
  <c r="E92" i="93"/>
  <c r="G92" i="93" s="1"/>
  <c r="J92" i="93" s="1"/>
  <c r="E92" i="94" s="1"/>
  <c r="E93" i="93"/>
  <c r="G93" i="93" s="1"/>
  <c r="J93" i="93" s="1"/>
  <c r="E93" i="94" s="1"/>
  <c r="E88" i="93"/>
  <c r="G88" i="93" s="1"/>
  <c r="J88" i="93" s="1"/>
  <c r="E88" i="94" s="1"/>
  <c r="E146" i="92"/>
  <c r="G146" i="92" s="1"/>
  <c r="J146" i="92" s="1"/>
  <c r="E208" i="93"/>
  <c r="G208" i="93" s="1"/>
  <c r="J208" i="93" s="1"/>
  <c r="E208" i="94" s="1"/>
  <c r="E169" i="102"/>
  <c r="G169" i="102" s="1"/>
  <c r="J169" i="102" s="1"/>
  <c r="E94" i="93"/>
  <c r="G94" i="93" s="1"/>
  <c r="J94" i="93" s="1"/>
  <c r="E94" i="94" s="1"/>
  <c r="E119" i="93"/>
  <c r="G119" i="93" s="1"/>
  <c r="J119" i="93" s="1"/>
  <c r="E119" i="94" s="1"/>
  <c r="E184" i="102"/>
  <c r="G184" i="102" s="1"/>
  <c r="J184" i="102" s="1"/>
  <c r="E67" i="93"/>
  <c r="G67" i="93" s="1"/>
  <c r="J67" i="93" s="1"/>
  <c r="E67" i="94" s="1"/>
  <c r="E144" i="93"/>
  <c r="G144" i="93" s="1"/>
  <c r="J144" i="93" s="1"/>
  <c r="E144" i="94" s="1"/>
  <c r="E180" i="103"/>
  <c r="G180" i="103" s="1"/>
  <c r="J180" i="103" s="1"/>
  <c r="E166" i="93"/>
  <c r="G166" i="93" s="1"/>
  <c r="J166" i="93" s="1"/>
  <c r="E166" i="94" s="1"/>
  <c r="E193" i="93"/>
  <c r="G193" i="93" s="1"/>
  <c r="J193" i="93" s="1"/>
  <c r="E193" i="94" s="1"/>
  <c r="E116" i="91"/>
  <c r="G116" i="91" s="1"/>
  <c r="J116" i="91" s="1"/>
  <c r="E127" i="93"/>
  <c r="G127" i="93" s="1"/>
  <c r="J127" i="93" s="1"/>
  <c r="E127" i="94" s="1"/>
  <c r="E165" i="93"/>
  <c r="G165" i="93" s="1"/>
  <c r="J165" i="93" s="1"/>
  <c r="E165" i="94" s="1"/>
  <c r="E120" i="93"/>
  <c r="G120" i="93" s="1"/>
  <c r="J120" i="93" s="1"/>
  <c r="E120" i="94" s="1"/>
  <c r="E219" i="93"/>
  <c r="G219" i="93" s="1"/>
  <c r="J219" i="93" s="1"/>
  <c r="E219" i="94" s="1"/>
  <c r="E55" i="93"/>
  <c r="G55" i="93" s="1"/>
  <c r="J55" i="93" s="1"/>
  <c r="E55" i="94" s="1"/>
  <c r="E108" i="92"/>
  <c r="G108" i="92" s="1"/>
  <c r="J108" i="92" s="1"/>
  <c r="E125" i="93"/>
  <c r="G125" i="93" s="1"/>
  <c r="J125" i="93" s="1"/>
  <c r="E125" i="94" s="1"/>
  <c r="E102" i="93"/>
  <c r="G102" i="93" s="1"/>
  <c r="J102" i="93" s="1"/>
  <c r="E102" i="94" s="1"/>
  <c r="E78" i="93"/>
  <c r="G78" i="93" s="1"/>
  <c r="J78" i="93" s="1"/>
  <c r="E78" i="94" s="1"/>
  <c r="E148" i="93"/>
  <c r="G148" i="93" s="1"/>
  <c r="J148" i="93" s="1"/>
  <c r="E148" i="94" s="1"/>
  <c r="E186" i="103"/>
  <c r="G186" i="103" s="1"/>
  <c r="J186" i="103" s="1"/>
  <c r="E111" i="103"/>
  <c r="G111" i="103" s="1"/>
  <c r="J111" i="103" s="1"/>
  <c r="E85" i="93"/>
  <c r="G85" i="93" s="1"/>
  <c r="J85" i="93" s="1"/>
  <c r="E85" i="94" s="1"/>
  <c r="E124" i="93"/>
  <c r="G124" i="93" s="1"/>
  <c r="J124" i="93" s="1"/>
  <c r="E124" i="94" s="1"/>
  <c r="E213" i="93"/>
  <c r="G213" i="93" s="1"/>
  <c r="J213" i="93" s="1"/>
  <c r="E213" i="94" s="1"/>
  <c r="E99" i="102"/>
  <c r="G99" i="102" s="1"/>
  <c r="J99" i="102" s="1"/>
  <c r="E207" i="93"/>
  <c r="G207" i="93" s="1"/>
  <c r="J207" i="93" s="1"/>
  <c r="E207" i="94" s="1"/>
  <c r="E164" i="93"/>
  <c r="G164" i="93" s="1"/>
  <c r="J164" i="93" s="1"/>
  <c r="E164" i="94" s="1"/>
  <c r="E72" i="93"/>
  <c r="G72" i="93" s="1"/>
  <c r="J72" i="93" s="1"/>
  <c r="E72" i="94" s="1"/>
  <c r="E81" i="103"/>
  <c r="G81" i="103" s="1"/>
  <c r="J81" i="103" s="1"/>
  <c r="E106" i="93"/>
  <c r="G106" i="93" s="1"/>
  <c r="J106" i="93" s="1"/>
  <c r="E106" i="94" s="1"/>
  <c r="E147" i="93"/>
  <c r="G147" i="93" s="1"/>
  <c r="J147" i="93" s="1"/>
  <c r="E147" i="94" s="1"/>
  <c r="E183" i="102"/>
  <c r="G183" i="102" s="1"/>
  <c r="J183" i="102" s="1"/>
  <c r="E117" i="92"/>
  <c r="G117" i="92" s="1"/>
  <c r="J117" i="92" s="1"/>
  <c r="E178" i="102"/>
  <c r="G178" i="102" s="1"/>
  <c r="J178" i="102" s="1"/>
  <c r="E212" i="93"/>
  <c r="G212" i="93" s="1"/>
  <c r="J212" i="93" s="1"/>
  <c r="E212" i="94" s="1"/>
  <c r="E139" i="93"/>
  <c r="G139" i="93" s="1"/>
  <c r="J139" i="93" s="1"/>
  <c r="E139" i="94" s="1"/>
  <c r="E177" i="102"/>
  <c r="G177" i="102" s="1"/>
  <c r="J177" i="102" s="1"/>
  <c r="E154" i="100"/>
  <c r="G154" i="100" s="1"/>
  <c r="J154" i="100" s="1"/>
  <c r="E141" i="93"/>
  <c r="G141" i="93" s="1"/>
  <c r="J141" i="93" s="1"/>
  <c r="E141" i="94" s="1"/>
  <c r="E105" i="92"/>
  <c r="G105" i="92" s="1"/>
  <c r="J105" i="92" s="1"/>
  <c r="E168" i="103"/>
  <c r="G168" i="103" s="1"/>
  <c r="J168" i="103" s="1"/>
  <c r="E222" i="93"/>
  <c r="G222" i="93" s="1"/>
  <c r="J222" i="93" s="1"/>
  <c r="E222" i="94" s="1"/>
  <c r="E84" i="93"/>
  <c r="G84" i="93" s="1"/>
  <c r="J84" i="93" s="1"/>
  <c r="E84" i="94" s="1"/>
  <c r="E129" i="103"/>
  <c r="G129" i="103" s="1"/>
  <c r="J129" i="103" s="1"/>
  <c r="E159" i="93"/>
  <c r="G159" i="93" s="1"/>
  <c r="J159" i="93" s="1"/>
  <c r="E159" i="94" s="1"/>
  <c r="G180" i="8"/>
  <c r="G179" i="8"/>
  <c r="G161" i="8"/>
  <c r="G162" i="8"/>
  <c r="G178" i="8"/>
  <c r="G163" i="8"/>
  <c r="E181" i="105" l="1"/>
  <c r="G181" i="105" s="1"/>
  <c r="J181" i="105" s="1"/>
  <c r="G218" i="94"/>
  <c r="J218" i="94" s="1"/>
  <c r="G212" i="94"/>
  <c r="J212" i="94" s="1"/>
  <c r="G124" i="94"/>
  <c r="J124" i="94" s="1"/>
  <c r="G165" i="94"/>
  <c r="J165" i="94" s="1"/>
  <c r="G208" i="94"/>
  <c r="J208" i="94" s="1"/>
  <c r="E172" i="103"/>
  <c r="G172" i="103" s="1"/>
  <c r="J172" i="103" s="1"/>
  <c r="G73" i="94"/>
  <c r="J73" i="94" s="1"/>
  <c r="G216" i="94"/>
  <c r="J216" i="94" s="1"/>
  <c r="E176" i="103"/>
  <c r="G176" i="103" s="1"/>
  <c r="J176" i="103" s="1"/>
  <c r="E205" i="103"/>
  <c r="G205" i="103" s="1"/>
  <c r="J205" i="103" s="1"/>
  <c r="G109" i="94"/>
  <c r="J109" i="94" s="1"/>
  <c r="G68" i="94"/>
  <c r="J68" i="94" s="1"/>
  <c r="G198" i="94"/>
  <c r="J198" i="94" s="1"/>
  <c r="E169" i="103"/>
  <c r="G169" i="103" s="1"/>
  <c r="J169" i="103" s="1"/>
  <c r="E225" i="95"/>
  <c r="G225" i="95" s="1"/>
  <c r="J225" i="95" s="1"/>
  <c r="E178" i="103"/>
  <c r="G178" i="103" s="1"/>
  <c r="J178" i="103" s="1"/>
  <c r="E146" i="93"/>
  <c r="G146" i="93" s="1"/>
  <c r="J146" i="93" s="1"/>
  <c r="E146" i="94" s="1"/>
  <c r="G82" i="94"/>
  <c r="J82" i="94" s="1"/>
  <c r="E167" i="104"/>
  <c r="G167" i="104" s="1"/>
  <c r="J167" i="104" s="1"/>
  <c r="G77" i="94"/>
  <c r="J77" i="94" s="1"/>
  <c r="E111" i="104"/>
  <c r="G111" i="104" s="1"/>
  <c r="J111" i="104" s="1"/>
  <c r="G98" i="94"/>
  <c r="J98" i="94" s="1"/>
  <c r="G65" i="94"/>
  <c r="J65" i="94" s="1"/>
  <c r="G188" i="94"/>
  <c r="J188" i="94" s="1"/>
  <c r="E186" i="104"/>
  <c r="G186" i="104" s="1"/>
  <c r="J186" i="104" s="1"/>
  <c r="G93" i="94"/>
  <c r="J93" i="94" s="1"/>
  <c r="E69" i="101"/>
  <c r="G69" i="101" s="1"/>
  <c r="J69" i="101" s="1"/>
  <c r="G151" i="94"/>
  <c r="J151" i="94" s="1"/>
  <c r="G148" i="94"/>
  <c r="J148" i="94" s="1"/>
  <c r="G91" i="94"/>
  <c r="J91" i="94" s="1"/>
  <c r="G64" i="94"/>
  <c r="J64" i="94" s="1"/>
  <c r="G221" i="94"/>
  <c r="J221" i="94" s="1"/>
  <c r="G78" i="94"/>
  <c r="J78" i="94" s="1"/>
  <c r="E156" i="104"/>
  <c r="G156" i="104" s="1"/>
  <c r="J156" i="104" s="1"/>
  <c r="G140" i="94"/>
  <c r="J140" i="94" s="1"/>
  <c r="G223" i="94"/>
  <c r="J223" i="94" s="1"/>
  <c r="E81" i="104"/>
  <c r="G81" i="104" s="1"/>
  <c r="J81" i="104" s="1"/>
  <c r="G102" i="94"/>
  <c r="J102" i="94" s="1"/>
  <c r="G144" i="94"/>
  <c r="J144" i="94" s="1"/>
  <c r="G224" i="94"/>
  <c r="J224" i="94" s="1"/>
  <c r="G220" i="94"/>
  <c r="J220" i="94" s="1"/>
  <c r="G90" i="94"/>
  <c r="J90" i="94" s="1"/>
  <c r="E137" i="103"/>
  <c r="G137" i="103" s="1"/>
  <c r="J137" i="103" s="1"/>
  <c r="G115" i="94"/>
  <c r="J115" i="94" s="1"/>
  <c r="E133" i="104"/>
  <c r="G133" i="104" s="1"/>
  <c r="J133" i="104" s="1"/>
  <c r="E118" i="92"/>
  <c r="G118" i="92" s="1"/>
  <c r="J118" i="92" s="1"/>
  <c r="G121" i="94"/>
  <c r="J121" i="94" s="1"/>
  <c r="E142" i="93"/>
  <c r="G142" i="93" s="1"/>
  <c r="J142" i="93" s="1"/>
  <c r="E142" i="94" s="1"/>
  <c r="G120" i="94"/>
  <c r="J120" i="94" s="1"/>
  <c r="G214" i="94"/>
  <c r="J214" i="94" s="1"/>
  <c r="G66" i="94"/>
  <c r="J66" i="94" s="1"/>
  <c r="E117" i="93"/>
  <c r="G117" i="93" s="1"/>
  <c r="J117" i="93" s="1"/>
  <c r="E117" i="94" s="1"/>
  <c r="E170" i="103"/>
  <c r="G170" i="103" s="1"/>
  <c r="J170" i="103" s="1"/>
  <c r="G61" i="94"/>
  <c r="J61" i="94" s="1"/>
  <c r="G84" i="94"/>
  <c r="J84" i="94" s="1"/>
  <c r="G195" i="94"/>
  <c r="J195" i="94" s="1"/>
  <c r="G106" i="94"/>
  <c r="J106" i="94" s="1"/>
  <c r="E105" i="93"/>
  <c r="G105" i="93" s="1"/>
  <c r="J105" i="93" s="1"/>
  <c r="E105" i="94" s="1"/>
  <c r="G63" i="94"/>
  <c r="J63" i="94" s="1"/>
  <c r="G200" i="94"/>
  <c r="J200" i="94" s="1"/>
  <c r="G71" i="94"/>
  <c r="J71" i="94" s="1"/>
  <c r="G76" i="94"/>
  <c r="J76" i="94" s="1"/>
  <c r="G215" i="94"/>
  <c r="J215" i="94" s="1"/>
  <c r="G162" i="94"/>
  <c r="J162" i="94" s="1"/>
  <c r="E185" i="103"/>
  <c r="G185" i="103" s="1"/>
  <c r="J185" i="103" s="1"/>
  <c r="G85" i="94"/>
  <c r="J85" i="94" s="1"/>
  <c r="G86" i="94"/>
  <c r="J86" i="94" s="1"/>
  <c r="G88" i="94"/>
  <c r="J88" i="94" s="1"/>
  <c r="G123" i="94"/>
  <c r="J123" i="94" s="1"/>
  <c r="E199" i="104"/>
  <c r="G199" i="104" s="1"/>
  <c r="J199" i="104" s="1"/>
  <c r="G147" i="94"/>
  <c r="J147" i="94" s="1"/>
  <c r="G203" i="94"/>
  <c r="J203" i="94" s="1"/>
  <c r="E180" i="104"/>
  <c r="G180" i="104" s="1"/>
  <c r="J180" i="104" s="1"/>
  <c r="E161" i="103"/>
  <c r="G161" i="103" s="1"/>
  <c r="J161" i="103" s="1"/>
  <c r="E113" i="103"/>
  <c r="G113" i="103" s="1"/>
  <c r="J113" i="103" s="1"/>
  <c r="G209" i="94"/>
  <c r="J209" i="94" s="1"/>
  <c r="E131" i="103"/>
  <c r="G131" i="103" s="1"/>
  <c r="J131" i="103" s="1"/>
  <c r="E138" i="103"/>
  <c r="G138" i="103" s="1"/>
  <c r="J138" i="103" s="1"/>
  <c r="G163" i="94"/>
  <c r="J163" i="94" s="1"/>
  <c r="G213" i="94"/>
  <c r="J213" i="94" s="1"/>
  <c r="E194" i="93"/>
  <c r="G194" i="93" s="1"/>
  <c r="J194" i="93" s="1"/>
  <c r="E194" i="94" s="1"/>
  <c r="E187" i="92"/>
  <c r="G187" i="92" s="1"/>
  <c r="J187" i="92" s="1"/>
  <c r="G159" i="94"/>
  <c r="J159" i="94" s="1"/>
  <c r="G58" i="94"/>
  <c r="J58" i="94" s="1"/>
  <c r="E183" i="103"/>
  <c r="G183" i="103" s="1"/>
  <c r="J183" i="103" s="1"/>
  <c r="G96" i="94"/>
  <c r="J96" i="94" s="1"/>
  <c r="G166" i="94"/>
  <c r="J166" i="94" s="1"/>
  <c r="G145" i="94"/>
  <c r="J145" i="94" s="1"/>
  <c r="G206" i="94"/>
  <c r="J206" i="94" s="1"/>
  <c r="G79" i="94"/>
  <c r="J79" i="94" s="1"/>
  <c r="G103" i="94"/>
  <c r="J103" i="94" s="1"/>
  <c r="E136" i="104"/>
  <c r="G136" i="104" s="1"/>
  <c r="J136" i="104" s="1"/>
  <c r="G56" i="94"/>
  <c r="J56" i="94" s="1"/>
  <c r="E80" i="104"/>
  <c r="G80" i="104" s="1"/>
  <c r="J80" i="104" s="1"/>
  <c r="G139" i="94"/>
  <c r="J139" i="94" s="1"/>
  <c r="E89" i="93"/>
  <c r="G89" i="93" s="1"/>
  <c r="J89" i="93" s="1"/>
  <c r="E89" i="94" s="1"/>
  <c r="G158" i="94"/>
  <c r="J158" i="94" s="1"/>
  <c r="G127" i="94"/>
  <c r="J127" i="94" s="1"/>
  <c r="G197" i="94"/>
  <c r="J197" i="94" s="1"/>
  <c r="E134" i="104"/>
  <c r="G134" i="104" s="1"/>
  <c r="J134" i="104" s="1"/>
  <c r="E116" i="92"/>
  <c r="G116" i="92" s="1"/>
  <c r="J116" i="92" s="1"/>
  <c r="E132" i="104"/>
  <c r="G132" i="104" s="1"/>
  <c r="J132" i="104" s="1"/>
  <c r="E70" i="101"/>
  <c r="G70" i="101" s="1"/>
  <c r="J70" i="101" s="1"/>
  <c r="E129" i="104"/>
  <c r="G129" i="104" s="1"/>
  <c r="J129" i="104" s="1"/>
  <c r="G193" i="94"/>
  <c r="J193" i="94" s="1"/>
  <c r="G152" i="94"/>
  <c r="J152" i="94" s="1"/>
  <c r="G211" i="94"/>
  <c r="J211" i="94" s="1"/>
  <c r="G101" i="94"/>
  <c r="J101" i="94" s="1"/>
  <c r="G92" i="94"/>
  <c r="J92" i="94" s="1"/>
  <c r="G153" i="94"/>
  <c r="J153" i="94" s="1"/>
  <c r="E182" i="104"/>
  <c r="G182" i="104" s="1"/>
  <c r="J182" i="104" s="1"/>
  <c r="G222" i="94"/>
  <c r="J222" i="94" s="1"/>
  <c r="E130" i="103"/>
  <c r="G130" i="103" s="1"/>
  <c r="J130" i="103" s="1"/>
  <c r="G104" i="94"/>
  <c r="J104" i="94" s="1"/>
  <c r="E217" i="93"/>
  <c r="G217" i="93" s="1"/>
  <c r="J217" i="93" s="1"/>
  <c r="E217" i="94" s="1"/>
  <c r="E168" i="104"/>
  <c r="G168" i="104" s="1"/>
  <c r="J168" i="104" s="1"/>
  <c r="G72" i="94"/>
  <c r="J72" i="94" s="1"/>
  <c r="G125" i="94"/>
  <c r="J125" i="94" s="1"/>
  <c r="G67" i="94"/>
  <c r="J67" i="94" s="1"/>
  <c r="E112" i="104"/>
  <c r="G112" i="104" s="1"/>
  <c r="J112" i="104" s="1"/>
  <c r="E171" i="103"/>
  <c r="G171" i="103" s="1"/>
  <c r="J171" i="103" s="1"/>
  <c r="G107" i="94"/>
  <c r="J107" i="94" s="1"/>
  <c r="G141" i="94"/>
  <c r="J141" i="94" s="1"/>
  <c r="G164" i="94"/>
  <c r="J164" i="94" s="1"/>
  <c r="E108" i="93"/>
  <c r="G108" i="93" s="1"/>
  <c r="J108" i="93" s="1"/>
  <c r="E108" i="94" s="1"/>
  <c r="E184" i="103"/>
  <c r="G184" i="103" s="1"/>
  <c r="J184" i="103" s="1"/>
  <c r="G97" i="94"/>
  <c r="J97" i="94" s="1"/>
  <c r="E128" i="103"/>
  <c r="G128" i="103" s="1"/>
  <c r="J128" i="103" s="1"/>
  <c r="G135" i="94"/>
  <c r="J135" i="94" s="1"/>
  <c r="E160" i="104"/>
  <c r="G160" i="104" s="1"/>
  <c r="J160" i="104" s="1"/>
  <c r="E154" i="101"/>
  <c r="G154" i="101" s="1"/>
  <c r="J154" i="101" s="1"/>
  <c r="G207" i="94"/>
  <c r="J207" i="94" s="1"/>
  <c r="G55" i="94"/>
  <c r="J55" i="94" s="1"/>
  <c r="G119" i="94"/>
  <c r="J119" i="94" s="1"/>
  <c r="G122" i="94"/>
  <c r="J122" i="94" s="1"/>
  <c r="E179" i="104"/>
  <c r="G179" i="104" s="1"/>
  <c r="J179" i="104" s="1"/>
  <c r="E110" i="104"/>
  <c r="G110" i="104" s="1"/>
  <c r="J110" i="104" s="1"/>
  <c r="G201" i="94"/>
  <c r="J201" i="94" s="1"/>
  <c r="G210" i="94"/>
  <c r="J210" i="94" s="1"/>
  <c r="E177" i="103"/>
  <c r="G177" i="103" s="1"/>
  <c r="J177" i="103" s="1"/>
  <c r="E99" i="103"/>
  <c r="G99" i="103" s="1"/>
  <c r="J99" i="103" s="1"/>
  <c r="G219" i="94"/>
  <c r="J219" i="94" s="1"/>
  <c r="G94" i="94"/>
  <c r="J94" i="94" s="1"/>
  <c r="G126" i="94"/>
  <c r="J126" i="94" s="1"/>
  <c r="G196" i="94"/>
  <c r="J196" i="94" s="1"/>
  <c r="G143" i="94"/>
  <c r="J143" i="94" s="1"/>
  <c r="E204" i="104"/>
  <c r="G204" i="104" s="1"/>
  <c r="J204" i="104" s="1"/>
  <c r="G57" i="94"/>
  <c r="J57" i="94" s="1"/>
  <c r="G75" i="94"/>
  <c r="J75" i="94" s="1"/>
  <c r="E149" i="95"/>
  <c r="G149" i="95" s="1"/>
  <c r="J149" i="95" s="1"/>
  <c r="G60" i="94"/>
  <c r="J60" i="94" s="1"/>
  <c r="G83" i="94"/>
  <c r="J83" i="94" s="1"/>
  <c r="E192" i="77"/>
  <c r="G192" i="77" s="1"/>
  <c r="J192" i="77" s="1"/>
  <c r="E192" i="8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E147" i="95" l="1"/>
  <c r="G147" i="95" s="1"/>
  <c r="J147" i="95" s="1"/>
  <c r="E160" i="105"/>
  <c r="G160" i="105" s="1"/>
  <c r="J160" i="105" s="1"/>
  <c r="E125" i="95"/>
  <c r="G125" i="95" s="1"/>
  <c r="J125" i="95" s="1"/>
  <c r="E152" i="95"/>
  <c r="G152" i="95" s="1"/>
  <c r="J152" i="95" s="1"/>
  <c r="E80" i="105"/>
  <c r="G80" i="105" s="1"/>
  <c r="J80" i="105" s="1"/>
  <c r="E187" i="93"/>
  <c r="G187" i="93" s="1"/>
  <c r="J187" i="93" s="1"/>
  <c r="E187" i="94" s="1"/>
  <c r="E199" i="105"/>
  <c r="G199" i="105" s="1"/>
  <c r="J199" i="105" s="1"/>
  <c r="G105" i="94"/>
  <c r="J105" i="94" s="1"/>
  <c r="E118" i="93"/>
  <c r="G118" i="93" s="1"/>
  <c r="J118" i="93" s="1"/>
  <c r="E118" i="94" s="1"/>
  <c r="E156" i="105"/>
  <c r="G156" i="105" s="1"/>
  <c r="J156" i="105" s="1"/>
  <c r="E98" i="95"/>
  <c r="G98" i="95" s="1"/>
  <c r="J98" i="95" s="1"/>
  <c r="E205" i="104"/>
  <c r="G205" i="104" s="1"/>
  <c r="J205" i="104" s="1"/>
  <c r="E154" i="102"/>
  <c r="G154" i="102" s="1"/>
  <c r="J154" i="102" s="1"/>
  <c r="E139" i="95"/>
  <c r="G139" i="95" s="1"/>
  <c r="J139" i="95" s="1"/>
  <c r="E65" i="95"/>
  <c r="G65" i="95" s="1"/>
  <c r="J65" i="95" s="1"/>
  <c r="E219" i="95"/>
  <c r="G219" i="95" s="1"/>
  <c r="J219" i="95" s="1"/>
  <c r="E135" i="95"/>
  <c r="G135" i="95" s="1"/>
  <c r="J135" i="95" s="1"/>
  <c r="E193" i="95"/>
  <c r="G193" i="95" s="1"/>
  <c r="J193" i="95" s="1"/>
  <c r="E106" i="95"/>
  <c r="G106" i="95" s="1"/>
  <c r="J106" i="95" s="1"/>
  <c r="E176" i="104"/>
  <c r="G176" i="104" s="1"/>
  <c r="J176" i="104" s="1"/>
  <c r="E168" i="105"/>
  <c r="G168" i="105" s="1"/>
  <c r="J168" i="105" s="1"/>
  <c r="E136" i="105"/>
  <c r="G136" i="105" s="1"/>
  <c r="J136" i="105" s="1"/>
  <c r="E195" i="95"/>
  <c r="G195" i="95" s="1"/>
  <c r="J195" i="95" s="1"/>
  <c r="E77" i="95"/>
  <c r="G77" i="95" s="1"/>
  <c r="J77" i="95" s="1"/>
  <c r="E60" i="95"/>
  <c r="G60" i="95" s="1"/>
  <c r="J60" i="95" s="1"/>
  <c r="E70" i="102"/>
  <c r="G70" i="102" s="1"/>
  <c r="J70" i="102" s="1"/>
  <c r="E86" i="95"/>
  <c r="G86" i="95" s="1"/>
  <c r="J86" i="95" s="1"/>
  <c r="E167" i="105"/>
  <c r="G167" i="105" s="1"/>
  <c r="J167" i="105" s="1"/>
  <c r="E201" i="95"/>
  <c r="G201" i="95" s="1"/>
  <c r="J201" i="95" s="1"/>
  <c r="E132" i="105"/>
  <c r="G132" i="105" s="1"/>
  <c r="J132" i="105" s="1"/>
  <c r="E61" i="95"/>
  <c r="G61" i="95" s="1"/>
  <c r="J61" i="95" s="1"/>
  <c r="E82" i="95"/>
  <c r="G82" i="95" s="1"/>
  <c r="J82" i="95" s="1"/>
  <c r="E75" i="95"/>
  <c r="G75" i="95" s="1"/>
  <c r="J75" i="95" s="1"/>
  <c r="E116" i="93"/>
  <c r="G116" i="93" s="1"/>
  <c r="J116" i="93" s="1"/>
  <c r="E116" i="94" s="1"/>
  <c r="E170" i="104"/>
  <c r="G170" i="104" s="1"/>
  <c r="J170" i="104" s="1"/>
  <c r="E57" i="95"/>
  <c r="G57" i="95" s="1"/>
  <c r="J57" i="95" s="1"/>
  <c r="E164" i="95"/>
  <c r="G164" i="95" s="1"/>
  <c r="J164" i="95" s="1"/>
  <c r="E222" i="95"/>
  <c r="G222" i="95" s="1"/>
  <c r="J222" i="95" s="1"/>
  <c r="E134" i="105"/>
  <c r="G134" i="105" s="1"/>
  <c r="J134" i="105" s="1"/>
  <c r="E145" i="95"/>
  <c r="G145" i="95" s="1"/>
  <c r="J145" i="95" s="1"/>
  <c r="E209" i="95"/>
  <c r="G209" i="95" s="1"/>
  <c r="J209" i="95" s="1"/>
  <c r="E162" i="95"/>
  <c r="G162" i="95" s="1"/>
  <c r="J162" i="95" s="1"/>
  <c r="G117" i="94"/>
  <c r="J117" i="94" s="1"/>
  <c r="E224" i="95"/>
  <c r="G224" i="95" s="1"/>
  <c r="J224" i="95" s="1"/>
  <c r="E151" i="95"/>
  <c r="G151" i="95" s="1"/>
  <c r="J151" i="95" s="1"/>
  <c r="E178" i="104"/>
  <c r="G178" i="104" s="1"/>
  <c r="J178" i="104" s="1"/>
  <c r="E165" i="95"/>
  <c r="G165" i="95" s="1"/>
  <c r="J165" i="95" s="1"/>
  <c r="E211" i="95"/>
  <c r="G211" i="95" s="1"/>
  <c r="J211" i="95" s="1"/>
  <c r="E121" i="95"/>
  <c r="G121" i="95" s="1"/>
  <c r="J121" i="95" s="1"/>
  <c r="E56" i="95"/>
  <c r="G56" i="95" s="1"/>
  <c r="J56" i="95" s="1"/>
  <c r="E78" i="95"/>
  <c r="G78" i="95" s="1"/>
  <c r="J78" i="95" s="1"/>
  <c r="E213" i="95"/>
  <c r="G213" i="95" s="1"/>
  <c r="J213" i="95" s="1"/>
  <c r="E210" i="95"/>
  <c r="G210" i="95" s="1"/>
  <c r="J210" i="95" s="1"/>
  <c r="E84" i="95"/>
  <c r="G84" i="95" s="1"/>
  <c r="J84" i="95" s="1"/>
  <c r="E184" i="104"/>
  <c r="G184" i="104" s="1"/>
  <c r="J184" i="104" s="1"/>
  <c r="E91" i="95"/>
  <c r="G91" i="95" s="1"/>
  <c r="J91" i="95" s="1"/>
  <c r="E206" i="95"/>
  <c r="G206" i="95" s="1"/>
  <c r="J206" i="95" s="1"/>
  <c r="E204" i="105"/>
  <c r="G204" i="105" s="1"/>
  <c r="J204" i="105" s="1"/>
  <c r="E113" i="104"/>
  <c r="G113" i="104" s="1"/>
  <c r="J113" i="104" s="1"/>
  <c r="E144" i="95"/>
  <c r="G144" i="95" s="1"/>
  <c r="J144" i="95" s="1"/>
  <c r="E69" i="102"/>
  <c r="G69" i="102" s="1"/>
  <c r="J69" i="102" s="1"/>
  <c r="E225" i="96"/>
  <c r="G225" i="96" s="1"/>
  <c r="J225" i="96" s="1"/>
  <c r="E124" i="95"/>
  <c r="G124" i="95" s="1"/>
  <c r="J124" i="95" s="1"/>
  <c r="E67" i="95"/>
  <c r="G67" i="95" s="1"/>
  <c r="J67" i="95" s="1"/>
  <c r="E140" i="95"/>
  <c r="G140" i="95" s="1"/>
  <c r="J140" i="95" s="1"/>
  <c r="G194" i="94"/>
  <c r="J194" i="94" s="1"/>
  <c r="E128" i="104"/>
  <c r="G128" i="104" s="1"/>
  <c r="J128" i="104" s="1"/>
  <c r="E221" i="95"/>
  <c r="G221" i="95" s="1"/>
  <c r="J221" i="95" s="1"/>
  <c r="E103" i="95"/>
  <c r="G103" i="95" s="1"/>
  <c r="J103" i="95" s="1"/>
  <c r="E149" i="96"/>
  <c r="G149" i="96" s="1"/>
  <c r="J149" i="96" s="1"/>
  <c r="E85" i="95"/>
  <c r="G85" i="95" s="1"/>
  <c r="J85" i="95" s="1"/>
  <c r="E110" i="105"/>
  <c r="G110" i="105" s="1"/>
  <c r="J110" i="105" s="1"/>
  <c r="E131" i="104"/>
  <c r="G131" i="104" s="1"/>
  <c r="J131" i="104" s="1"/>
  <c r="E119" i="95"/>
  <c r="G119" i="95" s="1"/>
  <c r="J119" i="95" s="1"/>
  <c r="E76" i="95"/>
  <c r="G76" i="95" s="1"/>
  <c r="J76" i="95" s="1"/>
  <c r="E102" i="95"/>
  <c r="G102" i="95" s="1"/>
  <c r="J102" i="95" s="1"/>
  <c r="E93" i="95"/>
  <c r="G93" i="95" s="1"/>
  <c r="J93" i="95" s="1"/>
  <c r="E169" i="104"/>
  <c r="G169" i="104" s="1"/>
  <c r="J169" i="104" s="1"/>
  <c r="E212" i="95"/>
  <c r="G212" i="95" s="1"/>
  <c r="J212" i="95" s="1"/>
  <c r="E63" i="95"/>
  <c r="G63" i="95" s="1"/>
  <c r="J63" i="95" s="1"/>
  <c r="E99" i="104"/>
  <c r="G99" i="104" s="1"/>
  <c r="J99" i="104" s="1"/>
  <c r="E133" i="105"/>
  <c r="G133" i="105" s="1"/>
  <c r="J133" i="105" s="1"/>
  <c r="E83" i="95"/>
  <c r="G83" i="95" s="1"/>
  <c r="J83" i="95" s="1"/>
  <c r="E88" i="95"/>
  <c r="G88" i="95" s="1"/>
  <c r="J88" i="95" s="1"/>
  <c r="G217" i="94"/>
  <c r="J217" i="94" s="1"/>
  <c r="E64" i="95"/>
  <c r="G64" i="95" s="1"/>
  <c r="J64" i="95" s="1"/>
  <c r="E138" i="104"/>
  <c r="G138" i="104" s="1"/>
  <c r="J138" i="104" s="1"/>
  <c r="G108" i="94"/>
  <c r="J108" i="94" s="1"/>
  <c r="E220" i="95"/>
  <c r="G220" i="95" s="1"/>
  <c r="J220" i="95" s="1"/>
  <c r="E71" i="95"/>
  <c r="G71" i="95" s="1"/>
  <c r="J71" i="95" s="1"/>
  <c r="E186" i="105"/>
  <c r="G186" i="105" s="1"/>
  <c r="J186" i="105" s="1"/>
  <c r="E198" i="95"/>
  <c r="G198" i="95" s="1"/>
  <c r="J198" i="95" s="1"/>
  <c r="E218" i="95"/>
  <c r="G218" i="95" s="1"/>
  <c r="J218" i="95" s="1"/>
  <c r="E94" i="95"/>
  <c r="G94" i="95" s="1"/>
  <c r="J94" i="95" s="1"/>
  <c r="E159" i="95"/>
  <c r="G159" i="95" s="1"/>
  <c r="J159" i="95" s="1"/>
  <c r="E109" i="95"/>
  <c r="G109" i="95" s="1"/>
  <c r="J109" i="95" s="1"/>
  <c r="E72" i="95"/>
  <c r="G72" i="95" s="1"/>
  <c r="J72" i="95" s="1"/>
  <c r="E123" i="95"/>
  <c r="G123" i="95" s="1"/>
  <c r="J123" i="95" s="1"/>
  <c r="E111" i="105"/>
  <c r="G111" i="105" s="1"/>
  <c r="J111" i="105" s="1"/>
  <c r="E177" i="104"/>
  <c r="G177" i="104" s="1"/>
  <c r="J177" i="104" s="1"/>
  <c r="E129" i="105"/>
  <c r="G129" i="105" s="1"/>
  <c r="J129" i="105" s="1"/>
  <c r="E115" i="95"/>
  <c r="G115" i="95" s="1"/>
  <c r="J115" i="95" s="1"/>
  <c r="E216" i="95"/>
  <c r="G216" i="95" s="1"/>
  <c r="J216" i="95" s="1"/>
  <c r="E97" i="95"/>
  <c r="G97" i="95" s="1"/>
  <c r="J97" i="95" s="1"/>
  <c r="E163" i="95"/>
  <c r="G163" i="95" s="1"/>
  <c r="J163" i="95" s="1"/>
  <c r="E137" i="104"/>
  <c r="G137" i="104" s="1"/>
  <c r="J137" i="104" s="1"/>
  <c r="E73" i="95"/>
  <c r="G73" i="95" s="1"/>
  <c r="J73" i="95" s="1"/>
  <c r="E104" i="95"/>
  <c r="G104" i="95" s="1"/>
  <c r="J104" i="95" s="1"/>
  <c r="E79" i="95"/>
  <c r="G79" i="95" s="1"/>
  <c r="J79" i="95" s="1"/>
  <c r="E90" i="95"/>
  <c r="G90" i="95" s="1"/>
  <c r="J90" i="95" s="1"/>
  <c r="E172" i="104"/>
  <c r="G172" i="104" s="1"/>
  <c r="J172" i="104" s="1"/>
  <c r="E130" i="104"/>
  <c r="G130" i="104" s="1"/>
  <c r="J130" i="104" s="1"/>
  <c r="E185" i="104"/>
  <c r="G185" i="104" s="1"/>
  <c r="J185" i="104" s="1"/>
  <c r="E148" i="95"/>
  <c r="G148" i="95" s="1"/>
  <c r="J148" i="95" s="1"/>
  <c r="G146" i="94"/>
  <c r="J146" i="94" s="1"/>
  <c r="E208" i="95"/>
  <c r="G208" i="95" s="1"/>
  <c r="J208" i="95" s="1"/>
  <c r="E179" i="105"/>
  <c r="G179" i="105" s="1"/>
  <c r="J179" i="105" s="1"/>
  <c r="E122" i="95"/>
  <c r="G122" i="95" s="1"/>
  <c r="J122" i="95" s="1"/>
  <c r="E141" i="95"/>
  <c r="G141" i="95" s="1"/>
  <c r="J141" i="95" s="1"/>
  <c r="E182" i="105"/>
  <c r="G182" i="105" s="1"/>
  <c r="J182" i="105" s="1"/>
  <c r="E197" i="95"/>
  <c r="G197" i="95" s="1"/>
  <c r="J197" i="95" s="1"/>
  <c r="E166" i="95"/>
  <c r="G166" i="95" s="1"/>
  <c r="J166" i="95" s="1"/>
  <c r="E215" i="95"/>
  <c r="G215" i="95" s="1"/>
  <c r="J215" i="95" s="1"/>
  <c r="E66" i="95"/>
  <c r="G66" i="95" s="1"/>
  <c r="J66" i="95" s="1"/>
  <c r="E143" i="95"/>
  <c r="G143" i="95" s="1"/>
  <c r="J143" i="95" s="1"/>
  <c r="E107" i="95"/>
  <c r="G107" i="95" s="1"/>
  <c r="J107" i="95" s="1"/>
  <c r="E153" i="95"/>
  <c r="G153" i="95" s="1"/>
  <c r="J153" i="95" s="1"/>
  <c r="E127" i="95"/>
  <c r="G127" i="95" s="1"/>
  <c r="J127" i="95" s="1"/>
  <c r="E96" i="95"/>
  <c r="G96" i="95" s="1"/>
  <c r="J96" i="95" s="1"/>
  <c r="E161" i="104"/>
  <c r="G161" i="104" s="1"/>
  <c r="J161" i="104" s="1"/>
  <c r="E214" i="95"/>
  <c r="G214" i="95" s="1"/>
  <c r="J214" i="95" s="1"/>
  <c r="E196" i="95"/>
  <c r="G196" i="95" s="1"/>
  <c r="J196" i="95" s="1"/>
  <c r="E55" i="95"/>
  <c r="G55" i="95" s="1"/>
  <c r="J55" i="95" s="1"/>
  <c r="E171" i="104"/>
  <c r="G171" i="104" s="1"/>
  <c r="J171" i="104" s="1"/>
  <c r="E92" i="95"/>
  <c r="G92" i="95" s="1"/>
  <c r="J92" i="95" s="1"/>
  <c r="E158" i="95"/>
  <c r="G158" i="95" s="1"/>
  <c r="J158" i="95" s="1"/>
  <c r="E183" i="104"/>
  <c r="G183" i="104" s="1"/>
  <c r="J183" i="104" s="1"/>
  <c r="E180" i="105"/>
  <c r="G180" i="105" s="1"/>
  <c r="J180" i="105" s="1"/>
  <c r="E120" i="95"/>
  <c r="G120" i="95" s="1"/>
  <c r="J120" i="95" s="1"/>
  <c r="E81" i="105"/>
  <c r="G81" i="105" s="1"/>
  <c r="J81" i="105" s="1"/>
  <c r="E126" i="95"/>
  <c r="G126" i="95" s="1"/>
  <c r="J126" i="95" s="1"/>
  <c r="E207" i="95"/>
  <c r="G207" i="95" s="1"/>
  <c r="J207" i="95" s="1"/>
  <c r="E112" i="105"/>
  <c r="G112" i="105" s="1"/>
  <c r="J112" i="105" s="1"/>
  <c r="E101" i="95"/>
  <c r="G101" i="95" s="1"/>
  <c r="J101" i="95" s="1"/>
  <c r="G89" i="94"/>
  <c r="J89" i="94" s="1"/>
  <c r="E58" i="95"/>
  <c r="G58" i="95" s="1"/>
  <c r="J58" i="95" s="1"/>
  <c r="E203" i="95"/>
  <c r="G203" i="95" s="1"/>
  <c r="J203" i="95" s="1"/>
  <c r="E200" i="95"/>
  <c r="G200" i="95" s="1"/>
  <c r="J200" i="95" s="1"/>
  <c r="G142" i="94"/>
  <c r="J142" i="94" s="1"/>
  <c r="E223" i="95"/>
  <c r="G223" i="95" s="1"/>
  <c r="J223" i="95" s="1"/>
  <c r="E188" i="95"/>
  <c r="G188" i="95" s="1"/>
  <c r="J188" i="95" s="1"/>
  <c r="E68" i="95"/>
  <c r="G68" i="95" s="1"/>
  <c r="J68" i="95" s="1"/>
  <c r="E181" i="106"/>
  <c r="G181" i="106" s="1"/>
  <c r="J181" i="106" s="1"/>
  <c r="E192" i="78"/>
  <c r="G192" i="78" s="1"/>
  <c r="J192" i="78" s="1"/>
  <c r="E190" i="77"/>
  <c r="G190" i="77" s="1"/>
  <c r="J190" i="77" s="1"/>
  <c r="E190" i="8"/>
  <c r="E175" i="77"/>
  <c r="G175" i="77" s="1"/>
  <c r="J175" i="77" s="1"/>
  <c r="E175" i="8"/>
  <c r="E173" i="77"/>
  <c r="G173" i="77" s="1"/>
  <c r="J173" i="77" s="1"/>
  <c r="E173" i="8"/>
  <c r="E174" i="77"/>
  <c r="G174" i="77" s="1"/>
  <c r="J174" i="77" s="1"/>
  <c r="E174" i="8"/>
  <c r="E191" i="77"/>
  <c r="G191" i="77" s="1"/>
  <c r="J191" i="77" s="1"/>
  <c r="E191" i="8"/>
  <c r="E189" i="77"/>
  <c r="G189" i="77" s="1"/>
  <c r="J189" i="77" s="1"/>
  <c r="E189" i="8"/>
  <c r="G192" i="8"/>
  <c r="J192" i="8"/>
  <c r="E214" i="96" l="1"/>
  <c r="G214" i="96" s="1"/>
  <c r="J214" i="96" s="1"/>
  <c r="E141" i="96"/>
  <c r="G141" i="96" s="1"/>
  <c r="J141" i="96" s="1"/>
  <c r="E73" i="96"/>
  <c r="G73" i="96" s="1"/>
  <c r="J73" i="96" s="1"/>
  <c r="E159" i="96"/>
  <c r="G159" i="96" s="1"/>
  <c r="J159" i="96" s="1"/>
  <c r="E83" i="96"/>
  <c r="G83" i="96" s="1"/>
  <c r="J83" i="96" s="1"/>
  <c r="E85" i="96"/>
  <c r="G85" i="96" s="1"/>
  <c r="J85" i="96" s="1"/>
  <c r="E113" i="105"/>
  <c r="G113" i="105" s="1"/>
  <c r="J113" i="105" s="1"/>
  <c r="E165" i="96"/>
  <c r="G165" i="96" s="1"/>
  <c r="J165" i="96" s="1"/>
  <c r="E170" i="105"/>
  <c r="G170" i="105" s="1"/>
  <c r="J170" i="105" s="1"/>
  <c r="E195" i="96"/>
  <c r="G195" i="96" s="1"/>
  <c r="J195" i="96" s="1"/>
  <c r="E98" i="96"/>
  <c r="G98" i="96" s="1"/>
  <c r="J98" i="96" s="1"/>
  <c r="E196" i="96"/>
  <c r="G196" i="96" s="1"/>
  <c r="J196" i="96" s="1"/>
  <c r="E88" i="96"/>
  <c r="G88" i="96" s="1"/>
  <c r="J88" i="96" s="1"/>
  <c r="E77" i="96"/>
  <c r="G77" i="96" s="1"/>
  <c r="J77" i="96" s="1"/>
  <c r="E192" i="79"/>
  <c r="G192" i="79" s="1"/>
  <c r="J192" i="79" s="1"/>
  <c r="E207" i="96"/>
  <c r="G207" i="96" s="1"/>
  <c r="J207" i="96" s="1"/>
  <c r="E133" i="106"/>
  <c r="G133" i="106" s="1"/>
  <c r="J133" i="106" s="1"/>
  <c r="E204" i="106"/>
  <c r="G204" i="106" s="1"/>
  <c r="J204" i="106" s="1"/>
  <c r="E156" i="106"/>
  <c r="G156" i="106" s="1"/>
  <c r="J156" i="106" s="1"/>
  <c r="E126" i="96"/>
  <c r="G126" i="96" s="1"/>
  <c r="J126" i="96" s="1"/>
  <c r="E96" i="96"/>
  <c r="G96" i="96" s="1"/>
  <c r="J96" i="96" s="1"/>
  <c r="E99" i="105"/>
  <c r="G99" i="105" s="1"/>
  <c r="J99" i="105" s="1"/>
  <c r="E151" i="96"/>
  <c r="G151" i="96" s="1"/>
  <c r="J151" i="96" s="1"/>
  <c r="G118" i="94"/>
  <c r="J118" i="94" s="1"/>
  <c r="E208" i="96"/>
  <c r="G208" i="96" s="1"/>
  <c r="J208" i="96" s="1"/>
  <c r="E198" i="96"/>
  <c r="G198" i="96" s="1"/>
  <c r="J198" i="96" s="1"/>
  <c r="E91" i="96"/>
  <c r="G91" i="96" s="1"/>
  <c r="J91" i="96" s="1"/>
  <c r="E105" i="95"/>
  <c r="G105" i="95" s="1"/>
  <c r="J105" i="95" s="1"/>
  <c r="E153" i="96"/>
  <c r="G153" i="96" s="1"/>
  <c r="J153" i="96" s="1"/>
  <c r="E186" i="106"/>
  <c r="G186" i="106" s="1"/>
  <c r="J186" i="106" s="1"/>
  <c r="E128" i="105"/>
  <c r="G128" i="105" s="1"/>
  <c r="J128" i="105" s="1"/>
  <c r="E199" i="106"/>
  <c r="G199" i="106" s="1"/>
  <c r="J199" i="106" s="1"/>
  <c r="E223" i="96"/>
  <c r="G223" i="96" s="1"/>
  <c r="J223" i="96" s="1"/>
  <c r="E115" i="96"/>
  <c r="G115" i="96" s="1"/>
  <c r="J115" i="96" s="1"/>
  <c r="E194" i="95"/>
  <c r="G194" i="95" s="1"/>
  <c r="J194" i="95" s="1"/>
  <c r="E193" i="96"/>
  <c r="G193" i="96" s="1"/>
  <c r="J193" i="96" s="1"/>
  <c r="E142" i="95"/>
  <c r="G142" i="95" s="1"/>
  <c r="J142" i="95" s="1"/>
  <c r="E183" i="105"/>
  <c r="G183" i="105" s="1"/>
  <c r="J183" i="105" s="1"/>
  <c r="E143" i="96"/>
  <c r="G143" i="96" s="1"/>
  <c r="J143" i="96" s="1"/>
  <c r="E185" i="105"/>
  <c r="G185" i="105" s="1"/>
  <c r="J185" i="105" s="1"/>
  <c r="E129" i="106"/>
  <c r="G129" i="106" s="1"/>
  <c r="J129" i="106" s="1"/>
  <c r="E220" i="96"/>
  <c r="G220" i="96" s="1"/>
  <c r="J220" i="96" s="1"/>
  <c r="E93" i="96"/>
  <c r="G93" i="96" s="1"/>
  <c r="J93" i="96" s="1"/>
  <c r="E140" i="96"/>
  <c r="G140" i="96" s="1"/>
  <c r="J140" i="96" s="1"/>
  <c r="E210" i="96"/>
  <c r="G210" i="96" s="1"/>
  <c r="J210" i="96" s="1"/>
  <c r="E209" i="96"/>
  <c r="G209" i="96" s="1"/>
  <c r="J209" i="96" s="1"/>
  <c r="E201" i="96"/>
  <c r="G201" i="96" s="1"/>
  <c r="J201" i="96" s="1"/>
  <c r="E135" i="96"/>
  <c r="G135" i="96" s="1"/>
  <c r="J135" i="96" s="1"/>
  <c r="E80" i="106"/>
  <c r="G80" i="106" s="1"/>
  <c r="J80" i="106" s="1"/>
  <c r="E104" i="96"/>
  <c r="G104" i="96" s="1"/>
  <c r="J104" i="96" s="1"/>
  <c r="E211" i="96"/>
  <c r="G211" i="96" s="1"/>
  <c r="J211" i="96" s="1"/>
  <c r="E94" i="96"/>
  <c r="G94" i="96" s="1"/>
  <c r="J94" i="96" s="1"/>
  <c r="E178" i="105"/>
  <c r="G178" i="105" s="1"/>
  <c r="J178" i="105" s="1"/>
  <c r="E163" i="96"/>
  <c r="G163" i="96" s="1"/>
  <c r="J163" i="96" s="1"/>
  <c r="E75" i="96"/>
  <c r="G75" i="96" s="1"/>
  <c r="J75" i="96" s="1"/>
  <c r="E127" i="96"/>
  <c r="G127" i="96" s="1"/>
  <c r="J127" i="96" s="1"/>
  <c r="E221" i="96"/>
  <c r="G221" i="96" s="1"/>
  <c r="J221" i="96" s="1"/>
  <c r="E120" i="96"/>
  <c r="G120" i="96" s="1"/>
  <c r="J120" i="96" s="1"/>
  <c r="E117" i="95"/>
  <c r="G117" i="95" s="1"/>
  <c r="J117" i="95" s="1"/>
  <c r="E180" i="106"/>
  <c r="G180" i="106" s="1"/>
  <c r="J180" i="106" s="1"/>
  <c r="E84" i="96"/>
  <c r="G84" i="96" s="1"/>
  <c r="J84" i="96" s="1"/>
  <c r="E177" i="105"/>
  <c r="G177" i="105" s="1"/>
  <c r="J177" i="105" s="1"/>
  <c r="E102" i="96"/>
  <c r="G102" i="96" s="1"/>
  <c r="J102" i="96" s="1"/>
  <c r="E67" i="96"/>
  <c r="G67" i="96" s="1"/>
  <c r="J67" i="96" s="1"/>
  <c r="E213" i="96"/>
  <c r="G213" i="96" s="1"/>
  <c r="J213" i="96" s="1"/>
  <c r="E145" i="96"/>
  <c r="G145" i="96" s="1"/>
  <c r="J145" i="96" s="1"/>
  <c r="E167" i="106"/>
  <c r="G167" i="106" s="1"/>
  <c r="J167" i="106" s="1"/>
  <c r="E219" i="96"/>
  <c r="G219" i="96" s="1"/>
  <c r="J219" i="96" s="1"/>
  <c r="E152" i="96"/>
  <c r="G152" i="96" s="1"/>
  <c r="J152" i="96" s="1"/>
  <c r="E110" i="106"/>
  <c r="G110" i="106" s="1"/>
  <c r="J110" i="106" s="1"/>
  <c r="E137" i="105"/>
  <c r="G137" i="105" s="1"/>
  <c r="J137" i="105" s="1"/>
  <c r="E218" i="96"/>
  <c r="G218" i="96" s="1"/>
  <c r="J218" i="96" s="1"/>
  <c r="E176" i="105"/>
  <c r="G176" i="105" s="1"/>
  <c r="J176" i="105" s="1"/>
  <c r="E78" i="96"/>
  <c r="G78" i="96" s="1"/>
  <c r="J78" i="96" s="1"/>
  <c r="E182" i="106"/>
  <c r="G182" i="106" s="1"/>
  <c r="J182" i="106" s="1"/>
  <c r="E57" i="96"/>
  <c r="G57" i="96" s="1"/>
  <c r="J57" i="96" s="1"/>
  <c r="E122" i="96"/>
  <c r="G122" i="96" s="1"/>
  <c r="J122" i="96" s="1"/>
  <c r="G116" i="94"/>
  <c r="J116" i="94" s="1"/>
  <c r="E206" i="96"/>
  <c r="G206" i="96" s="1"/>
  <c r="J206" i="96" s="1"/>
  <c r="E81" i="106"/>
  <c r="G81" i="106" s="1"/>
  <c r="J81" i="106" s="1"/>
  <c r="E224" i="96"/>
  <c r="G224" i="96" s="1"/>
  <c r="J224" i="96" s="1"/>
  <c r="E146" i="95"/>
  <c r="G146" i="95" s="1"/>
  <c r="J146" i="95" s="1"/>
  <c r="E61" i="96"/>
  <c r="G61" i="96" s="1"/>
  <c r="J61" i="96" s="1"/>
  <c r="E148" i="96"/>
  <c r="G148" i="96" s="1"/>
  <c r="J148" i="96" s="1"/>
  <c r="E132" i="106"/>
  <c r="G132" i="106" s="1"/>
  <c r="J132" i="106" s="1"/>
  <c r="E64" i="96"/>
  <c r="G64" i="96" s="1"/>
  <c r="J64" i="96" s="1"/>
  <c r="E70" i="103"/>
  <c r="G70" i="103" s="1"/>
  <c r="J70" i="103" s="1"/>
  <c r="E139" i="96"/>
  <c r="G139" i="96" s="1"/>
  <c r="J139" i="96" s="1"/>
  <c r="E160" i="106"/>
  <c r="G160" i="106" s="1"/>
  <c r="J160" i="106" s="1"/>
  <c r="E101" i="96"/>
  <c r="G101" i="96" s="1"/>
  <c r="J101" i="96" s="1"/>
  <c r="E109" i="96"/>
  <c r="G109" i="96" s="1"/>
  <c r="J109" i="96" s="1"/>
  <c r="E144" i="96"/>
  <c r="G144" i="96" s="1"/>
  <c r="J144" i="96" s="1"/>
  <c r="E205" i="105"/>
  <c r="G205" i="105" s="1"/>
  <c r="J205" i="105" s="1"/>
  <c r="E112" i="106"/>
  <c r="G112" i="106" s="1"/>
  <c r="J112" i="106" s="1"/>
  <c r="E161" i="105"/>
  <c r="G161" i="105" s="1"/>
  <c r="J161" i="105" s="1"/>
  <c r="E149" i="97"/>
  <c r="G149" i="97" s="1"/>
  <c r="J149" i="97" s="1"/>
  <c r="E136" i="106"/>
  <c r="G136" i="106" s="1"/>
  <c r="J136" i="106" s="1"/>
  <c r="E181" i="107"/>
  <c r="G181" i="107" s="1"/>
  <c r="J181" i="107" s="1"/>
  <c r="E179" i="106"/>
  <c r="G179" i="106" s="1"/>
  <c r="J179" i="106" s="1"/>
  <c r="E103" i="96"/>
  <c r="G103" i="96" s="1"/>
  <c r="J103" i="96" s="1"/>
  <c r="E168" i="106"/>
  <c r="G168" i="106" s="1"/>
  <c r="J168" i="106" s="1"/>
  <c r="E68" i="96"/>
  <c r="G68" i="96" s="1"/>
  <c r="J68" i="96" s="1"/>
  <c r="E97" i="96"/>
  <c r="G97" i="96" s="1"/>
  <c r="J97" i="96" s="1"/>
  <c r="E63" i="96"/>
  <c r="G63" i="96" s="1"/>
  <c r="J63" i="96" s="1"/>
  <c r="E82" i="96"/>
  <c r="G82" i="96" s="1"/>
  <c r="J82" i="96" s="1"/>
  <c r="E188" i="96"/>
  <c r="G188" i="96" s="1"/>
  <c r="J188" i="96" s="1"/>
  <c r="E216" i="96"/>
  <c r="G216" i="96" s="1"/>
  <c r="J216" i="96" s="1"/>
  <c r="E212" i="96"/>
  <c r="G212" i="96" s="1"/>
  <c r="J212" i="96" s="1"/>
  <c r="E184" i="105"/>
  <c r="G184" i="105" s="1"/>
  <c r="J184" i="105" s="1"/>
  <c r="E106" i="96"/>
  <c r="G106" i="96" s="1"/>
  <c r="J106" i="96" s="1"/>
  <c r="E107" i="96"/>
  <c r="G107" i="96" s="1"/>
  <c r="J107" i="96" s="1"/>
  <c r="E71" i="96"/>
  <c r="G71" i="96" s="1"/>
  <c r="J71" i="96" s="1"/>
  <c r="E169" i="105"/>
  <c r="G169" i="105" s="1"/>
  <c r="J169" i="105" s="1"/>
  <c r="E162" i="96"/>
  <c r="G162" i="96" s="1"/>
  <c r="J162" i="96" s="1"/>
  <c r="G187" i="94"/>
  <c r="J187" i="94" s="1"/>
  <c r="E200" i="96"/>
  <c r="G200" i="96" s="1"/>
  <c r="J200" i="96" s="1"/>
  <c r="E158" i="96"/>
  <c r="G158" i="96" s="1"/>
  <c r="J158" i="96" s="1"/>
  <c r="E66" i="96"/>
  <c r="G66" i="96" s="1"/>
  <c r="J66" i="96" s="1"/>
  <c r="E130" i="105"/>
  <c r="G130" i="105" s="1"/>
  <c r="J130" i="105" s="1"/>
  <c r="E108" i="95"/>
  <c r="G108" i="95" s="1"/>
  <c r="J108" i="95" s="1"/>
  <c r="E203" i="96"/>
  <c r="G203" i="96" s="1"/>
  <c r="J203" i="96" s="1"/>
  <c r="E92" i="96"/>
  <c r="G92" i="96" s="1"/>
  <c r="J92" i="96" s="1"/>
  <c r="E215" i="96"/>
  <c r="G215" i="96" s="1"/>
  <c r="J215" i="96" s="1"/>
  <c r="E172" i="105"/>
  <c r="G172" i="105" s="1"/>
  <c r="J172" i="105" s="1"/>
  <c r="E111" i="106"/>
  <c r="G111" i="106" s="1"/>
  <c r="J111" i="106" s="1"/>
  <c r="E138" i="105"/>
  <c r="G138" i="105" s="1"/>
  <c r="J138" i="105" s="1"/>
  <c r="E76" i="96"/>
  <c r="G76" i="96" s="1"/>
  <c r="J76" i="96" s="1"/>
  <c r="E124" i="96"/>
  <c r="G124" i="96" s="1"/>
  <c r="J124" i="96" s="1"/>
  <c r="E134" i="106"/>
  <c r="G134" i="106" s="1"/>
  <c r="J134" i="106" s="1"/>
  <c r="E86" i="96"/>
  <c r="G86" i="96" s="1"/>
  <c r="J86" i="96" s="1"/>
  <c r="E65" i="96"/>
  <c r="G65" i="96" s="1"/>
  <c r="J65" i="96" s="1"/>
  <c r="E125" i="96"/>
  <c r="G125" i="96" s="1"/>
  <c r="J125" i="96" s="1"/>
  <c r="E58" i="96"/>
  <c r="G58" i="96" s="1"/>
  <c r="J58" i="96" s="1"/>
  <c r="E171" i="105"/>
  <c r="G171" i="105" s="1"/>
  <c r="J171" i="105" s="1"/>
  <c r="E166" i="96"/>
  <c r="G166" i="96" s="1"/>
  <c r="J166" i="96" s="1"/>
  <c r="E90" i="96"/>
  <c r="G90" i="96" s="1"/>
  <c r="J90" i="96" s="1"/>
  <c r="E123" i="96"/>
  <c r="G123" i="96" s="1"/>
  <c r="J123" i="96" s="1"/>
  <c r="E119" i="96"/>
  <c r="G119" i="96" s="1"/>
  <c r="J119" i="96" s="1"/>
  <c r="E225" i="97"/>
  <c r="G225" i="97" s="1"/>
  <c r="J225" i="97" s="1"/>
  <c r="E56" i="96"/>
  <c r="G56" i="96" s="1"/>
  <c r="J56" i="96" s="1"/>
  <c r="E222" i="96"/>
  <c r="G222" i="96" s="1"/>
  <c r="J222" i="96" s="1"/>
  <c r="E89" i="95"/>
  <c r="G89" i="95" s="1"/>
  <c r="J89" i="95" s="1"/>
  <c r="E55" i="96"/>
  <c r="G55" i="96" s="1"/>
  <c r="J55" i="96" s="1"/>
  <c r="E197" i="96"/>
  <c r="G197" i="96" s="1"/>
  <c r="J197" i="96" s="1"/>
  <c r="E79" i="96"/>
  <c r="G79" i="96" s="1"/>
  <c r="J79" i="96" s="1"/>
  <c r="E72" i="96"/>
  <c r="G72" i="96" s="1"/>
  <c r="J72" i="96" s="1"/>
  <c r="E217" i="95"/>
  <c r="G217" i="95" s="1"/>
  <c r="J217" i="95" s="1"/>
  <c r="E131" i="105"/>
  <c r="G131" i="105" s="1"/>
  <c r="J131" i="105" s="1"/>
  <c r="E69" i="103"/>
  <c r="G69" i="103" s="1"/>
  <c r="J69" i="103" s="1"/>
  <c r="E121" i="96"/>
  <c r="G121" i="96" s="1"/>
  <c r="J121" i="96" s="1"/>
  <c r="E164" i="96"/>
  <c r="G164" i="96" s="1"/>
  <c r="J164" i="96" s="1"/>
  <c r="E60" i="96"/>
  <c r="G60" i="96" s="1"/>
  <c r="J60" i="96" s="1"/>
  <c r="E154" i="103"/>
  <c r="G154" i="103" s="1"/>
  <c r="J154" i="103" s="1"/>
  <c r="E147" i="96"/>
  <c r="G147" i="96" s="1"/>
  <c r="J147" i="96" s="1"/>
  <c r="E175" i="78"/>
  <c r="G175" i="78" s="1"/>
  <c r="J175" i="78" s="1"/>
  <c r="E191" i="78"/>
  <c r="G191" i="78" s="1"/>
  <c r="J191" i="78" s="1"/>
  <c r="E189" i="78"/>
  <c r="G189" i="78" s="1"/>
  <c r="J189" i="78" s="1"/>
  <c r="E190" i="78"/>
  <c r="G190" i="78" s="1"/>
  <c r="J190" i="78" s="1"/>
  <c r="E174" i="78"/>
  <c r="G174" i="78" s="1"/>
  <c r="J174" i="78" s="1"/>
  <c r="E173" i="78"/>
  <c r="G173" i="78" s="1"/>
  <c r="J173" i="78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E212" i="97" l="1"/>
  <c r="G212" i="97" s="1"/>
  <c r="J212" i="97" s="1"/>
  <c r="E118" i="95"/>
  <c r="G118" i="95" s="1"/>
  <c r="J118" i="95" s="1"/>
  <c r="E196" i="97"/>
  <c r="G196" i="97" s="1"/>
  <c r="J196" i="97" s="1"/>
  <c r="E175" i="79"/>
  <c r="G175" i="79" s="1"/>
  <c r="J175" i="79" s="1"/>
  <c r="E55" i="97"/>
  <c r="G55" i="97" s="1"/>
  <c r="J55" i="97" s="1"/>
  <c r="E65" i="97"/>
  <c r="G65" i="97" s="1"/>
  <c r="J65" i="97" s="1"/>
  <c r="E130" i="106"/>
  <c r="G130" i="106" s="1"/>
  <c r="J130" i="106" s="1"/>
  <c r="E216" i="97"/>
  <c r="G216" i="97" s="1"/>
  <c r="J216" i="97" s="1"/>
  <c r="E161" i="106"/>
  <c r="G161" i="106" s="1"/>
  <c r="J161" i="106" s="1"/>
  <c r="E61" i="97"/>
  <c r="G61" i="97" s="1"/>
  <c r="J61" i="97" s="1"/>
  <c r="E137" i="106"/>
  <c r="G137" i="106" s="1"/>
  <c r="J137" i="106" s="1"/>
  <c r="E117" i="96"/>
  <c r="G117" i="96" s="1"/>
  <c r="J117" i="96" s="1"/>
  <c r="E201" i="97"/>
  <c r="G201" i="97" s="1"/>
  <c r="J201" i="97" s="1"/>
  <c r="E194" i="96"/>
  <c r="G194" i="96" s="1"/>
  <c r="J194" i="96" s="1"/>
  <c r="E151" i="97"/>
  <c r="G151" i="97" s="1"/>
  <c r="J151" i="97" s="1"/>
  <c r="E98" i="97"/>
  <c r="G98" i="97" s="1"/>
  <c r="J98" i="97" s="1"/>
  <c r="E197" i="97"/>
  <c r="G197" i="97" s="1"/>
  <c r="J197" i="97" s="1"/>
  <c r="E108" i="96"/>
  <c r="G108" i="96" s="1"/>
  <c r="J108" i="96" s="1"/>
  <c r="E135" i="97"/>
  <c r="G135" i="97" s="1"/>
  <c r="J135" i="97" s="1"/>
  <c r="E89" i="96"/>
  <c r="G89" i="96" s="1"/>
  <c r="J89" i="96" s="1"/>
  <c r="E146" i="96"/>
  <c r="G146" i="96" s="1"/>
  <c r="J146" i="96" s="1"/>
  <c r="E99" i="106"/>
  <c r="G99" i="106" s="1"/>
  <c r="J99" i="106" s="1"/>
  <c r="E154" i="104"/>
  <c r="G154" i="104" s="1"/>
  <c r="J154" i="104" s="1"/>
  <c r="E82" i="97"/>
  <c r="G82" i="97" s="1"/>
  <c r="J82" i="97" s="1"/>
  <c r="E224" i="97"/>
  <c r="G224" i="97" s="1"/>
  <c r="J224" i="97" s="1"/>
  <c r="E96" i="97"/>
  <c r="G96" i="97" s="1"/>
  <c r="J96" i="97" s="1"/>
  <c r="E56" i="97"/>
  <c r="G56" i="97" s="1"/>
  <c r="J56" i="97" s="1"/>
  <c r="E200" i="97"/>
  <c r="G200" i="97" s="1"/>
  <c r="J200" i="97" s="1"/>
  <c r="E81" i="107"/>
  <c r="G81" i="107" s="1"/>
  <c r="J81" i="107" s="1"/>
  <c r="E140" i="97"/>
  <c r="G140" i="97" s="1"/>
  <c r="J140" i="97" s="1"/>
  <c r="E165" i="97"/>
  <c r="G165" i="97" s="1"/>
  <c r="J165" i="97" s="1"/>
  <c r="E76" i="97"/>
  <c r="G76" i="97" s="1"/>
  <c r="J76" i="97" s="1"/>
  <c r="E109" i="97"/>
  <c r="G109" i="97" s="1"/>
  <c r="J109" i="97" s="1"/>
  <c r="E93" i="97"/>
  <c r="G93" i="97" s="1"/>
  <c r="J93" i="97" s="1"/>
  <c r="E113" i="106"/>
  <c r="G113" i="106" s="1"/>
  <c r="J113" i="106" s="1"/>
  <c r="E138" i="106"/>
  <c r="G138" i="106" s="1"/>
  <c r="J138" i="106" s="1"/>
  <c r="E68" i="97"/>
  <c r="G68" i="97" s="1"/>
  <c r="J68" i="97" s="1"/>
  <c r="E145" i="97"/>
  <c r="G145" i="97" s="1"/>
  <c r="J145" i="97" s="1"/>
  <c r="E220" i="97"/>
  <c r="G220" i="97" s="1"/>
  <c r="J220" i="97" s="1"/>
  <c r="E186" i="107"/>
  <c r="G186" i="107" s="1"/>
  <c r="J186" i="107" s="1"/>
  <c r="E85" i="97"/>
  <c r="G85" i="97" s="1"/>
  <c r="J85" i="97" s="1"/>
  <c r="E69" i="104"/>
  <c r="G69" i="104" s="1"/>
  <c r="J69" i="104" s="1"/>
  <c r="E123" i="97"/>
  <c r="G123" i="97" s="1"/>
  <c r="J123" i="97" s="1"/>
  <c r="E111" i="107"/>
  <c r="G111" i="107" s="1"/>
  <c r="J111" i="107" s="1"/>
  <c r="E169" i="106"/>
  <c r="G169" i="106" s="1"/>
  <c r="J169" i="106" s="1"/>
  <c r="E168" i="107"/>
  <c r="G168" i="107" s="1"/>
  <c r="J168" i="107" s="1"/>
  <c r="E160" i="107"/>
  <c r="G160" i="107" s="1"/>
  <c r="J160" i="107" s="1"/>
  <c r="E122" i="97"/>
  <c r="G122" i="97" s="1"/>
  <c r="J122" i="97" s="1"/>
  <c r="E213" i="97"/>
  <c r="G213" i="97" s="1"/>
  <c r="J213" i="97" s="1"/>
  <c r="E178" i="106"/>
  <c r="G178" i="106" s="1"/>
  <c r="J178" i="106" s="1"/>
  <c r="E129" i="107"/>
  <c r="G129" i="107" s="1"/>
  <c r="J129" i="107" s="1"/>
  <c r="E153" i="97"/>
  <c r="G153" i="97" s="1"/>
  <c r="J153" i="97" s="1"/>
  <c r="E133" i="107"/>
  <c r="G133" i="107" s="1"/>
  <c r="J133" i="107" s="1"/>
  <c r="E83" i="97"/>
  <c r="G83" i="97" s="1"/>
  <c r="J83" i="97" s="1"/>
  <c r="E180" i="107"/>
  <c r="G180" i="107" s="1"/>
  <c r="J180" i="107" s="1"/>
  <c r="E188" i="97"/>
  <c r="G188" i="97" s="1"/>
  <c r="J188" i="97" s="1"/>
  <c r="E209" i="97"/>
  <c r="G209" i="97" s="1"/>
  <c r="J209" i="97" s="1"/>
  <c r="E158" i="97"/>
  <c r="G158" i="97" s="1"/>
  <c r="J158" i="97" s="1"/>
  <c r="E223" i="97"/>
  <c r="G223" i="97" s="1"/>
  <c r="J223" i="97" s="1"/>
  <c r="E144" i="97"/>
  <c r="G144" i="97" s="1"/>
  <c r="J144" i="97" s="1"/>
  <c r="E187" i="95"/>
  <c r="G187" i="95" s="1"/>
  <c r="J187" i="95" s="1"/>
  <c r="E128" i="106"/>
  <c r="G128" i="106" s="1"/>
  <c r="J128" i="106" s="1"/>
  <c r="E101" i="97"/>
  <c r="G101" i="97" s="1"/>
  <c r="J101" i="97" s="1"/>
  <c r="E90" i="97"/>
  <c r="G90" i="97" s="1"/>
  <c r="J90" i="97" s="1"/>
  <c r="E71" i="97"/>
  <c r="G71" i="97" s="1"/>
  <c r="J71" i="97" s="1"/>
  <c r="E103" i="97"/>
  <c r="G103" i="97" s="1"/>
  <c r="J103" i="97" s="1"/>
  <c r="E139" i="97"/>
  <c r="G139" i="97" s="1"/>
  <c r="J139" i="97" s="1"/>
  <c r="E57" i="97"/>
  <c r="G57" i="97" s="1"/>
  <c r="J57" i="97" s="1"/>
  <c r="E67" i="97"/>
  <c r="G67" i="97" s="1"/>
  <c r="J67" i="97" s="1"/>
  <c r="E94" i="97"/>
  <c r="G94" i="97" s="1"/>
  <c r="J94" i="97" s="1"/>
  <c r="E185" i="106"/>
  <c r="G185" i="106" s="1"/>
  <c r="J185" i="106" s="1"/>
  <c r="E105" i="96"/>
  <c r="G105" i="96" s="1"/>
  <c r="J105" i="96" s="1"/>
  <c r="E207" i="97"/>
  <c r="G207" i="97" s="1"/>
  <c r="J207" i="97" s="1"/>
  <c r="E159" i="97"/>
  <c r="G159" i="97" s="1"/>
  <c r="J159" i="97" s="1"/>
  <c r="E191" i="79"/>
  <c r="G191" i="79" s="1"/>
  <c r="J191" i="79" s="1"/>
  <c r="E218" i="97"/>
  <c r="G218" i="97" s="1"/>
  <c r="J218" i="97" s="1"/>
  <c r="E66" i="97"/>
  <c r="G66" i="97" s="1"/>
  <c r="J66" i="97" s="1"/>
  <c r="E115" i="97"/>
  <c r="G115" i="97" s="1"/>
  <c r="J115" i="97" s="1"/>
  <c r="E210" i="97"/>
  <c r="G210" i="97" s="1"/>
  <c r="J210" i="97" s="1"/>
  <c r="E199" i="107"/>
  <c r="G199" i="107" s="1"/>
  <c r="J199" i="107" s="1"/>
  <c r="E206" i="97"/>
  <c r="G206" i="97" s="1"/>
  <c r="J206" i="97" s="1"/>
  <c r="E70" i="104"/>
  <c r="G70" i="104" s="1"/>
  <c r="J70" i="104" s="1"/>
  <c r="E91" i="97"/>
  <c r="G91" i="97" s="1"/>
  <c r="J91" i="97" s="1"/>
  <c r="E73" i="97"/>
  <c r="G73" i="97" s="1"/>
  <c r="J73" i="97" s="1"/>
  <c r="E149" i="98"/>
  <c r="G149" i="98" s="1"/>
  <c r="J149" i="98" s="1"/>
  <c r="E86" i="97"/>
  <c r="G86" i="97" s="1"/>
  <c r="J86" i="97" s="1"/>
  <c r="E120" i="97"/>
  <c r="G120" i="97" s="1"/>
  <c r="J120" i="97" s="1"/>
  <c r="E222" i="97"/>
  <c r="G222" i="97" s="1"/>
  <c r="J222" i="97" s="1"/>
  <c r="E152" i="97"/>
  <c r="G152" i="97" s="1"/>
  <c r="J152" i="97" s="1"/>
  <c r="E60" i="97"/>
  <c r="G60" i="97" s="1"/>
  <c r="J60" i="97" s="1"/>
  <c r="E219" i="97"/>
  <c r="G219" i="97" s="1"/>
  <c r="J219" i="97" s="1"/>
  <c r="E164" i="97"/>
  <c r="G164" i="97" s="1"/>
  <c r="J164" i="97" s="1"/>
  <c r="E75" i="97"/>
  <c r="G75" i="97" s="1"/>
  <c r="J75" i="97" s="1"/>
  <c r="E119" i="97"/>
  <c r="G119" i="97" s="1"/>
  <c r="J119" i="97" s="1"/>
  <c r="E163" i="97"/>
  <c r="G163" i="97" s="1"/>
  <c r="J163" i="97" s="1"/>
  <c r="E173" i="79"/>
  <c r="G173" i="79" s="1"/>
  <c r="J173" i="79" s="1"/>
  <c r="E106" i="97"/>
  <c r="G106" i="97" s="1"/>
  <c r="J106" i="97" s="1"/>
  <c r="E104" i="97"/>
  <c r="G104" i="97" s="1"/>
  <c r="J104" i="97" s="1"/>
  <c r="E198" i="97"/>
  <c r="G198" i="97" s="1"/>
  <c r="J198" i="97" s="1"/>
  <c r="E77" i="97"/>
  <c r="G77" i="97" s="1"/>
  <c r="J77" i="97" s="1"/>
  <c r="E141" i="97"/>
  <c r="G141" i="97" s="1"/>
  <c r="J141" i="97" s="1"/>
  <c r="E125" i="97"/>
  <c r="G125" i="97" s="1"/>
  <c r="J125" i="97" s="1"/>
  <c r="E148" i="97"/>
  <c r="G148" i="97" s="1"/>
  <c r="J148" i="97" s="1"/>
  <c r="E193" i="97"/>
  <c r="G193" i="97" s="1"/>
  <c r="J193" i="97" s="1"/>
  <c r="E147" i="97"/>
  <c r="G147" i="97" s="1"/>
  <c r="J147" i="97" s="1"/>
  <c r="E112" i="107"/>
  <c r="G112" i="107" s="1"/>
  <c r="J112" i="107" s="1"/>
  <c r="E110" i="107"/>
  <c r="G110" i="107" s="1"/>
  <c r="J110" i="107" s="1"/>
  <c r="E195" i="97"/>
  <c r="G195" i="97" s="1"/>
  <c r="J195" i="97" s="1"/>
  <c r="E134" i="107"/>
  <c r="G134" i="107" s="1"/>
  <c r="J134" i="107" s="1"/>
  <c r="E205" i="106"/>
  <c r="G205" i="106" s="1"/>
  <c r="J205" i="106" s="1"/>
  <c r="E221" i="97"/>
  <c r="G221" i="97" s="1"/>
  <c r="J221" i="97" s="1"/>
  <c r="E170" i="106"/>
  <c r="G170" i="106" s="1"/>
  <c r="J170" i="106" s="1"/>
  <c r="E124" i="97"/>
  <c r="G124" i="97" s="1"/>
  <c r="J124" i="97" s="1"/>
  <c r="E63" i="97"/>
  <c r="G63" i="97" s="1"/>
  <c r="J63" i="97" s="1"/>
  <c r="E127" i="97"/>
  <c r="G127" i="97" s="1"/>
  <c r="J127" i="97" s="1"/>
  <c r="E126" i="97"/>
  <c r="G126" i="97" s="1"/>
  <c r="J126" i="97" s="1"/>
  <c r="E225" i="98"/>
  <c r="G225" i="98" s="1"/>
  <c r="J225" i="98" s="1"/>
  <c r="E97" i="97"/>
  <c r="G97" i="97" s="1"/>
  <c r="J97" i="97" s="1"/>
  <c r="E167" i="107"/>
  <c r="G167" i="107" s="1"/>
  <c r="J167" i="107" s="1"/>
  <c r="E156" i="107"/>
  <c r="G156" i="107" s="1"/>
  <c r="J156" i="107" s="1"/>
  <c r="E121" i="97"/>
  <c r="G121" i="97" s="1"/>
  <c r="J121" i="97" s="1"/>
  <c r="E162" i="97"/>
  <c r="G162" i="97" s="1"/>
  <c r="J162" i="97" s="1"/>
  <c r="E116" i="95"/>
  <c r="G116" i="95" s="1"/>
  <c r="J116" i="95" s="1"/>
  <c r="E204" i="107"/>
  <c r="G204" i="107" s="1"/>
  <c r="J204" i="107" s="1"/>
  <c r="E131" i="106"/>
  <c r="G131" i="106" s="1"/>
  <c r="J131" i="106" s="1"/>
  <c r="E172" i="106"/>
  <c r="G172" i="106" s="1"/>
  <c r="J172" i="106" s="1"/>
  <c r="E174" i="79"/>
  <c r="G174" i="79" s="1"/>
  <c r="J174" i="79" s="1"/>
  <c r="E217" i="96"/>
  <c r="G217" i="96" s="1"/>
  <c r="J217" i="96" s="1"/>
  <c r="E166" i="97"/>
  <c r="G166" i="97" s="1"/>
  <c r="J166" i="97" s="1"/>
  <c r="E215" i="97"/>
  <c r="G215" i="97" s="1"/>
  <c r="J215" i="97" s="1"/>
  <c r="E107" i="97"/>
  <c r="G107" i="97" s="1"/>
  <c r="J107" i="97" s="1"/>
  <c r="E179" i="107"/>
  <c r="G179" i="107" s="1"/>
  <c r="J179" i="107" s="1"/>
  <c r="E182" i="107"/>
  <c r="G182" i="107" s="1"/>
  <c r="J182" i="107" s="1"/>
  <c r="E102" i="97"/>
  <c r="G102" i="97" s="1"/>
  <c r="J102" i="97" s="1"/>
  <c r="E211" i="97"/>
  <c r="G211" i="97" s="1"/>
  <c r="J211" i="97" s="1"/>
  <c r="E143" i="97"/>
  <c r="G143" i="97" s="1"/>
  <c r="J143" i="97" s="1"/>
  <c r="E192" i="80"/>
  <c r="G192" i="80" s="1"/>
  <c r="J192" i="80" s="1"/>
  <c r="E190" i="79"/>
  <c r="G190" i="79" s="1"/>
  <c r="J190" i="79" s="1"/>
  <c r="E72" i="97"/>
  <c r="G72" i="97" s="1"/>
  <c r="J72" i="97" s="1"/>
  <c r="E171" i="106"/>
  <c r="G171" i="106" s="1"/>
  <c r="J171" i="106" s="1"/>
  <c r="E92" i="97"/>
  <c r="G92" i="97" s="1"/>
  <c r="J92" i="97" s="1"/>
  <c r="E64" i="97"/>
  <c r="G64" i="97" s="1"/>
  <c r="J64" i="97" s="1"/>
  <c r="E78" i="97"/>
  <c r="G78" i="97" s="1"/>
  <c r="J78" i="97" s="1"/>
  <c r="E177" i="106"/>
  <c r="G177" i="106" s="1"/>
  <c r="J177" i="106" s="1"/>
  <c r="E183" i="106"/>
  <c r="G183" i="106" s="1"/>
  <c r="J183" i="106" s="1"/>
  <c r="E189" i="79"/>
  <c r="G189" i="79" s="1"/>
  <c r="J189" i="79" s="1"/>
  <c r="E79" i="97"/>
  <c r="G79" i="97" s="1"/>
  <c r="J79" i="97" s="1"/>
  <c r="E58" i="97"/>
  <c r="G58" i="97" s="1"/>
  <c r="J58" i="97" s="1"/>
  <c r="E203" i="97"/>
  <c r="G203" i="97" s="1"/>
  <c r="J203" i="97" s="1"/>
  <c r="E184" i="106"/>
  <c r="G184" i="106" s="1"/>
  <c r="J184" i="106" s="1"/>
  <c r="E136" i="107"/>
  <c r="G136" i="107" s="1"/>
  <c r="J136" i="107" s="1"/>
  <c r="E132" i="107"/>
  <c r="G132" i="107" s="1"/>
  <c r="J132" i="107" s="1"/>
  <c r="E176" i="106"/>
  <c r="G176" i="106" s="1"/>
  <c r="J176" i="106" s="1"/>
  <c r="E84" i="97"/>
  <c r="G84" i="97" s="1"/>
  <c r="J84" i="97" s="1"/>
  <c r="E80" i="107"/>
  <c r="G80" i="107" s="1"/>
  <c r="J80" i="107" s="1"/>
  <c r="E142" i="96"/>
  <c r="G142" i="96" s="1"/>
  <c r="J142" i="96" s="1"/>
  <c r="E208" i="97"/>
  <c r="G208" i="97" s="1"/>
  <c r="J208" i="97" s="1"/>
  <c r="E88" i="97"/>
  <c r="G88" i="97" s="1"/>
  <c r="J88" i="97" s="1"/>
  <c r="E214" i="97"/>
  <c r="G214" i="97" s="1"/>
  <c r="J214" i="97" s="1"/>
  <c r="E163" i="98" l="1"/>
  <c r="G163" i="98" s="1"/>
  <c r="J163" i="98" s="1"/>
  <c r="E91" i="98"/>
  <c r="G91" i="98" s="1"/>
  <c r="J91" i="98" s="1"/>
  <c r="E185" i="107"/>
  <c r="G185" i="107" s="1"/>
  <c r="J185" i="107" s="1"/>
  <c r="E223" i="98"/>
  <c r="G223" i="98" s="1"/>
  <c r="J223" i="98" s="1"/>
  <c r="E113" i="107"/>
  <c r="G113" i="107" s="1"/>
  <c r="J113" i="107" s="1"/>
  <c r="E154" i="105"/>
  <c r="G154" i="105" s="1"/>
  <c r="J154" i="105" s="1"/>
  <c r="E137" i="107"/>
  <c r="G137" i="107" s="1"/>
  <c r="J137" i="107" s="1"/>
  <c r="E177" i="107"/>
  <c r="G177" i="107" s="1"/>
  <c r="J177" i="107" s="1"/>
  <c r="E173" i="80"/>
  <c r="G173" i="80" s="1"/>
  <c r="J173" i="80" s="1"/>
  <c r="E73" i="98"/>
  <c r="G73" i="98" s="1"/>
  <c r="J73" i="98" s="1"/>
  <c r="E122" i="98"/>
  <c r="G122" i="98" s="1"/>
  <c r="J122" i="98" s="1"/>
  <c r="E82" i="98"/>
  <c r="G82" i="98" s="1"/>
  <c r="J82" i="98" s="1"/>
  <c r="E117" i="97"/>
  <c r="G117" i="97" s="1"/>
  <c r="J117" i="97" s="1"/>
  <c r="E78" i="98"/>
  <c r="G78" i="98" s="1"/>
  <c r="J78" i="98" s="1"/>
  <c r="E84" i="98"/>
  <c r="G84" i="98" s="1"/>
  <c r="J84" i="98" s="1"/>
  <c r="E215" i="98"/>
  <c r="G215" i="98" s="1"/>
  <c r="J215" i="98" s="1"/>
  <c r="E70" i="105"/>
  <c r="G70" i="105" s="1"/>
  <c r="J70" i="105" s="1"/>
  <c r="E158" i="98"/>
  <c r="G158" i="98" s="1"/>
  <c r="J158" i="98" s="1"/>
  <c r="E61" i="98"/>
  <c r="G61" i="98" s="1"/>
  <c r="J61" i="98" s="1"/>
  <c r="E92" i="98"/>
  <c r="G92" i="98" s="1"/>
  <c r="J92" i="98" s="1"/>
  <c r="E75" i="98"/>
  <c r="G75" i="98" s="1"/>
  <c r="J75" i="98" s="1"/>
  <c r="E67" i="98"/>
  <c r="G67" i="98" s="1"/>
  <c r="J67" i="98" s="1"/>
  <c r="E209" i="98"/>
  <c r="G209" i="98" s="1"/>
  <c r="J209" i="98" s="1"/>
  <c r="E109" i="98"/>
  <c r="G109" i="98" s="1"/>
  <c r="J109" i="98" s="1"/>
  <c r="E161" i="107"/>
  <c r="G161" i="107" s="1"/>
  <c r="J161" i="107" s="1"/>
  <c r="E171" i="107"/>
  <c r="G171" i="107" s="1"/>
  <c r="J171" i="107" s="1"/>
  <c r="E72" i="98"/>
  <c r="G72" i="98" s="1"/>
  <c r="J72" i="98" s="1"/>
  <c r="E127" i="98"/>
  <c r="G127" i="98" s="1"/>
  <c r="J127" i="98" s="1"/>
  <c r="E210" i="98"/>
  <c r="G210" i="98" s="1"/>
  <c r="J210" i="98" s="1"/>
  <c r="E123" i="98"/>
  <c r="G123" i="98" s="1"/>
  <c r="J123" i="98" s="1"/>
  <c r="E130" i="107"/>
  <c r="G130" i="107" s="1"/>
  <c r="J130" i="107" s="1"/>
  <c r="E190" i="80"/>
  <c r="G190" i="80" s="1"/>
  <c r="J190" i="80" s="1"/>
  <c r="E125" i="98"/>
  <c r="G125" i="98" s="1"/>
  <c r="J125" i="98" s="1"/>
  <c r="E115" i="98"/>
  <c r="G115" i="98" s="1"/>
  <c r="J115" i="98" s="1"/>
  <c r="E140" i="98"/>
  <c r="G140" i="98" s="1"/>
  <c r="J140" i="98" s="1"/>
  <c r="E192" i="81"/>
  <c r="G192" i="81" s="1"/>
  <c r="J192" i="81" s="1"/>
  <c r="E131" i="107"/>
  <c r="G131" i="107" s="1"/>
  <c r="J131" i="107" s="1"/>
  <c r="E124" i="98"/>
  <c r="G124" i="98" s="1"/>
  <c r="J124" i="98" s="1"/>
  <c r="E141" i="98"/>
  <c r="G141" i="98" s="1"/>
  <c r="J141" i="98" s="1"/>
  <c r="E152" i="98"/>
  <c r="G152" i="98" s="1"/>
  <c r="J152" i="98" s="1"/>
  <c r="E66" i="98"/>
  <c r="G66" i="98" s="1"/>
  <c r="J66" i="98" s="1"/>
  <c r="E71" i="98"/>
  <c r="G71" i="98" s="1"/>
  <c r="J71" i="98" s="1"/>
  <c r="E85" i="98"/>
  <c r="G85" i="98" s="1"/>
  <c r="J85" i="98" s="1"/>
  <c r="E197" i="98"/>
  <c r="G197" i="98" s="1"/>
  <c r="J197" i="98" s="1"/>
  <c r="E55" i="98"/>
  <c r="G55" i="98" s="1"/>
  <c r="J55" i="98" s="1"/>
  <c r="E138" i="107"/>
  <c r="G138" i="107" s="1"/>
  <c r="J138" i="107" s="1"/>
  <c r="E147" i="98"/>
  <c r="G147" i="98" s="1"/>
  <c r="J147" i="98" s="1"/>
  <c r="E146" i="97"/>
  <c r="G146" i="97" s="1"/>
  <c r="J146" i="97" s="1"/>
  <c r="E126" i="98"/>
  <c r="G126" i="98" s="1"/>
  <c r="J126" i="98" s="1"/>
  <c r="E57" i="98"/>
  <c r="G57" i="98" s="1"/>
  <c r="J57" i="98" s="1"/>
  <c r="E184" i="107"/>
  <c r="G184" i="107" s="1"/>
  <c r="J184" i="107" s="1"/>
  <c r="E218" i="98"/>
  <c r="G218" i="98" s="1"/>
  <c r="J218" i="98" s="1"/>
  <c r="E153" i="98"/>
  <c r="G153" i="98" s="1"/>
  <c r="J153" i="98" s="1"/>
  <c r="E200" i="98"/>
  <c r="G200" i="98" s="1"/>
  <c r="J200" i="98" s="1"/>
  <c r="E98" i="98"/>
  <c r="G98" i="98" s="1"/>
  <c r="J98" i="98" s="1"/>
  <c r="E175" i="80"/>
  <c r="G175" i="80" s="1"/>
  <c r="J175" i="80" s="1"/>
  <c r="E196" i="98"/>
  <c r="G196" i="98" s="1"/>
  <c r="J196" i="98" s="1"/>
  <c r="E144" i="98"/>
  <c r="G144" i="98" s="1"/>
  <c r="J144" i="98" s="1"/>
  <c r="E99" i="107"/>
  <c r="G99" i="107" s="1"/>
  <c r="J99" i="107" s="1"/>
  <c r="E166" i="98"/>
  <c r="G166" i="98" s="1"/>
  <c r="J166" i="98" s="1"/>
  <c r="E89" i="97"/>
  <c r="G89" i="97" s="1"/>
  <c r="J89" i="97" s="1"/>
  <c r="E148" i="98"/>
  <c r="G148" i="98" s="1"/>
  <c r="J148" i="98" s="1"/>
  <c r="E165" i="98"/>
  <c r="G165" i="98" s="1"/>
  <c r="J165" i="98" s="1"/>
  <c r="E63" i="98"/>
  <c r="G63" i="98" s="1"/>
  <c r="J63" i="98" s="1"/>
  <c r="E83" i="98"/>
  <c r="G83" i="98" s="1"/>
  <c r="J83" i="98" s="1"/>
  <c r="E65" i="98"/>
  <c r="G65" i="98" s="1"/>
  <c r="J65" i="98" s="1"/>
  <c r="E143" i="98"/>
  <c r="G143" i="98" s="1"/>
  <c r="J143" i="98" s="1"/>
  <c r="E88" i="98"/>
  <c r="G88" i="98" s="1"/>
  <c r="J88" i="98" s="1"/>
  <c r="E128" i="107"/>
  <c r="G128" i="107" s="1"/>
  <c r="J128" i="107" s="1"/>
  <c r="E145" i="98"/>
  <c r="G145" i="98" s="1"/>
  <c r="J145" i="98" s="1"/>
  <c r="E96" i="98"/>
  <c r="G96" i="98" s="1"/>
  <c r="J96" i="98" s="1"/>
  <c r="E194" i="97"/>
  <c r="G194" i="97" s="1"/>
  <c r="J194" i="97" s="1"/>
  <c r="E118" i="96"/>
  <c r="G118" i="96" s="1"/>
  <c r="J118" i="96" s="1"/>
  <c r="E142" i="97"/>
  <c r="G142" i="97" s="1"/>
  <c r="J142" i="97" s="1"/>
  <c r="E195" i="98"/>
  <c r="G195" i="98" s="1"/>
  <c r="J195" i="98" s="1"/>
  <c r="E105" i="97"/>
  <c r="G105" i="97" s="1"/>
  <c r="J105" i="97" s="1"/>
  <c r="E107" i="98"/>
  <c r="G107" i="98" s="1"/>
  <c r="J107" i="98" s="1"/>
  <c r="E64" i="98"/>
  <c r="G64" i="98" s="1"/>
  <c r="J64" i="98" s="1"/>
  <c r="E97" i="98"/>
  <c r="G97" i="98" s="1"/>
  <c r="J97" i="98" s="1"/>
  <c r="E119" i="98"/>
  <c r="G119" i="98" s="1"/>
  <c r="J119" i="98" s="1"/>
  <c r="E94" i="98"/>
  <c r="G94" i="98" s="1"/>
  <c r="J94" i="98" s="1"/>
  <c r="E93" i="98"/>
  <c r="G93" i="98" s="1"/>
  <c r="J93" i="98" s="1"/>
  <c r="E176" i="107"/>
  <c r="G176" i="107" s="1"/>
  <c r="J176" i="107" s="1"/>
  <c r="E225" i="99"/>
  <c r="G225" i="99" s="1"/>
  <c r="J225" i="99" s="1"/>
  <c r="E206" i="98"/>
  <c r="G206" i="98" s="1"/>
  <c r="J206" i="98" s="1"/>
  <c r="E169" i="107"/>
  <c r="G169" i="107" s="1"/>
  <c r="J169" i="107" s="1"/>
  <c r="E217" i="97"/>
  <c r="G217" i="97" s="1"/>
  <c r="J217" i="97" s="1"/>
  <c r="E193" i="98"/>
  <c r="G193" i="98" s="1"/>
  <c r="J193" i="98" s="1"/>
  <c r="E164" i="98"/>
  <c r="G164" i="98" s="1"/>
  <c r="J164" i="98" s="1"/>
  <c r="E188" i="98"/>
  <c r="G188" i="98" s="1"/>
  <c r="J188" i="98" s="1"/>
  <c r="E76" i="98"/>
  <c r="G76" i="98" s="1"/>
  <c r="J76" i="98" s="1"/>
  <c r="E216" i="98"/>
  <c r="G216" i="98" s="1"/>
  <c r="J216" i="98" s="1"/>
  <c r="E174" i="80"/>
  <c r="G174" i="80" s="1"/>
  <c r="J174" i="80" s="1"/>
  <c r="E219" i="98"/>
  <c r="G219" i="98" s="1"/>
  <c r="J219" i="98" s="1"/>
  <c r="E139" i="98"/>
  <c r="G139" i="98" s="1"/>
  <c r="J139" i="98" s="1"/>
  <c r="E135" i="98"/>
  <c r="G135" i="98" s="1"/>
  <c r="J135" i="98" s="1"/>
  <c r="E172" i="107"/>
  <c r="G172" i="107" s="1"/>
  <c r="J172" i="107" s="1"/>
  <c r="E60" i="98"/>
  <c r="G60" i="98" s="1"/>
  <c r="J60" i="98" s="1"/>
  <c r="E103" i="98"/>
  <c r="G103" i="98" s="1"/>
  <c r="J103" i="98" s="1"/>
  <c r="E69" i="105"/>
  <c r="G69" i="105" s="1"/>
  <c r="J69" i="105" s="1"/>
  <c r="E108" i="97"/>
  <c r="G108" i="97" s="1"/>
  <c r="J108" i="97" s="1"/>
  <c r="E203" i="98"/>
  <c r="G203" i="98" s="1"/>
  <c r="J203" i="98" s="1"/>
  <c r="E58" i="98"/>
  <c r="G58" i="98" s="1"/>
  <c r="J58" i="98" s="1"/>
  <c r="E170" i="107"/>
  <c r="G170" i="107" s="1"/>
  <c r="J170" i="107" s="1"/>
  <c r="E77" i="98"/>
  <c r="G77" i="98" s="1"/>
  <c r="J77" i="98" s="1"/>
  <c r="E222" i="98"/>
  <c r="G222" i="98" s="1"/>
  <c r="J222" i="98" s="1"/>
  <c r="E90" i="98"/>
  <c r="G90" i="98" s="1"/>
  <c r="J90" i="98" s="1"/>
  <c r="E214" i="98"/>
  <c r="G214" i="98" s="1"/>
  <c r="J214" i="98" s="1"/>
  <c r="E79" i="98"/>
  <c r="G79" i="98" s="1"/>
  <c r="J79" i="98" s="1"/>
  <c r="E211" i="98"/>
  <c r="G211" i="98" s="1"/>
  <c r="J211" i="98" s="1"/>
  <c r="E116" i="96"/>
  <c r="G116" i="96" s="1"/>
  <c r="J116" i="96" s="1"/>
  <c r="E221" i="98"/>
  <c r="G221" i="98" s="1"/>
  <c r="J221" i="98" s="1"/>
  <c r="E198" i="98"/>
  <c r="G198" i="98" s="1"/>
  <c r="J198" i="98" s="1"/>
  <c r="E120" i="98"/>
  <c r="G120" i="98" s="1"/>
  <c r="J120" i="98" s="1"/>
  <c r="E191" i="80"/>
  <c r="G191" i="80" s="1"/>
  <c r="J191" i="80" s="1"/>
  <c r="E101" i="98"/>
  <c r="G101" i="98" s="1"/>
  <c r="J101" i="98" s="1"/>
  <c r="E220" i="98"/>
  <c r="G220" i="98" s="1"/>
  <c r="J220" i="98" s="1"/>
  <c r="E56" i="98"/>
  <c r="G56" i="98" s="1"/>
  <c r="J56" i="98" s="1"/>
  <c r="E151" i="98"/>
  <c r="G151" i="98" s="1"/>
  <c r="J151" i="98" s="1"/>
  <c r="E189" i="80"/>
  <c r="G189" i="80" s="1"/>
  <c r="J189" i="80" s="1"/>
  <c r="E102" i="98"/>
  <c r="G102" i="98" s="1"/>
  <c r="J102" i="98" s="1"/>
  <c r="E162" i="98"/>
  <c r="G162" i="98" s="1"/>
  <c r="J162" i="98" s="1"/>
  <c r="E205" i="107"/>
  <c r="G205" i="107" s="1"/>
  <c r="J205" i="107" s="1"/>
  <c r="E104" i="98"/>
  <c r="G104" i="98" s="1"/>
  <c r="J104" i="98" s="1"/>
  <c r="E86" i="98"/>
  <c r="G86" i="98" s="1"/>
  <c r="J86" i="98" s="1"/>
  <c r="E159" i="98"/>
  <c r="G159" i="98" s="1"/>
  <c r="J159" i="98" s="1"/>
  <c r="E178" i="107"/>
  <c r="G178" i="107" s="1"/>
  <c r="J178" i="107" s="1"/>
  <c r="E208" i="98"/>
  <c r="G208" i="98" s="1"/>
  <c r="J208" i="98" s="1"/>
  <c r="E183" i="107"/>
  <c r="G183" i="107" s="1"/>
  <c r="J183" i="107" s="1"/>
  <c r="E121" i="98"/>
  <c r="G121" i="98" s="1"/>
  <c r="J121" i="98" s="1"/>
  <c r="E106" i="98"/>
  <c r="G106" i="98" s="1"/>
  <c r="J106" i="98" s="1"/>
  <c r="E149" i="99"/>
  <c r="G149" i="99" s="1"/>
  <c r="J149" i="99" s="1"/>
  <c r="E207" i="98"/>
  <c r="G207" i="98" s="1"/>
  <c r="J207" i="98" s="1"/>
  <c r="E187" i="96"/>
  <c r="G187" i="96" s="1"/>
  <c r="J187" i="96" s="1"/>
  <c r="E213" i="98"/>
  <c r="G213" i="98" s="1"/>
  <c r="J213" i="98" s="1"/>
  <c r="E68" i="98"/>
  <c r="G68" i="98" s="1"/>
  <c r="J68" i="98" s="1"/>
  <c r="E224" i="98"/>
  <c r="G224" i="98" s="1"/>
  <c r="J224" i="98" s="1"/>
  <c r="E201" i="98"/>
  <c r="G201" i="98" s="1"/>
  <c r="J201" i="98" s="1"/>
  <c r="E212" i="98"/>
  <c r="G212" i="98" s="1"/>
  <c r="J212" i="98" s="1"/>
  <c r="E174" i="81" l="1"/>
  <c r="G174" i="81" s="1"/>
  <c r="J174" i="81" s="1"/>
  <c r="E66" i="99"/>
  <c r="G66" i="99" s="1"/>
  <c r="J66" i="99" s="1"/>
  <c r="E101" i="99"/>
  <c r="G101" i="99" s="1"/>
  <c r="J101" i="99" s="1"/>
  <c r="E93" i="99"/>
  <c r="G93" i="99" s="1"/>
  <c r="J93" i="99" s="1"/>
  <c r="E96" i="99"/>
  <c r="G96" i="99" s="1"/>
  <c r="J96" i="99" s="1"/>
  <c r="E89" i="98"/>
  <c r="G89" i="98" s="1"/>
  <c r="J89" i="98" s="1"/>
  <c r="E152" i="99"/>
  <c r="G152" i="99" s="1"/>
  <c r="J152" i="99" s="1"/>
  <c r="E123" i="99"/>
  <c r="G123" i="99" s="1"/>
  <c r="J123" i="99" s="1"/>
  <c r="E173" i="81"/>
  <c r="G173" i="81" s="1"/>
  <c r="J173" i="81" s="1"/>
  <c r="E73" i="99"/>
  <c r="G73" i="99" s="1"/>
  <c r="J73" i="99" s="1"/>
  <c r="E191" i="81"/>
  <c r="G191" i="81" s="1"/>
  <c r="J191" i="81" s="1"/>
  <c r="E166" i="99"/>
  <c r="G166" i="99" s="1"/>
  <c r="J166" i="99" s="1"/>
  <c r="E201" i="99"/>
  <c r="G201" i="99" s="1"/>
  <c r="J201" i="99" s="1"/>
  <c r="E86" i="99"/>
  <c r="G86" i="99" s="1"/>
  <c r="J86" i="99" s="1"/>
  <c r="E188" i="99"/>
  <c r="G188" i="99" s="1"/>
  <c r="J188" i="99" s="1"/>
  <c r="E72" i="99"/>
  <c r="G72" i="99" s="1"/>
  <c r="J72" i="99" s="1"/>
  <c r="E68" i="99"/>
  <c r="G68" i="99" s="1"/>
  <c r="J68" i="99" s="1"/>
  <c r="E104" i="99"/>
  <c r="G104" i="99" s="1"/>
  <c r="J104" i="99" s="1"/>
  <c r="E164" i="99"/>
  <c r="G164" i="99" s="1"/>
  <c r="J164" i="99" s="1"/>
  <c r="E196" i="99"/>
  <c r="G196" i="99" s="1"/>
  <c r="J196" i="99" s="1"/>
  <c r="E154" i="106"/>
  <c r="G154" i="106" s="1"/>
  <c r="J154" i="106" s="1"/>
  <c r="E213" i="99"/>
  <c r="G213" i="99" s="1"/>
  <c r="J213" i="99" s="1"/>
  <c r="E103" i="99"/>
  <c r="G103" i="99" s="1"/>
  <c r="J103" i="99" s="1"/>
  <c r="E193" i="99"/>
  <c r="G193" i="99" s="1"/>
  <c r="J193" i="99" s="1"/>
  <c r="E107" i="99"/>
  <c r="G107" i="99" s="1"/>
  <c r="J107" i="99" s="1"/>
  <c r="E162" i="99"/>
  <c r="G162" i="99" s="1"/>
  <c r="J162" i="99" s="1"/>
  <c r="E60" i="99"/>
  <c r="G60" i="99" s="1"/>
  <c r="J60" i="99" s="1"/>
  <c r="E217" i="98"/>
  <c r="G217" i="98" s="1"/>
  <c r="J217" i="98" s="1"/>
  <c r="E105" i="98"/>
  <c r="G105" i="98" s="1"/>
  <c r="J105" i="98" s="1"/>
  <c r="E65" i="99"/>
  <c r="G65" i="99" s="1"/>
  <c r="J65" i="99" s="1"/>
  <c r="E55" i="99"/>
  <c r="G55" i="99" s="1"/>
  <c r="J55" i="99" s="1"/>
  <c r="E140" i="99"/>
  <c r="G140" i="99" s="1"/>
  <c r="J140" i="99" s="1"/>
  <c r="E223" i="99"/>
  <c r="G223" i="99" s="1"/>
  <c r="J223" i="99" s="1"/>
  <c r="E194" i="98"/>
  <c r="G194" i="98" s="1"/>
  <c r="J194" i="98" s="1"/>
  <c r="E212" i="99"/>
  <c r="G212" i="99" s="1"/>
  <c r="J212" i="99" s="1"/>
  <c r="E210" i="99"/>
  <c r="G210" i="99" s="1"/>
  <c r="J210" i="99" s="1"/>
  <c r="E76" i="99"/>
  <c r="G76" i="99" s="1"/>
  <c r="J76" i="99" s="1"/>
  <c r="E127" i="99"/>
  <c r="G127" i="99" s="1"/>
  <c r="J127" i="99" s="1"/>
  <c r="E198" i="99"/>
  <c r="G198" i="99" s="1"/>
  <c r="J198" i="99" s="1"/>
  <c r="E144" i="99"/>
  <c r="G144" i="99" s="1"/>
  <c r="J144" i="99" s="1"/>
  <c r="E64" i="99"/>
  <c r="G64" i="99" s="1"/>
  <c r="J64" i="99" s="1"/>
  <c r="E147" i="99"/>
  <c r="G147" i="99" s="1"/>
  <c r="J147" i="99" s="1"/>
  <c r="E192" i="82"/>
  <c r="G192" i="82" s="1"/>
  <c r="J192" i="82" s="1"/>
  <c r="E79" i="99"/>
  <c r="G79" i="99" s="1"/>
  <c r="J79" i="99" s="1"/>
  <c r="E115" i="99"/>
  <c r="G115" i="99" s="1"/>
  <c r="J115" i="99" s="1"/>
  <c r="E220" i="99"/>
  <c r="G220" i="99" s="1"/>
  <c r="J220" i="99" s="1"/>
  <c r="E61" i="99"/>
  <c r="G61" i="99" s="1"/>
  <c r="J61" i="99" s="1"/>
  <c r="E120" i="99"/>
  <c r="G120" i="99" s="1"/>
  <c r="J120" i="99" s="1"/>
  <c r="E143" i="99"/>
  <c r="G143" i="99" s="1"/>
  <c r="J143" i="99" s="1"/>
  <c r="E63" i="99"/>
  <c r="G63" i="99" s="1"/>
  <c r="J63" i="99" s="1"/>
  <c r="E117" i="98"/>
  <c r="G117" i="98" s="1"/>
  <c r="J117" i="98" s="1"/>
  <c r="E145" i="99"/>
  <c r="G145" i="99" s="1"/>
  <c r="J145" i="99" s="1"/>
  <c r="E224" i="99"/>
  <c r="G224" i="99" s="1"/>
  <c r="J224" i="99" s="1"/>
  <c r="E146" i="98"/>
  <c r="G146" i="98" s="1"/>
  <c r="J146" i="98" s="1"/>
  <c r="E69" i="106"/>
  <c r="G69" i="106" s="1"/>
  <c r="J69" i="106" s="1"/>
  <c r="E207" i="99"/>
  <c r="G207" i="99" s="1"/>
  <c r="J207" i="99" s="1"/>
  <c r="E165" i="99"/>
  <c r="G165" i="99" s="1"/>
  <c r="J165" i="99" s="1"/>
  <c r="E67" i="99"/>
  <c r="G67" i="99" s="1"/>
  <c r="J67" i="99" s="1"/>
  <c r="E82" i="99"/>
  <c r="G82" i="99" s="1"/>
  <c r="J82" i="99" s="1"/>
  <c r="E77" i="99"/>
  <c r="G77" i="99" s="1"/>
  <c r="J77" i="99" s="1"/>
  <c r="E208" i="99"/>
  <c r="G208" i="99" s="1"/>
  <c r="J208" i="99" s="1"/>
  <c r="E58" i="99"/>
  <c r="G58" i="99" s="1"/>
  <c r="J58" i="99" s="1"/>
  <c r="E94" i="99"/>
  <c r="G94" i="99" s="1"/>
  <c r="J94" i="99" s="1"/>
  <c r="E141" i="99"/>
  <c r="G141" i="99" s="1"/>
  <c r="J141" i="99" s="1"/>
  <c r="E159" i="99"/>
  <c r="G159" i="99" s="1"/>
  <c r="J159" i="99" s="1"/>
  <c r="E203" i="99"/>
  <c r="G203" i="99" s="1"/>
  <c r="J203" i="99" s="1"/>
  <c r="E119" i="99"/>
  <c r="G119" i="99" s="1"/>
  <c r="J119" i="99" s="1"/>
  <c r="E126" i="99"/>
  <c r="G126" i="99" s="1"/>
  <c r="J126" i="99" s="1"/>
  <c r="E158" i="99"/>
  <c r="G158" i="99" s="1"/>
  <c r="J158" i="99" s="1"/>
  <c r="E108" i="98"/>
  <c r="G108" i="98" s="1"/>
  <c r="J108" i="98" s="1"/>
  <c r="E97" i="99"/>
  <c r="G97" i="99" s="1"/>
  <c r="J97" i="99" s="1"/>
  <c r="E70" i="106"/>
  <c r="G70" i="106" s="1"/>
  <c r="J70" i="106" s="1"/>
  <c r="E221" i="99"/>
  <c r="G221" i="99" s="1"/>
  <c r="J221" i="99" s="1"/>
  <c r="E215" i="99"/>
  <c r="G215" i="99" s="1"/>
  <c r="J215" i="99" s="1"/>
  <c r="E116" i="97"/>
  <c r="G116" i="97" s="1"/>
  <c r="J116" i="97" s="1"/>
  <c r="E84" i="99"/>
  <c r="G84" i="99" s="1"/>
  <c r="J84" i="99" s="1"/>
  <c r="E187" i="97"/>
  <c r="G187" i="97" s="1"/>
  <c r="J187" i="97" s="1"/>
  <c r="E211" i="99"/>
  <c r="G211" i="99" s="1"/>
  <c r="J211" i="99" s="1"/>
  <c r="E102" i="99"/>
  <c r="G102" i="99" s="1"/>
  <c r="J102" i="99" s="1"/>
  <c r="E195" i="99"/>
  <c r="G195" i="99" s="1"/>
  <c r="J195" i="99" s="1"/>
  <c r="E83" i="99"/>
  <c r="G83" i="99" s="1"/>
  <c r="J83" i="99" s="1"/>
  <c r="E98" i="99"/>
  <c r="G98" i="99" s="1"/>
  <c r="J98" i="99" s="1"/>
  <c r="E109" i="99"/>
  <c r="G109" i="99" s="1"/>
  <c r="J109" i="99" s="1"/>
  <c r="E149" i="100"/>
  <c r="G149" i="100" s="1"/>
  <c r="J149" i="100" s="1"/>
  <c r="E189" i="81"/>
  <c r="G189" i="81" s="1"/>
  <c r="J189" i="81" s="1"/>
  <c r="E214" i="99"/>
  <c r="G214" i="99" s="1"/>
  <c r="J214" i="99" s="1"/>
  <c r="E135" i="99"/>
  <c r="G135" i="99" s="1"/>
  <c r="J135" i="99" s="1"/>
  <c r="E200" i="99"/>
  <c r="G200" i="99" s="1"/>
  <c r="J200" i="99" s="1"/>
  <c r="E125" i="99"/>
  <c r="G125" i="99" s="1"/>
  <c r="J125" i="99" s="1"/>
  <c r="E209" i="99"/>
  <c r="G209" i="99" s="1"/>
  <c r="J209" i="99" s="1"/>
  <c r="E106" i="99"/>
  <c r="G106" i="99" s="1"/>
  <c r="J106" i="99" s="1"/>
  <c r="E151" i="99"/>
  <c r="G151" i="99" s="1"/>
  <c r="J151" i="99" s="1"/>
  <c r="E90" i="99"/>
  <c r="G90" i="99" s="1"/>
  <c r="J90" i="99" s="1"/>
  <c r="E139" i="99"/>
  <c r="G139" i="99" s="1"/>
  <c r="J139" i="99" s="1"/>
  <c r="E206" i="99"/>
  <c r="G206" i="99" s="1"/>
  <c r="J206" i="99" s="1"/>
  <c r="E153" i="99"/>
  <c r="G153" i="99" s="1"/>
  <c r="J153" i="99" s="1"/>
  <c r="E85" i="99"/>
  <c r="G85" i="99" s="1"/>
  <c r="J85" i="99" s="1"/>
  <c r="E121" i="99"/>
  <c r="G121" i="99" s="1"/>
  <c r="J121" i="99" s="1"/>
  <c r="E56" i="99"/>
  <c r="G56" i="99" s="1"/>
  <c r="J56" i="99" s="1"/>
  <c r="E222" i="99"/>
  <c r="G222" i="99" s="1"/>
  <c r="J222" i="99" s="1"/>
  <c r="E219" i="99"/>
  <c r="G219" i="99" s="1"/>
  <c r="J219" i="99" s="1"/>
  <c r="E225" i="100"/>
  <c r="G225" i="100" s="1"/>
  <c r="J225" i="100" s="1"/>
  <c r="E118" i="97"/>
  <c r="G118" i="97" s="1"/>
  <c r="J118" i="97" s="1"/>
  <c r="E218" i="99"/>
  <c r="G218" i="99" s="1"/>
  <c r="J218" i="99" s="1"/>
  <c r="E71" i="99"/>
  <c r="G71" i="99" s="1"/>
  <c r="J71" i="99" s="1"/>
  <c r="E75" i="99"/>
  <c r="G75" i="99" s="1"/>
  <c r="J75" i="99" s="1"/>
  <c r="E122" i="99"/>
  <c r="G122" i="99" s="1"/>
  <c r="J122" i="99" s="1"/>
  <c r="E163" i="99"/>
  <c r="G163" i="99" s="1"/>
  <c r="J163" i="99" s="1"/>
  <c r="E216" i="99"/>
  <c r="G216" i="99" s="1"/>
  <c r="J216" i="99" s="1"/>
  <c r="E142" i="98"/>
  <c r="G142" i="98" s="1"/>
  <c r="J142" i="98" s="1"/>
  <c r="E88" i="99"/>
  <c r="G88" i="99" s="1"/>
  <c r="J88" i="99" s="1"/>
  <c r="E148" i="99"/>
  <c r="G148" i="99" s="1"/>
  <c r="J148" i="99" s="1"/>
  <c r="E175" i="81"/>
  <c r="G175" i="81" s="1"/>
  <c r="J175" i="81" s="1"/>
  <c r="E57" i="99"/>
  <c r="G57" i="99" s="1"/>
  <c r="J57" i="99" s="1"/>
  <c r="E197" i="99"/>
  <c r="G197" i="99" s="1"/>
  <c r="J197" i="99" s="1"/>
  <c r="E124" i="99"/>
  <c r="G124" i="99" s="1"/>
  <c r="J124" i="99" s="1"/>
  <c r="E190" i="81"/>
  <c r="G190" i="81" s="1"/>
  <c r="J190" i="81" s="1"/>
  <c r="E92" i="99"/>
  <c r="G92" i="99" s="1"/>
  <c r="J92" i="99" s="1"/>
  <c r="E78" i="99"/>
  <c r="G78" i="99" s="1"/>
  <c r="J78" i="99" s="1"/>
  <c r="E91" i="99"/>
  <c r="G91" i="99" s="1"/>
  <c r="J91" i="99" s="1"/>
  <c r="E61" i="100" l="1"/>
  <c r="G61" i="100" s="1"/>
  <c r="J61" i="100" s="1"/>
  <c r="E212" i="100"/>
  <c r="G212" i="100" s="1"/>
  <c r="J212" i="100" s="1"/>
  <c r="E103" i="100"/>
  <c r="G103" i="100" s="1"/>
  <c r="J103" i="100" s="1"/>
  <c r="E191" i="82"/>
  <c r="G191" i="82" s="1"/>
  <c r="J191" i="82" s="1"/>
  <c r="E91" i="100"/>
  <c r="G91" i="100" s="1"/>
  <c r="J91" i="100" s="1"/>
  <c r="E163" i="100"/>
  <c r="G163" i="100" s="1"/>
  <c r="J163" i="100" s="1"/>
  <c r="E77" i="100"/>
  <c r="G77" i="100" s="1"/>
  <c r="J77" i="100" s="1"/>
  <c r="E210" i="100"/>
  <c r="G210" i="100" s="1"/>
  <c r="J210" i="100" s="1"/>
  <c r="E78" i="100"/>
  <c r="G78" i="100" s="1"/>
  <c r="J78" i="100" s="1"/>
  <c r="E109" i="100"/>
  <c r="G109" i="100" s="1"/>
  <c r="J109" i="100" s="1"/>
  <c r="E82" i="100"/>
  <c r="G82" i="100" s="1"/>
  <c r="J82" i="100" s="1"/>
  <c r="E139" i="100"/>
  <c r="G139" i="100" s="1"/>
  <c r="J139" i="100" s="1"/>
  <c r="E220" i="100"/>
  <c r="G220" i="100" s="1"/>
  <c r="J220" i="100" s="1"/>
  <c r="E73" i="100"/>
  <c r="G73" i="100" s="1"/>
  <c r="J73" i="100" s="1"/>
  <c r="E83" i="100"/>
  <c r="G83" i="100" s="1"/>
  <c r="J83" i="100" s="1"/>
  <c r="E154" i="107"/>
  <c r="G154" i="107" s="1"/>
  <c r="J154" i="107" s="1"/>
  <c r="E124" i="100"/>
  <c r="G124" i="100" s="1"/>
  <c r="J124" i="100" s="1"/>
  <c r="E195" i="100"/>
  <c r="G195" i="100" s="1"/>
  <c r="J195" i="100" s="1"/>
  <c r="E207" i="100"/>
  <c r="G207" i="100" s="1"/>
  <c r="J207" i="100" s="1"/>
  <c r="E123" i="100"/>
  <c r="G123" i="100" s="1"/>
  <c r="J123" i="100" s="1"/>
  <c r="E118" i="98"/>
  <c r="G118" i="98" s="1"/>
  <c r="J118" i="98" s="1"/>
  <c r="E119" i="100"/>
  <c r="G119" i="100" s="1"/>
  <c r="J119" i="100" s="1"/>
  <c r="E55" i="100"/>
  <c r="G55" i="100" s="1"/>
  <c r="J55" i="100" s="1"/>
  <c r="E211" i="100"/>
  <c r="G211" i="100" s="1"/>
  <c r="J211" i="100" s="1"/>
  <c r="E187" i="98"/>
  <c r="G187" i="98" s="1"/>
  <c r="J187" i="98" s="1"/>
  <c r="E64" i="100"/>
  <c r="G64" i="100" s="1"/>
  <c r="J64" i="100" s="1"/>
  <c r="E105" i="99"/>
  <c r="G105" i="99" s="1"/>
  <c r="J105" i="99" s="1"/>
  <c r="E68" i="100"/>
  <c r="G68" i="100" s="1"/>
  <c r="J68" i="100" s="1"/>
  <c r="E96" i="100"/>
  <c r="G96" i="100" s="1"/>
  <c r="J96" i="100" s="1"/>
  <c r="E153" i="100"/>
  <c r="G153" i="100" s="1"/>
  <c r="J153" i="100" s="1"/>
  <c r="E166" i="100"/>
  <c r="G166" i="100" s="1"/>
  <c r="J166" i="100" s="1"/>
  <c r="E92" i="100"/>
  <c r="G92" i="100" s="1"/>
  <c r="J92" i="100" s="1"/>
  <c r="E194" i="99"/>
  <c r="G194" i="99" s="1"/>
  <c r="J194" i="99" s="1"/>
  <c r="E90" i="100"/>
  <c r="G90" i="100" s="1"/>
  <c r="J90" i="100" s="1"/>
  <c r="E223" i="100"/>
  <c r="G223" i="100" s="1"/>
  <c r="J223" i="100" s="1"/>
  <c r="E79" i="100"/>
  <c r="G79" i="100" s="1"/>
  <c r="J79" i="100" s="1"/>
  <c r="E102" i="100"/>
  <c r="G102" i="100" s="1"/>
  <c r="J102" i="100" s="1"/>
  <c r="E225" i="101"/>
  <c r="G225" i="101" s="1"/>
  <c r="J225" i="101" s="1"/>
  <c r="E147" i="100"/>
  <c r="G147" i="100" s="1"/>
  <c r="J147" i="100" s="1"/>
  <c r="E222" i="100"/>
  <c r="G222" i="100" s="1"/>
  <c r="J222" i="100" s="1"/>
  <c r="E93" i="100"/>
  <c r="G93" i="100" s="1"/>
  <c r="J93" i="100" s="1"/>
  <c r="E70" i="107"/>
  <c r="G70" i="107" s="1"/>
  <c r="J70" i="107" s="1"/>
  <c r="E122" i="100"/>
  <c r="G122" i="100" s="1"/>
  <c r="J122" i="100" s="1"/>
  <c r="E108" i="99"/>
  <c r="G108" i="99" s="1"/>
  <c r="J108" i="99" s="1"/>
  <c r="E115" i="100"/>
  <c r="G115" i="100" s="1"/>
  <c r="J115" i="100" s="1"/>
  <c r="E152" i="100"/>
  <c r="G152" i="100" s="1"/>
  <c r="J152" i="100" s="1"/>
  <c r="E120" i="100"/>
  <c r="G120" i="100" s="1"/>
  <c r="J120" i="100" s="1"/>
  <c r="E206" i="100"/>
  <c r="G206" i="100" s="1"/>
  <c r="J206" i="100" s="1"/>
  <c r="E98" i="100"/>
  <c r="G98" i="100" s="1"/>
  <c r="J98" i="100" s="1"/>
  <c r="E190" i="82"/>
  <c r="G190" i="82" s="1"/>
  <c r="J190" i="82" s="1"/>
  <c r="E165" i="100"/>
  <c r="G165" i="100" s="1"/>
  <c r="J165" i="100" s="1"/>
  <c r="E151" i="100"/>
  <c r="G151" i="100" s="1"/>
  <c r="J151" i="100" s="1"/>
  <c r="E140" i="100"/>
  <c r="G140" i="100" s="1"/>
  <c r="J140" i="100" s="1"/>
  <c r="E69" i="107"/>
  <c r="G69" i="107" s="1"/>
  <c r="J69" i="107" s="1"/>
  <c r="E57" i="100"/>
  <c r="G57" i="100" s="1"/>
  <c r="J57" i="100" s="1"/>
  <c r="E146" i="99"/>
  <c r="G146" i="99" s="1"/>
  <c r="J146" i="99" s="1"/>
  <c r="E104" i="100"/>
  <c r="G104" i="100" s="1"/>
  <c r="J104" i="100" s="1"/>
  <c r="E214" i="100"/>
  <c r="G214" i="100" s="1"/>
  <c r="J214" i="100" s="1"/>
  <c r="E66" i="100"/>
  <c r="G66" i="100" s="1"/>
  <c r="J66" i="100" s="1"/>
  <c r="E149" i="101"/>
  <c r="G149" i="101" s="1"/>
  <c r="J149" i="101" s="1"/>
  <c r="E193" i="100"/>
  <c r="G193" i="100" s="1"/>
  <c r="J193" i="100" s="1"/>
  <c r="E97" i="100"/>
  <c r="G97" i="100" s="1"/>
  <c r="J97" i="100" s="1"/>
  <c r="E75" i="100"/>
  <c r="G75" i="100" s="1"/>
  <c r="J75" i="100" s="1"/>
  <c r="E67" i="100"/>
  <c r="G67" i="100" s="1"/>
  <c r="J67" i="100" s="1"/>
  <c r="E213" i="100"/>
  <c r="G213" i="100" s="1"/>
  <c r="J213" i="100" s="1"/>
  <c r="E71" i="100"/>
  <c r="G71" i="100" s="1"/>
  <c r="J71" i="100" s="1"/>
  <c r="E158" i="100"/>
  <c r="G158" i="100" s="1"/>
  <c r="J158" i="100" s="1"/>
  <c r="E173" i="82"/>
  <c r="G173" i="82" s="1"/>
  <c r="J173" i="82" s="1"/>
  <c r="E218" i="100"/>
  <c r="G218" i="100" s="1"/>
  <c r="J218" i="100" s="1"/>
  <c r="E126" i="100"/>
  <c r="G126" i="100" s="1"/>
  <c r="J126" i="100" s="1"/>
  <c r="E196" i="100"/>
  <c r="G196" i="100" s="1"/>
  <c r="J196" i="100" s="1"/>
  <c r="E197" i="100"/>
  <c r="G197" i="100" s="1"/>
  <c r="J197" i="100" s="1"/>
  <c r="E106" i="100"/>
  <c r="G106" i="100" s="1"/>
  <c r="J106" i="100" s="1"/>
  <c r="E192" i="83"/>
  <c r="G192" i="83" s="1"/>
  <c r="J192" i="83" s="1"/>
  <c r="E164" i="100"/>
  <c r="G164" i="100" s="1"/>
  <c r="J164" i="100" s="1"/>
  <c r="E209" i="100"/>
  <c r="G209" i="100" s="1"/>
  <c r="J209" i="100" s="1"/>
  <c r="E203" i="100"/>
  <c r="G203" i="100" s="1"/>
  <c r="J203" i="100" s="1"/>
  <c r="E65" i="100"/>
  <c r="G65" i="100" s="1"/>
  <c r="J65" i="100" s="1"/>
  <c r="E89" i="99"/>
  <c r="G89" i="99" s="1"/>
  <c r="J89" i="99" s="1"/>
  <c r="E175" i="82"/>
  <c r="G175" i="82" s="1"/>
  <c r="J175" i="82" s="1"/>
  <c r="E219" i="100"/>
  <c r="G219" i="100" s="1"/>
  <c r="J219" i="100" s="1"/>
  <c r="E125" i="100"/>
  <c r="G125" i="100" s="1"/>
  <c r="J125" i="100" s="1"/>
  <c r="E159" i="100"/>
  <c r="G159" i="100" s="1"/>
  <c r="J159" i="100" s="1"/>
  <c r="E224" i="100"/>
  <c r="G224" i="100" s="1"/>
  <c r="J224" i="100" s="1"/>
  <c r="E148" i="100"/>
  <c r="G148" i="100" s="1"/>
  <c r="J148" i="100" s="1"/>
  <c r="E200" i="100"/>
  <c r="G200" i="100" s="1"/>
  <c r="J200" i="100" s="1"/>
  <c r="E84" i="100"/>
  <c r="G84" i="100" s="1"/>
  <c r="J84" i="100" s="1"/>
  <c r="E141" i="100"/>
  <c r="G141" i="100" s="1"/>
  <c r="J141" i="100" s="1"/>
  <c r="E145" i="100"/>
  <c r="G145" i="100" s="1"/>
  <c r="J145" i="100" s="1"/>
  <c r="E144" i="100"/>
  <c r="G144" i="100" s="1"/>
  <c r="J144" i="100" s="1"/>
  <c r="E217" i="99"/>
  <c r="G217" i="99" s="1"/>
  <c r="J217" i="99" s="1"/>
  <c r="E72" i="100"/>
  <c r="G72" i="100" s="1"/>
  <c r="J72" i="100" s="1"/>
  <c r="E88" i="100"/>
  <c r="G88" i="100" s="1"/>
  <c r="J88" i="100" s="1"/>
  <c r="E56" i="100"/>
  <c r="G56" i="100" s="1"/>
  <c r="J56" i="100" s="1"/>
  <c r="E135" i="100"/>
  <c r="G135" i="100" s="1"/>
  <c r="J135" i="100" s="1"/>
  <c r="E116" i="98"/>
  <c r="G116" i="98" s="1"/>
  <c r="J116" i="98" s="1"/>
  <c r="E94" i="100"/>
  <c r="G94" i="100" s="1"/>
  <c r="J94" i="100" s="1"/>
  <c r="E117" i="99"/>
  <c r="G117" i="99" s="1"/>
  <c r="J117" i="99" s="1"/>
  <c r="E198" i="100"/>
  <c r="G198" i="100" s="1"/>
  <c r="J198" i="100" s="1"/>
  <c r="E60" i="100"/>
  <c r="G60" i="100" s="1"/>
  <c r="J60" i="100" s="1"/>
  <c r="E188" i="100"/>
  <c r="G188" i="100" s="1"/>
  <c r="J188" i="100" s="1"/>
  <c r="E101" i="100"/>
  <c r="G101" i="100" s="1"/>
  <c r="J101" i="100" s="1"/>
  <c r="E142" i="99"/>
  <c r="G142" i="99" s="1"/>
  <c r="J142" i="99" s="1"/>
  <c r="E121" i="100"/>
  <c r="G121" i="100" s="1"/>
  <c r="J121" i="100" s="1"/>
  <c r="E215" i="100"/>
  <c r="G215" i="100" s="1"/>
  <c r="J215" i="100" s="1"/>
  <c r="E58" i="100"/>
  <c r="G58" i="100" s="1"/>
  <c r="J58" i="100" s="1"/>
  <c r="E63" i="100"/>
  <c r="G63" i="100" s="1"/>
  <c r="J63" i="100" s="1"/>
  <c r="E127" i="100"/>
  <c r="G127" i="100" s="1"/>
  <c r="J127" i="100" s="1"/>
  <c r="E162" i="100"/>
  <c r="G162" i="100" s="1"/>
  <c r="J162" i="100" s="1"/>
  <c r="E86" i="100"/>
  <c r="G86" i="100" s="1"/>
  <c r="J86" i="100" s="1"/>
  <c r="E216" i="100"/>
  <c r="G216" i="100" s="1"/>
  <c r="J216" i="100" s="1"/>
  <c r="E85" i="100"/>
  <c r="G85" i="100" s="1"/>
  <c r="J85" i="100" s="1"/>
  <c r="E189" i="82"/>
  <c r="G189" i="82" s="1"/>
  <c r="J189" i="82" s="1"/>
  <c r="E221" i="100"/>
  <c r="G221" i="100" s="1"/>
  <c r="J221" i="100" s="1"/>
  <c r="E208" i="100"/>
  <c r="G208" i="100" s="1"/>
  <c r="J208" i="100" s="1"/>
  <c r="E143" i="100"/>
  <c r="G143" i="100" s="1"/>
  <c r="J143" i="100" s="1"/>
  <c r="E76" i="100"/>
  <c r="G76" i="100" s="1"/>
  <c r="J76" i="100" s="1"/>
  <c r="E107" i="100"/>
  <c r="G107" i="100" s="1"/>
  <c r="J107" i="100" s="1"/>
  <c r="E201" i="100"/>
  <c r="G201" i="100" s="1"/>
  <c r="J201" i="100" s="1"/>
  <c r="E174" i="82"/>
  <c r="G174" i="82" s="1"/>
  <c r="J174" i="82" s="1"/>
  <c r="E174" i="83" l="1"/>
  <c r="G174" i="83" s="1"/>
  <c r="J174" i="83" s="1"/>
  <c r="E63" i="101"/>
  <c r="G63" i="101" s="1"/>
  <c r="J63" i="101" s="1"/>
  <c r="E135" i="101"/>
  <c r="G135" i="101" s="1"/>
  <c r="J135" i="101" s="1"/>
  <c r="E159" i="101"/>
  <c r="G159" i="101" s="1"/>
  <c r="J159" i="101" s="1"/>
  <c r="E196" i="101"/>
  <c r="G196" i="101" s="1"/>
  <c r="J196" i="101" s="1"/>
  <c r="E66" i="101"/>
  <c r="G66" i="101" s="1"/>
  <c r="J66" i="101" s="1"/>
  <c r="E120" i="101"/>
  <c r="G120" i="101" s="1"/>
  <c r="J120" i="101" s="1"/>
  <c r="E223" i="101"/>
  <c r="G223" i="101" s="1"/>
  <c r="J223" i="101" s="1"/>
  <c r="E55" i="101"/>
  <c r="G55" i="101" s="1"/>
  <c r="J55" i="101" s="1"/>
  <c r="E82" i="101"/>
  <c r="G82" i="101" s="1"/>
  <c r="J82" i="101" s="1"/>
  <c r="E224" i="101"/>
  <c r="G224" i="101" s="1"/>
  <c r="J224" i="101" s="1"/>
  <c r="E206" i="101"/>
  <c r="G206" i="101" s="1"/>
  <c r="J206" i="101" s="1"/>
  <c r="E201" i="101"/>
  <c r="G201" i="101" s="1"/>
  <c r="J201" i="101" s="1"/>
  <c r="E56" i="101"/>
  <c r="G56" i="101" s="1"/>
  <c r="J56" i="101" s="1"/>
  <c r="E126" i="101"/>
  <c r="G126" i="101" s="1"/>
  <c r="J126" i="101" s="1"/>
  <c r="E109" i="101"/>
  <c r="G109" i="101" s="1"/>
  <c r="J109" i="101" s="1"/>
  <c r="E215" i="101"/>
  <c r="G215" i="101" s="1"/>
  <c r="J215" i="101" s="1"/>
  <c r="E219" i="101"/>
  <c r="G219" i="101" s="1"/>
  <c r="J219" i="101" s="1"/>
  <c r="E115" i="101"/>
  <c r="G115" i="101" s="1"/>
  <c r="J115" i="101" s="1"/>
  <c r="E78" i="101"/>
  <c r="G78" i="101" s="1"/>
  <c r="J78" i="101" s="1"/>
  <c r="E72" i="101"/>
  <c r="G72" i="101" s="1"/>
  <c r="J72" i="101" s="1"/>
  <c r="E108" i="100"/>
  <c r="G108" i="100" s="1"/>
  <c r="J108" i="100" s="1"/>
  <c r="E123" i="101"/>
  <c r="G123" i="101" s="1"/>
  <c r="J123" i="101" s="1"/>
  <c r="E89" i="100"/>
  <c r="G89" i="100" s="1"/>
  <c r="J89" i="100" s="1"/>
  <c r="E57" i="101"/>
  <c r="G57" i="101" s="1"/>
  <c r="J57" i="101" s="1"/>
  <c r="E77" i="101"/>
  <c r="G77" i="101" s="1"/>
  <c r="J77" i="101" s="1"/>
  <c r="E101" i="101"/>
  <c r="G101" i="101" s="1"/>
  <c r="J101" i="101" s="1"/>
  <c r="E65" i="101"/>
  <c r="G65" i="101" s="1"/>
  <c r="J65" i="101" s="1"/>
  <c r="E188" i="101"/>
  <c r="G188" i="101" s="1"/>
  <c r="J188" i="101" s="1"/>
  <c r="E203" i="101"/>
  <c r="G203" i="101" s="1"/>
  <c r="J203" i="101" s="1"/>
  <c r="E213" i="101"/>
  <c r="G213" i="101" s="1"/>
  <c r="J213" i="101" s="1"/>
  <c r="E140" i="101"/>
  <c r="G140" i="101" s="1"/>
  <c r="J140" i="101" s="1"/>
  <c r="E93" i="101"/>
  <c r="G93" i="101" s="1"/>
  <c r="J93" i="101" s="1"/>
  <c r="E96" i="101"/>
  <c r="G96" i="101" s="1"/>
  <c r="J96" i="101" s="1"/>
  <c r="E124" i="101"/>
  <c r="G124" i="101" s="1"/>
  <c r="J124" i="101" s="1"/>
  <c r="E91" i="101"/>
  <c r="G91" i="101" s="1"/>
  <c r="J91" i="101" s="1"/>
  <c r="E127" i="101"/>
  <c r="G127" i="101" s="1"/>
  <c r="J127" i="101" s="1"/>
  <c r="E79" i="101"/>
  <c r="G79" i="101" s="1"/>
  <c r="J79" i="101" s="1"/>
  <c r="E214" i="101"/>
  <c r="G214" i="101" s="1"/>
  <c r="J214" i="101" s="1"/>
  <c r="E194" i="100"/>
  <c r="G194" i="100" s="1"/>
  <c r="J194" i="100" s="1"/>
  <c r="E175" i="83"/>
  <c r="G175" i="83" s="1"/>
  <c r="J175" i="83" s="1"/>
  <c r="E217" i="100"/>
  <c r="G217" i="100" s="1"/>
  <c r="J217" i="100" s="1"/>
  <c r="E207" i="101"/>
  <c r="G207" i="101" s="1"/>
  <c r="J207" i="101" s="1"/>
  <c r="E144" i="101"/>
  <c r="G144" i="101" s="1"/>
  <c r="J144" i="101" s="1"/>
  <c r="E85" i="101"/>
  <c r="G85" i="101" s="1"/>
  <c r="J85" i="101" s="1"/>
  <c r="E222" i="101"/>
  <c r="G222" i="101" s="1"/>
  <c r="J222" i="101" s="1"/>
  <c r="E191" i="83"/>
  <c r="G191" i="83" s="1"/>
  <c r="J191" i="83" s="1"/>
  <c r="E116" i="99"/>
  <c r="G116" i="99" s="1"/>
  <c r="J116" i="99" s="1"/>
  <c r="E211" i="101"/>
  <c r="G211" i="101" s="1"/>
  <c r="J211" i="101" s="1"/>
  <c r="E152" i="101"/>
  <c r="G152" i="101" s="1"/>
  <c r="J152" i="101" s="1"/>
  <c r="E76" i="101"/>
  <c r="G76" i="101" s="1"/>
  <c r="J76" i="101" s="1"/>
  <c r="E104" i="101"/>
  <c r="G104" i="101" s="1"/>
  <c r="J104" i="101" s="1"/>
  <c r="E173" i="83"/>
  <c r="G173" i="83" s="1"/>
  <c r="J173" i="83" s="1"/>
  <c r="E208" i="101"/>
  <c r="G208" i="101" s="1"/>
  <c r="J208" i="101" s="1"/>
  <c r="E122" i="101"/>
  <c r="G122" i="101" s="1"/>
  <c r="J122" i="101" s="1"/>
  <c r="E221" i="101"/>
  <c r="G221" i="101" s="1"/>
  <c r="J221" i="101" s="1"/>
  <c r="E71" i="101"/>
  <c r="G71" i="101" s="1"/>
  <c r="J71" i="101" s="1"/>
  <c r="E195" i="101"/>
  <c r="G195" i="101" s="1"/>
  <c r="J195" i="101" s="1"/>
  <c r="E75" i="101"/>
  <c r="G75" i="101" s="1"/>
  <c r="J75" i="101" s="1"/>
  <c r="E103" i="101"/>
  <c r="G103" i="101" s="1"/>
  <c r="J103" i="101" s="1"/>
  <c r="E149" i="102"/>
  <c r="G149" i="102" s="1"/>
  <c r="J149" i="102" s="1"/>
  <c r="E107" i="101"/>
  <c r="G107" i="101" s="1"/>
  <c r="J107" i="101" s="1"/>
  <c r="E90" i="101"/>
  <c r="G90" i="101" s="1"/>
  <c r="J90" i="101" s="1"/>
  <c r="E88" i="101"/>
  <c r="G88" i="101" s="1"/>
  <c r="J88" i="101" s="1"/>
  <c r="E143" i="101"/>
  <c r="G143" i="101" s="1"/>
  <c r="J143" i="101" s="1"/>
  <c r="E210" i="101"/>
  <c r="G210" i="101" s="1"/>
  <c r="J210" i="101" s="1"/>
  <c r="E189" i="83"/>
  <c r="G189" i="83" s="1"/>
  <c r="J189" i="83" s="1"/>
  <c r="E97" i="101"/>
  <c r="G97" i="101" s="1"/>
  <c r="J97" i="101" s="1"/>
  <c r="E212" i="101"/>
  <c r="G212" i="101" s="1"/>
  <c r="J212" i="101" s="1"/>
  <c r="E197" i="101"/>
  <c r="G197" i="101" s="1"/>
  <c r="J197" i="101" s="1"/>
  <c r="E139" i="101"/>
  <c r="G139" i="101" s="1"/>
  <c r="J139" i="101" s="1"/>
  <c r="E58" i="101"/>
  <c r="G58" i="101" s="1"/>
  <c r="J58" i="101" s="1"/>
  <c r="E125" i="101"/>
  <c r="G125" i="101" s="1"/>
  <c r="J125" i="101" s="1"/>
  <c r="E119" i="101"/>
  <c r="G119" i="101" s="1"/>
  <c r="J119" i="101" s="1"/>
  <c r="E218" i="101"/>
  <c r="G218" i="101" s="1"/>
  <c r="J218" i="101" s="1"/>
  <c r="E118" i="99"/>
  <c r="G118" i="99" s="1"/>
  <c r="J118" i="99" s="1"/>
  <c r="E121" i="101"/>
  <c r="G121" i="101" s="1"/>
  <c r="J121" i="101" s="1"/>
  <c r="E146" i="100"/>
  <c r="G146" i="100" s="1"/>
  <c r="J146" i="100" s="1"/>
  <c r="E92" i="101"/>
  <c r="G92" i="101" s="1"/>
  <c r="J92" i="101" s="1"/>
  <c r="E142" i="100"/>
  <c r="G142" i="100" s="1"/>
  <c r="J142" i="100" s="1"/>
  <c r="E158" i="101"/>
  <c r="G158" i="101" s="1"/>
  <c r="J158" i="101" s="1"/>
  <c r="E166" i="101"/>
  <c r="G166" i="101" s="1"/>
  <c r="J166" i="101" s="1"/>
  <c r="E153" i="101"/>
  <c r="G153" i="101" s="1"/>
  <c r="J153" i="101" s="1"/>
  <c r="E163" i="101"/>
  <c r="G163" i="101" s="1"/>
  <c r="J163" i="101" s="1"/>
  <c r="E145" i="101"/>
  <c r="G145" i="101" s="1"/>
  <c r="J145" i="101" s="1"/>
  <c r="E60" i="101"/>
  <c r="G60" i="101" s="1"/>
  <c r="J60" i="101" s="1"/>
  <c r="E141" i="101"/>
  <c r="G141" i="101" s="1"/>
  <c r="J141" i="101" s="1"/>
  <c r="E209" i="101"/>
  <c r="G209" i="101" s="1"/>
  <c r="J209" i="101" s="1"/>
  <c r="E67" i="101"/>
  <c r="G67" i="101" s="1"/>
  <c r="J67" i="101" s="1"/>
  <c r="E151" i="101"/>
  <c r="G151" i="101" s="1"/>
  <c r="J151" i="101" s="1"/>
  <c r="E68" i="101"/>
  <c r="G68" i="101" s="1"/>
  <c r="J68" i="101" s="1"/>
  <c r="E216" i="101"/>
  <c r="G216" i="101" s="1"/>
  <c r="J216" i="101" s="1"/>
  <c r="E198" i="101"/>
  <c r="G198" i="101" s="1"/>
  <c r="J198" i="101" s="1"/>
  <c r="E84" i="101"/>
  <c r="G84" i="101" s="1"/>
  <c r="J84" i="101" s="1"/>
  <c r="E164" i="101"/>
  <c r="G164" i="101" s="1"/>
  <c r="J164" i="101" s="1"/>
  <c r="E165" i="101"/>
  <c r="G165" i="101" s="1"/>
  <c r="J165" i="101" s="1"/>
  <c r="E147" i="101"/>
  <c r="G147" i="101" s="1"/>
  <c r="J147" i="101" s="1"/>
  <c r="E105" i="100"/>
  <c r="G105" i="100" s="1"/>
  <c r="J105" i="100" s="1"/>
  <c r="E83" i="101"/>
  <c r="G83" i="101" s="1"/>
  <c r="J83" i="101" s="1"/>
  <c r="E86" i="101"/>
  <c r="G86" i="101" s="1"/>
  <c r="J86" i="101" s="1"/>
  <c r="E117" i="100"/>
  <c r="G117" i="100" s="1"/>
  <c r="J117" i="100" s="1"/>
  <c r="E200" i="101"/>
  <c r="G200" i="101" s="1"/>
  <c r="J200" i="101" s="1"/>
  <c r="E192" i="84"/>
  <c r="G192" i="84" s="1"/>
  <c r="J192" i="84" s="1"/>
  <c r="E190" i="83"/>
  <c r="G190" i="83" s="1"/>
  <c r="J190" i="83" s="1"/>
  <c r="E225" i="102"/>
  <c r="G225" i="102" s="1"/>
  <c r="J225" i="102" s="1"/>
  <c r="E64" i="101"/>
  <c r="G64" i="101" s="1"/>
  <c r="J64" i="101" s="1"/>
  <c r="E73" i="101"/>
  <c r="G73" i="101" s="1"/>
  <c r="J73" i="101" s="1"/>
  <c r="E162" i="101"/>
  <c r="G162" i="101" s="1"/>
  <c r="J162" i="101" s="1"/>
  <c r="E94" i="101"/>
  <c r="G94" i="101" s="1"/>
  <c r="J94" i="101" s="1"/>
  <c r="E148" i="101"/>
  <c r="G148" i="101" s="1"/>
  <c r="J148" i="101" s="1"/>
  <c r="E106" i="101"/>
  <c r="G106" i="101" s="1"/>
  <c r="J106" i="101" s="1"/>
  <c r="E193" i="101"/>
  <c r="G193" i="101" s="1"/>
  <c r="J193" i="101" s="1"/>
  <c r="E98" i="101"/>
  <c r="G98" i="101" s="1"/>
  <c r="J98" i="101" s="1"/>
  <c r="E102" i="101"/>
  <c r="G102" i="101" s="1"/>
  <c r="J102" i="101" s="1"/>
  <c r="E187" i="99"/>
  <c r="G187" i="99" s="1"/>
  <c r="J187" i="99" s="1"/>
  <c r="E220" i="101"/>
  <c r="G220" i="101" s="1"/>
  <c r="J220" i="101" s="1"/>
  <c r="E61" i="101"/>
  <c r="G61" i="101" s="1"/>
  <c r="J61" i="101" s="1"/>
  <c r="E75" i="102" l="1"/>
  <c r="G75" i="102" s="1"/>
  <c r="J75" i="102" s="1"/>
  <c r="E191" i="84"/>
  <c r="G191" i="84" s="1"/>
  <c r="J191" i="84" s="1"/>
  <c r="E124" i="102"/>
  <c r="G124" i="102" s="1"/>
  <c r="J124" i="102" s="1"/>
  <c r="E123" i="102"/>
  <c r="G123" i="102" s="1"/>
  <c r="J123" i="102" s="1"/>
  <c r="E224" i="102"/>
  <c r="G224" i="102" s="1"/>
  <c r="J224" i="102" s="1"/>
  <c r="E163" i="102"/>
  <c r="G163" i="102" s="1"/>
  <c r="J163" i="102" s="1"/>
  <c r="E91" i="102"/>
  <c r="G91" i="102" s="1"/>
  <c r="J91" i="102" s="1"/>
  <c r="E139" i="102"/>
  <c r="G139" i="102" s="1"/>
  <c r="J139" i="102" s="1"/>
  <c r="E197" i="102"/>
  <c r="G197" i="102" s="1"/>
  <c r="J197" i="102" s="1"/>
  <c r="E82" i="102"/>
  <c r="G82" i="102" s="1"/>
  <c r="J82" i="102" s="1"/>
  <c r="E225" i="103"/>
  <c r="G225" i="103" s="1"/>
  <c r="J225" i="103" s="1"/>
  <c r="E71" i="102"/>
  <c r="G71" i="102" s="1"/>
  <c r="J71" i="102" s="1"/>
  <c r="E55" i="102"/>
  <c r="G55" i="102" s="1"/>
  <c r="J55" i="102" s="1"/>
  <c r="E142" i="101"/>
  <c r="G142" i="101" s="1"/>
  <c r="J142" i="101" s="1"/>
  <c r="E221" i="102"/>
  <c r="G221" i="102" s="1"/>
  <c r="J221" i="102" s="1"/>
  <c r="E187" i="100"/>
  <c r="G187" i="100" s="1"/>
  <c r="J187" i="100" s="1"/>
  <c r="E189" i="84"/>
  <c r="G189" i="84" s="1"/>
  <c r="J189" i="84" s="1"/>
  <c r="E115" i="102"/>
  <c r="G115" i="102" s="1"/>
  <c r="J115" i="102" s="1"/>
  <c r="E200" i="102"/>
  <c r="G200" i="102" s="1"/>
  <c r="J200" i="102" s="1"/>
  <c r="E67" i="102"/>
  <c r="G67" i="102" s="1"/>
  <c r="J67" i="102" s="1"/>
  <c r="E175" i="84"/>
  <c r="G175" i="84" s="1"/>
  <c r="J175" i="84" s="1"/>
  <c r="E188" i="102"/>
  <c r="G188" i="102" s="1"/>
  <c r="J188" i="102" s="1"/>
  <c r="E215" i="102"/>
  <c r="G215" i="102" s="1"/>
  <c r="J215" i="102" s="1"/>
  <c r="E196" i="102"/>
  <c r="G196" i="102" s="1"/>
  <c r="J196" i="102" s="1"/>
  <c r="E58" i="102"/>
  <c r="G58" i="102" s="1"/>
  <c r="J58" i="102" s="1"/>
  <c r="E164" i="102"/>
  <c r="G164" i="102" s="1"/>
  <c r="J164" i="102" s="1"/>
  <c r="E195" i="102"/>
  <c r="G195" i="102" s="1"/>
  <c r="J195" i="102" s="1"/>
  <c r="E198" i="102"/>
  <c r="G198" i="102" s="1"/>
  <c r="J198" i="102" s="1"/>
  <c r="E190" i="84"/>
  <c r="G190" i="84" s="1"/>
  <c r="J190" i="84" s="1"/>
  <c r="E78" i="102"/>
  <c r="G78" i="102" s="1"/>
  <c r="J78" i="102" s="1"/>
  <c r="E92" i="102"/>
  <c r="G92" i="102" s="1"/>
  <c r="J92" i="102" s="1"/>
  <c r="E102" i="102"/>
  <c r="G102" i="102" s="1"/>
  <c r="J102" i="102" s="1"/>
  <c r="E217" i="101"/>
  <c r="G217" i="101" s="1"/>
  <c r="J217" i="101" s="1"/>
  <c r="E109" i="102"/>
  <c r="G109" i="102" s="1"/>
  <c r="J109" i="102" s="1"/>
  <c r="E103" i="102"/>
  <c r="G103" i="102" s="1"/>
  <c r="J103" i="102" s="1"/>
  <c r="E73" i="102"/>
  <c r="G73" i="102" s="1"/>
  <c r="J73" i="102" s="1"/>
  <c r="E84" i="102"/>
  <c r="G84" i="102" s="1"/>
  <c r="J84" i="102" s="1"/>
  <c r="E96" i="102"/>
  <c r="G96" i="102" s="1"/>
  <c r="J96" i="102" s="1"/>
  <c r="E85" i="102"/>
  <c r="G85" i="102" s="1"/>
  <c r="J85" i="102" s="1"/>
  <c r="E216" i="102"/>
  <c r="G216" i="102" s="1"/>
  <c r="J216" i="102" s="1"/>
  <c r="E223" i="102"/>
  <c r="G223" i="102" s="1"/>
  <c r="J223" i="102" s="1"/>
  <c r="E207" i="102"/>
  <c r="G207" i="102" s="1"/>
  <c r="J207" i="102" s="1"/>
  <c r="E151" i="102"/>
  <c r="G151" i="102" s="1"/>
  <c r="J151" i="102" s="1"/>
  <c r="E203" i="102"/>
  <c r="G203" i="102" s="1"/>
  <c r="J203" i="102" s="1"/>
  <c r="E98" i="102"/>
  <c r="G98" i="102" s="1"/>
  <c r="J98" i="102" s="1"/>
  <c r="E141" i="102"/>
  <c r="G141" i="102" s="1"/>
  <c r="J141" i="102" s="1"/>
  <c r="E135" i="102"/>
  <c r="G135" i="102" s="1"/>
  <c r="J135" i="102" s="1"/>
  <c r="E165" i="102"/>
  <c r="G165" i="102" s="1"/>
  <c r="J165" i="102" s="1"/>
  <c r="E206" i="102"/>
  <c r="G206" i="102" s="1"/>
  <c r="J206" i="102" s="1"/>
  <c r="E64" i="102"/>
  <c r="G64" i="102" s="1"/>
  <c r="J64" i="102" s="1"/>
  <c r="E222" i="102"/>
  <c r="G222" i="102" s="1"/>
  <c r="J222" i="102" s="1"/>
  <c r="E158" i="102"/>
  <c r="G158" i="102" s="1"/>
  <c r="J158" i="102" s="1"/>
  <c r="E93" i="102"/>
  <c r="G93" i="102" s="1"/>
  <c r="J93" i="102" s="1"/>
  <c r="E144" i="102"/>
  <c r="G144" i="102" s="1"/>
  <c r="J144" i="102" s="1"/>
  <c r="E68" i="102"/>
  <c r="G68" i="102" s="1"/>
  <c r="J68" i="102" s="1"/>
  <c r="E213" i="102"/>
  <c r="G213" i="102" s="1"/>
  <c r="J213" i="102" s="1"/>
  <c r="E210" i="102"/>
  <c r="G210" i="102" s="1"/>
  <c r="J210" i="102" s="1"/>
  <c r="E66" i="102"/>
  <c r="G66" i="102" s="1"/>
  <c r="J66" i="102" s="1"/>
  <c r="E121" i="102"/>
  <c r="G121" i="102" s="1"/>
  <c r="J121" i="102" s="1"/>
  <c r="E119" i="102"/>
  <c r="G119" i="102" s="1"/>
  <c r="J119" i="102" s="1"/>
  <c r="E63" i="102"/>
  <c r="G63" i="102" s="1"/>
  <c r="J63" i="102" s="1"/>
  <c r="E162" i="102"/>
  <c r="G162" i="102" s="1"/>
  <c r="J162" i="102" s="1"/>
  <c r="E116" i="100"/>
  <c r="G116" i="100" s="1"/>
  <c r="J116" i="100" s="1"/>
  <c r="E89" i="101"/>
  <c r="G89" i="101" s="1"/>
  <c r="J89" i="101" s="1"/>
  <c r="E153" i="102"/>
  <c r="G153" i="102" s="1"/>
  <c r="J153" i="102" s="1"/>
  <c r="E166" i="102"/>
  <c r="G166" i="102" s="1"/>
  <c r="J166" i="102" s="1"/>
  <c r="E108" i="101"/>
  <c r="G108" i="101" s="1"/>
  <c r="J108" i="101" s="1"/>
  <c r="E61" i="102"/>
  <c r="G61" i="102" s="1"/>
  <c r="J61" i="102" s="1"/>
  <c r="E212" i="102"/>
  <c r="G212" i="102" s="1"/>
  <c r="J212" i="102" s="1"/>
  <c r="E72" i="102"/>
  <c r="G72" i="102" s="1"/>
  <c r="J72" i="102" s="1"/>
  <c r="E220" i="102"/>
  <c r="G220" i="102" s="1"/>
  <c r="J220" i="102" s="1"/>
  <c r="E97" i="102"/>
  <c r="G97" i="102" s="1"/>
  <c r="J97" i="102" s="1"/>
  <c r="E140" i="102"/>
  <c r="G140" i="102" s="1"/>
  <c r="J140" i="102" s="1"/>
  <c r="E192" i="85"/>
  <c r="G192" i="85" s="1"/>
  <c r="J192" i="85" s="1"/>
  <c r="E122" i="102"/>
  <c r="G122" i="102" s="1"/>
  <c r="J122" i="102" s="1"/>
  <c r="E120" i="102"/>
  <c r="G120" i="102" s="1"/>
  <c r="J120" i="102" s="1"/>
  <c r="E146" i="101"/>
  <c r="G146" i="101" s="1"/>
  <c r="J146" i="101" s="1"/>
  <c r="E208" i="102"/>
  <c r="G208" i="102" s="1"/>
  <c r="J208" i="102" s="1"/>
  <c r="E219" i="102"/>
  <c r="G219" i="102" s="1"/>
  <c r="J219" i="102" s="1"/>
  <c r="E117" i="101"/>
  <c r="G117" i="101" s="1"/>
  <c r="J117" i="101" s="1"/>
  <c r="E143" i="102"/>
  <c r="G143" i="102" s="1"/>
  <c r="J143" i="102" s="1"/>
  <c r="E173" i="84"/>
  <c r="G173" i="84" s="1"/>
  <c r="J173" i="84" s="1"/>
  <c r="E193" i="102"/>
  <c r="G193" i="102" s="1"/>
  <c r="J193" i="102" s="1"/>
  <c r="E86" i="102"/>
  <c r="G86" i="102" s="1"/>
  <c r="J86" i="102" s="1"/>
  <c r="E209" i="102"/>
  <c r="G209" i="102" s="1"/>
  <c r="J209" i="102" s="1"/>
  <c r="E118" i="100"/>
  <c r="G118" i="100" s="1"/>
  <c r="J118" i="100" s="1"/>
  <c r="E88" i="102"/>
  <c r="G88" i="102" s="1"/>
  <c r="J88" i="102" s="1"/>
  <c r="E104" i="102"/>
  <c r="G104" i="102" s="1"/>
  <c r="J104" i="102" s="1"/>
  <c r="E194" i="101"/>
  <c r="G194" i="101" s="1"/>
  <c r="J194" i="101" s="1"/>
  <c r="E65" i="102"/>
  <c r="G65" i="102" s="1"/>
  <c r="J65" i="102" s="1"/>
  <c r="E159" i="102"/>
  <c r="G159" i="102" s="1"/>
  <c r="J159" i="102" s="1"/>
  <c r="E106" i="102"/>
  <c r="G106" i="102" s="1"/>
  <c r="J106" i="102" s="1"/>
  <c r="E83" i="102"/>
  <c r="G83" i="102" s="1"/>
  <c r="J83" i="102" s="1"/>
  <c r="E218" i="102"/>
  <c r="G218" i="102" s="1"/>
  <c r="J218" i="102" s="1"/>
  <c r="E90" i="102"/>
  <c r="G90" i="102" s="1"/>
  <c r="J90" i="102" s="1"/>
  <c r="E76" i="102"/>
  <c r="G76" i="102" s="1"/>
  <c r="J76" i="102" s="1"/>
  <c r="E214" i="102"/>
  <c r="G214" i="102" s="1"/>
  <c r="J214" i="102" s="1"/>
  <c r="E101" i="102"/>
  <c r="G101" i="102" s="1"/>
  <c r="J101" i="102" s="1"/>
  <c r="E126" i="102"/>
  <c r="G126" i="102" s="1"/>
  <c r="J126" i="102" s="1"/>
  <c r="E148" i="102"/>
  <c r="G148" i="102" s="1"/>
  <c r="J148" i="102" s="1"/>
  <c r="E105" i="101"/>
  <c r="G105" i="101" s="1"/>
  <c r="J105" i="101" s="1"/>
  <c r="E60" i="102"/>
  <c r="G60" i="102" s="1"/>
  <c r="J60" i="102" s="1"/>
  <c r="E107" i="102"/>
  <c r="G107" i="102" s="1"/>
  <c r="J107" i="102" s="1"/>
  <c r="E152" i="102"/>
  <c r="G152" i="102" s="1"/>
  <c r="J152" i="102" s="1"/>
  <c r="E79" i="102"/>
  <c r="G79" i="102" s="1"/>
  <c r="J79" i="102" s="1"/>
  <c r="E77" i="102"/>
  <c r="G77" i="102" s="1"/>
  <c r="J77" i="102" s="1"/>
  <c r="E56" i="102"/>
  <c r="G56" i="102" s="1"/>
  <c r="J56" i="102" s="1"/>
  <c r="E94" i="102"/>
  <c r="G94" i="102" s="1"/>
  <c r="J94" i="102" s="1"/>
  <c r="E147" i="102"/>
  <c r="G147" i="102" s="1"/>
  <c r="J147" i="102" s="1"/>
  <c r="E145" i="102"/>
  <c r="G145" i="102" s="1"/>
  <c r="J145" i="102" s="1"/>
  <c r="E125" i="102"/>
  <c r="G125" i="102" s="1"/>
  <c r="J125" i="102" s="1"/>
  <c r="E149" i="103"/>
  <c r="G149" i="103" s="1"/>
  <c r="J149" i="103" s="1"/>
  <c r="E211" i="102"/>
  <c r="G211" i="102" s="1"/>
  <c r="J211" i="102" s="1"/>
  <c r="E127" i="102"/>
  <c r="G127" i="102" s="1"/>
  <c r="J127" i="102" s="1"/>
  <c r="E57" i="102"/>
  <c r="G57" i="102" s="1"/>
  <c r="J57" i="102" s="1"/>
  <c r="E201" i="102"/>
  <c r="G201" i="102" s="1"/>
  <c r="J201" i="102" s="1"/>
  <c r="E174" i="84"/>
  <c r="G174" i="84" s="1"/>
  <c r="J174" i="84" s="1"/>
  <c r="E220" i="103" l="1"/>
  <c r="G220" i="103" s="1"/>
  <c r="J220" i="103" s="1"/>
  <c r="E121" i="103"/>
  <c r="G121" i="103" s="1"/>
  <c r="J121" i="103" s="1"/>
  <c r="E135" i="103"/>
  <c r="G135" i="103" s="1"/>
  <c r="J135" i="103" s="1"/>
  <c r="E103" i="103"/>
  <c r="G103" i="103" s="1"/>
  <c r="J103" i="103" s="1"/>
  <c r="E215" i="103"/>
  <c r="G215" i="103" s="1"/>
  <c r="J215" i="103" s="1"/>
  <c r="E225" i="104"/>
  <c r="G225" i="104" s="1"/>
  <c r="J225" i="104" s="1"/>
  <c r="E94" i="103"/>
  <c r="G94" i="103" s="1"/>
  <c r="J94" i="103" s="1"/>
  <c r="E119" i="103"/>
  <c r="G119" i="103" s="1"/>
  <c r="J119" i="103" s="1"/>
  <c r="E196" i="103"/>
  <c r="G196" i="103" s="1"/>
  <c r="J196" i="103" s="1"/>
  <c r="E90" i="103"/>
  <c r="G90" i="103" s="1"/>
  <c r="J90" i="103" s="1"/>
  <c r="E72" i="103"/>
  <c r="G72" i="103" s="1"/>
  <c r="J72" i="103" s="1"/>
  <c r="E188" i="103"/>
  <c r="G188" i="103" s="1"/>
  <c r="J188" i="103" s="1"/>
  <c r="E83" i="103"/>
  <c r="G83" i="103" s="1"/>
  <c r="J83" i="103" s="1"/>
  <c r="E210" i="103"/>
  <c r="G210" i="103" s="1"/>
  <c r="J210" i="103" s="1"/>
  <c r="E175" i="85"/>
  <c r="G175" i="85" s="1"/>
  <c r="J175" i="85" s="1"/>
  <c r="E106" i="103"/>
  <c r="G106" i="103" s="1"/>
  <c r="J106" i="103" s="1"/>
  <c r="E213" i="103"/>
  <c r="G213" i="103" s="1"/>
  <c r="J213" i="103" s="1"/>
  <c r="E139" i="103"/>
  <c r="G139" i="103" s="1"/>
  <c r="J139" i="103" s="1"/>
  <c r="E159" i="103"/>
  <c r="G159" i="103" s="1"/>
  <c r="J159" i="103" s="1"/>
  <c r="E151" i="103"/>
  <c r="G151" i="103" s="1"/>
  <c r="J151" i="103" s="1"/>
  <c r="E200" i="103"/>
  <c r="G200" i="103" s="1"/>
  <c r="J200" i="103" s="1"/>
  <c r="E208" i="103"/>
  <c r="G208" i="103" s="1"/>
  <c r="J208" i="103" s="1"/>
  <c r="E194" i="102"/>
  <c r="G194" i="102" s="1"/>
  <c r="J194" i="102" s="1"/>
  <c r="E93" i="103"/>
  <c r="G93" i="103" s="1"/>
  <c r="J93" i="103" s="1"/>
  <c r="E223" i="103"/>
  <c r="G223" i="103" s="1"/>
  <c r="J223" i="103" s="1"/>
  <c r="E190" i="85"/>
  <c r="G190" i="85" s="1"/>
  <c r="J190" i="85" s="1"/>
  <c r="E189" i="85"/>
  <c r="G189" i="85" s="1"/>
  <c r="J189" i="85" s="1"/>
  <c r="E224" i="103"/>
  <c r="G224" i="103" s="1"/>
  <c r="J224" i="103" s="1"/>
  <c r="E97" i="103"/>
  <c r="G97" i="103" s="1"/>
  <c r="J97" i="103" s="1"/>
  <c r="E193" i="103"/>
  <c r="G193" i="103" s="1"/>
  <c r="J193" i="103" s="1"/>
  <c r="E174" i="85"/>
  <c r="G174" i="85" s="1"/>
  <c r="J174" i="85" s="1"/>
  <c r="E217" i="102"/>
  <c r="G217" i="102" s="1"/>
  <c r="J217" i="102" s="1"/>
  <c r="E152" i="103"/>
  <c r="G152" i="103" s="1"/>
  <c r="J152" i="103" s="1"/>
  <c r="E203" i="103"/>
  <c r="G203" i="103" s="1"/>
  <c r="J203" i="103" s="1"/>
  <c r="E219" i="103"/>
  <c r="G219" i="103" s="1"/>
  <c r="J219" i="103" s="1"/>
  <c r="E127" i="103"/>
  <c r="G127" i="103" s="1"/>
  <c r="J127" i="103" s="1"/>
  <c r="E78" i="103"/>
  <c r="G78" i="103" s="1"/>
  <c r="J78" i="103" s="1"/>
  <c r="E187" i="101"/>
  <c r="G187" i="101" s="1"/>
  <c r="J187" i="101" s="1"/>
  <c r="E165" i="103"/>
  <c r="G165" i="103" s="1"/>
  <c r="J165" i="103" s="1"/>
  <c r="E77" i="103"/>
  <c r="G77" i="103" s="1"/>
  <c r="J77" i="103" s="1"/>
  <c r="E109" i="103"/>
  <c r="G109" i="103" s="1"/>
  <c r="J109" i="103" s="1"/>
  <c r="E212" i="103"/>
  <c r="G212" i="103" s="1"/>
  <c r="J212" i="103" s="1"/>
  <c r="E117" i="102"/>
  <c r="G117" i="102" s="1"/>
  <c r="J117" i="102" s="1"/>
  <c r="E57" i="103"/>
  <c r="G57" i="103" s="1"/>
  <c r="J57" i="103" s="1"/>
  <c r="E92" i="103"/>
  <c r="G92" i="103" s="1"/>
  <c r="J92" i="103" s="1"/>
  <c r="E207" i="103"/>
  <c r="G207" i="103" s="1"/>
  <c r="J207" i="103" s="1"/>
  <c r="E222" i="103"/>
  <c r="G222" i="103" s="1"/>
  <c r="J222" i="103" s="1"/>
  <c r="E76" i="103"/>
  <c r="G76" i="103" s="1"/>
  <c r="J76" i="103" s="1"/>
  <c r="E71" i="103"/>
  <c r="G71" i="103" s="1"/>
  <c r="J71" i="103" s="1"/>
  <c r="E218" i="103"/>
  <c r="G218" i="103" s="1"/>
  <c r="J218" i="103" s="1"/>
  <c r="E141" i="103"/>
  <c r="G141" i="103" s="1"/>
  <c r="J141" i="103" s="1"/>
  <c r="E143" i="103"/>
  <c r="G143" i="103" s="1"/>
  <c r="J143" i="103" s="1"/>
  <c r="E201" i="103"/>
  <c r="G201" i="103" s="1"/>
  <c r="J201" i="103" s="1"/>
  <c r="E102" i="103"/>
  <c r="G102" i="103" s="1"/>
  <c r="J102" i="103" s="1"/>
  <c r="E68" i="103"/>
  <c r="G68" i="103" s="1"/>
  <c r="J68" i="103" s="1"/>
  <c r="E65" i="103"/>
  <c r="G65" i="103" s="1"/>
  <c r="J65" i="103" s="1"/>
  <c r="E163" i="103"/>
  <c r="G163" i="103" s="1"/>
  <c r="J163" i="103" s="1"/>
  <c r="E118" i="101"/>
  <c r="G118" i="101" s="1"/>
  <c r="J118" i="101" s="1"/>
  <c r="E191" i="85"/>
  <c r="G191" i="85" s="1"/>
  <c r="J191" i="85" s="1"/>
  <c r="E86" i="103"/>
  <c r="G86" i="103" s="1"/>
  <c r="J86" i="103" s="1"/>
  <c r="E73" i="103"/>
  <c r="G73" i="103" s="1"/>
  <c r="J73" i="103" s="1"/>
  <c r="E56" i="103"/>
  <c r="G56" i="103" s="1"/>
  <c r="J56" i="103" s="1"/>
  <c r="E173" i="85"/>
  <c r="G173" i="85" s="1"/>
  <c r="J173" i="85" s="1"/>
  <c r="E66" i="103"/>
  <c r="G66" i="103" s="1"/>
  <c r="J66" i="103" s="1"/>
  <c r="E82" i="103"/>
  <c r="G82" i="103" s="1"/>
  <c r="J82" i="103" s="1"/>
  <c r="E79" i="103"/>
  <c r="G79" i="103" s="1"/>
  <c r="J79" i="103" s="1"/>
  <c r="E98" i="103"/>
  <c r="G98" i="103" s="1"/>
  <c r="J98" i="103" s="1"/>
  <c r="E197" i="103"/>
  <c r="G197" i="103" s="1"/>
  <c r="J197" i="103" s="1"/>
  <c r="E61" i="103"/>
  <c r="G61" i="103" s="1"/>
  <c r="J61" i="103" s="1"/>
  <c r="E67" i="103"/>
  <c r="G67" i="103" s="1"/>
  <c r="J67" i="103" s="1"/>
  <c r="E107" i="103"/>
  <c r="G107" i="103" s="1"/>
  <c r="J107" i="103" s="1"/>
  <c r="E108" i="102"/>
  <c r="G108" i="102" s="1"/>
  <c r="J108" i="102" s="1"/>
  <c r="E91" i="103"/>
  <c r="G91" i="103" s="1"/>
  <c r="J91" i="103" s="1"/>
  <c r="E60" i="103"/>
  <c r="G60" i="103" s="1"/>
  <c r="J60" i="103" s="1"/>
  <c r="E166" i="103"/>
  <c r="G166" i="103" s="1"/>
  <c r="J166" i="103" s="1"/>
  <c r="E144" i="103"/>
  <c r="G144" i="103" s="1"/>
  <c r="J144" i="103" s="1"/>
  <c r="E115" i="103"/>
  <c r="G115" i="103" s="1"/>
  <c r="J115" i="103" s="1"/>
  <c r="E211" i="103"/>
  <c r="G211" i="103" s="1"/>
  <c r="J211" i="103" s="1"/>
  <c r="E105" i="102"/>
  <c r="G105" i="102" s="1"/>
  <c r="J105" i="102" s="1"/>
  <c r="E146" i="102"/>
  <c r="G146" i="102" s="1"/>
  <c r="J146" i="102" s="1"/>
  <c r="E153" i="103"/>
  <c r="G153" i="103" s="1"/>
  <c r="J153" i="103" s="1"/>
  <c r="E149" i="104"/>
  <c r="G149" i="104" s="1"/>
  <c r="J149" i="104" s="1"/>
  <c r="E148" i="103"/>
  <c r="G148" i="103" s="1"/>
  <c r="J148" i="103" s="1"/>
  <c r="E104" i="103"/>
  <c r="G104" i="103" s="1"/>
  <c r="J104" i="103" s="1"/>
  <c r="E120" i="103"/>
  <c r="G120" i="103" s="1"/>
  <c r="J120" i="103" s="1"/>
  <c r="E89" i="102"/>
  <c r="G89" i="102" s="1"/>
  <c r="J89" i="102" s="1"/>
  <c r="E158" i="103"/>
  <c r="G158" i="103" s="1"/>
  <c r="J158" i="103" s="1"/>
  <c r="E216" i="103"/>
  <c r="G216" i="103" s="1"/>
  <c r="J216" i="103" s="1"/>
  <c r="E198" i="103"/>
  <c r="G198" i="103" s="1"/>
  <c r="J198" i="103" s="1"/>
  <c r="E123" i="103"/>
  <c r="G123" i="103" s="1"/>
  <c r="J123" i="103" s="1"/>
  <c r="E125" i="103"/>
  <c r="G125" i="103" s="1"/>
  <c r="J125" i="103" s="1"/>
  <c r="E126" i="103"/>
  <c r="G126" i="103" s="1"/>
  <c r="J126" i="103" s="1"/>
  <c r="E88" i="103"/>
  <c r="G88" i="103" s="1"/>
  <c r="J88" i="103" s="1"/>
  <c r="E122" i="103"/>
  <c r="G122" i="103" s="1"/>
  <c r="J122" i="103" s="1"/>
  <c r="E116" i="101"/>
  <c r="G116" i="101" s="1"/>
  <c r="J116" i="101" s="1"/>
  <c r="E85" i="103"/>
  <c r="G85" i="103" s="1"/>
  <c r="J85" i="103" s="1"/>
  <c r="E195" i="103"/>
  <c r="G195" i="103" s="1"/>
  <c r="J195" i="103" s="1"/>
  <c r="E221" i="103"/>
  <c r="G221" i="103" s="1"/>
  <c r="J221" i="103" s="1"/>
  <c r="E124" i="103"/>
  <c r="G124" i="103" s="1"/>
  <c r="J124" i="103" s="1"/>
  <c r="E145" i="103"/>
  <c r="G145" i="103" s="1"/>
  <c r="J145" i="103" s="1"/>
  <c r="E101" i="103"/>
  <c r="G101" i="103" s="1"/>
  <c r="J101" i="103" s="1"/>
  <c r="E192" i="86"/>
  <c r="G192" i="86" s="1"/>
  <c r="J192" i="86" s="1"/>
  <c r="E162" i="103"/>
  <c r="G162" i="103" s="1"/>
  <c r="J162" i="103" s="1"/>
  <c r="E64" i="103"/>
  <c r="G64" i="103" s="1"/>
  <c r="J64" i="103" s="1"/>
  <c r="E96" i="103"/>
  <c r="G96" i="103" s="1"/>
  <c r="J96" i="103" s="1"/>
  <c r="E164" i="103"/>
  <c r="G164" i="103" s="1"/>
  <c r="J164" i="103" s="1"/>
  <c r="E142" i="102"/>
  <c r="G142" i="102" s="1"/>
  <c r="J142" i="102" s="1"/>
  <c r="E147" i="103"/>
  <c r="G147" i="103" s="1"/>
  <c r="J147" i="103" s="1"/>
  <c r="E214" i="103"/>
  <c r="G214" i="103" s="1"/>
  <c r="J214" i="103" s="1"/>
  <c r="E209" i="103"/>
  <c r="G209" i="103" s="1"/>
  <c r="J209" i="103" s="1"/>
  <c r="E140" i="103"/>
  <c r="G140" i="103" s="1"/>
  <c r="J140" i="103" s="1"/>
  <c r="E63" i="103"/>
  <c r="G63" i="103" s="1"/>
  <c r="J63" i="103" s="1"/>
  <c r="E206" i="103"/>
  <c r="G206" i="103" s="1"/>
  <c r="J206" i="103" s="1"/>
  <c r="E84" i="103"/>
  <c r="G84" i="103" s="1"/>
  <c r="J84" i="103" s="1"/>
  <c r="E58" i="103"/>
  <c r="G58" i="103" s="1"/>
  <c r="J58" i="103" s="1"/>
  <c r="E55" i="103"/>
  <c r="G55" i="103" s="1"/>
  <c r="J55" i="103" s="1"/>
  <c r="E75" i="103"/>
  <c r="G75" i="103" s="1"/>
  <c r="J75" i="103" s="1"/>
  <c r="E86" i="104" l="1"/>
  <c r="G86" i="104" s="1"/>
  <c r="J86" i="104" s="1"/>
  <c r="E116" i="102"/>
  <c r="G116" i="102" s="1"/>
  <c r="J116" i="102" s="1"/>
  <c r="E219" i="104"/>
  <c r="G219" i="104" s="1"/>
  <c r="J219" i="104" s="1"/>
  <c r="E122" i="104"/>
  <c r="G122" i="104" s="1"/>
  <c r="J122" i="104" s="1"/>
  <c r="E208" i="104"/>
  <c r="G208" i="104" s="1"/>
  <c r="J208" i="104" s="1"/>
  <c r="E92" i="104"/>
  <c r="G92" i="104" s="1"/>
  <c r="J92" i="104" s="1"/>
  <c r="E146" i="103"/>
  <c r="G146" i="103" s="1"/>
  <c r="J146" i="103" s="1"/>
  <c r="E57" i="104"/>
  <c r="G57" i="104" s="1"/>
  <c r="J57" i="104" s="1"/>
  <c r="E162" i="104"/>
  <c r="G162" i="104" s="1"/>
  <c r="J162" i="104" s="1"/>
  <c r="E98" i="104"/>
  <c r="G98" i="104" s="1"/>
  <c r="J98" i="104" s="1"/>
  <c r="E94" i="104"/>
  <c r="G94" i="104" s="1"/>
  <c r="J94" i="104" s="1"/>
  <c r="E109" i="104"/>
  <c r="G109" i="104" s="1"/>
  <c r="J109" i="104" s="1"/>
  <c r="E213" i="104"/>
  <c r="G213" i="104" s="1"/>
  <c r="J213" i="104" s="1"/>
  <c r="E215" i="104"/>
  <c r="G215" i="104" s="1"/>
  <c r="J215" i="104" s="1"/>
  <c r="E104" i="104"/>
  <c r="G104" i="104" s="1"/>
  <c r="J104" i="104" s="1"/>
  <c r="E76" i="104"/>
  <c r="G76" i="104" s="1"/>
  <c r="J76" i="104" s="1"/>
  <c r="E107" i="104"/>
  <c r="G107" i="104" s="1"/>
  <c r="J107" i="104" s="1"/>
  <c r="E72" i="104"/>
  <c r="G72" i="104" s="1"/>
  <c r="J72" i="104" s="1"/>
  <c r="E67" i="104"/>
  <c r="G67" i="104" s="1"/>
  <c r="J67" i="104" s="1"/>
  <c r="E96" i="104"/>
  <c r="G96" i="104" s="1"/>
  <c r="J96" i="104" s="1"/>
  <c r="E200" i="104"/>
  <c r="G200" i="104" s="1"/>
  <c r="J200" i="104" s="1"/>
  <c r="E197" i="104"/>
  <c r="G197" i="104" s="1"/>
  <c r="J197" i="104" s="1"/>
  <c r="E174" i="86"/>
  <c r="G174" i="86" s="1"/>
  <c r="J174" i="86" s="1"/>
  <c r="E108" i="103"/>
  <c r="G108" i="103" s="1"/>
  <c r="J108" i="103" s="1"/>
  <c r="E188" i="104"/>
  <c r="G188" i="104" s="1"/>
  <c r="J188" i="104" s="1"/>
  <c r="E142" i="103"/>
  <c r="G142" i="103" s="1"/>
  <c r="J142" i="103" s="1"/>
  <c r="E222" i="104"/>
  <c r="G222" i="104" s="1"/>
  <c r="J222" i="104" s="1"/>
  <c r="E194" i="103"/>
  <c r="G194" i="103" s="1"/>
  <c r="J194" i="103" s="1"/>
  <c r="E164" i="104"/>
  <c r="G164" i="104" s="1"/>
  <c r="J164" i="104" s="1"/>
  <c r="E118" i="102"/>
  <c r="G118" i="102" s="1"/>
  <c r="J118" i="102" s="1"/>
  <c r="E203" i="104"/>
  <c r="G203" i="104" s="1"/>
  <c r="J203" i="104" s="1"/>
  <c r="E88" i="104"/>
  <c r="G88" i="104" s="1"/>
  <c r="J88" i="104" s="1"/>
  <c r="E153" i="104"/>
  <c r="G153" i="104" s="1"/>
  <c r="J153" i="104" s="1"/>
  <c r="E152" i="104"/>
  <c r="G152" i="104" s="1"/>
  <c r="J152" i="104" s="1"/>
  <c r="E196" i="104"/>
  <c r="G196" i="104" s="1"/>
  <c r="J196" i="104" s="1"/>
  <c r="E126" i="104"/>
  <c r="G126" i="104" s="1"/>
  <c r="J126" i="104" s="1"/>
  <c r="E65" i="104"/>
  <c r="G65" i="104" s="1"/>
  <c r="J65" i="104" s="1"/>
  <c r="E217" i="103"/>
  <c r="G217" i="103" s="1"/>
  <c r="J217" i="103" s="1"/>
  <c r="E84" i="104"/>
  <c r="G84" i="104" s="1"/>
  <c r="J84" i="104" s="1"/>
  <c r="E105" i="103"/>
  <c r="G105" i="103" s="1"/>
  <c r="J105" i="103" s="1"/>
  <c r="E68" i="104"/>
  <c r="G68" i="104" s="1"/>
  <c r="J68" i="104" s="1"/>
  <c r="E159" i="104"/>
  <c r="G159" i="104" s="1"/>
  <c r="J159" i="104" s="1"/>
  <c r="E192" i="87"/>
  <c r="G192" i="87" s="1"/>
  <c r="J192" i="87" s="1"/>
  <c r="E123" i="104"/>
  <c r="G123" i="104" s="1"/>
  <c r="J123" i="104" s="1"/>
  <c r="E211" i="104"/>
  <c r="G211" i="104" s="1"/>
  <c r="J211" i="104" s="1"/>
  <c r="E79" i="104"/>
  <c r="G79" i="104" s="1"/>
  <c r="J79" i="104" s="1"/>
  <c r="E102" i="104"/>
  <c r="G102" i="104" s="1"/>
  <c r="J102" i="104" s="1"/>
  <c r="E212" i="104"/>
  <c r="G212" i="104" s="1"/>
  <c r="J212" i="104" s="1"/>
  <c r="E193" i="104"/>
  <c r="G193" i="104" s="1"/>
  <c r="J193" i="104" s="1"/>
  <c r="E139" i="104"/>
  <c r="G139" i="104" s="1"/>
  <c r="J139" i="104" s="1"/>
  <c r="E225" i="105"/>
  <c r="G225" i="105" s="1"/>
  <c r="J225" i="105" s="1"/>
  <c r="E101" i="104"/>
  <c r="G101" i="104" s="1"/>
  <c r="J101" i="104" s="1"/>
  <c r="E198" i="104"/>
  <c r="G198" i="104" s="1"/>
  <c r="J198" i="104" s="1"/>
  <c r="E115" i="104"/>
  <c r="G115" i="104" s="1"/>
  <c r="J115" i="104" s="1"/>
  <c r="E82" i="104"/>
  <c r="G82" i="104" s="1"/>
  <c r="J82" i="104" s="1"/>
  <c r="E201" i="104"/>
  <c r="G201" i="104" s="1"/>
  <c r="J201" i="104" s="1"/>
  <c r="E97" i="104"/>
  <c r="G97" i="104" s="1"/>
  <c r="J97" i="104" s="1"/>
  <c r="E145" i="104"/>
  <c r="G145" i="104" s="1"/>
  <c r="J145" i="104" s="1"/>
  <c r="E216" i="104"/>
  <c r="G216" i="104" s="1"/>
  <c r="J216" i="104" s="1"/>
  <c r="E144" i="104"/>
  <c r="G144" i="104" s="1"/>
  <c r="J144" i="104" s="1"/>
  <c r="E66" i="104"/>
  <c r="G66" i="104" s="1"/>
  <c r="J66" i="104" s="1"/>
  <c r="E143" i="104"/>
  <c r="G143" i="104" s="1"/>
  <c r="J143" i="104" s="1"/>
  <c r="E77" i="104"/>
  <c r="G77" i="104" s="1"/>
  <c r="J77" i="104" s="1"/>
  <c r="E224" i="104"/>
  <c r="G224" i="104" s="1"/>
  <c r="J224" i="104" s="1"/>
  <c r="E106" i="104"/>
  <c r="G106" i="104" s="1"/>
  <c r="J106" i="104" s="1"/>
  <c r="E103" i="104"/>
  <c r="G103" i="104" s="1"/>
  <c r="J103" i="104" s="1"/>
  <c r="E140" i="104"/>
  <c r="G140" i="104" s="1"/>
  <c r="J140" i="104" s="1"/>
  <c r="E124" i="104"/>
  <c r="G124" i="104" s="1"/>
  <c r="J124" i="104" s="1"/>
  <c r="E158" i="104"/>
  <c r="G158" i="104" s="1"/>
  <c r="J158" i="104" s="1"/>
  <c r="E166" i="104"/>
  <c r="G166" i="104" s="1"/>
  <c r="J166" i="104" s="1"/>
  <c r="E173" i="86"/>
  <c r="G173" i="86" s="1"/>
  <c r="J173" i="86" s="1"/>
  <c r="E141" i="104"/>
  <c r="G141" i="104" s="1"/>
  <c r="J141" i="104" s="1"/>
  <c r="E165" i="104"/>
  <c r="G165" i="104" s="1"/>
  <c r="J165" i="104" s="1"/>
  <c r="E189" i="86"/>
  <c r="G189" i="86" s="1"/>
  <c r="J189" i="86" s="1"/>
  <c r="E175" i="86"/>
  <c r="G175" i="86" s="1"/>
  <c r="J175" i="86" s="1"/>
  <c r="E135" i="104"/>
  <c r="G135" i="104" s="1"/>
  <c r="J135" i="104" s="1"/>
  <c r="E147" i="104"/>
  <c r="G147" i="104" s="1"/>
  <c r="J147" i="104" s="1"/>
  <c r="E93" i="104"/>
  <c r="G93" i="104" s="1"/>
  <c r="J93" i="104" s="1"/>
  <c r="E191" i="86"/>
  <c r="G191" i="86" s="1"/>
  <c r="J191" i="86" s="1"/>
  <c r="E75" i="104"/>
  <c r="G75" i="104" s="1"/>
  <c r="J75" i="104" s="1"/>
  <c r="E90" i="104"/>
  <c r="G90" i="104" s="1"/>
  <c r="J90" i="104" s="1"/>
  <c r="E61" i="104"/>
  <c r="G61" i="104" s="1"/>
  <c r="J61" i="104" s="1"/>
  <c r="E58" i="104"/>
  <c r="G58" i="104" s="1"/>
  <c r="J58" i="104" s="1"/>
  <c r="E119" i="104"/>
  <c r="G119" i="104" s="1"/>
  <c r="J119" i="104" s="1"/>
  <c r="E125" i="104"/>
  <c r="G125" i="104" s="1"/>
  <c r="J125" i="104" s="1"/>
  <c r="E117" i="103"/>
  <c r="G117" i="103" s="1"/>
  <c r="J117" i="103" s="1"/>
  <c r="E206" i="104"/>
  <c r="G206" i="104" s="1"/>
  <c r="J206" i="104" s="1"/>
  <c r="E209" i="104"/>
  <c r="G209" i="104" s="1"/>
  <c r="J209" i="104" s="1"/>
  <c r="E221" i="104"/>
  <c r="G221" i="104" s="1"/>
  <c r="J221" i="104" s="1"/>
  <c r="E89" i="103"/>
  <c r="G89" i="103" s="1"/>
  <c r="J89" i="103" s="1"/>
  <c r="E60" i="104"/>
  <c r="G60" i="104" s="1"/>
  <c r="J60" i="104" s="1"/>
  <c r="E56" i="104"/>
  <c r="G56" i="104" s="1"/>
  <c r="J56" i="104" s="1"/>
  <c r="E218" i="104"/>
  <c r="G218" i="104" s="1"/>
  <c r="J218" i="104" s="1"/>
  <c r="E187" i="102"/>
  <c r="G187" i="102" s="1"/>
  <c r="J187" i="102" s="1"/>
  <c r="E190" i="86"/>
  <c r="G190" i="86" s="1"/>
  <c r="J190" i="86" s="1"/>
  <c r="E210" i="104"/>
  <c r="G210" i="104" s="1"/>
  <c r="J210" i="104" s="1"/>
  <c r="E121" i="104"/>
  <c r="G121" i="104" s="1"/>
  <c r="J121" i="104" s="1"/>
  <c r="E85" i="104"/>
  <c r="G85" i="104" s="1"/>
  <c r="J85" i="104" s="1"/>
  <c r="E127" i="104"/>
  <c r="G127" i="104" s="1"/>
  <c r="J127" i="104" s="1"/>
  <c r="E148" i="104"/>
  <c r="G148" i="104" s="1"/>
  <c r="J148" i="104" s="1"/>
  <c r="E149" i="105"/>
  <c r="G149" i="105" s="1"/>
  <c r="J149" i="105" s="1"/>
  <c r="E207" i="104"/>
  <c r="G207" i="104" s="1"/>
  <c r="J207" i="104" s="1"/>
  <c r="E55" i="104"/>
  <c r="G55" i="104" s="1"/>
  <c r="J55" i="104" s="1"/>
  <c r="E163" i="104"/>
  <c r="G163" i="104" s="1"/>
  <c r="J163" i="104" s="1"/>
  <c r="E64" i="104"/>
  <c r="G64" i="104" s="1"/>
  <c r="J64" i="104" s="1"/>
  <c r="E151" i="104"/>
  <c r="G151" i="104" s="1"/>
  <c r="J151" i="104" s="1"/>
  <c r="E214" i="104"/>
  <c r="G214" i="104" s="1"/>
  <c r="J214" i="104" s="1"/>
  <c r="E195" i="104"/>
  <c r="G195" i="104" s="1"/>
  <c r="J195" i="104" s="1"/>
  <c r="E120" i="104"/>
  <c r="G120" i="104" s="1"/>
  <c r="J120" i="104" s="1"/>
  <c r="E91" i="104"/>
  <c r="G91" i="104" s="1"/>
  <c r="J91" i="104" s="1"/>
  <c r="E73" i="104"/>
  <c r="G73" i="104" s="1"/>
  <c r="J73" i="104" s="1"/>
  <c r="E71" i="104"/>
  <c r="G71" i="104" s="1"/>
  <c r="J71" i="104" s="1"/>
  <c r="E78" i="104"/>
  <c r="G78" i="104" s="1"/>
  <c r="J78" i="104" s="1"/>
  <c r="E223" i="104"/>
  <c r="G223" i="104" s="1"/>
  <c r="J223" i="104" s="1"/>
  <c r="E83" i="104"/>
  <c r="G83" i="104" s="1"/>
  <c r="J83" i="104" s="1"/>
  <c r="E220" i="104"/>
  <c r="G220" i="104" s="1"/>
  <c r="J220" i="104" s="1"/>
  <c r="E63" i="104"/>
  <c r="G63" i="104" s="1"/>
  <c r="J63" i="104" s="1"/>
  <c r="E66" i="105" l="1"/>
  <c r="G66" i="105" s="1"/>
  <c r="J66" i="105" s="1"/>
  <c r="E223" i="105"/>
  <c r="G223" i="105" s="1"/>
  <c r="J223" i="105" s="1"/>
  <c r="E144" i="105"/>
  <c r="G144" i="105" s="1"/>
  <c r="J144" i="105" s="1"/>
  <c r="E78" i="105"/>
  <c r="G78" i="105" s="1"/>
  <c r="J78" i="105" s="1"/>
  <c r="E158" i="105"/>
  <c r="G158" i="105" s="1"/>
  <c r="J158" i="105" s="1"/>
  <c r="E194" i="104"/>
  <c r="G194" i="104" s="1"/>
  <c r="J194" i="104" s="1"/>
  <c r="E148" i="105"/>
  <c r="G148" i="105" s="1"/>
  <c r="J148" i="105" s="1"/>
  <c r="E222" i="105"/>
  <c r="G222" i="105" s="1"/>
  <c r="J222" i="105" s="1"/>
  <c r="E221" i="105"/>
  <c r="G221" i="105" s="1"/>
  <c r="J221" i="105" s="1"/>
  <c r="E146" i="104"/>
  <c r="G146" i="104" s="1"/>
  <c r="J146" i="104" s="1"/>
  <c r="E209" i="105"/>
  <c r="G209" i="105" s="1"/>
  <c r="J209" i="105" s="1"/>
  <c r="E140" i="105"/>
  <c r="G140" i="105" s="1"/>
  <c r="J140" i="105" s="1"/>
  <c r="E92" i="105"/>
  <c r="G92" i="105" s="1"/>
  <c r="J92" i="105" s="1"/>
  <c r="E120" i="105"/>
  <c r="G120" i="105" s="1"/>
  <c r="J120" i="105" s="1"/>
  <c r="E206" i="105"/>
  <c r="G206" i="105" s="1"/>
  <c r="J206" i="105" s="1"/>
  <c r="E135" i="105"/>
  <c r="G135" i="105" s="1"/>
  <c r="J135" i="105" s="1"/>
  <c r="E103" i="105"/>
  <c r="G103" i="105" s="1"/>
  <c r="J103" i="105" s="1"/>
  <c r="E211" i="105"/>
  <c r="G211" i="105" s="1"/>
  <c r="J211" i="105" s="1"/>
  <c r="E196" i="105"/>
  <c r="G196" i="105" s="1"/>
  <c r="J196" i="105" s="1"/>
  <c r="E188" i="105"/>
  <c r="G188" i="105" s="1"/>
  <c r="J188" i="105" s="1"/>
  <c r="E104" i="105"/>
  <c r="G104" i="105" s="1"/>
  <c r="J104" i="105" s="1"/>
  <c r="E208" i="105"/>
  <c r="G208" i="105" s="1"/>
  <c r="J208" i="105" s="1"/>
  <c r="E195" i="105"/>
  <c r="G195" i="105" s="1"/>
  <c r="J195" i="105" s="1"/>
  <c r="E121" i="105"/>
  <c r="G121" i="105" s="1"/>
  <c r="J121" i="105" s="1"/>
  <c r="E117" i="104"/>
  <c r="G117" i="104" s="1"/>
  <c r="J117" i="104" s="1"/>
  <c r="E175" i="87"/>
  <c r="G175" i="87" s="1"/>
  <c r="J175" i="87" s="1"/>
  <c r="E106" i="105"/>
  <c r="G106" i="105" s="1"/>
  <c r="J106" i="105" s="1"/>
  <c r="E82" i="105"/>
  <c r="G82" i="105" s="1"/>
  <c r="J82" i="105" s="1"/>
  <c r="E152" i="105"/>
  <c r="G152" i="105" s="1"/>
  <c r="J152" i="105" s="1"/>
  <c r="E108" i="104"/>
  <c r="G108" i="104" s="1"/>
  <c r="J108" i="104" s="1"/>
  <c r="E122" i="105"/>
  <c r="G122" i="105" s="1"/>
  <c r="J122" i="105" s="1"/>
  <c r="E83" i="105"/>
  <c r="G83" i="105" s="1"/>
  <c r="J83" i="105" s="1"/>
  <c r="E118" i="103"/>
  <c r="G118" i="103" s="1"/>
  <c r="J118" i="103" s="1"/>
  <c r="E162" i="105"/>
  <c r="G162" i="105" s="1"/>
  <c r="J162" i="105" s="1"/>
  <c r="E216" i="105"/>
  <c r="G216" i="105" s="1"/>
  <c r="J216" i="105" s="1"/>
  <c r="E145" i="105"/>
  <c r="G145" i="105" s="1"/>
  <c r="J145" i="105" s="1"/>
  <c r="E127" i="105"/>
  <c r="G127" i="105" s="1"/>
  <c r="J127" i="105" s="1"/>
  <c r="E65" i="105"/>
  <c r="G65" i="105" s="1"/>
  <c r="J65" i="105" s="1"/>
  <c r="E76" i="105"/>
  <c r="G76" i="105" s="1"/>
  <c r="J76" i="105" s="1"/>
  <c r="E214" i="105"/>
  <c r="G214" i="105" s="1"/>
  <c r="J214" i="105" s="1"/>
  <c r="E210" i="105"/>
  <c r="G210" i="105" s="1"/>
  <c r="J210" i="105" s="1"/>
  <c r="E125" i="105"/>
  <c r="G125" i="105" s="1"/>
  <c r="J125" i="105" s="1"/>
  <c r="E224" i="105"/>
  <c r="G224" i="105" s="1"/>
  <c r="J224" i="105" s="1"/>
  <c r="E115" i="105"/>
  <c r="G115" i="105" s="1"/>
  <c r="J115" i="105" s="1"/>
  <c r="E153" i="105"/>
  <c r="G153" i="105" s="1"/>
  <c r="J153" i="105" s="1"/>
  <c r="E174" i="87"/>
  <c r="G174" i="87" s="1"/>
  <c r="J174" i="87" s="1"/>
  <c r="E219" i="105"/>
  <c r="G219" i="105" s="1"/>
  <c r="J219" i="105" s="1"/>
  <c r="E173" i="87"/>
  <c r="G173" i="87" s="1"/>
  <c r="J173" i="87" s="1"/>
  <c r="E207" i="105"/>
  <c r="G207" i="105" s="1"/>
  <c r="J207" i="105" s="1"/>
  <c r="E84" i="105"/>
  <c r="G84" i="105" s="1"/>
  <c r="J84" i="105" s="1"/>
  <c r="E60" i="105"/>
  <c r="G60" i="105" s="1"/>
  <c r="J60" i="105" s="1"/>
  <c r="E71" i="105"/>
  <c r="G71" i="105" s="1"/>
  <c r="J71" i="105" s="1"/>
  <c r="E212" i="105"/>
  <c r="G212" i="105" s="1"/>
  <c r="J212" i="105" s="1"/>
  <c r="E93" i="105"/>
  <c r="G93" i="105" s="1"/>
  <c r="J93" i="105" s="1"/>
  <c r="E107" i="105"/>
  <c r="G107" i="105" s="1"/>
  <c r="J107" i="105" s="1"/>
  <c r="E147" i="105"/>
  <c r="G147" i="105" s="1"/>
  <c r="J147" i="105" s="1"/>
  <c r="E151" i="105"/>
  <c r="G151" i="105" s="1"/>
  <c r="J151" i="105" s="1"/>
  <c r="E190" i="87"/>
  <c r="G190" i="87" s="1"/>
  <c r="J190" i="87" s="1"/>
  <c r="E119" i="105"/>
  <c r="G119" i="105" s="1"/>
  <c r="J119" i="105" s="1"/>
  <c r="E77" i="105"/>
  <c r="G77" i="105" s="1"/>
  <c r="J77" i="105" s="1"/>
  <c r="E198" i="105"/>
  <c r="G198" i="105" s="1"/>
  <c r="J198" i="105" s="1"/>
  <c r="E192" i="88"/>
  <c r="G192" i="88" s="1"/>
  <c r="J192" i="88" s="1"/>
  <c r="E197" i="105"/>
  <c r="G197" i="105" s="1"/>
  <c r="J197" i="105" s="1"/>
  <c r="E213" i="105"/>
  <c r="G213" i="105" s="1"/>
  <c r="J213" i="105" s="1"/>
  <c r="E90" i="105"/>
  <c r="G90" i="105" s="1"/>
  <c r="J90" i="105" s="1"/>
  <c r="E166" i="105"/>
  <c r="G166" i="105" s="1"/>
  <c r="J166" i="105" s="1"/>
  <c r="E164" i="105"/>
  <c r="G164" i="105" s="1"/>
  <c r="J164" i="105" s="1"/>
  <c r="E193" i="105"/>
  <c r="G193" i="105" s="1"/>
  <c r="J193" i="105" s="1"/>
  <c r="E89" i="104"/>
  <c r="G89" i="104" s="1"/>
  <c r="J89" i="104" s="1"/>
  <c r="E72" i="105"/>
  <c r="G72" i="105" s="1"/>
  <c r="J72" i="105" s="1"/>
  <c r="E102" i="105"/>
  <c r="G102" i="105" s="1"/>
  <c r="J102" i="105" s="1"/>
  <c r="E126" i="105"/>
  <c r="G126" i="105" s="1"/>
  <c r="J126" i="105" s="1"/>
  <c r="E63" i="105"/>
  <c r="G63" i="105" s="1"/>
  <c r="J63" i="105" s="1"/>
  <c r="E64" i="105"/>
  <c r="G64" i="105" s="1"/>
  <c r="J64" i="105" s="1"/>
  <c r="E187" i="103"/>
  <c r="G187" i="103" s="1"/>
  <c r="J187" i="103" s="1"/>
  <c r="E58" i="105"/>
  <c r="G58" i="105" s="1"/>
  <c r="J58" i="105" s="1"/>
  <c r="E165" i="105"/>
  <c r="G165" i="105" s="1"/>
  <c r="J165" i="105" s="1"/>
  <c r="E101" i="105"/>
  <c r="G101" i="105" s="1"/>
  <c r="J101" i="105" s="1"/>
  <c r="E159" i="105"/>
  <c r="G159" i="105" s="1"/>
  <c r="J159" i="105" s="1"/>
  <c r="E200" i="105"/>
  <c r="G200" i="105" s="1"/>
  <c r="J200" i="105" s="1"/>
  <c r="E109" i="105"/>
  <c r="G109" i="105" s="1"/>
  <c r="J109" i="105" s="1"/>
  <c r="E55" i="105"/>
  <c r="G55" i="105" s="1"/>
  <c r="J55" i="105" s="1"/>
  <c r="E105" i="104"/>
  <c r="G105" i="104" s="1"/>
  <c r="J105" i="104" s="1"/>
  <c r="E98" i="105"/>
  <c r="G98" i="105" s="1"/>
  <c r="J98" i="105" s="1"/>
  <c r="E149" i="106"/>
  <c r="G149" i="106" s="1"/>
  <c r="J149" i="106" s="1"/>
  <c r="E191" i="87"/>
  <c r="G191" i="87" s="1"/>
  <c r="J191" i="87" s="1"/>
  <c r="E73" i="105"/>
  <c r="G73" i="105" s="1"/>
  <c r="J73" i="105" s="1"/>
  <c r="E97" i="105"/>
  <c r="G97" i="105" s="1"/>
  <c r="J97" i="105" s="1"/>
  <c r="E91" i="105"/>
  <c r="G91" i="105" s="1"/>
  <c r="J91" i="105" s="1"/>
  <c r="E79" i="105"/>
  <c r="G79" i="105" s="1"/>
  <c r="J79" i="105" s="1"/>
  <c r="E220" i="105"/>
  <c r="G220" i="105" s="1"/>
  <c r="J220" i="105" s="1"/>
  <c r="E163" i="105"/>
  <c r="G163" i="105" s="1"/>
  <c r="J163" i="105" s="1"/>
  <c r="E218" i="105"/>
  <c r="G218" i="105" s="1"/>
  <c r="J218" i="105" s="1"/>
  <c r="E61" i="105"/>
  <c r="G61" i="105" s="1"/>
  <c r="J61" i="105" s="1"/>
  <c r="E141" i="105"/>
  <c r="G141" i="105" s="1"/>
  <c r="J141" i="105" s="1"/>
  <c r="E225" i="106"/>
  <c r="G225" i="106" s="1"/>
  <c r="J225" i="106" s="1"/>
  <c r="E68" i="105"/>
  <c r="G68" i="105" s="1"/>
  <c r="J68" i="105" s="1"/>
  <c r="E203" i="105"/>
  <c r="G203" i="105" s="1"/>
  <c r="J203" i="105" s="1"/>
  <c r="E94" i="105"/>
  <c r="G94" i="105" s="1"/>
  <c r="J94" i="105" s="1"/>
  <c r="E86" i="105"/>
  <c r="G86" i="105" s="1"/>
  <c r="J86" i="105" s="1"/>
  <c r="E85" i="105"/>
  <c r="G85" i="105" s="1"/>
  <c r="J85" i="105" s="1"/>
  <c r="E56" i="105"/>
  <c r="G56" i="105" s="1"/>
  <c r="J56" i="105" s="1"/>
  <c r="E75" i="105"/>
  <c r="G75" i="105" s="1"/>
  <c r="J75" i="105" s="1"/>
  <c r="E189" i="87"/>
  <c r="G189" i="87" s="1"/>
  <c r="J189" i="87" s="1"/>
  <c r="E124" i="105"/>
  <c r="G124" i="105" s="1"/>
  <c r="J124" i="105" s="1"/>
  <c r="E143" i="105"/>
  <c r="G143" i="105" s="1"/>
  <c r="J143" i="105" s="1"/>
  <c r="E201" i="105"/>
  <c r="G201" i="105" s="1"/>
  <c r="J201" i="105" s="1"/>
  <c r="E139" i="105"/>
  <c r="G139" i="105" s="1"/>
  <c r="J139" i="105" s="1"/>
  <c r="E123" i="105"/>
  <c r="G123" i="105" s="1"/>
  <c r="J123" i="105" s="1"/>
  <c r="E217" i="104"/>
  <c r="G217" i="104" s="1"/>
  <c r="J217" i="104" s="1"/>
  <c r="E88" i="105"/>
  <c r="G88" i="105" s="1"/>
  <c r="J88" i="105" s="1"/>
  <c r="E142" i="104"/>
  <c r="G142" i="104" s="1"/>
  <c r="J142" i="104" s="1"/>
  <c r="E96" i="105"/>
  <c r="G96" i="105" s="1"/>
  <c r="J96" i="105" s="1"/>
  <c r="E215" i="105"/>
  <c r="G215" i="105" s="1"/>
  <c r="J215" i="105" s="1"/>
  <c r="E57" i="105"/>
  <c r="G57" i="105" s="1"/>
  <c r="J57" i="105" s="1"/>
  <c r="E116" i="103"/>
  <c r="G116" i="103" s="1"/>
  <c r="J116" i="103" s="1"/>
  <c r="E67" i="105"/>
  <c r="G67" i="105" s="1"/>
  <c r="J67" i="105" s="1"/>
  <c r="E200" i="106" l="1"/>
  <c r="G200" i="106" s="1"/>
  <c r="J200" i="106" s="1"/>
  <c r="E220" i="106"/>
  <c r="G220" i="106" s="1"/>
  <c r="J220" i="106" s="1"/>
  <c r="E216" i="106"/>
  <c r="G216" i="106" s="1"/>
  <c r="J216" i="106" s="1"/>
  <c r="E162" i="106"/>
  <c r="G162" i="106" s="1"/>
  <c r="J162" i="106" s="1"/>
  <c r="E165" i="106"/>
  <c r="G165" i="106" s="1"/>
  <c r="J165" i="106" s="1"/>
  <c r="E86" i="106"/>
  <c r="G86" i="106" s="1"/>
  <c r="J86" i="106" s="1"/>
  <c r="E83" i="106"/>
  <c r="G83" i="106" s="1"/>
  <c r="J83" i="106" s="1"/>
  <c r="E224" i="106"/>
  <c r="G224" i="106" s="1"/>
  <c r="J224" i="106" s="1"/>
  <c r="E64" i="106"/>
  <c r="G64" i="106" s="1"/>
  <c r="J64" i="106" s="1"/>
  <c r="E93" i="106"/>
  <c r="G93" i="106" s="1"/>
  <c r="J93" i="106" s="1"/>
  <c r="E125" i="106"/>
  <c r="G125" i="106" s="1"/>
  <c r="J125" i="106" s="1"/>
  <c r="E108" i="105"/>
  <c r="G108" i="105" s="1"/>
  <c r="J108" i="105" s="1"/>
  <c r="E211" i="106"/>
  <c r="G211" i="106" s="1"/>
  <c r="J211" i="106" s="1"/>
  <c r="E194" i="105"/>
  <c r="G194" i="105" s="1"/>
  <c r="J194" i="105" s="1"/>
  <c r="E173" i="88"/>
  <c r="G173" i="88" s="1"/>
  <c r="J173" i="88" s="1"/>
  <c r="E75" i="106"/>
  <c r="G75" i="106" s="1"/>
  <c r="J75" i="106" s="1"/>
  <c r="E215" i="106"/>
  <c r="G215" i="106" s="1"/>
  <c r="J215" i="106" s="1"/>
  <c r="E208" i="106"/>
  <c r="G208" i="106" s="1"/>
  <c r="J208" i="106" s="1"/>
  <c r="E104" i="106"/>
  <c r="G104" i="106" s="1"/>
  <c r="J104" i="106" s="1"/>
  <c r="E58" i="106"/>
  <c r="G58" i="106" s="1"/>
  <c r="J58" i="106" s="1"/>
  <c r="E94" i="106"/>
  <c r="G94" i="106" s="1"/>
  <c r="J94" i="106" s="1"/>
  <c r="E197" i="106"/>
  <c r="G197" i="106" s="1"/>
  <c r="J197" i="106" s="1"/>
  <c r="E152" i="106"/>
  <c r="G152" i="106" s="1"/>
  <c r="J152" i="106" s="1"/>
  <c r="E103" i="106"/>
  <c r="G103" i="106" s="1"/>
  <c r="J103" i="106" s="1"/>
  <c r="E158" i="106"/>
  <c r="G158" i="106" s="1"/>
  <c r="J158" i="106" s="1"/>
  <c r="E163" i="106"/>
  <c r="G163" i="106" s="1"/>
  <c r="J163" i="106" s="1"/>
  <c r="E119" i="106"/>
  <c r="G119" i="106" s="1"/>
  <c r="J119" i="106" s="1"/>
  <c r="E190" i="88"/>
  <c r="G190" i="88" s="1"/>
  <c r="J190" i="88" s="1"/>
  <c r="E209" i="106"/>
  <c r="G209" i="106" s="1"/>
  <c r="J209" i="106" s="1"/>
  <c r="E79" i="106"/>
  <c r="G79" i="106" s="1"/>
  <c r="J79" i="106" s="1"/>
  <c r="E151" i="106"/>
  <c r="G151" i="106" s="1"/>
  <c r="J151" i="106" s="1"/>
  <c r="E96" i="106"/>
  <c r="G96" i="106" s="1"/>
  <c r="J96" i="106" s="1"/>
  <c r="E153" i="106"/>
  <c r="G153" i="106" s="1"/>
  <c r="J153" i="106" s="1"/>
  <c r="E142" i="105"/>
  <c r="G142" i="105" s="1"/>
  <c r="J142" i="105" s="1"/>
  <c r="E115" i="106"/>
  <c r="G115" i="106" s="1"/>
  <c r="J115" i="106" s="1"/>
  <c r="E187" i="104"/>
  <c r="G187" i="104" s="1"/>
  <c r="J187" i="104" s="1"/>
  <c r="E217" i="105"/>
  <c r="G217" i="105" s="1"/>
  <c r="J217" i="105" s="1"/>
  <c r="E189" i="88"/>
  <c r="G189" i="88" s="1"/>
  <c r="J189" i="88" s="1"/>
  <c r="E89" i="105"/>
  <c r="G89" i="105" s="1"/>
  <c r="J89" i="105" s="1"/>
  <c r="E140" i="106"/>
  <c r="G140" i="106" s="1"/>
  <c r="J140" i="106" s="1"/>
  <c r="E57" i="106"/>
  <c r="G57" i="106" s="1"/>
  <c r="J57" i="106" s="1"/>
  <c r="E193" i="106"/>
  <c r="G193" i="106" s="1"/>
  <c r="J193" i="106" s="1"/>
  <c r="E195" i="106"/>
  <c r="G195" i="106" s="1"/>
  <c r="J195" i="106" s="1"/>
  <c r="E56" i="106"/>
  <c r="G56" i="106" s="1"/>
  <c r="J56" i="106" s="1"/>
  <c r="E146" i="105"/>
  <c r="G146" i="105" s="1"/>
  <c r="J146" i="105" s="1"/>
  <c r="E85" i="106"/>
  <c r="G85" i="106" s="1"/>
  <c r="J85" i="106" s="1"/>
  <c r="E147" i="106"/>
  <c r="G147" i="106" s="1"/>
  <c r="J147" i="106" s="1"/>
  <c r="E221" i="106"/>
  <c r="G221" i="106" s="1"/>
  <c r="J221" i="106" s="1"/>
  <c r="E97" i="106"/>
  <c r="G97" i="106" s="1"/>
  <c r="J97" i="106" s="1"/>
  <c r="E222" i="106"/>
  <c r="G222" i="106" s="1"/>
  <c r="J222" i="106" s="1"/>
  <c r="E90" i="106"/>
  <c r="G90" i="106" s="1"/>
  <c r="J90" i="106" s="1"/>
  <c r="E122" i="106"/>
  <c r="G122" i="106" s="1"/>
  <c r="J122" i="106" s="1"/>
  <c r="E148" i="106"/>
  <c r="G148" i="106" s="1"/>
  <c r="J148" i="106" s="1"/>
  <c r="E203" i="106"/>
  <c r="G203" i="106" s="1"/>
  <c r="J203" i="106" s="1"/>
  <c r="E191" i="88"/>
  <c r="G191" i="88" s="1"/>
  <c r="J191" i="88" s="1"/>
  <c r="E213" i="106"/>
  <c r="G213" i="106" s="1"/>
  <c r="J213" i="106" s="1"/>
  <c r="E123" i="106"/>
  <c r="G123" i="106" s="1"/>
  <c r="J123" i="106" s="1"/>
  <c r="E68" i="106"/>
  <c r="G68" i="106" s="1"/>
  <c r="J68" i="106" s="1"/>
  <c r="E149" i="107"/>
  <c r="G149" i="107" s="1"/>
  <c r="J149" i="107" s="1"/>
  <c r="E212" i="106"/>
  <c r="G212" i="106" s="1"/>
  <c r="J212" i="106" s="1"/>
  <c r="E210" i="106"/>
  <c r="G210" i="106" s="1"/>
  <c r="J210" i="106" s="1"/>
  <c r="E139" i="106"/>
  <c r="G139" i="106" s="1"/>
  <c r="J139" i="106" s="1"/>
  <c r="E225" i="107"/>
  <c r="G225" i="107" s="1"/>
  <c r="J225" i="107" s="1"/>
  <c r="E98" i="106"/>
  <c r="G98" i="106" s="1"/>
  <c r="J98" i="106" s="1"/>
  <c r="E192" i="89"/>
  <c r="G192" i="89" s="1"/>
  <c r="J192" i="89" s="1"/>
  <c r="E71" i="106"/>
  <c r="G71" i="106" s="1"/>
  <c r="J71" i="106" s="1"/>
  <c r="E214" i="106"/>
  <c r="G214" i="106" s="1"/>
  <c r="J214" i="106" s="1"/>
  <c r="E82" i="106"/>
  <c r="G82" i="106" s="1"/>
  <c r="J82" i="106" s="1"/>
  <c r="E135" i="106"/>
  <c r="G135" i="106" s="1"/>
  <c r="J135" i="106" s="1"/>
  <c r="E78" i="106"/>
  <c r="G78" i="106" s="1"/>
  <c r="J78" i="106" s="1"/>
  <c r="E201" i="106"/>
  <c r="G201" i="106" s="1"/>
  <c r="J201" i="106" s="1"/>
  <c r="E141" i="106"/>
  <c r="G141" i="106" s="1"/>
  <c r="J141" i="106" s="1"/>
  <c r="E105" i="105"/>
  <c r="G105" i="105" s="1"/>
  <c r="J105" i="105" s="1"/>
  <c r="E126" i="106"/>
  <c r="G126" i="106" s="1"/>
  <c r="J126" i="106" s="1"/>
  <c r="E60" i="106"/>
  <c r="G60" i="106" s="1"/>
  <c r="J60" i="106" s="1"/>
  <c r="E76" i="106"/>
  <c r="G76" i="106" s="1"/>
  <c r="J76" i="106" s="1"/>
  <c r="E106" i="106"/>
  <c r="G106" i="106" s="1"/>
  <c r="J106" i="106" s="1"/>
  <c r="E206" i="106"/>
  <c r="G206" i="106" s="1"/>
  <c r="J206" i="106" s="1"/>
  <c r="E144" i="106"/>
  <c r="G144" i="106" s="1"/>
  <c r="J144" i="106" s="1"/>
  <c r="E116" i="104"/>
  <c r="G116" i="104" s="1"/>
  <c r="J116" i="104" s="1"/>
  <c r="E145" i="106"/>
  <c r="G145" i="106" s="1"/>
  <c r="J145" i="106" s="1"/>
  <c r="E219" i="106"/>
  <c r="G219" i="106" s="1"/>
  <c r="J219" i="106" s="1"/>
  <c r="E101" i="106"/>
  <c r="G101" i="106" s="1"/>
  <c r="J101" i="106" s="1"/>
  <c r="E118" i="104"/>
  <c r="G118" i="104" s="1"/>
  <c r="J118" i="104" s="1"/>
  <c r="E166" i="106"/>
  <c r="G166" i="106" s="1"/>
  <c r="J166" i="106" s="1"/>
  <c r="E88" i="106"/>
  <c r="G88" i="106" s="1"/>
  <c r="J88" i="106" s="1"/>
  <c r="E196" i="106"/>
  <c r="G196" i="106" s="1"/>
  <c r="J196" i="106" s="1"/>
  <c r="E143" i="106"/>
  <c r="G143" i="106" s="1"/>
  <c r="J143" i="106" s="1"/>
  <c r="E61" i="106"/>
  <c r="G61" i="106" s="1"/>
  <c r="J61" i="106" s="1"/>
  <c r="E55" i="106"/>
  <c r="G55" i="106" s="1"/>
  <c r="J55" i="106" s="1"/>
  <c r="E102" i="106"/>
  <c r="G102" i="106" s="1"/>
  <c r="J102" i="106" s="1"/>
  <c r="E84" i="106"/>
  <c r="G84" i="106" s="1"/>
  <c r="J84" i="106" s="1"/>
  <c r="E65" i="106"/>
  <c r="G65" i="106" s="1"/>
  <c r="J65" i="106" s="1"/>
  <c r="E175" i="88"/>
  <c r="G175" i="88" s="1"/>
  <c r="J175" i="88" s="1"/>
  <c r="E120" i="106"/>
  <c r="G120" i="106" s="1"/>
  <c r="J120" i="106" s="1"/>
  <c r="E223" i="106"/>
  <c r="G223" i="106" s="1"/>
  <c r="J223" i="106" s="1"/>
  <c r="E121" i="106"/>
  <c r="G121" i="106" s="1"/>
  <c r="J121" i="106" s="1"/>
  <c r="E159" i="106"/>
  <c r="G159" i="106" s="1"/>
  <c r="J159" i="106" s="1"/>
  <c r="E174" i="88"/>
  <c r="G174" i="88" s="1"/>
  <c r="J174" i="88" s="1"/>
  <c r="E91" i="106"/>
  <c r="G91" i="106" s="1"/>
  <c r="J91" i="106" s="1"/>
  <c r="E188" i="106"/>
  <c r="G188" i="106" s="1"/>
  <c r="J188" i="106" s="1"/>
  <c r="E73" i="106"/>
  <c r="G73" i="106" s="1"/>
  <c r="J73" i="106" s="1"/>
  <c r="E67" i="106"/>
  <c r="G67" i="106" s="1"/>
  <c r="J67" i="106" s="1"/>
  <c r="E124" i="106"/>
  <c r="G124" i="106" s="1"/>
  <c r="J124" i="106" s="1"/>
  <c r="E218" i="106"/>
  <c r="G218" i="106" s="1"/>
  <c r="J218" i="106" s="1"/>
  <c r="E109" i="106"/>
  <c r="G109" i="106" s="1"/>
  <c r="J109" i="106" s="1"/>
  <c r="E72" i="106"/>
  <c r="G72" i="106" s="1"/>
  <c r="J72" i="106" s="1"/>
  <c r="E77" i="106"/>
  <c r="G77" i="106" s="1"/>
  <c r="J77" i="106" s="1"/>
  <c r="E207" i="106"/>
  <c r="G207" i="106" s="1"/>
  <c r="J207" i="106" s="1"/>
  <c r="E127" i="106"/>
  <c r="G127" i="106" s="1"/>
  <c r="J127" i="106" s="1"/>
  <c r="E117" i="105"/>
  <c r="G117" i="105" s="1"/>
  <c r="J117" i="105" s="1"/>
  <c r="E92" i="106"/>
  <c r="G92" i="106" s="1"/>
  <c r="J92" i="106" s="1"/>
  <c r="E66" i="106"/>
  <c r="G66" i="106" s="1"/>
  <c r="J66" i="106" s="1"/>
  <c r="E63" i="106"/>
  <c r="G63" i="106" s="1"/>
  <c r="J63" i="106" s="1"/>
  <c r="E164" i="106"/>
  <c r="G164" i="106" s="1"/>
  <c r="J164" i="106" s="1"/>
  <c r="E198" i="106"/>
  <c r="G198" i="106" s="1"/>
  <c r="J198" i="106" s="1"/>
  <c r="E107" i="106"/>
  <c r="G107" i="106" s="1"/>
  <c r="J107" i="106" s="1"/>
  <c r="E121" i="107" l="1"/>
  <c r="G121" i="107" s="1"/>
  <c r="J121" i="107" s="1"/>
  <c r="E108" i="106"/>
  <c r="G108" i="106" s="1"/>
  <c r="J108" i="106" s="1"/>
  <c r="E223" i="107"/>
  <c r="G223" i="107" s="1"/>
  <c r="J223" i="107" s="1"/>
  <c r="E125" i="107"/>
  <c r="G125" i="107" s="1"/>
  <c r="J125" i="107" s="1"/>
  <c r="E120" i="107"/>
  <c r="G120" i="107" s="1"/>
  <c r="J120" i="107" s="1"/>
  <c r="E93" i="107"/>
  <c r="G93" i="107" s="1"/>
  <c r="J93" i="107" s="1"/>
  <c r="E210" i="107"/>
  <c r="G210" i="107" s="1"/>
  <c r="J210" i="107" s="1"/>
  <c r="E64" i="107"/>
  <c r="G64" i="107" s="1"/>
  <c r="J64" i="107" s="1"/>
  <c r="E218" i="107"/>
  <c r="G218" i="107" s="1"/>
  <c r="J218" i="107" s="1"/>
  <c r="E212" i="107"/>
  <c r="G212" i="107" s="1"/>
  <c r="J212" i="107" s="1"/>
  <c r="E104" i="107"/>
  <c r="G104" i="107" s="1"/>
  <c r="J104" i="107" s="1"/>
  <c r="E116" i="105"/>
  <c r="G116" i="105" s="1"/>
  <c r="J116" i="105" s="1"/>
  <c r="E102" i="107"/>
  <c r="G102" i="107" s="1"/>
  <c r="J102" i="107" s="1"/>
  <c r="E68" i="107"/>
  <c r="G68" i="107" s="1"/>
  <c r="J68" i="107" s="1"/>
  <c r="E221" i="107"/>
  <c r="G221" i="107" s="1"/>
  <c r="J221" i="107" s="1"/>
  <c r="E119" i="107"/>
  <c r="G119" i="107" s="1"/>
  <c r="J119" i="107" s="1"/>
  <c r="E215" i="107"/>
  <c r="G215" i="107" s="1"/>
  <c r="J215" i="107" s="1"/>
  <c r="E86" i="107"/>
  <c r="G86" i="107" s="1"/>
  <c r="J86" i="107" s="1"/>
  <c r="E148" i="107"/>
  <c r="G148" i="107" s="1"/>
  <c r="J148" i="107" s="1"/>
  <c r="E193" i="107"/>
  <c r="G193" i="107" s="1"/>
  <c r="J193" i="107" s="1"/>
  <c r="E101" i="107"/>
  <c r="G101" i="107" s="1"/>
  <c r="J101" i="107" s="1"/>
  <c r="E219" i="107"/>
  <c r="G219" i="107" s="1"/>
  <c r="J219" i="107" s="1"/>
  <c r="E107" i="107"/>
  <c r="G107" i="107" s="1"/>
  <c r="J107" i="107" s="1"/>
  <c r="E209" i="107"/>
  <c r="G209" i="107" s="1"/>
  <c r="J209" i="107" s="1"/>
  <c r="E135" i="107"/>
  <c r="G135" i="107" s="1"/>
  <c r="J135" i="107" s="1"/>
  <c r="E63" i="107"/>
  <c r="G63" i="107" s="1"/>
  <c r="J63" i="107" s="1"/>
  <c r="E147" i="107"/>
  <c r="G147" i="107" s="1"/>
  <c r="J147" i="107" s="1"/>
  <c r="E75" i="107"/>
  <c r="G75" i="107" s="1"/>
  <c r="J75" i="107" s="1"/>
  <c r="E165" i="107"/>
  <c r="G165" i="107" s="1"/>
  <c r="J165" i="107" s="1"/>
  <c r="E207" i="107"/>
  <c r="G207" i="107" s="1"/>
  <c r="J207" i="107" s="1"/>
  <c r="E197" i="107"/>
  <c r="G197" i="107" s="1"/>
  <c r="J197" i="107" s="1"/>
  <c r="E122" i="107"/>
  <c r="G122" i="107" s="1"/>
  <c r="J122" i="107" s="1"/>
  <c r="E57" i="107"/>
  <c r="G57" i="107" s="1"/>
  <c r="J57" i="107" s="1"/>
  <c r="E201" i="107"/>
  <c r="G201" i="107" s="1"/>
  <c r="J201" i="107" s="1"/>
  <c r="E65" i="107"/>
  <c r="G65" i="107" s="1"/>
  <c r="J65" i="107" s="1"/>
  <c r="E124" i="107"/>
  <c r="G124" i="107" s="1"/>
  <c r="J124" i="107" s="1"/>
  <c r="E208" i="107"/>
  <c r="G208" i="107" s="1"/>
  <c r="J208" i="107" s="1"/>
  <c r="E66" i="107"/>
  <c r="G66" i="107" s="1"/>
  <c r="J66" i="107" s="1"/>
  <c r="E214" i="107"/>
  <c r="G214" i="107" s="1"/>
  <c r="J214" i="107" s="1"/>
  <c r="E85" i="107"/>
  <c r="G85" i="107" s="1"/>
  <c r="J85" i="107" s="1"/>
  <c r="E187" i="105"/>
  <c r="G187" i="105" s="1"/>
  <c r="J187" i="105" s="1"/>
  <c r="E173" i="89"/>
  <c r="G173" i="89" s="1"/>
  <c r="J173" i="89" s="1"/>
  <c r="E162" i="107"/>
  <c r="G162" i="107" s="1"/>
  <c r="J162" i="107" s="1"/>
  <c r="E195" i="107"/>
  <c r="G195" i="107" s="1"/>
  <c r="J195" i="107" s="1"/>
  <c r="E105" i="106"/>
  <c r="G105" i="106" s="1"/>
  <c r="J105" i="106" s="1"/>
  <c r="E90" i="107"/>
  <c r="G90" i="107" s="1"/>
  <c r="J90" i="107" s="1"/>
  <c r="E146" i="106"/>
  <c r="G146" i="106" s="1"/>
  <c r="J146" i="106" s="1"/>
  <c r="E166" i="107"/>
  <c r="G166" i="107" s="1"/>
  <c r="J166" i="107" s="1"/>
  <c r="E77" i="107"/>
  <c r="G77" i="107" s="1"/>
  <c r="J77" i="107" s="1"/>
  <c r="E94" i="107"/>
  <c r="G94" i="107" s="1"/>
  <c r="J94" i="107" s="1"/>
  <c r="E141" i="107"/>
  <c r="G141" i="107" s="1"/>
  <c r="J141" i="107" s="1"/>
  <c r="E109" i="107"/>
  <c r="G109" i="107" s="1"/>
  <c r="J109" i="107" s="1"/>
  <c r="E79" i="107"/>
  <c r="G79" i="107" s="1"/>
  <c r="J79" i="107" s="1"/>
  <c r="E78" i="107"/>
  <c r="G78" i="107" s="1"/>
  <c r="J78" i="107" s="1"/>
  <c r="E198" i="107"/>
  <c r="G198" i="107" s="1"/>
  <c r="J198" i="107" s="1"/>
  <c r="E83" i="107"/>
  <c r="G83" i="107" s="1"/>
  <c r="J83" i="107" s="1"/>
  <c r="E192" i="90"/>
  <c r="G192" i="90" s="1"/>
  <c r="J192" i="90" s="1"/>
  <c r="E118" i="105"/>
  <c r="G118" i="105" s="1"/>
  <c r="J118" i="105" s="1"/>
  <c r="E72" i="107"/>
  <c r="G72" i="107" s="1"/>
  <c r="J72" i="107" s="1"/>
  <c r="E151" i="107"/>
  <c r="G151" i="107" s="1"/>
  <c r="J151" i="107" s="1"/>
  <c r="E175" i="89"/>
  <c r="G175" i="89" s="1"/>
  <c r="J175" i="89" s="1"/>
  <c r="E140" i="107"/>
  <c r="G140" i="107" s="1"/>
  <c r="J140" i="107" s="1"/>
  <c r="E145" i="107"/>
  <c r="G145" i="107" s="1"/>
  <c r="J145" i="107" s="1"/>
  <c r="E89" i="106"/>
  <c r="G89" i="106" s="1"/>
  <c r="J89" i="106" s="1"/>
  <c r="E224" i="107"/>
  <c r="G224" i="107" s="1"/>
  <c r="J224" i="107" s="1"/>
  <c r="E84" i="107"/>
  <c r="G84" i="107" s="1"/>
  <c r="J84" i="107" s="1"/>
  <c r="E97" i="107"/>
  <c r="G97" i="107" s="1"/>
  <c r="J97" i="107" s="1"/>
  <c r="E190" i="89"/>
  <c r="G190" i="89" s="1"/>
  <c r="J190" i="89" s="1"/>
  <c r="E164" i="107"/>
  <c r="G164" i="107" s="1"/>
  <c r="J164" i="107" s="1"/>
  <c r="E67" i="107"/>
  <c r="G67" i="107" s="1"/>
  <c r="J67" i="107" s="1"/>
  <c r="E144" i="107"/>
  <c r="G144" i="107" s="1"/>
  <c r="J144" i="107" s="1"/>
  <c r="E73" i="107"/>
  <c r="G73" i="107" s="1"/>
  <c r="J73" i="107" s="1"/>
  <c r="E55" i="107"/>
  <c r="G55" i="107" s="1"/>
  <c r="J55" i="107" s="1"/>
  <c r="E206" i="107"/>
  <c r="G206" i="107" s="1"/>
  <c r="J206" i="107" s="1"/>
  <c r="E123" i="107"/>
  <c r="G123" i="107" s="1"/>
  <c r="J123" i="107" s="1"/>
  <c r="E217" i="106"/>
  <c r="G217" i="106" s="1"/>
  <c r="J217" i="106" s="1"/>
  <c r="E188" i="107"/>
  <c r="G188" i="107" s="1"/>
  <c r="J188" i="107" s="1"/>
  <c r="E61" i="107"/>
  <c r="G61" i="107" s="1"/>
  <c r="J61" i="107" s="1"/>
  <c r="E106" i="107"/>
  <c r="G106" i="107" s="1"/>
  <c r="J106" i="107" s="1"/>
  <c r="E92" i="107"/>
  <c r="G92" i="107" s="1"/>
  <c r="J92" i="107" s="1"/>
  <c r="E91" i="107"/>
  <c r="G91" i="107" s="1"/>
  <c r="J91" i="107" s="1"/>
  <c r="E143" i="107"/>
  <c r="G143" i="107" s="1"/>
  <c r="J143" i="107" s="1"/>
  <c r="E76" i="107"/>
  <c r="G76" i="107" s="1"/>
  <c r="J76" i="107" s="1"/>
  <c r="E71" i="107"/>
  <c r="G71" i="107" s="1"/>
  <c r="J71" i="107" s="1"/>
  <c r="E115" i="107"/>
  <c r="G115" i="107" s="1"/>
  <c r="J115" i="107" s="1"/>
  <c r="E158" i="107"/>
  <c r="G158" i="107" s="1"/>
  <c r="J158" i="107" s="1"/>
  <c r="E216" i="107"/>
  <c r="G216" i="107" s="1"/>
  <c r="J216" i="107" s="1"/>
  <c r="E117" i="106"/>
  <c r="G117" i="106" s="1"/>
  <c r="J117" i="106" s="1"/>
  <c r="E174" i="89"/>
  <c r="G174" i="89" s="1"/>
  <c r="J174" i="89" s="1"/>
  <c r="E196" i="107"/>
  <c r="G196" i="107" s="1"/>
  <c r="J196" i="107" s="1"/>
  <c r="E60" i="107"/>
  <c r="G60" i="107" s="1"/>
  <c r="J60" i="107" s="1"/>
  <c r="E191" i="89"/>
  <c r="G191" i="89" s="1"/>
  <c r="J191" i="89" s="1"/>
  <c r="E142" i="106"/>
  <c r="G142" i="106" s="1"/>
  <c r="J142" i="106" s="1"/>
  <c r="E103" i="107"/>
  <c r="G103" i="107" s="1"/>
  <c r="J103" i="107" s="1"/>
  <c r="E220" i="107"/>
  <c r="G220" i="107" s="1"/>
  <c r="J220" i="107" s="1"/>
  <c r="E127" i="107"/>
  <c r="G127" i="107" s="1"/>
  <c r="J127" i="107" s="1"/>
  <c r="E159" i="107"/>
  <c r="G159" i="107" s="1"/>
  <c r="J159" i="107" s="1"/>
  <c r="E88" i="107"/>
  <c r="G88" i="107" s="1"/>
  <c r="J88" i="107" s="1"/>
  <c r="E98" i="107"/>
  <c r="G98" i="107" s="1"/>
  <c r="J98" i="107" s="1"/>
  <c r="E203" i="107"/>
  <c r="G203" i="107" s="1"/>
  <c r="J203" i="107" s="1"/>
  <c r="E153" i="107"/>
  <c r="G153" i="107" s="1"/>
  <c r="J153" i="107" s="1"/>
  <c r="E152" i="107"/>
  <c r="G152" i="107" s="1"/>
  <c r="J152" i="107" s="1"/>
  <c r="E211" i="107"/>
  <c r="G211" i="107" s="1"/>
  <c r="J211" i="107" s="1"/>
  <c r="E200" i="107"/>
  <c r="G200" i="107" s="1"/>
  <c r="J200" i="107" s="1"/>
  <c r="E213" i="107"/>
  <c r="G213" i="107" s="1"/>
  <c r="J213" i="107" s="1"/>
  <c r="E189" i="89"/>
  <c r="G189" i="89" s="1"/>
  <c r="J189" i="89" s="1"/>
  <c r="E96" i="107"/>
  <c r="G96" i="107" s="1"/>
  <c r="J96" i="107" s="1"/>
  <c r="E58" i="107"/>
  <c r="G58" i="107" s="1"/>
  <c r="J58" i="107" s="1"/>
  <c r="E194" i="106"/>
  <c r="G194" i="106" s="1"/>
  <c r="J194" i="106" s="1"/>
  <c r="E126" i="107"/>
  <c r="G126" i="107" s="1"/>
  <c r="J126" i="107" s="1"/>
  <c r="E82" i="107"/>
  <c r="G82" i="107" s="1"/>
  <c r="J82" i="107" s="1"/>
  <c r="E139" i="107"/>
  <c r="G139" i="107" s="1"/>
  <c r="J139" i="107" s="1"/>
  <c r="E222" i="107"/>
  <c r="G222" i="107" s="1"/>
  <c r="J222" i="107" s="1"/>
  <c r="E56" i="107"/>
  <c r="G56" i="107" s="1"/>
  <c r="J56" i="107" s="1"/>
  <c r="E163" i="107"/>
  <c r="G163" i="107" s="1"/>
  <c r="J163" i="107" s="1"/>
  <c r="E194" i="107" l="1"/>
  <c r="G194" i="107" s="1"/>
  <c r="J194" i="107" s="1"/>
  <c r="E174" i="90"/>
  <c r="G174" i="90" s="1"/>
  <c r="J174" i="90" s="1"/>
  <c r="E189" i="90"/>
  <c r="G189" i="90" s="1"/>
  <c r="J189" i="90" s="1"/>
  <c r="E117" i="107"/>
  <c r="G117" i="107" s="1"/>
  <c r="J117" i="107" s="1"/>
  <c r="E175" i="90"/>
  <c r="G175" i="90" s="1"/>
  <c r="J175" i="90" s="1"/>
  <c r="E173" i="90"/>
  <c r="G173" i="90" s="1"/>
  <c r="J173" i="90" s="1"/>
  <c r="E146" i="107"/>
  <c r="G146" i="107" s="1"/>
  <c r="J146" i="107" s="1"/>
  <c r="E89" i="107"/>
  <c r="G89" i="107" s="1"/>
  <c r="J89" i="107" s="1"/>
  <c r="E187" i="106"/>
  <c r="G187" i="106" s="1"/>
  <c r="J187" i="106" s="1"/>
  <c r="E118" i="106"/>
  <c r="G118" i="106" s="1"/>
  <c r="J118" i="106" s="1"/>
  <c r="E116" i="106"/>
  <c r="G116" i="106" s="1"/>
  <c r="J116" i="106" s="1"/>
  <c r="E217" i="107"/>
  <c r="G217" i="107" s="1"/>
  <c r="J217" i="107" s="1"/>
  <c r="E105" i="107"/>
  <c r="G105" i="107" s="1"/>
  <c r="J105" i="107" s="1"/>
  <c r="E142" i="107"/>
  <c r="G142" i="107" s="1"/>
  <c r="J142" i="107" s="1"/>
  <c r="E192" i="91"/>
  <c r="G192" i="91" s="1"/>
  <c r="J192" i="91" s="1"/>
  <c r="E191" i="90"/>
  <c r="G191" i="90" s="1"/>
  <c r="J191" i="90" s="1"/>
  <c r="E190" i="90"/>
  <c r="G190" i="90" s="1"/>
  <c r="J190" i="90" s="1"/>
  <c r="E108" i="107"/>
  <c r="G108" i="107" s="1"/>
  <c r="J108" i="107" s="1"/>
  <c r="E116" i="107" l="1"/>
  <c r="G116" i="107" s="1"/>
  <c r="J116" i="107" s="1"/>
  <c r="E118" i="107"/>
  <c r="G118" i="107" s="1"/>
  <c r="J118" i="107" s="1"/>
  <c r="E187" i="107"/>
  <c r="G187" i="107" s="1"/>
  <c r="J187" i="107" s="1"/>
  <c r="E173" i="91"/>
  <c r="G173" i="91" s="1"/>
  <c r="J173" i="91" s="1"/>
  <c r="E190" i="91"/>
  <c r="G190" i="91" s="1"/>
  <c r="J190" i="91" s="1"/>
  <c r="E175" i="91"/>
  <c r="G175" i="91" s="1"/>
  <c r="J175" i="91" s="1"/>
  <c r="E191" i="91"/>
  <c r="G191" i="91" s="1"/>
  <c r="J191" i="91" s="1"/>
  <c r="E192" i="92"/>
  <c r="G192" i="92" s="1"/>
  <c r="J192" i="92" s="1"/>
  <c r="E189" i="91"/>
  <c r="G189" i="91" s="1"/>
  <c r="J189" i="91" s="1"/>
  <c r="E174" i="91"/>
  <c r="G174" i="91" s="1"/>
  <c r="J174" i="91" s="1"/>
  <c r="E174" i="92" l="1"/>
  <c r="G174" i="92" s="1"/>
  <c r="J174" i="92" s="1"/>
  <c r="E189" i="92"/>
  <c r="G189" i="92" s="1"/>
  <c r="J189" i="92" s="1"/>
  <c r="E192" i="93"/>
  <c r="G192" i="93" s="1"/>
  <c r="J192" i="93" s="1"/>
  <c r="E192" i="94" s="1"/>
  <c r="E191" i="92"/>
  <c r="G191" i="92" s="1"/>
  <c r="J191" i="92" s="1"/>
  <c r="E175" i="92"/>
  <c r="G175" i="92" s="1"/>
  <c r="J175" i="92" s="1"/>
  <c r="E190" i="92"/>
  <c r="G190" i="92" s="1"/>
  <c r="J190" i="92" s="1"/>
  <c r="E173" i="92"/>
  <c r="G173" i="92" s="1"/>
  <c r="J173" i="92" s="1"/>
  <c r="E174" i="93" l="1"/>
  <c r="G174" i="93" s="1"/>
  <c r="J174" i="93" s="1"/>
  <c r="E174" i="94" s="1"/>
  <c r="E173" i="93"/>
  <c r="G173" i="93" s="1"/>
  <c r="J173" i="93" s="1"/>
  <c r="E173" i="94" s="1"/>
  <c r="E190" i="93"/>
  <c r="G190" i="93" s="1"/>
  <c r="J190" i="93" s="1"/>
  <c r="E190" i="94" s="1"/>
  <c r="E175" i="93"/>
  <c r="G175" i="93" s="1"/>
  <c r="J175" i="93" s="1"/>
  <c r="E175" i="94" s="1"/>
  <c r="E191" i="93"/>
  <c r="G191" i="93" s="1"/>
  <c r="J191" i="93" s="1"/>
  <c r="E191" i="94" s="1"/>
  <c r="G192" i="94"/>
  <c r="J192" i="94" s="1"/>
  <c r="E189" i="93"/>
  <c r="G189" i="93" s="1"/>
  <c r="J189" i="93" s="1"/>
  <c r="E189" i="94" s="1"/>
  <c r="G189" i="94" l="1"/>
  <c r="J189" i="94" s="1"/>
  <c r="E192" i="95"/>
  <c r="G192" i="95" s="1"/>
  <c r="J192" i="95" s="1"/>
  <c r="G191" i="94"/>
  <c r="J191" i="94" s="1"/>
  <c r="G175" i="94"/>
  <c r="J175" i="94" s="1"/>
  <c r="G190" i="94"/>
  <c r="J190" i="94" s="1"/>
  <c r="G173" i="94"/>
  <c r="J173" i="94" s="1"/>
  <c r="G174" i="94"/>
  <c r="J174" i="94" s="1"/>
  <c r="E174" i="95" l="1"/>
  <c r="G174" i="95" s="1"/>
  <c r="J174" i="95" s="1"/>
  <c r="E173" i="95"/>
  <c r="G173" i="95" s="1"/>
  <c r="J173" i="95" s="1"/>
  <c r="E190" i="95"/>
  <c r="G190" i="95" s="1"/>
  <c r="J190" i="95" s="1"/>
  <c r="E175" i="95"/>
  <c r="G175" i="95" s="1"/>
  <c r="J175" i="95" s="1"/>
  <c r="E191" i="95"/>
  <c r="G191" i="95" s="1"/>
  <c r="J191" i="95" s="1"/>
  <c r="E189" i="95"/>
  <c r="G189" i="95" s="1"/>
  <c r="J189" i="95" s="1"/>
  <c r="E192" i="96"/>
  <c r="G192" i="96" s="1"/>
  <c r="J192" i="96" s="1"/>
  <c r="E192" i="97" l="1"/>
  <c r="G192" i="97" s="1"/>
  <c r="J192" i="97" s="1"/>
  <c r="E189" i="96"/>
  <c r="G189" i="96" s="1"/>
  <c r="J189" i="96" s="1"/>
  <c r="E191" i="96"/>
  <c r="G191" i="96" s="1"/>
  <c r="J191" i="96" s="1"/>
  <c r="E175" i="96"/>
  <c r="G175" i="96" s="1"/>
  <c r="J175" i="96" s="1"/>
  <c r="E190" i="96"/>
  <c r="G190" i="96" s="1"/>
  <c r="J190" i="96" s="1"/>
  <c r="E173" i="96"/>
  <c r="G173" i="96" s="1"/>
  <c r="J173" i="96" s="1"/>
  <c r="E174" i="96"/>
  <c r="G174" i="96" s="1"/>
  <c r="J174" i="96" s="1"/>
  <c r="E175" i="97" l="1"/>
  <c r="G175" i="97" s="1"/>
  <c r="J175" i="97" s="1"/>
  <c r="E191" i="97"/>
  <c r="G191" i="97" s="1"/>
  <c r="J191" i="97" s="1"/>
  <c r="E189" i="97"/>
  <c r="G189" i="97" s="1"/>
  <c r="J189" i="97" s="1"/>
  <c r="E174" i="97"/>
  <c r="G174" i="97" s="1"/>
  <c r="J174" i="97" s="1"/>
  <c r="E173" i="97"/>
  <c r="G173" i="97" s="1"/>
  <c r="J173" i="97" s="1"/>
  <c r="E190" i="97"/>
  <c r="G190" i="97" s="1"/>
  <c r="J190" i="97" s="1"/>
  <c r="E192" i="98"/>
  <c r="G192" i="98" s="1"/>
  <c r="J192" i="98" s="1"/>
  <c r="E192" i="99" l="1"/>
  <c r="G192" i="99" s="1"/>
  <c r="J192" i="99" s="1"/>
  <c r="E190" i="98"/>
  <c r="G190" i="98" s="1"/>
  <c r="J190" i="98" s="1"/>
  <c r="E173" i="98"/>
  <c r="G173" i="98" s="1"/>
  <c r="J173" i="98" s="1"/>
  <c r="E174" i="98"/>
  <c r="G174" i="98" s="1"/>
  <c r="J174" i="98" s="1"/>
  <c r="E189" i="98"/>
  <c r="G189" i="98" s="1"/>
  <c r="J189" i="98" s="1"/>
  <c r="E175" i="98"/>
  <c r="G175" i="98" s="1"/>
  <c r="J175" i="98" s="1"/>
  <c r="E191" i="98"/>
  <c r="G191" i="98" s="1"/>
  <c r="J191" i="98" s="1"/>
  <c r="E191" i="99" l="1"/>
  <c r="G191" i="99" s="1"/>
  <c r="J191" i="99" s="1"/>
  <c r="E175" i="99"/>
  <c r="G175" i="99" s="1"/>
  <c r="J175" i="99" s="1"/>
  <c r="E189" i="99"/>
  <c r="G189" i="99" s="1"/>
  <c r="J189" i="99" s="1"/>
  <c r="E174" i="99"/>
  <c r="G174" i="99" s="1"/>
  <c r="J174" i="99" s="1"/>
  <c r="E173" i="99"/>
  <c r="G173" i="99" s="1"/>
  <c r="J173" i="99" s="1"/>
  <c r="E190" i="99"/>
  <c r="G190" i="99" s="1"/>
  <c r="J190" i="99" s="1"/>
  <c r="E192" i="100"/>
  <c r="G192" i="100" s="1"/>
  <c r="J192" i="100" s="1"/>
  <c r="E190" i="100" l="1"/>
  <c r="G190" i="100" s="1"/>
  <c r="J190" i="100" s="1"/>
  <c r="E173" i="100"/>
  <c r="G173" i="100" s="1"/>
  <c r="J173" i="100" s="1"/>
  <c r="E174" i="100"/>
  <c r="G174" i="100" s="1"/>
  <c r="J174" i="100" s="1"/>
  <c r="E189" i="100"/>
  <c r="G189" i="100" s="1"/>
  <c r="J189" i="100" s="1"/>
  <c r="E175" i="100"/>
  <c r="G175" i="100" s="1"/>
  <c r="J175" i="100" s="1"/>
  <c r="E192" i="101"/>
  <c r="G192" i="101" s="1"/>
  <c r="J192" i="101" s="1"/>
  <c r="E191" i="100"/>
  <c r="G191" i="100" s="1"/>
  <c r="J191" i="100" s="1"/>
  <c r="E191" i="101" l="1"/>
  <c r="G191" i="101" s="1"/>
  <c r="J191" i="101" s="1"/>
  <c r="E192" i="102"/>
  <c r="G192" i="102" s="1"/>
  <c r="J192" i="102" s="1"/>
  <c r="E175" i="101"/>
  <c r="G175" i="101" s="1"/>
  <c r="J175" i="101" s="1"/>
  <c r="E189" i="101"/>
  <c r="G189" i="101" s="1"/>
  <c r="J189" i="101" s="1"/>
  <c r="E174" i="101"/>
  <c r="G174" i="101" s="1"/>
  <c r="J174" i="101" s="1"/>
  <c r="E173" i="101"/>
  <c r="G173" i="101" s="1"/>
  <c r="J173" i="101" s="1"/>
  <c r="E190" i="101"/>
  <c r="G190" i="101" s="1"/>
  <c r="J190" i="101" s="1"/>
  <c r="E189" i="102" l="1"/>
  <c r="G189" i="102" s="1"/>
  <c r="J189" i="102" s="1"/>
  <c r="E175" i="102"/>
  <c r="G175" i="102" s="1"/>
  <c r="J175" i="102" s="1"/>
  <c r="E190" i="102"/>
  <c r="G190" i="102" s="1"/>
  <c r="J190" i="102" s="1"/>
  <c r="E173" i="102"/>
  <c r="G173" i="102" s="1"/>
  <c r="J173" i="102" s="1"/>
  <c r="E174" i="102"/>
  <c r="G174" i="102" s="1"/>
  <c r="J174" i="102" s="1"/>
  <c r="E192" i="103"/>
  <c r="G192" i="103" s="1"/>
  <c r="J192" i="103" s="1"/>
  <c r="E191" i="102"/>
  <c r="G191" i="102" s="1"/>
  <c r="J191" i="102" s="1"/>
  <c r="E175" i="103" l="1"/>
  <c r="G175" i="103" s="1"/>
  <c r="J175" i="103" s="1"/>
  <c r="E189" i="103"/>
  <c r="G189" i="103" s="1"/>
  <c r="J189" i="103" s="1"/>
  <c r="E191" i="103"/>
  <c r="G191" i="103" s="1"/>
  <c r="J191" i="103" s="1"/>
  <c r="E192" i="104"/>
  <c r="G192" i="104" s="1"/>
  <c r="J192" i="104" s="1"/>
  <c r="E174" i="103"/>
  <c r="G174" i="103" s="1"/>
  <c r="J174" i="103" s="1"/>
  <c r="E173" i="103"/>
  <c r="G173" i="103" s="1"/>
  <c r="J173" i="103" s="1"/>
  <c r="E190" i="103"/>
  <c r="G190" i="103" s="1"/>
  <c r="J190" i="103" s="1"/>
  <c r="E173" i="104" l="1"/>
  <c r="G173" i="104" s="1"/>
  <c r="J173" i="104" s="1"/>
  <c r="E174" i="104"/>
  <c r="G174" i="104" s="1"/>
  <c r="J174" i="104" s="1"/>
  <c r="E192" i="105"/>
  <c r="G192" i="105" s="1"/>
  <c r="J192" i="105" s="1"/>
  <c r="E191" i="104"/>
  <c r="G191" i="104" s="1"/>
  <c r="J191" i="104" s="1"/>
  <c r="E175" i="104"/>
  <c r="G175" i="104" s="1"/>
  <c r="J175" i="104" s="1"/>
  <c r="E190" i="104"/>
  <c r="G190" i="104" s="1"/>
  <c r="J190" i="104" s="1"/>
  <c r="E189" i="104"/>
  <c r="G189" i="104" s="1"/>
  <c r="J189" i="104" s="1"/>
  <c r="E189" i="105" l="1"/>
  <c r="G189" i="105" s="1"/>
  <c r="J189" i="105" s="1"/>
  <c r="E190" i="105"/>
  <c r="G190" i="105" s="1"/>
  <c r="J190" i="105" s="1"/>
  <c r="E175" i="105"/>
  <c r="G175" i="105" s="1"/>
  <c r="J175" i="105" s="1"/>
  <c r="E191" i="105"/>
  <c r="G191" i="105" s="1"/>
  <c r="J191" i="105" s="1"/>
  <c r="E174" i="105"/>
  <c r="G174" i="105" s="1"/>
  <c r="J174" i="105" s="1"/>
  <c r="E192" i="106"/>
  <c r="G192" i="106" s="1"/>
  <c r="J192" i="106" s="1"/>
  <c r="E173" i="105"/>
  <c r="G173" i="105" s="1"/>
  <c r="J173" i="105" s="1"/>
  <c r="E173" i="106" l="1"/>
  <c r="G173" i="106" s="1"/>
  <c r="J173" i="106" s="1"/>
  <c r="E192" i="107"/>
  <c r="G192" i="107" s="1"/>
  <c r="J192" i="107" s="1"/>
  <c r="E174" i="106"/>
  <c r="G174" i="106" s="1"/>
  <c r="J174" i="106" s="1"/>
  <c r="E191" i="106"/>
  <c r="G191" i="106" s="1"/>
  <c r="J191" i="106" s="1"/>
  <c r="E175" i="106"/>
  <c r="G175" i="106" s="1"/>
  <c r="J175" i="106" s="1"/>
  <c r="E190" i="106"/>
  <c r="G190" i="106" s="1"/>
  <c r="J190" i="106" s="1"/>
  <c r="E189" i="106"/>
  <c r="G189" i="106" s="1"/>
  <c r="J189" i="106" s="1"/>
  <c r="E189" i="107" l="1"/>
  <c r="G189" i="107" s="1"/>
  <c r="J189" i="107" s="1"/>
  <c r="E190" i="107"/>
  <c r="G190" i="107" s="1"/>
  <c r="J190" i="107" s="1"/>
  <c r="E175" i="107"/>
  <c r="G175" i="107" s="1"/>
  <c r="J175" i="107" s="1"/>
  <c r="E191" i="107"/>
  <c r="G191" i="107" s="1"/>
  <c r="J191" i="107" s="1"/>
  <c r="E174" i="107"/>
  <c r="G174" i="107" s="1"/>
  <c r="J174" i="107" s="1"/>
  <c r="E173" i="107"/>
  <c r="G173" i="107" s="1"/>
  <c r="J173" i="10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V33" authorId="0" shapeId="0" xr:uid="{72E564D1-472E-4286-85A8-BBACC4CBE3E4}">
      <text>
        <r>
          <rPr>
            <b/>
            <sz val="9"/>
            <color indexed="81"/>
            <rFont val="Tahoma"/>
            <charset val="222"/>
          </rPr>
          <t xml:space="preserve">ค่าไฟ
</t>
        </r>
      </text>
    </comment>
    <comment ref="V34" authorId="0" shapeId="0" xr:uid="{B9DF2A1C-83BE-4536-9678-5A10B3E81C1D}">
      <text>
        <r>
          <rPr>
            <b/>
            <sz val="9"/>
            <color indexed="81"/>
            <rFont val="Tahoma"/>
            <charset val="222"/>
          </rPr>
          <t>ค่าไฟ</t>
        </r>
      </text>
    </comment>
  </commentList>
</comments>
</file>

<file path=xl/sharedStrings.xml><?xml version="1.0" encoding="utf-8"?>
<sst xmlns="http://schemas.openxmlformats.org/spreadsheetml/2006/main" count="35025" uniqueCount="1417">
  <si>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</si>
  <si>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</si>
  <si>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</si>
  <si>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</si>
  <si>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</si>
  <si>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</si>
  <si>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</si>
  <si>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</si>
  <si>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</si>
  <si>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</si>
  <si>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</si>
  <si>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</si>
  <si>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</si>
  <si>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</si>
  <si>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</si>
  <si>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</si>
  <si>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</si>
  <si>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</si>
  <si>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</si>
  <si>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</si>
  <si>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</si>
  <si>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</si>
  <si>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</si>
  <si>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</si>
  <si>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</si>
  <si>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</si>
  <si>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</si>
  <si>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</si>
  <si>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</si>
  <si>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</si>
  <si>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</si>
  <si>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</si>
  <si>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</si>
  <si>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</si>
  <si>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</si>
  <si>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</si>
  <si>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</si>
  <si>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</si>
  <si>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</si>
  <si>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</si>
  <si>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</si>
  <si>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</si>
  <si>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</si>
  <si>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</si>
  <si>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</si>
  <si>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</si>
  <si>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</si>
  <si>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</si>
  <si>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</si>
  <si>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</si>
  <si>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</si>
  <si>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</si>
  <si>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</si>
  <si>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</si>
  <si>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</si>
  <si>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</si>
  <si>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</si>
  <si>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</si>
  <si>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</si>
  <si>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</si>
  <si>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</si>
  <si>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</si>
  <si>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</si>
  <si>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</si>
  <si>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</si>
  <si>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</si>
  <si>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</si>
  <si>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</si>
  <si>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</si>
  <si>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</si>
  <si>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</si>
  <si>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</si>
  <si>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</si>
  <si>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</si>
  <si>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</si>
  <si>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</si>
  <si>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</si>
  <si>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</si>
  <si>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</si>
  <si>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</si>
  <si>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</si>
  <si>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</si>
  <si>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</si>
  <si>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</si>
  <si>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</si>
  <si>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</si>
  <si>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</si>
  <si>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</si>
  <si>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</si>
  <si>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</si>
  <si>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</si>
  <si>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</si>
  <si>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</si>
  <si>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</si>
  <si>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</si>
  <si>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</si>
  <si>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</si>
  <si>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</si>
  <si>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</si>
  <si>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</si>
  <si>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</si>
  <si>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</si>
  <si>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</si>
  <si>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</si>
  <si>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</si>
  <si>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</si>
  <si>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</si>
  <si>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</si>
  <si>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</si>
  <si>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</si>
  <si>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</si>
  <si>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</si>
  <si>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</si>
  <si>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</si>
  <si>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</si>
  <si>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</si>
  <si>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</si>
  <si>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</si>
  <si>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</si>
  <si>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</si>
  <si>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</si>
  <si>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</si>
  <si>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</si>
  <si>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</si>
  <si>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</si>
  <si>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</si>
  <si>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</si>
  <si>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</si>
  <si>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</si>
  <si>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</si>
  <si>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</si>
  <si>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</si>
  <si>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</si>
  <si>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</si>
  <si>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</si>
  <si>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</si>
  <si>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</si>
  <si>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</si>
  <si>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</si>
  <si>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</si>
  <si>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</si>
  <si>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</si>
  <si>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</si>
  <si>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</si>
  <si>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</si>
  <si>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</si>
  <si>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</si>
  <si>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</si>
  <si>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</si>
  <si>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</si>
  <si>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</si>
  <si>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</si>
  <si>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</si>
  <si>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</si>
  <si>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</si>
  <si>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</si>
  <si>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</si>
  <si>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</si>
  <si>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</si>
  <si>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</si>
  <si>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</si>
  <si>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</si>
  <si>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</si>
  <si>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</si>
  <si>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</si>
  <si>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</si>
  <si>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</si>
  <si>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</si>
  <si>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</si>
  <si>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</si>
  <si>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</si>
  <si>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</si>
  <si>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</si>
  <si>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</si>
  <si>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</si>
  <si>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</si>
  <si>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</si>
  <si>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</si>
  <si>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</si>
  <si>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</si>
  <si>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</si>
  <si>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</si>
  <si>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</si>
  <si>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</si>
  <si>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</si>
  <si>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</si>
  <si>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</si>
  <si>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</si>
  <si>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</si>
  <si>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</si>
  <si>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</si>
  <si>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</si>
  <si>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</si>
  <si>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</si>
  <si>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</si>
  <si>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</si>
  <si>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</si>
  <si>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</si>
  <si>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</si>
  <si>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</si>
  <si>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</si>
  <si>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</si>
  <si>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</si>
  <si>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</si>
  <si>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</si>
  <si>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</si>
  <si>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</si>
  <si>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</si>
  <si>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</si>
  <si>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</si>
  <si>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</si>
  <si>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</si>
  <si>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</si>
  <si>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</si>
  <si>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</si>
  <si>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</si>
  <si>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</si>
  <si>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</si>
  <si>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</si>
  <si>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</si>
  <si>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</si>
  <si>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</si>
  <si>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</si>
  <si>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</si>
  <si>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</si>
  <si>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</si>
  <si>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</si>
  <si>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</si>
  <si>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</si>
  <si>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</si>
  <si>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</si>
  <si>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</si>
  <si>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</si>
  <si>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</si>
  <si>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</si>
  <si>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</si>
  <si>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</si>
  <si>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</si>
  <si>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</si>
  <si>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</si>
  <si>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</si>
  <si>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</si>
  <si>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</si>
  <si>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</si>
  <si>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</si>
  <si>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</si>
  <si>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</si>
  <si>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</si>
  <si>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</si>
  <si>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</si>
  <si>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</si>
  <si>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</si>
  <si>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</si>
  <si>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</si>
  <si>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</si>
  <si>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</si>
  <si>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</si>
  <si>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</si>
  <si>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</si>
  <si>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</si>
  <si>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</si>
  <si>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</si>
  <si>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</si>
  <si>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</si>
  <si>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</si>
  <si>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</si>
  <si>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</si>
  <si>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</si>
  <si>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</si>
  <si>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</si>
  <si>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</si>
  <si>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</si>
  <si>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</si>
  <si>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</si>
  <si>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</si>
  <si>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</si>
  <si>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</si>
  <si>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</si>
  <si>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</si>
  <si>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</si>
  <si>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</si>
  <si>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</si>
  <si>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</si>
  <si>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</si>
  <si>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</si>
  <si>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</si>
  <si>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</si>
  <si>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</si>
  <si>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</si>
  <si>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</si>
  <si>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</si>
  <si>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</si>
  <si>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</si>
  <si>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</si>
  <si>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</si>
  <si>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</si>
  <si>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</si>
  <si>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</si>
  <si>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</si>
  <si>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</si>
  <si>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</si>
  <si>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</si>
  <si>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</si>
  <si>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</si>
  <si>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</si>
  <si>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</si>
  <si>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</si>
  <si>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</si>
  <si>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</si>
  <si>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</si>
  <si>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</si>
  <si>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</si>
  <si>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</si>
  <si>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</si>
  <si>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</si>
  <si>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</si>
  <si>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</si>
  <si>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</si>
  <si>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</si>
  <si>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</si>
  <si>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</si>
  <si>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</si>
  <si>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</si>
  <si>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</si>
  <si>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</si>
  <si>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</si>
  <si>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</si>
  <si>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</si>
  <si>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</si>
  <si>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</si>
  <si>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</si>
  <si>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</si>
  <si>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</si>
  <si>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</si>
  <si>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</si>
  <si>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</si>
  <si>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</si>
  <si>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</si>
  <si>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</si>
  <si>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</si>
  <si>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</si>
  <si>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</si>
  <si>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</si>
  <si>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</si>
  <si>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</si>
  <si>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</si>
  <si>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</si>
  <si>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</si>
  <si>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</si>
  <si>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</si>
  <si>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</si>
  <si>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</si>
  <si>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</si>
  <si>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</si>
  <si>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</si>
  <si>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</si>
  <si>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</si>
  <si>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</si>
  <si>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</si>
  <si>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</si>
  <si>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</si>
  <si>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</si>
  <si>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</si>
  <si>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</si>
  <si>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</si>
  <si>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</si>
  <si>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</si>
  <si>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</si>
  <si>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</si>
  <si>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</si>
  <si>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</si>
  <si>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</si>
  <si>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</si>
  <si>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</si>
  <si>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</si>
  <si>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</si>
  <si>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</si>
  <si>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</si>
  <si>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</si>
  <si>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</si>
  <si>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</si>
  <si>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</si>
  <si>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</si>
  <si>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</si>
  <si>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</si>
  <si>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</si>
  <si>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</si>
  <si>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</si>
  <si>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</si>
  <si>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</si>
  <si>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</si>
  <si>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</si>
  <si>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</si>
  <si>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</si>
  <si>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</si>
  <si>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</si>
  <si>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</si>
  <si>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</si>
  <si>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</si>
  <si>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</si>
  <si>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</si>
  <si>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</si>
  <si>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</si>
  <si>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</si>
  <si>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</si>
  <si>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</si>
  <si>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</si>
  <si>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</si>
  <si>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</si>
  <si>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</si>
  <si>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</si>
  <si>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</si>
  <si>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</si>
  <si>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</si>
  <si>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</si>
  <si>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</si>
  <si>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</si>
  <si>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</si>
  <si>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</si>
  <si>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</si>
  <si>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</si>
  <si>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</si>
  <si>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</si>
  <si>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</si>
  <si>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</si>
  <si>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</si>
  <si>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</si>
  <si>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</si>
  <si>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</si>
  <si>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</si>
  <si>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</si>
  <si>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</si>
  <si>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</si>
  <si>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</si>
  <si>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</si>
  <si>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</si>
  <si>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</si>
  <si>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</si>
  <si>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</si>
  <si>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</si>
  <si>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</si>
  <si>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</si>
  <si>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</si>
  <si>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</si>
  <si>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</si>
  <si>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</si>
  <si>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</si>
  <si>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</si>
  <si>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</si>
  <si>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</si>
  <si>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</si>
  <si>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</si>
  <si>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</si>
  <si>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</si>
  <si>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</si>
  <si>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</si>
  <si>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</si>
  <si>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</si>
  <si>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</si>
  <si>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</si>
  <si>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</si>
  <si>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</si>
  <si>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</si>
  <si>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</si>
  <si>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</si>
  <si>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</si>
  <si>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</si>
  <si>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</si>
  <si>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</si>
  <si>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</si>
  <si>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</si>
  <si>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</si>
  <si>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</si>
  <si>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</si>
  <si>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</si>
  <si>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</si>
  <si>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</si>
  <si>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</si>
  <si>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</si>
  <si>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</si>
  <si>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</si>
  <si>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</si>
  <si>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</si>
  <si>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</si>
  <si>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</si>
  <si>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</si>
  <si>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</si>
  <si>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</si>
  <si>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</si>
  <si>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</si>
  <si>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</si>
  <si>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</si>
  <si>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</si>
  <si>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</si>
  <si>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</si>
  <si>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</si>
  <si>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</si>
  <si>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</si>
  <si>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</si>
  <si>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</si>
  <si>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</si>
  <si>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</si>
  <si>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</si>
  <si>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</si>
  <si>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</si>
  <si>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</si>
  <si>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</si>
  <si>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</si>
  <si>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</si>
  <si>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</si>
  <si>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</si>
  <si>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</si>
  <si>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</si>
  <si>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</si>
  <si>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</si>
  <si>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</si>
  <si>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</si>
  <si>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</si>
  <si>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</si>
  <si>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</si>
  <si>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</si>
  <si>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</si>
  <si>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</si>
  <si>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</si>
  <si>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</si>
  <si>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</si>
  <si>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</si>
  <si>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</si>
  <si>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</si>
  <si>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</si>
  <si>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</si>
  <si>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</si>
  <si>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</si>
  <si>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</si>
  <si>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</si>
  <si>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</si>
  <si>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</si>
  <si>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</si>
  <si>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</si>
  <si>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</si>
  <si>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</si>
  <si>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</si>
  <si>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</si>
  <si>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</si>
  <si>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</si>
  <si>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</si>
  <si>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</si>
  <si>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</si>
  <si>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</si>
  <si>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</si>
  <si>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</si>
  <si>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</si>
  <si>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</si>
  <si>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</si>
  <si>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</si>
  <si>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</si>
  <si>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</si>
  <si>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</si>
  <si>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</si>
  <si>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</si>
  <si>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</si>
  <si>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</si>
  <si>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</si>
  <si>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</si>
  <si>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</si>
  <si>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</si>
  <si>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</si>
  <si>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</si>
  <si>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</si>
  <si>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</si>
  <si>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</si>
  <si>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</si>
  <si>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</si>
  <si>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</si>
  <si>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</si>
  <si>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</si>
  <si>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</si>
  <si>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</si>
  <si>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</si>
  <si>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</si>
  <si>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</si>
  <si>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</si>
  <si>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</si>
  <si>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</si>
  <si>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</si>
  <si>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</si>
  <si>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</si>
  <si>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</si>
  <si>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</si>
  <si>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</si>
  <si>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</si>
  <si>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</si>
  <si>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</si>
  <si>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</si>
  <si>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</si>
  <si>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</si>
  <si>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</si>
  <si>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</si>
  <si>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</si>
  <si>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</si>
  <si>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</si>
  <si>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</si>
  <si>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</si>
  <si>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</si>
  <si>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</si>
  <si>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</si>
  <si>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</si>
  <si>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</si>
  <si>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</si>
  <si>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</si>
  <si>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</si>
  <si>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</si>
  <si>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</si>
  <si>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</si>
  <si>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</si>
  <si>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</si>
  <si>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</si>
  <si>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</si>
  <si>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</si>
  <si>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</si>
  <si>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</si>
  <si>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</si>
  <si>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</si>
  <si>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</si>
  <si>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</si>
  <si>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</si>
  <si>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</si>
  <si>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</si>
  <si>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</si>
  <si>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</si>
  <si>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</si>
  <si>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</si>
  <si>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</si>
  <si>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</si>
  <si>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</si>
  <si>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</si>
  <si>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</si>
  <si>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</si>
  <si>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</si>
  <si>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</si>
  <si>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</si>
  <si>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</si>
  <si>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</si>
  <si>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</si>
  <si>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</si>
  <si>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</si>
  <si>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</si>
  <si>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</si>
  <si>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</si>
  <si>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</si>
  <si>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</si>
  <si>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</si>
  <si>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</si>
  <si>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</si>
  <si>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</si>
  <si>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</si>
  <si>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</si>
  <si>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</si>
  <si>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</si>
  <si>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</si>
  <si>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</si>
  <si>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</si>
  <si>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</si>
  <si>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</si>
  <si>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</si>
  <si>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</si>
  <si>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</si>
  <si>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</si>
  <si>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</si>
  <si>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</si>
  <si>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</si>
  <si>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</si>
  <si>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</si>
  <si>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</si>
  <si>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</si>
  <si>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</si>
  <si>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</si>
  <si>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</si>
  <si>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</si>
  <si>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</si>
  <si>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</si>
  <si>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</si>
  <si>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</si>
  <si>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</si>
  <si>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</si>
  <si>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</si>
  <si>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</si>
  <si>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</si>
  <si>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</si>
  <si>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</si>
  <si>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</si>
  <si>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</si>
  <si>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</si>
  <si>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</si>
  <si>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</si>
  <si>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</si>
  <si>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</si>
  <si>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</si>
  <si>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</si>
  <si>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</si>
  <si>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</si>
  <si>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</si>
  <si>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</si>
  <si>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</si>
  <si>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</si>
  <si>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</si>
  <si>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</si>
  <si>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</si>
  <si>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</si>
  <si>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</si>
  <si>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</si>
  <si>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</si>
  <si>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</si>
  <si>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</si>
  <si>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</si>
  <si>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</si>
  <si>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</si>
  <si>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</si>
  <si>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</si>
  <si>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</si>
  <si>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</si>
  <si>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</si>
  <si>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</si>
  <si>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</si>
  <si>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</si>
  <si>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</si>
  <si>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</si>
  <si>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</si>
  <si>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</si>
  <si>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</si>
  <si>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</si>
  <si>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</si>
  <si>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</si>
  <si>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</si>
  <si>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</si>
  <si>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</si>
  <si>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</si>
  <si>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</si>
  <si>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</si>
  <si>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</si>
  <si>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</si>
  <si>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</si>
  <si>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</si>
  <si>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</si>
  <si>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</si>
  <si>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</si>
  <si>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</si>
  <si>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</si>
  <si>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</si>
  <si>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</si>
  <si>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</si>
  <si>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</si>
  <si>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</si>
  <si>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</si>
  <si>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</si>
  <si>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</si>
  <si>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</si>
  <si>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</si>
  <si>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</si>
  <si>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</si>
  <si>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</si>
  <si>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</si>
  <si>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</si>
  <si>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</si>
  <si>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</si>
  <si>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</si>
  <si>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</si>
  <si>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</si>
  <si>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</si>
  <si>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</si>
  <si>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</si>
  <si>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</si>
  <si>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</si>
  <si>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</si>
  <si>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</si>
  <si>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</si>
  <si>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</si>
  <si>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</si>
  <si>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</si>
  <si>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</si>
  <si>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</si>
  <si>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</si>
  <si>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</si>
  <si>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</si>
  <si>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</si>
  <si>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</si>
  <si>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</si>
  <si>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</si>
  <si>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</si>
  <si>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</si>
  <si>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</si>
  <si>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</si>
  <si>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</si>
  <si>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</si>
  <si>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</si>
  <si>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</si>
  <si>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</si>
  <si>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</si>
  <si>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</si>
  <si>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</si>
  <si>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</si>
  <si>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</si>
  <si>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</si>
  <si>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</si>
  <si>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</si>
  <si>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</si>
  <si>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</si>
  <si>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</si>
  <si>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</si>
  <si>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</si>
  <si>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</si>
  <si>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</si>
  <si>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</si>
  <si>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</si>
  <si>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</si>
  <si>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</si>
  <si>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</si>
  <si>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</si>
  <si>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</si>
  <si>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</si>
  <si>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</si>
  <si>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</si>
  <si>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</si>
  <si>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</si>
  <si>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</si>
  <si>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</si>
  <si>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</si>
  <si>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</si>
  <si>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</si>
  <si>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</si>
  <si>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</si>
  <si>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</si>
  <si>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</si>
  <si>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</si>
  <si>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</si>
  <si>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</si>
  <si>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</si>
  <si>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</si>
  <si>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</si>
  <si>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</si>
  <si>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</si>
  <si>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</si>
  <si>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</si>
  <si>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</si>
  <si>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</si>
  <si>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</si>
  <si>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</si>
  <si>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</si>
  <si>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</si>
  <si>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</si>
  <si>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</si>
  <si>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</si>
  <si>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</si>
  <si>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</si>
  <si>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</si>
  <si>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</si>
  <si>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</si>
  <si>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</si>
  <si>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</si>
  <si>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</si>
  <si>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</si>
  <si>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</si>
  <si>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</si>
  <si>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</si>
  <si>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</si>
  <si>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</si>
  <si>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</si>
  <si>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</si>
  <si>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</si>
  <si>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</si>
  <si>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</si>
  <si>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</si>
  <si>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</si>
  <si>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</si>
  <si>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</si>
  <si>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</si>
  <si>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</si>
  <si>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</si>
  <si>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</si>
  <si>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</si>
  <si>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</si>
  <si>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</si>
  <si>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</si>
  <si>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</si>
  <si>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</si>
  <si>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</si>
  <si>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</si>
  <si>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</si>
  <si>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</si>
  <si>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</si>
  <si>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</si>
  <si>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</si>
  <si>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</si>
  <si>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</si>
  <si>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</si>
  <si>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</si>
  <si>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</si>
  <si>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</si>
  <si>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</si>
  <si>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</si>
  <si>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</si>
  <si>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</si>
  <si>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</si>
  <si>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</si>
  <si>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</si>
  <si>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</si>
  <si>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</si>
  <si>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</si>
  <si>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</si>
  <si>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</si>
  <si>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</si>
  <si>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</si>
  <si>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</si>
  <si>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</si>
  <si>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</si>
  <si>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</si>
  <si>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</si>
  <si>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</si>
  <si>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</si>
  <si>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</si>
  <si>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</si>
  <si>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</si>
  <si>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</si>
  <si>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</si>
  <si>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</si>
  <si>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</si>
  <si>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</si>
  <si>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</si>
  <si>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</si>
  <si>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</si>
  <si>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</si>
  <si>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</si>
  <si>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</si>
  <si>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</si>
  <si>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</si>
  <si>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</si>
  <si>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</si>
  <si>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</si>
  <si>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</si>
  <si>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</si>
  <si>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</si>
  <si>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</si>
  <si>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</si>
  <si>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</si>
  <si>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</si>
  <si>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</si>
  <si>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</si>
  <si>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</si>
  <si>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</si>
  <si>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</si>
  <si>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</si>
  <si>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</si>
  <si>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</si>
  <si>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</si>
  <si>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</si>
  <si>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</si>
  <si>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</si>
  <si>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</si>
  <si>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</si>
  <si>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</si>
  <si>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</si>
  <si>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</si>
  <si>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</si>
  <si>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</si>
  <si>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</si>
  <si>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</si>
  <si>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</si>
  <si>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</si>
  <si>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</si>
  <si>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</si>
  <si>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</si>
  <si>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</si>
  <si>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</si>
  <si>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</si>
  <si>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</si>
  <si>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</si>
  <si>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</si>
  <si>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</si>
  <si>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</si>
  <si>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</si>
  <si>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</si>
  <si>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</si>
  <si>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</si>
  <si>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</si>
  <si>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</si>
  <si>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</si>
  <si>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</si>
  <si>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</si>
  <si>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</si>
  <si>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</si>
  <si>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</si>
  <si>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</si>
  <si>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</si>
  <si>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</si>
  <si>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</si>
  <si>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</si>
  <si>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</si>
  <si>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</si>
  <si>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</si>
  <si>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</si>
  <si>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</si>
  <si>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</si>
  <si>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</si>
  <si>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</si>
  <si>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</si>
  <si>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</si>
  <si>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</si>
  <si>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</si>
  <si>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</si>
  <si>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</si>
  <si>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</si>
  <si>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</si>
  <si>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</si>
  <si>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</si>
  <si>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</si>
  <si>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</si>
  <si>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</si>
  <si>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</si>
  <si>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</si>
  <si>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</si>
  <si>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</si>
  <si>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</si>
  <si>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</si>
  <si>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</si>
  <si>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</si>
  <si>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</si>
  <si>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</si>
  <si>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</si>
  <si>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</si>
  <si>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</si>
  <si>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</si>
  <si>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</si>
  <si>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</si>
  <si>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</si>
  <si>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</si>
  <si>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</si>
  <si>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</si>
  <si>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</si>
  <si>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</si>
  <si>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</si>
  <si>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</si>
  <si>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</si>
  <si>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</si>
  <si>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</si>
  <si>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</si>
  <si>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</si>
  <si>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</si>
  <si>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</si>
  <si>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</si>
  <si>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</si>
  <si>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</si>
  <si>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</si>
  <si>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</si>
  <si>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</si>
  <si>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</si>
  <si>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</si>
  <si>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</si>
  <si>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</si>
  <si>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</si>
  <si>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</si>
  <si>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</si>
  <si>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</si>
  <si>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</si>
  <si>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</si>
  <si>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</si>
  <si>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</si>
  <si>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</si>
  <si>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</si>
  <si>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</si>
  <si>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</si>
  <si>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</si>
  <si>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</si>
  <si>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</si>
  <si>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</si>
  <si>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</si>
  <si>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</si>
  <si>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</si>
  <si>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</si>
  <si>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</si>
  <si>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</si>
  <si>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</si>
  <si>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</si>
  <si>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</si>
  <si>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</si>
  <si>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</si>
  <si>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</si>
  <si>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</si>
  <si>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</si>
  <si>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</si>
  <si>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</si>
  <si>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</si>
  <si>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</si>
  <si>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</si>
  <si>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</si>
  <si>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</si>
  <si>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</si>
  <si>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</si>
  <si>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</si>
  <si>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</si>
  <si>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</si>
  <si>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</si>
  <si>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</si>
  <si>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</si>
  <si>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</si>
  <si>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</si>
  <si>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</si>
  <si>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</si>
  <si>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</si>
  <si>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</si>
  <si>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</si>
  <si>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</si>
  <si>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</si>
  <si>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</si>
  <si>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</si>
  <si>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</si>
  <si>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</si>
  <si>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</si>
  <si>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</si>
  <si>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</si>
  <si>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</si>
  <si>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</si>
  <si>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</si>
  <si>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</si>
  <si>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</si>
  <si>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</si>
  <si>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</si>
  <si>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</si>
  <si>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</si>
  <si>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</si>
  <si>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</si>
  <si>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</si>
  <si>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</si>
  <si>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</si>
  <si>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</si>
  <si>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</si>
  <si>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</si>
  <si>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</si>
  <si>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</si>
  <si>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</si>
  <si>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</si>
  <si>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</si>
  <si>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</si>
  <si>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</si>
  <si>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</si>
  <si>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</si>
  <si>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</si>
  <si>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</si>
  <si>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</si>
  <si>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</si>
  <si>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</si>
  <si>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</si>
  <si>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</si>
  <si>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</si>
  <si>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</si>
  <si>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</si>
  <si>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</si>
  <si>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</si>
  <si>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</si>
  <si>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</si>
  <si>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</si>
  <si>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</si>
  <si>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</si>
  <si>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</si>
  <si>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</si>
  <si>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</si>
  <si>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</si>
  <si>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</si>
  <si>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</si>
  <si>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</si>
  <si>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</si>
  <si>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</si>
  <si>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</si>
  <si>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</si>
  <si>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</si>
  <si>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</si>
  <si>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</si>
  <si>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</si>
  <si>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</si>
  <si>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</si>
  <si>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</si>
  <si>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</si>
  <si>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</si>
  <si>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</si>
  <si>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</si>
  <si>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</si>
  <si>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</si>
  <si>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</si>
  <si>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</si>
  <si>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</si>
  <si>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</si>
  <si>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</si>
  <si>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</si>
  <si>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</si>
  <si>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</si>
  <si>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</si>
  <si>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</si>
  <si>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</si>
  <si>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</si>
  <si>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</si>
  <si>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</si>
  <si>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</si>
  <si>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</si>
  <si>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</si>
  <si>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</si>
  <si>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</si>
  <si>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</si>
  <si>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</si>
  <si>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</si>
  <si>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</si>
  <si>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</si>
  <si>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</si>
  <si>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</si>
  <si>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</si>
  <si>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</si>
  <si>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</si>
  <si>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</si>
  <si>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</si>
  <si>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</si>
  <si>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</si>
  <si>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</si>
  <si>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</si>
  <si>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</si>
  <si>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</si>
  <si>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</si>
  <si>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</si>
  <si>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</si>
  <si>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</si>
  <si>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</si>
  <si>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</si>
  <si>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</si>
  <si>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</si>
  <si>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</si>
  <si>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</si>
  <si>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</si>
  <si>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</si>
  <si>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</si>
  <si>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</si>
  <si>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</si>
  <si>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</si>
  <si>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</si>
  <si>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</si>
  <si>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</si>
  <si>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</si>
  <si>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</si>
  <si>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</si>
  <si>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</si>
  <si>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</si>
  <si>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</si>
  <si>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</si>
  <si>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</si>
  <si>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</si>
  <si>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</si>
  <si>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</si>
  <si>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</si>
  <si>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</si>
  <si>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</si>
  <si>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</si>
  <si>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</si>
  <si>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</si>
  <si>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</si>
  <si>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</si>
  <si>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</si>
  <si>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</si>
  <si>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</si>
  <si>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</si>
  <si>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</si>
  <si>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</si>
  <si>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</si>
  <si>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</si>
  <si>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</si>
  <si>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</si>
  <si>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</si>
  <si>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</si>
  <si>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</si>
  <si>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</si>
  <si>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</si>
  <si>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</si>
  <si>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</si>
  <si>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</si>
  <si>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</si>
  <si>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</si>
  <si>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</si>
  <si>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</si>
  <si>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</si>
  <si>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</si>
  <si>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</si>
  <si>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</si>
  <si>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</si>
  <si>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</si>
  <si>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</si>
  <si>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</si>
  <si>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</si>
  <si>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</si>
  <si>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</si>
  <si>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</si>
  <si>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</si>
  <si>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</si>
  <si>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</si>
  <si>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</si>
  <si>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</si>
  <si>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</si>
  <si>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</si>
  <si>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</si>
  <si>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</si>
  <si>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</si>
  <si>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</si>
  <si>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</si>
  <si>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</si>
  <si>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</si>
  <si>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</si>
  <si>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</si>
  <si>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</si>
  <si>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</si>
  <si>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</si>
  <si>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</si>
  <si>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</si>
  <si>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</si>
  <si>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</si>
  <si>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</si>
  <si>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</si>
  <si>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</si>
  <si>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</si>
  <si>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</si>
  <si>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</si>
  <si>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</si>
  <si>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</si>
  <si>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</si>
  <si>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</si>
  <si>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</si>
  <si>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</si>
  <si>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</si>
  <si>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</si>
  <si>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</si>
  <si>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</si>
  <si>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</si>
  <si>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</si>
  <si>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</si>
  <si>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</si>
  <si>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</si>
  <si>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</si>
  <si>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</si>
  <si>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</si>
  <si>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</si>
  <si>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</si>
  <si>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</si>
  <si>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</si>
  <si>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</si>
  <si>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</si>
  <si>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</si>
  <si>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</si>
  <si>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</si>
  <si>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</si>
  <si>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</si>
  <si>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</si>
  <si>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</si>
  <si>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</si>
  <si>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</si>
  <si>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</si>
  <si>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</si>
  <si>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</si>
  <si>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</si>
  <si>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</si>
  <si>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</si>
  <si>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</si>
  <si>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</si>
  <si>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</si>
  <si>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</si>
  <si>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</si>
  <si>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</si>
  <si>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</si>
  <si>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</si>
  <si>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</si>
  <si>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หมดอายุ</t>
  </si>
  <si>
    <t>บูธ ลำพยา 3 เก่า วันที่ 1-31 ต.ค. 2567</t>
  </si>
  <si>
    <t>สรุปยอดขาย บูธ ลำพยา 3 เก่า วันที่ 1-31 ต.ค. 2567</t>
  </si>
  <si>
    <t xml:space="preserve">แถม  1 </t>
  </si>
  <si>
    <t>ลด20%  1</t>
  </si>
  <si>
    <t>ลด20% 1</t>
  </si>
  <si>
    <t>แถม 1</t>
  </si>
  <si>
    <t>คืนบวม</t>
  </si>
  <si>
    <t>ลด20%3</t>
  </si>
  <si>
    <t>แถม1 คืนหมดอายุ1</t>
  </si>
  <si>
    <t>คืนหมดอายุ</t>
  </si>
  <si>
    <t>แถม1</t>
  </si>
  <si>
    <t>ค่าลูกแม็ก</t>
  </si>
  <si>
    <t>แถม</t>
  </si>
  <si>
    <t>โยก</t>
  </si>
  <si>
    <t>ลด20%4</t>
  </si>
  <si>
    <t>ลด10%11</t>
  </si>
  <si>
    <t>ลด10%3</t>
  </si>
  <si>
    <t>ลด10%6</t>
  </si>
  <si>
    <t>ลด10%16</t>
  </si>
  <si>
    <t>เสีย</t>
  </si>
  <si>
    <t>ตัดรับ - จ่ายแล้ว</t>
  </si>
  <si>
    <t>แถม 2</t>
  </si>
  <si>
    <t>บวม 5</t>
  </si>
  <si>
    <t>ลด 20 % 2</t>
  </si>
  <si>
    <t>ลด 20 %</t>
  </si>
  <si>
    <t>มะม่วงชีทพาย</t>
  </si>
  <si>
    <t>ข้าวเหนียวเปียกลำใย</t>
  </si>
  <si>
    <t>เค้กข้าวหลามมะพร้าวอ่อน</t>
  </si>
  <si>
    <t>ค่าไฟ</t>
  </si>
  <si>
    <t>ทารต์มะพร้าว 110 กรัม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</si>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</sst>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9"/>
      <color indexed="81"/>
      <name val="Tahoma"/>
      <charset val="222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43" fontId="2" fillId="22" borderId="1" xfId="1" applyFont="1" applyFill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6" xfId="1" applyFont="1" applyBorder="1" applyAlignment="1">
      <alignment horizontal="center"/>
    </xf>
    <xf numFmtId="43" fontId="10" fillId="2" borderId="1" xfId="1" applyFont="1" applyFill="1" applyBorder="1" applyAlignment="1">
      <alignment horizontal="center"/>
    </xf>
    <xf numFmtId="0" fontId="22" fillId="2" borderId="1" xfId="0" applyFont="1" applyFill="1" applyBorder="1"/>
    <xf numFmtId="43" fontId="22" fillId="2" borderId="1" xfId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C218" sqref="C218"/>
      <selection pane="topRight" activeCell="C218" sqref="C218"/>
      <selection pane="bottomLeft" activeCell="C218" sqref="C218"/>
      <selection pane="bottomRight" activeCell="C218" sqref="C218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18" sqref="C218"/>
      <selection pane="bottomLeft" activeCell="C218" sqref="C218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K221" activePane="bottomRight" state="frozen"/>
      <selection activeCell="L219" sqref="L219"/>
      <selection pane="topRight" activeCell="L219" sqref="L219"/>
      <selection pane="bottomLeft" activeCell="L219" sqref="L219"/>
      <selection pane="bottomRight" activeCell="F234" sqref="F234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2" width="17.398437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1.19921875" style="2" bestFit="1" customWidth="1"/>
    <col min="28" max="28" width="13.8984375" style="2" bestFit="1" customWidth="1"/>
    <col min="29" max="29" width="10.09765625" style="2" bestFit="1" customWidth="1"/>
    <col min="30" max="16384" width="9" style="2"/>
  </cols>
  <sheetData>
    <row r="1" spans="1:30" x14ac:dyDescent="0.65">
      <c r="A1" s="1"/>
    </row>
    <row r="2" spans="1:30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97"/>
      <c r="P2" s="69"/>
      <c r="Q2" s="132" t="s">
        <v>1374</v>
      </c>
      <c r="R2" s="132"/>
      <c r="S2" s="132"/>
      <c r="T2" s="132"/>
      <c r="U2" s="132"/>
      <c r="V2" s="132"/>
      <c r="W2" s="132"/>
      <c r="X2" s="132"/>
      <c r="Y2" s="132"/>
      <c r="Z2" s="132"/>
    </row>
    <row r="3" spans="1:30" s="5" customFormat="1" ht="24.6" customHeight="1" x14ac:dyDescent="0.7">
      <c r="A3" s="110" t="s">
        <v>1</v>
      </c>
      <c r="B3" s="110" t="s">
        <v>1370</v>
      </c>
      <c r="C3" s="110" t="s">
        <v>2</v>
      </c>
      <c r="D3" s="110" t="s">
        <v>1371</v>
      </c>
      <c r="E3" s="110" t="s">
        <v>3</v>
      </c>
      <c r="F3" s="110" t="s">
        <v>4</v>
      </c>
      <c r="G3" s="110" t="s">
        <v>5</v>
      </c>
      <c r="H3" s="81" t="s">
        <v>6</v>
      </c>
      <c r="I3" s="133" t="s">
        <v>274</v>
      </c>
      <c r="J3" s="110" t="s">
        <v>7</v>
      </c>
      <c r="K3" s="111" t="s">
        <v>8</v>
      </c>
      <c r="L3" s="111"/>
      <c r="M3" s="111"/>
      <c r="N3" s="110" t="s">
        <v>9</v>
      </c>
      <c r="O3" s="135" t="s">
        <v>275</v>
      </c>
      <c r="P3" s="137" t="s">
        <v>276</v>
      </c>
      <c r="Q3" s="129" t="s">
        <v>214</v>
      </c>
      <c r="R3" s="129" t="s">
        <v>215</v>
      </c>
      <c r="S3" s="129" t="s">
        <v>10</v>
      </c>
      <c r="T3" s="129" t="s">
        <v>216</v>
      </c>
      <c r="U3" s="129" t="s">
        <v>217</v>
      </c>
      <c r="V3" s="130" t="s">
        <v>218</v>
      </c>
      <c r="W3" s="130" t="s">
        <v>219</v>
      </c>
      <c r="X3" s="130" t="s">
        <v>220</v>
      </c>
      <c r="Y3" s="129" t="s">
        <v>221</v>
      </c>
      <c r="Z3" s="139" t="s">
        <v>222</v>
      </c>
      <c r="AA3" s="107" t="s">
        <v>1407</v>
      </c>
      <c r="AB3" s="108" t="s">
        <v>1408</v>
      </c>
    </row>
    <row r="4" spans="1:30" s="5" customFormat="1" ht="24.6" customHeight="1" x14ac:dyDescent="0.7">
      <c r="A4" s="110"/>
      <c r="B4" s="110"/>
      <c r="C4" s="110"/>
      <c r="D4" s="110"/>
      <c r="E4" s="110"/>
      <c r="F4" s="110"/>
      <c r="G4" s="110"/>
      <c r="H4" s="81" t="s">
        <v>11</v>
      </c>
      <c r="I4" s="134"/>
      <c r="J4" s="110"/>
      <c r="K4" s="64" t="s">
        <v>12</v>
      </c>
      <c r="L4" s="42" t="s">
        <v>13</v>
      </c>
      <c r="M4" s="64" t="s">
        <v>14</v>
      </c>
      <c r="N4" s="110"/>
      <c r="O4" s="136"/>
      <c r="P4" s="138"/>
      <c r="Q4" s="129"/>
      <c r="R4" s="129"/>
      <c r="S4" s="129"/>
      <c r="T4" s="129"/>
      <c r="U4" s="129"/>
      <c r="V4" s="131"/>
      <c r="W4" s="131"/>
      <c r="X4" s="131"/>
      <c r="Y4" s="129"/>
      <c r="Z4" s="140"/>
      <c r="AA4" s="107"/>
      <c r="AB4" s="109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145</v>
      </c>
      <c r="G5" s="43">
        <f t="shared" ref="G5:G82" si="0">+E5+F5</f>
        <v>157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6950</v>
      </c>
      <c r="N5" s="19"/>
      <c r="O5" s="94">
        <v>22.48</v>
      </c>
      <c r="P5" s="83">
        <f>+K5*O5</f>
        <v>3124.7200000000003</v>
      </c>
      <c r="Q5" s="45">
        <v>1</v>
      </c>
      <c r="R5" s="46">
        <f>+'1'!N228</f>
        <v>3240</v>
      </c>
      <c r="S5" s="46">
        <f>+'1'!N233</f>
        <v>195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0</v>
      </c>
      <c r="X5" s="46">
        <f>+R5-S5-T5-U5-V5-W5</f>
        <v>3045</v>
      </c>
      <c r="Y5" s="46">
        <f>+'1'!N235</f>
        <v>3045</v>
      </c>
      <c r="Z5" s="47">
        <f>+Y5-X5</f>
        <v>0</v>
      </c>
      <c r="AA5" s="103" t="s">
        <v>1409</v>
      </c>
      <c r="AB5" s="47">
        <f>+W5+Y5</f>
        <v>3045</v>
      </c>
      <c r="AC5" s="59">
        <f>+W5+Y5+Z5</f>
        <v>3045</v>
      </c>
      <c r="AD5" s="2" t="s">
        <v>1393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36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230</v>
      </c>
      <c r="G6" s="43">
        <f t="shared" si="0"/>
        <v>266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5</v>
      </c>
      <c r="J6" s="43">
        <f t="shared" ref="J6:J27" si="1">E6+F6-H6-K6-I6</f>
        <v>42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219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21900</v>
      </c>
      <c r="N6" s="19"/>
      <c r="O6" s="94">
        <v>39.29</v>
      </c>
      <c r="P6" s="83">
        <f t="shared" ref="P6:P69" si="2">+K6*O6</f>
        <v>8604.51</v>
      </c>
      <c r="Q6" s="45">
        <v>2</v>
      </c>
      <c r="R6" s="46">
        <f>+'2'!N228</f>
        <v>3280</v>
      </c>
      <c r="S6" s="46">
        <f>+'2'!N233</f>
        <v>195</v>
      </c>
      <c r="T6" s="46">
        <f>+'2'!N231</f>
        <v>0</v>
      </c>
      <c r="U6" s="68">
        <f>+'2'!N229</f>
        <v>0</v>
      </c>
      <c r="V6" s="46">
        <f>+'2'!N232</f>
        <v>10</v>
      </c>
      <c r="W6" s="46">
        <f>+'2'!N230</f>
        <v>400</v>
      </c>
      <c r="X6" s="46">
        <f>+R6-S6-T6-U6-V6-W6</f>
        <v>2675</v>
      </c>
      <c r="Y6" s="46">
        <f>+'2'!N235</f>
        <v>2675</v>
      </c>
      <c r="Z6" s="47">
        <f t="shared" ref="Z6:Z35" si="3">+Y6-X6</f>
        <v>0</v>
      </c>
      <c r="AA6" s="47" t="s">
        <v>1410</v>
      </c>
      <c r="AB6" s="47">
        <f t="shared" ref="AB6:AB35" si="4">+W6+Y6</f>
        <v>3075</v>
      </c>
      <c r="AC6" s="59">
        <f t="shared" ref="AC6:AC35" si="5">+W6+Y6+Z6</f>
        <v>3075</v>
      </c>
      <c r="AD6" s="2" t="s">
        <v>1393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3445</v>
      </c>
      <c r="S7" s="46">
        <f>+'3'!N233</f>
        <v>155</v>
      </c>
      <c r="T7" s="46">
        <f>+'3'!N231</f>
        <v>0</v>
      </c>
      <c r="U7" s="46">
        <f>+'3'!N229</f>
        <v>0</v>
      </c>
      <c r="V7" s="46">
        <f>+'3'!N232</f>
        <v>0</v>
      </c>
      <c r="W7" s="46">
        <f>+'3'!N230</f>
        <v>650</v>
      </c>
      <c r="X7" s="46">
        <f>+R7-S7-T7-U7-V7-W7</f>
        <v>2640</v>
      </c>
      <c r="Y7" s="46">
        <f>+'3'!N235</f>
        <v>2640</v>
      </c>
      <c r="Z7" s="47">
        <f>+Y7-X7</f>
        <v>0</v>
      </c>
      <c r="AA7" s="47" t="s">
        <v>1411</v>
      </c>
      <c r="AB7" s="47">
        <f t="shared" si="4"/>
        <v>3290</v>
      </c>
      <c r="AC7" s="59">
        <f t="shared" si="5"/>
        <v>3290</v>
      </c>
      <c r="AD7" s="2" t="s">
        <v>1393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8050</v>
      </c>
      <c r="S8" s="46">
        <f>+'4'!N233</f>
        <v>640</v>
      </c>
      <c r="T8" s="46">
        <f>+'4'!N231</f>
        <v>0</v>
      </c>
      <c r="U8" s="46">
        <f>+'4'!N229</f>
        <v>0</v>
      </c>
      <c r="V8" s="46">
        <f>+'4'!N232</f>
        <v>0</v>
      </c>
      <c r="W8" s="46">
        <f>+'4'!N230</f>
        <v>400</v>
      </c>
      <c r="X8" s="46">
        <f t="shared" ref="X8" si="6">+R8-S8-T8-U8-V8-W8</f>
        <v>7010</v>
      </c>
      <c r="Y8" s="46">
        <f>+'4'!N235</f>
        <v>7010</v>
      </c>
      <c r="Z8" s="47">
        <f t="shared" si="3"/>
        <v>0</v>
      </c>
      <c r="AA8" s="104" t="s">
        <v>1412</v>
      </c>
      <c r="AB8" s="104">
        <f t="shared" si="4"/>
        <v>7410</v>
      </c>
      <c r="AC8" s="59">
        <f t="shared" si="5"/>
        <v>7410</v>
      </c>
      <c r="AD8" s="2" t="s">
        <v>1393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99">
        <f>+'5'!N228</f>
        <v>0</v>
      </c>
      <c r="S9" s="99">
        <f>+'5'!N233</f>
        <v>0</v>
      </c>
      <c r="T9" s="99">
        <f>+'5'!N231</f>
        <v>0</v>
      </c>
      <c r="U9" s="99">
        <f>+'5'!N229</f>
        <v>0</v>
      </c>
      <c r="V9" s="99">
        <f>+'5'!N232</f>
        <v>0</v>
      </c>
      <c r="W9" s="99">
        <f>+'5'!N230</f>
        <v>0</v>
      </c>
      <c r="X9" s="99">
        <f t="shared" ref="X9:X35" si="7">+R9-S9-T9-U9-V9-W9</f>
        <v>0</v>
      </c>
      <c r="Y9" s="99">
        <f>+'5'!N235</f>
        <v>0</v>
      </c>
      <c r="Z9" s="100">
        <f t="shared" si="3"/>
        <v>0</v>
      </c>
      <c r="AA9" s="100" t="s">
        <v>1413</v>
      </c>
      <c r="AB9" s="47">
        <f t="shared" si="4"/>
        <v>0</v>
      </c>
      <c r="AC9" s="59">
        <f t="shared" si="5"/>
        <v>0</v>
      </c>
      <c r="AD9" s="2" t="s">
        <v>1393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5240</v>
      </c>
      <c r="S10" s="46">
        <f>+'6'!N233</f>
        <v>210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900</v>
      </c>
      <c r="X10" s="46">
        <f t="shared" si="7"/>
        <v>4130</v>
      </c>
      <c r="Y10" s="46">
        <f>+'6'!N235</f>
        <v>4130</v>
      </c>
      <c r="Z10" s="47">
        <f t="shared" si="3"/>
        <v>0</v>
      </c>
      <c r="AA10" s="100" t="s">
        <v>1414</v>
      </c>
      <c r="AB10" s="47">
        <f t="shared" si="4"/>
        <v>5030</v>
      </c>
      <c r="AC10" s="59">
        <f t="shared" si="5"/>
        <v>5030</v>
      </c>
      <c r="AD10" s="2" t="s">
        <v>1393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10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90</v>
      </c>
      <c r="G11" s="43">
        <f t="shared" si="0"/>
        <v>100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4450</v>
      </c>
      <c r="N11" s="19"/>
      <c r="O11" s="94">
        <v>16.940000000000001</v>
      </c>
      <c r="P11" s="83">
        <f t="shared" si="2"/>
        <v>1507.66</v>
      </c>
      <c r="Q11" s="45">
        <v>7</v>
      </c>
      <c r="R11" s="46">
        <f>+'7'!N228</f>
        <v>3690</v>
      </c>
      <c r="S11" s="46">
        <f>+'7'!N233</f>
        <v>270</v>
      </c>
      <c r="T11" s="46">
        <f>+'7'!N231</f>
        <v>0</v>
      </c>
      <c r="U11" s="46">
        <f>+'7'!N229</f>
        <v>0</v>
      </c>
      <c r="V11" s="46">
        <f>+'7'!N232</f>
        <v>0</v>
      </c>
      <c r="W11" s="46">
        <f>+'7'!N230</f>
        <v>0</v>
      </c>
      <c r="X11" s="46">
        <f t="shared" si="7"/>
        <v>3420</v>
      </c>
      <c r="Y11" s="46">
        <f>+'7'!N235</f>
        <v>3420</v>
      </c>
      <c r="Z11" s="47">
        <f t="shared" si="3"/>
        <v>0</v>
      </c>
      <c r="AA11" s="47" t="s">
        <v>1415</v>
      </c>
      <c r="AB11" s="47">
        <f t="shared" si="4"/>
        <v>3420</v>
      </c>
      <c r="AC11" s="59">
        <f t="shared" si="5"/>
        <v>3420</v>
      </c>
      <c r="AD11" s="2" t="s">
        <v>1393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2845</v>
      </c>
      <c r="S12" s="46">
        <f>+'8'!N233</f>
        <v>80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100</v>
      </c>
      <c r="X12" s="46">
        <f t="shared" si="7"/>
        <v>2665</v>
      </c>
      <c r="Y12" s="46">
        <f>+'8'!N235</f>
        <v>2665</v>
      </c>
      <c r="Z12" s="47">
        <f t="shared" si="3"/>
        <v>0</v>
      </c>
      <c r="AA12" s="47" t="s">
        <v>1409</v>
      </c>
      <c r="AB12" s="47">
        <f t="shared" si="4"/>
        <v>2765</v>
      </c>
      <c r="AC12" s="59">
        <f t="shared" si="5"/>
        <v>2765</v>
      </c>
      <c r="AD12" s="2" t="s">
        <v>1393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3365</v>
      </c>
      <c r="S13" s="46">
        <f>+'9'!N233</f>
        <v>285</v>
      </c>
      <c r="T13" s="46">
        <f>+'9'!N231</f>
        <v>0</v>
      </c>
      <c r="U13" s="46">
        <f>+'9'!N229</f>
        <v>0</v>
      </c>
      <c r="V13" s="46">
        <f>+'9'!N232</f>
        <v>0</v>
      </c>
      <c r="W13" s="46">
        <f>+'9'!N230</f>
        <v>615</v>
      </c>
      <c r="X13" s="46">
        <f>+R13-S13-T13-U13-V13-W13</f>
        <v>2465</v>
      </c>
      <c r="Y13" s="46">
        <f>+'9'!N235</f>
        <v>2465</v>
      </c>
      <c r="Z13" s="47">
        <f t="shared" si="3"/>
        <v>0</v>
      </c>
      <c r="AA13" s="47" t="s">
        <v>1410</v>
      </c>
      <c r="AB13" s="47">
        <f t="shared" si="4"/>
        <v>3080</v>
      </c>
      <c r="AC13" s="59">
        <f t="shared" si="5"/>
        <v>3080</v>
      </c>
      <c r="AD13" s="2" t="s">
        <v>1393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1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22</v>
      </c>
      <c r="G14" s="43">
        <f t="shared" si="0"/>
        <v>23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3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20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1000</v>
      </c>
      <c r="N14" s="19"/>
      <c r="O14" s="94">
        <v>21.22</v>
      </c>
      <c r="P14" s="83">
        <f t="shared" si="2"/>
        <v>424.4</v>
      </c>
      <c r="Q14" s="45">
        <v>10</v>
      </c>
      <c r="R14" s="46">
        <f>+'10'!N228</f>
        <v>3410</v>
      </c>
      <c r="S14" s="46">
        <f>+'10'!N233</f>
        <v>155</v>
      </c>
      <c r="T14" s="46">
        <f>+'10'!N231</f>
        <v>0</v>
      </c>
      <c r="U14" s="46">
        <f>+'10'!N229</f>
        <v>0</v>
      </c>
      <c r="V14" s="46">
        <f>+'10'!N232</f>
        <v>0</v>
      </c>
      <c r="W14" s="46">
        <f>+'10'!N230</f>
        <v>665</v>
      </c>
      <c r="X14" s="46">
        <f t="shared" si="7"/>
        <v>2590</v>
      </c>
      <c r="Y14" s="46">
        <f>+'10'!N235</f>
        <v>2590</v>
      </c>
      <c r="Z14" s="47">
        <f t="shared" si="3"/>
        <v>0</v>
      </c>
      <c r="AA14" s="47" t="s">
        <v>1411</v>
      </c>
      <c r="AB14" s="47">
        <f t="shared" si="4"/>
        <v>3255</v>
      </c>
      <c r="AC14" s="59">
        <f t="shared" si="5"/>
        <v>3255</v>
      </c>
      <c r="AD14" s="2" t="s">
        <v>1393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21</v>
      </c>
      <c r="G15" s="43">
        <f t="shared" si="0"/>
        <v>22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2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1000</v>
      </c>
      <c r="N15" s="19"/>
      <c r="O15" s="94">
        <v>24.37</v>
      </c>
      <c r="P15" s="83">
        <f t="shared" si="2"/>
        <v>487.40000000000003</v>
      </c>
      <c r="Q15" s="45">
        <v>11</v>
      </c>
      <c r="R15" s="46">
        <f>+'11'!N228</f>
        <v>3365</v>
      </c>
      <c r="S15" s="46">
        <f>+'11'!N233</f>
        <v>155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700</v>
      </c>
      <c r="X15" s="46">
        <f t="shared" si="7"/>
        <v>2510</v>
      </c>
      <c r="Y15" s="46">
        <f>+'11'!N235</f>
        <v>2510</v>
      </c>
      <c r="Z15" s="47">
        <f t="shared" si="3"/>
        <v>0</v>
      </c>
      <c r="AA15" s="47" t="s">
        <v>1412</v>
      </c>
      <c r="AB15" s="47">
        <f t="shared" si="4"/>
        <v>3210</v>
      </c>
      <c r="AC15" s="59">
        <f t="shared" si="5"/>
        <v>3210</v>
      </c>
      <c r="AD15" s="2" t="s">
        <v>1393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4245</v>
      </c>
      <c r="S16" s="46">
        <f>+'12'!N233</f>
        <v>215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420</v>
      </c>
      <c r="X16" s="46">
        <f t="shared" si="7"/>
        <v>3610</v>
      </c>
      <c r="Y16" s="46">
        <f>+'12'!N235</f>
        <v>3610</v>
      </c>
      <c r="Z16" s="47">
        <f t="shared" si="3"/>
        <v>0</v>
      </c>
      <c r="AA16" s="100" t="s">
        <v>1413</v>
      </c>
      <c r="AB16" s="47">
        <f t="shared" si="4"/>
        <v>4030</v>
      </c>
      <c r="AC16" s="59">
        <f t="shared" si="5"/>
        <v>4030</v>
      </c>
      <c r="AD16" s="2" t="s">
        <v>1393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6750</v>
      </c>
      <c r="S17" s="46">
        <f>+'13'!N233</f>
        <v>250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590</v>
      </c>
      <c r="X17" s="46">
        <f>+R17-S17-T17-U17-V17-W17</f>
        <v>5910</v>
      </c>
      <c r="Y17" s="46">
        <f>+'13'!N235</f>
        <v>5910</v>
      </c>
      <c r="Z17" s="47">
        <f t="shared" si="3"/>
        <v>0</v>
      </c>
      <c r="AA17" s="100" t="s">
        <v>1414</v>
      </c>
      <c r="AB17" s="47">
        <f t="shared" si="4"/>
        <v>6500</v>
      </c>
      <c r="AC17" s="59">
        <f t="shared" si="5"/>
        <v>6500</v>
      </c>
      <c r="AD17" s="2" t="s">
        <v>1393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62</v>
      </c>
      <c r="G18" s="43">
        <f t="shared" si="0"/>
        <v>63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2</v>
      </c>
      <c r="J18" s="43">
        <f t="shared" si="1"/>
        <v>4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2850</v>
      </c>
      <c r="N18" s="19"/>
      <c r="O18" s="94">
        <v>18.77</v>
      </c>
      <c r="P18" s="83">
        <f t="shared" si="2"/>
        <v>1069.8899999999999</v>
      </c>
      <c r="Q18" s="45">
        <v>14</v>
      </c>
      <c r="R18" s="46">
        <f>+'14'!N228</f>
        <v>13240</v>
      </c>
      <c r="S18" s="46">
        <f>+'14'!N233</f>
        <v>500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1440</v>
      </c>
      <c r="X18" s="46">
        <f t="shared" si="7"/>
        <v>11300</v>
      </c>
      <c r="Y18" s="46">
        <f>+'14'!N235</f>
        <v>11300</v>
      </c>
      <c r="Z18" s="47">
        <f t="shared" si="3"/>
        <v>0</v>
      </c>
      <c r="AA18" s="104" t="s">
        <v>1415</v>
      </c>
      <c r="AB18" s="104">
        <f t="shared" si="4"/>
        <v>12740</v>
      </c>
      <c r="AC18" s="59">
        <f t="shared" si="5"/>
        <v>12740</v>
      </c>
      <c r="AD18" s="2" t="s">
        <v>1393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2130</v>
      </c>
      <c r="S19" s="46">
        <f>+'15'!N233</f>
        <v>50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50</v>
      </c>
      <c r="X19" s="46">
        <f t="shared" si="7"/>
        <v>2030</v>
      </c>
      <c r="Y19" s="46">
        <f>+'15'!N235</f>
        <v>2030</v>
      </c>
      <c r="Z19" s="47">
        <f t="shared" si="3"/>
        <v>0</v>
      </c>
      <c r="AA19" s="47" t="s">
        <v>1409</v>
      </c>
      <c r="AB19" s="47">
        <f t="shared" si="4"/>
        <v>2080</v>
      </c>
      <c r="AC19" s="59">
        <f t="shared" si="5"/>
        <v>2080</v>
      </c>
      <c r="AD19" s="2" t="s">
        <v>1393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31</v>
      </c>
      <c r="G20" s="43">
        <f t="shared" si="0"/>
        <v>32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32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2080</v>
      </c>
      <c r="N20" s="19"/>
      <c r="O20" s="94">
        <v>22.25</v>
      </c>
      <c r="P20" s="83">
        <f t="shared" si="2"/>
        <v>712</v>
      </c>
      <c r="Q20" s="45">
        <v>16</v>
      </c>
      <c r="R20" s="46">
        <f>+'16'!N228</f>
        <v>2190</v>
      </c>
      <c r="S20" s="46">
        <f>+'16'!N233</f>
        <v>80</v>
      </c>
      <c r="T20" s="46">
        <f>+'16'!N231</f>
        <v>0</v>
      </c>
      <c r="U20" s="68">
        <f>+'16'!N229</f>
        <v>0</v>
      </c>
      <c r="V20" s="46">
        <f>+'16'!N232</f>
        <v>0</v>
      </c>
      <c r="W20" s="46">
        <f>+'16'!N230</f>
        <v>950</v>
      </c>
      <c r="X20" s="46">
        <f t="shared" si="7"/>
        <v>1160</v>
      </c>
      <c r="Y20" s="46">
        <f>+'16'!N235</f>
        <v>1160</v>
      </c>
      <c r="Z20" s="47">
        <f t="shared" si="3"/>
        <v>0</v>
      </c>
      <c r="AA20" s="47" t="s">
        <v>1410</v>
      </c>
      <c r="AB20" s="47">
        <f t="shared" si="4"/>
        <v>2110</v>
      </c>
      <c r="AC20" s="59">
        <f t="shared" si="5"/>
        <v>2110</v>
      </c>
      <c r="AD20" s="2" t="s">
        <v>1393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>
        <f>+'17'!N228</f>
        <v>2895</v>
      </c>
      <c r="S21" s="46">
        <f>+'17'!N233</f>
        <v>205</v>
      </c>
      <c r="T21" s="46">
        <f>+'17'!N231</f>
        <v>0</v>
      </c>
      <c r="U21" s="68">
        <f>+'17'!N229</f>
        <v>0</v>
      </c>
      <c r="V21" s="46">
        <f>+'17'!N232</f>
        <v>0</v>
      </c>
      <c r="W21" s="46">
        <f>+'17'!N230</f>
        <v>150</v>
      </c>
      <c r="X21" s="46">
        <f t="shared" si="7"/>
        <v>2540</v>
      </c>
      <c r="Y21" s="46">
        <f>+'17'!N235</f>
        <v>2540</v>
      </c>
      <c r="Z21" s="47">
        <f t="shared" si="3"/>
        <v>0</v>
      </c>
      <c r="AA21" s="47" t="s">
        <v>1411</v>
      </c>
      <c r="AB21" s="47">
        <f t="shared" si="4"/>
        <v>2690</v>
      </c>
      <c r="AC21" s="59">
        <f t="shared" si="5"/>
        <v>2690</v>
      </c>
      <c r="AD21" s="2" t="s">
        <v>1393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4">
        <v>26.6</v>
      </c>
      <c r="P22" s="83">
        <f t="shared" si="2"/>
        <v>0</v>
      </c>
      <c r="Q22" s="45">
        <v>18</v>
      </c>
      <c r="R22" s="46">
        <f>+'18'!N228</f>
        <v>1630</v>
      </c>
      <c r="S22" s="46">
        <f>+'18'!N233</f>
        <v>70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+'18'!N230</f>
        <v>0</v>
      </c>
      <c r="X22" s="46">
        <f t="shared" si="7"/>
        <v>1560</v>
      </c>
      <c r="Y22" s="46">
        <f>+'18'!N235</f>
        <v>1610</v>
      </c>
      <c r="Z22" s="47">
        <f t="shared" si="3"/>
        <v>50</v>
      </c>
      <c r="AA22" s="47" t="s">
        <v>1412</v>
      </c>
      <c r="AB22" s="47">
        <f t="shared" si="4"/>
        <v>1610</v>
      </c>
      <c r="AC22" s="59">
        <f t="shared" si="5"/>
        <v>1660</v>
      </c>
      <c r="AD22" s="2" t="s">
        <v>1393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4495</v>
      </c>
      <c r="S23" s="46">
        <f>+'19'!N233</f>
        <v>235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+'19'!N230</f>
        <v>560</v>
      </c>
      <c r="X23" s="46">
        <f t="shared" si="7"/>
        <v>3700</v>
      </c>
      <c r="Y23" s="46">
        <f>+'19'!N235</f>
        <v>3700</v>
      </c>
      <c r="Z23" s="47">
        <f t="shared" si="3"/>
        <v>0</v>
      </c>
      <c r="AA23" s="100" t="s">
        <v>1413</v>
      </c>
      <c r="AB23" s="47">
        <f t="shared" si="4"/>
        <v>4260</v>
      </c>
      <c r="AC23" s="59">
        <f t="shared" si="5"/>
        <v>4260</v>
      </c>
      <c r="AD23" s="2" t="s">
        <v>1393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>
        <f>+'20'!N228</f>
        <v>5825</v>
      </c>
      <c r="S24" s="46">
        <f>+'20'!N233</f>
        <v>350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1250</v>
      </c>
      <c r="X24" s="46">
        <f t="shared" si="7"/>
        <v>4225</v>
      </c>
      <c r="Y24" s="46">
        <f>+'20'!N235</f>
        <v>4275</v>
      </c>
      <c r="Z24" s="47">
        <f t="shared" si="3"/>
        <v>50</v>
      </c>
      <c r="AA24" s="100" t="s">
        <v>1414</v>
      </c>
      <c r="AB24" s="47">
        <f t="shared" si="4"/>
        <v>5525</v>
      </c>
      <c r="AC24" s="59">
        <f t="shared" si="5"/>
        <v>5575</v>
      </c>
      <c r="AD24" s="2" t="s">
        <v>1393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>
        <f>+'21'!N228</f>
        <v>10340</v>
      </c>
      <c r="S25" s="46">
        <f>+'21'!N233</f>
        <v>625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3345</v>
      </c>
      <c r="X25" s="46">
        <f t="shared" si="7"/>
        <v>6370</v>
      </c>
      <c r="Y25" s="46">
        <f>+'21'!N235</f>
        <v>6370</v>
      </c>
      <c r="Z25" s="47">
        <f t="shared" si="3"/>
        <v>0</v>
      </c>
      <c r="AA25" s="104" t="s">
        <v>1415</v>
      </c>
      <c r="AB25" s="104">
        <f t="shared" si="4"/>
        <v>9715</v>
      </c>
      <c r="AC25" s="59">
        <f t="shared" si="5"/>
        <v>9715</v>
      </c>
      <c r="AD25" s="2" t="s">
        <v>1393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3325</v>
      </c>
      <c r="S26" s="46">
        <f>+'22'!N233</f>
        <v>150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0</v>
      </c>
      <c r="X26" s="46">
        <f t="shared" si="7"/>
        <v>3175</v>
      </c>
      <c r="Y26" s="46">
        <f>+'22'!N235</f>
        <v>3175</v>
      </c>
      <c r="Z26" s="47">
        <f t="shared" si="3"/>
        <v>0</v>
      </c>
      <c r="AA26" s="47" t="s">
        <v>1409</v>
      </c>
      <c r="AB26" s="47">
        <f t="shared" si="4"/>
        <v>3175</v>
      </c>
      <c r="AC26" s="59">
        <f t="shared" si="5"/>
        <v>3175</v>
      </c>
      <c r="AD26" s="2" t="s">
        <v>1393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3475</v>
      </c>
      <c r="S27" s="46">
        <f>+'23'!N233</f>
        <v>155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220</v>
      </c>
      <c r="X27" s="46">
        <f>+R27-S27-T27-U27-V27-W27</f>
        <v>3100</v>
      </c>
      <c r="Y27" s="46">
        <f>+'23'!N235</f>
        <v>3050</v>
      </c>
      <c r="Z27" s="47">
        <f>+Y27-X27</f>
        <v>-50</v>
      </c>
      <c r="AA27" s="47" t="s">
        <v>1410</v>
      </c>
      <c r="AB27" s="47">
        <f t="shared" si="4"/>
        <v>3270</v>
      </c>
      <c r="AC27" s="59">
        <f t="shared" si="5"/>
        <v>3220</v>
      </c>
      <c r="AD27" s="2" t="s">
        <v>1393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9"/>
        <v>0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4">
        <v>31.97</v>
      </c>
      <c r="P28" s="83">
        <f t="shared" si="2"/>
        <v>0</v>
      </c>
      <c r="Q28" s="45">
        <v>24</v>
      </c>
      <c r="R28" s="46">
        <f>+'24'!N228</f>
        <v>3760</v>
      </c>
      <c r="S28" s="46">
        <f>+'24'!N233</f>
        <v>220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100</v>
      </c>
      <c r="X28" s="46">
        <f t="shared" si="7"/>
        <v>3440</v>
      </c>
      <c r="Y28" s="46">
        <f>+'24'!N235</f>
        <v>3440</v>
      </c>
      <c r="Z28" s="47">
        <f t="shared" si="3"/>
        <v>0</v>
      </c>
      <c r="AA28" s="47" t="s">
        <v>1411</v>
      </c>
      <c r="AB28" s="47">
        <f t="shared" si="4"/>
        <v>3540</v>
      </c>
      <c r="AC28" s="59">
        <f t="shared" si="5"/>
        <v>3540</v>
      </c>
      <c r="AD28" s="2" t="s">
        <v>1393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4340</v>
      </c>
      <c r="S29" s="46">
        <f>+'25'!N233</f>
        <v>275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300</v>
      </c>
      <c r="X29" s="46">
        <f t="shared" si="7"/>
        <v>3765</v>
      </c>
      <c r="Y29" s="46">
        <f>+'25'!N235</f>
        <v>3765</v>
      </c>
      <c r="Z29" s="47">
        <f t="shared" si="3"/>
        <v>0</v>
      </c>
      <c r="AA29" s="47" t="s">
        <v>1412</v>
      </c>
      <c r="AB29" s="47">
        <f t="shared" si="4"/>
        <v>4065</v>
      </c>
      <c r="AC29" s="59">
        <f t="shared" si="5"/>
        <v>4065</v>
      </c>
      <c r="AD29" s="2" t="s">
        <v>1393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3160</v>
      </c>
      <c r="S30" s="46">
        <f>+'26'!N233</f>
        <v>105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0</v>
      </c>
      <c r="X30" s="46">
        <f t="shared" si="7"/>
        <v>3055</v>
      </c>
      <c r="Y30" s="46">
        <f>+'26'!N235</f>
        <v>3055</v>
      </c>
      <c r="Z30" s="47">
        <f t="shared" si="3"/>
        <v>0</v>
      </c>
      <c r="AA30" s="100" t="s">
        <v>1413</v>
      </c>
      <c r="AB30" s="47">
        <f t="shared" si="4"/>
        <v>3055</v>
      </c>
      <c r="AC30" s="59">
        <f t="shared" si="5"/>
        <v>3055</v>
      </c>
      <c r="AD30" s="2" t="s">
        <v>1393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24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260</v>
      </c>
      <c r="G31" s="43">
        <f t="shared" si="0"/>
        <v>284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14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10</v>
      </c>
      <c r="J31" s="43">
        <f t="shared" si="10"/>
        <v>40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220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22000</v>
      </c>
      <c r="N31" s="19"/>
      <c r="O31" s="94">
        <v>38.46</v>
      </c>
      <c r="P31" s="83">
        <f t="shared" si="2"/>
        <v>8461.2000000000007</v>
      </c>
      <c r="Q31" s="45">
        <v>27</v>
      </c>
      <c r="R31" s="46">
        <f>+'27'!N228</f>
        <v>7895</v>
      </c>
      <c r="S31" s="46">
        <f>+'27'!N233</f>
        <v>340</v>
      </c>
      <c r="T31" s="46">
        <f>+'27'!N231</f>
        <v>0</v>
      </c>
      <c r="U31" s="68">
        <f>+'27'!N229</f>
        <v>0</v>
      </c>
      <c r="V31" s="46">
        <f>+'27'!N232</f>
        <v>0</v>
      </c>
      <c r="W31" s="46">
        <f>+'27'!N230</f>
        <v>1590</v>
      </c>
      <c r="X31" s="46">
        <f t="shared" si="7"/>
        <v>5965</v>
      </c>
      <c r="Y31" s="46">
        <f>+'27'!N235</f>
        <v>5965</v>
      </c>
      <c r="Z31" s="47">
        <f t="shared" si="3"/>
        <v>0</v>
      </c>
      <c r="AA31" s="100" t="s">
        <v>1414</v>
      </c>
      <c r="AB31" s="47">
        <f t="shared" si="4"/>
        <v>7555</v>
      </c>
      <c r="AC31" s="59">
        <f t="shared" si="5"/>
        <v>7555</v>
      </c>
      <c r="AD31" s="2" t="s">
        <v>1393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24</v>
      </c>
      <c r="G32" s="43">
        <f t="shared" si="0"/>
        <v>28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3640</v>
      </c>
      <c r="N32" s="19"/>
      <c r="O32" s="94">
        <v>46.37</v>
      </c>
      <c r="P32" s="83">
        <f t="shared" si="2"/>
        <v>1298.3599999999999</v>
      </c>
      <c r="Q32" s="45">
        <v>28</v>
      </c>
      <c r="R32" s="46">
        <f>+'28'!N228</f>
        <v>3500</v>
      </c>
      <c r="S32" s="46">
        <f>+'28'!N233</f>
        <v>270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200</v>
      </c>
      <c r="X32" s="46">
        <f t="shared" si="7"/>
        <v>3030</v>
      </c>
      <c r="Y32" s="46">
        <f>+'28'!N235</f>
        <v>3030</v>
      </c>
      <c r="Z32" s="47">
        <f t="shared" si="3"/>
        <v>0</v>
      </c>
      <c r="AA32" s="47" t="s">
        <v>1415</v>
      </c>
      <c r="AB32" s="47">
        <f t="shared" si="4"/>
        <v>3230</v>
      </c>
      <c r="AC32" s="59">
        <f t="shared" si="5"/>
        <v>3230</v>
      </c>
      <c r="AD32" s="2" t="s">
        <v>1393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1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14</v>
      </c>
      <c r="G33" s="43">
        <f t="shared" si="0"/>
        <v>15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1950</v>
      </c>
      <c r="N33" s="19"/>
      <c r="O33" s="94">
        <v>38.9</v>
      </c>
      <c r="P33" s="83">
        <f t="shared" si="2"/>
        <v>583.5</v>
      </c>
      <c r="Q33" s="45">
        <v>29</v>
      </c>
      <c r="R33" s="46">
        <f>+'29'!N228</f>
        <v>2655</v>
      </c>
      <c r="S33" s="46">
        <f>+'29'!N233</f>
        <v>100</v>
      </c>
      <c r="T33" s="46">
        <f>+'28'!N231</f>
        <v>0</v>
      </c>
      <c r="U33" s="68">
        <f>+'29'!N229</f>
        <v>0</v>
      </c>
      <c r="V33" s="46">
        <f>+'29'!N232</f>
        <v>2555</v>
      </c>
      <c r="W33" s="46">
        <f>+'29'!N230</f>
        <v>0</v>
      </c>
      <c r="X33" s="46">
        <f t="shared" ref="X33" si="11">+R33-S33-T33-U33-V33-W33</f>
        <v>0</v>
      </c>
      <c r="Y33" s="46">
        <f>+'29'!N235</f>
        <v>0</v>
      </c>
      <c r="Z33" s="47">
        <f t="shared" ref="Z33" si="12">+Y33-X33</f>
        <v>0</v>
      </c>
      <c r="AA33" s="47" t="s">
        <v>1409</v>
      </c>
      <c r="AB33" s="47">
        <f t="shared" si="4"/>
        <v>0</v>
      </c>
      <c r="AC33" s="59">
        <f t="shared" si="5"/>
        <v>0</v>
      </c>
      <c r="AD33" s="2" t="s">
        <v>1393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1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19</v>
      </c>
      <c r="G34" s="43">
        <f t="shared" si="0"/>
        <v>20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2600</v>
      </c>
      <c r="N34" s="19"/>
      <c r="O34" s="94">
        <v>38.07</v>
      </c>
      <c r="P34" s="83">
        <f t="shared" si="2"/>
        <v>761.4</v>
      </c>
      <c r="Q34" s="45">
        <v>30</v>
      </c>
      <c r="R34" s="46">
        <f>+'30'!N228</f>
        <v>865</v>
      </c>
      <c r="S34" s="46">
        <f>+'30'!N233</f>
        <v>0</v>
      </c>
      <c r="T34" s="46">
        <f>+'30'!N231</f>
        <v>0</v>
      </c>
      <c r="U34" s="68">
        <f>+'30'!N229</f>
        <v>0</v>
      </c>
      <c r="V34" s="46">
        <f>+'30'!N232</f>
        <v>343</v>
      </c>
      <c r="W34" s="46">
        <f>+'30'!N230</f>
        <v>0</v>
      </c>
      <c r="X34" s="46">
        <f t="shared" si="7"/>
        <v>522</v>
      </c>
      <c r="Y34" s="46">
        <f>+'30'!N235</f>
        <v>522</v>
      </c>
      <c r="Z34" s="47">
        <f t="shared" si="3"/>
        <v>0</v>
      </c>
      <c r="AA34" s="47" t="s">
        <v>1410</v>
      </c>
      <c r="AB34" s="47">
        <f t="shared" si="4"/>
        <v>522</v>
      </c>
      <c r="AC34" s="59">
        <f t="shared" si="5"/>
        <v>522</v>
      </c>
      <c r="AD34" s="2" t="s">
        <v>1393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2730</v>
      </c>
      <c r="S35" s="46">
        <f>+'31.'!N233</f>
        <v>185</v>
      </c>
      <c r="T35" s="46">
        <f>+'31.'!N231</f>
        <v>0</v>
      </c>
      <c r="U35" s="68">
        <f>+'31.'!N229</f>
        <v>0</v>
      </c>
      <c r="V35" s="46">
        <f>+'31.'!N232</f>
        <v>0</v>
      </c>
      <c r="W35" s="46">
        <f>+'31.'!N230</f>
        <v>465</v>
      </c>
      <c r="X35" s="46">
        <f t="shared" si="7"/>
        <v>2080</v>
      </c>
      <c r="Y35" s="46">
        <f>+'31.'!N235</f>
        <v>2070</v>
      </c>
      <c r="Z35" s="47">
        <f t="shared" si="3"/>
        <v>-10</v>
      </c>
      <c r="AA35" s="47" t="s">
        <v>1411</v>
      </c>
      <c r="AB35" s="47">
        <f t="shared" si="4"/>
        <v>2535</v>
      </c>
      <c r="AC35" s="59">
        <f t="shared" si="5"/>
        <v>2525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3">SUM(R5:R35)</f>
        <v>129375</v>
      </c>
      <c r="S36" s="48">
        <f t="shared" si="13"/>
        <v>6720</v>
      </c>
      <c r="T36" s="48">
        <f t="shared" si="13"/>
        <v>0</v>
      </c>
      <c r="U36" s="48">
        <f t="shared" si="13"/>
        <v>0</v>
      </c>
      <c r="V36" s="48">
        <f t="shared" si="13"/>
        <v>2908</v>
      </c>
      <c r="W36" s="48">
        <f t="shared" si="13"/>
        <v>16060</v>
      </c>
      <c r="X36" s="48">
        <f t="shared" si="13"/>
        <v>103687</v>
      </c>
      <c r="Y36" s="48">
        <f t="shared" si="13"/>
        <v>103727</v>
      </c>
      <c r="Z36" s="48">
        <f t="shared" si="13"/>
        <v>40</v>
      </c>
      <c r="AA36" s="48">
        <f t="shared" si="13"/>
        <v>0</v>
      </c>
      <c r="AB36" s="48">
        <f t="shared" si="13"/>
        <v>119787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94">
        <v>27.84</v>
      </c>
      <c r="P38" s="83">
        <f t="shared" si="2"/>
        <v>0</v>
      </c>
      <c r="Q38" s="5"/>
      <c r="R38" s="152">
        <v>10</v>
      </c>
      <c r="S38" s="5" t="s">
        <v>1403</v>
      </c>
      <c r="T38" s="101" t="s">
        <v>1404</v>
      </c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4">
        <v>27.12</v>
      </c>
      <c r="P39" s="83">
        <f t="shared" si="2"/>
        <v>0</v>
      </c>
      <c r="Q39" s="5"/>
      <c r="R39" s="152"/>
      <c r="S39" s="5"/>
      <c r="T39" s="101" t="s">
        <v>1405</v>
      </c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101" t="s">
        <v>1406</v>
      </c>
      <c r="U40" s="5"/>
      <c r="V40" s="5"/>
      <c r="W40" s="102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1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25</v>
      </c>
      <c r="G45" s="43">
        <f t="shared" si="0"/>
        <v>26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5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21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1050</v>
      </c>
      <c r="N45" s="19"/>
      <c r="O45" s="94">
        <v>19.05</v>
      </c>
      <c r="P45" s="83">
        <f t="shared" si="2"/>
        <v>400.05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11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70</v>
      </c>
      <c r="G46" s="43">
        <f>+E46+F46</f>
        <v>81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3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9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3450</v>
      </c>
      <c r="N46" s="19"/>
      <c r="O46" s="94">
        <v>19.21</v>
      </c>
      <c r="P46" s="83">
        <f t="shared" si="2"/>
        <v>1325.49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11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75</v>
      </c>
      <c r="G47" s="43">
        <f>+E47+F47</f>
        <v>86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13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3650</v>
      </c>
      <c r="N47" s="19"/>
      <c r="O47" s="94">
        <v>18.88</v>
      </c>
      <c r="P47" s="83">
        <f t="shared" si="2"/>
        <v>1378.24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>+E48+F48</f>
        <v>19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700</v>
      </c>
      <c r="N48" s="19"/>
      <c r="O48" s="94">
        <v>20.43</v>
      </c>
      <c r="P48" s="83">
        <f t="shared" si="2"/>
        <v>286.02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55</v>
      </c>
      <c r="G49" s="43">
        <f t="shared" si="0"/>
        <v>63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12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51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2550</v>
      </c>
      <c r="N49" s="19"/>
      <c r="O49" s="94">
        <v>21.81</v>
      </c>
      <c r="P49" s="83">
        <f t="shared" si="2"/>
        <v>1112.31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25</v>
      </c>
      <c r="G50" s="43">
        <f t="shared" si="0"/>
        <v>25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1000</v>
      </c>
      <c r="N50" s="19"/>
      <c r="O50" s="94">
        <v>14.65</v>
      </c>
      <c r="P50" s="83">
        <f t="shared" si="2"/>
        <v>293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13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115</v>
      </c>
      <c r="G52" s="43">
        <f t="shared" si="0"/>
        <v>128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1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21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106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5300</v>
      </c>
      <c r="N52" s="19"/>
      <c r="O52" s="94">
        <v>17.53</v>
      </c>
      <c r="P52" s="83">
        <f t="shared" si="2"/>
        <v>1858.18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4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4">
        <v>29.82</v>
      </c>
      <c r="P61" s="83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4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11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700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8</v>
      </c>
      <c r="G67" s="43">
        <f t="shared" si="0"/>
        <v>10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1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8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640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2</v>
      </c>
      <c r="G68" s="43">
        <f t="shared" si="0"/>
        <v>2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2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7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43</v>
      </c>
      <c r="G73" s="43">
        <f t="shared" si="0"/>
        <v>50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3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6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41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2050</v>
      </c>
      <c r="N73" s="19"/>
      <c r="O73" s="94">
        <v>17.09</v>
      </c>
      <c r="P73" s="83">
        <f t="shared" si="15"/>
        <v>700.68999999999994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4">
        <v>17.329999999999998</v>
      </c>
      <c r="P75" s="83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6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6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6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6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10</v>
      </c>
      <c r="G86" s="43">
        <f t="shared" si="16"/>
        <v>16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12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4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140</v>
      </c>
      <c r="N86" s="19"/>
      <c r="O86" s="94"/>
      <c r="P86" s="83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7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70</v>
      </c>
      <c r="G98" s="43">
        <f>+E98+F98</f>
        <v>77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17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60</v>
      </c>
      <c r="L98" s="20">
        <v>100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6000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18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30</v>
      </c>
      <c r="G99" s="43">
        <f t="shared" si="16"/>
        <v>48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14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34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1870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21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50</v>
      </c>
      <c r="G101" s="43">
        <f t="shared" si="16"/>
        <v>71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9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62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3720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4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45</v>
      </c>
      <c r="G102" s="43">
        <f t="shared" si="16"/>
        <v>49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7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42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4200</v>
      </c>
      <c r="N102" s="19"/>
      <c r="O102" s="94">
        <v>13.03</v>
      </c>
      <c r="P102" s="83">
        <f t="shared" si="15"/>
        <v>547.26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6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6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6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6"/>
        <v>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4">
        <v>9.91</v>
      </c>
      <c r="P116" s="83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6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6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6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8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8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10</v>
      </c>
      <c r="G144" s="43">
        <f t="shared" si="16"/>
        <v>10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10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400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9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9"/>
        <v>10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7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3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75</v>
      </c>
      <c r="N152" s="19"/>
      <c r="O152" s="94"/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4">
        <v>29.96</v>
      </c>
      <c r="P154" s="83">
        <f t="shared" si="18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/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4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60</v>
      </c>
      <c r="G167" s="43">
        <f t="shared" si="19"/>
        <v>64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11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53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3180</v>
      </c>
      <c r="N167" s="19"/>
      <c r="O167" s="94">
        <v>38</v>
      </c>
      <c r="P167" s="83">
        <f t="shared" si="18"/>
        <v>2014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20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115</v>
      </c>
      <c r="G168" s="43">
        <f t="shared" si="19"/>
        <v>135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1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26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108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12960</v>
      </c>
      <c r="N168" s="19"/>
      <c r="O168" s="94">
        <v>73</v>
      </c>
      <c r="P168" s="83">
        <f t="shared" si="18"/>
        <v>7884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32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32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32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1760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8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1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26</v>
      </c>
      <c r="G182" s="43">
        <f t="shared" si="19"/>
        <v>27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2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25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3000</v>
      </c>
      <c r="N182" s="19"/>
      <c r="O182" s="94">
        <v>83</v>
      </c>
      <c r="P182" s="83">
        <f t="shared" si="18"/>
        <v>2075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20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1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 t="s">
        <v>1398</v>
      </c>
      <c r="D215" s="10" t="s">
        <v>436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20</v>
      </c>
      <c r="G215" s="43">
        <f t="shared" si="19"/>
        <v>20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8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12</v>
      </c>
      <c r="L215" s="20">
        <v>35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420</v>
      </c>
      <c r="N215" s="19"/>
      <c r="O215" s="75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 t="s">
        <v>1399</v>
      </c>
      <c r="D216" s="10" t="s">
        <v>436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20</v>
      </c>
      <c r="G216" s="43">
        <f t="shared" si="19"/>
        <v>20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17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3</v>
      </c>
      <c r="L216" s="20">
        <v>35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105</v>
      </c>
      <c r="N216" s="19"/>
      <c r="O216" s="75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1400</v>
      </c>
      <c r="D217" s="10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20</v>
      </c>
      <c r="G217" s="43">
        <f t="shared" ref="G217:G222" si="22">+E217+F217</f>
        <v>20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19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</v>
      </c>
      <c r="L217" s="20">
        <v>35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35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1402</v>
      </c>
      <c r="D218" s="10" t="s">
        <v>568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10</v>
      </c>
      <c r="G218" s="43">
        <f t="shared" si="22"/>
        <v>10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10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2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2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3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23" t="s">
        <v>223</v>
      </c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5"/>
      <c r="O225" s="78" t="s">
        <v>287</v>
      </c>
      <c r="P225" s="79">
        <f>SUM(P5:P224)</f>
        <v>46909.280000000006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41" t="s">
        <v>224</v>
      </c>
      <c r="B226" s="142"/>
      <c r="C226" s="142"/>
      <c r="D226" s="143"/>
      <c r="E226" s="126" t="s">
        <v>240</v>
      </c>
      <c r="F226" s="127"/>
      <c r="G226" s="155" t="s">
        <v>225</v>
      </c>
      <c r="H226" s="156"/>
      <c r="I226" s="157"/>
      <c r="J226" s="128" t="s">
        <v>226</v>
      </c>
      <c r="K226" s="128"/>
      <c r="L226" s="128"/>
      <c r="M226" s="52">
        <f>SUM(M5:M224)</f>
        <v>129375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44" t="s">
        <v>227</v>
      </c>
      <c r="B227" s="145"/>
      <c r="C227" s="150">
        <f>+M229</f>
        <v>129375</v>
      </c>
      <c r="D227" s="151"/>
      <c r="E227" s="54" t="s">
        <v>228</v>
      </c>
      <c r="F227" s="55">
        <f>+M226</f>
        <v>129375</v>
      </c>
      <c r="G227" s="56" t="s">
        <v>217</v>
      </c>
      <c r="H227" s="153">
        <f>SUM(U36)</f>
        <v>0</v>
      </c>
      <c r="I227" s="154"/>
      <c r="J227" s="119"/>
      <c r="K227" s="119"/>
      <c r="L227" s="119"/>
      <c r="M227" s="58"/>
      <c r="N227" s="58">
        <f>+W36</f>
        <v>16060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44"/>
      <c r="B228" s="145"/>
      <c r="C228" s="150"/>
      <c r="D228" s="151"/>
      <c r="E228" s="54" t="s">
        <v>229</v>
      </c>
      <c r="F228" s="55">
        <f>N229</f>
        <v>6720</v>
      </c>
      <c r="G228" s="56"/>
      <c r="H228" s="153">
        <v>0</v>
      </c>
      <c r="I228" s="154"/>
      <c r="J228" s="119" t="s">
        <v>230</v>
      </c>
      <c r="K228" s="119"/>
      <c r="L228" s="119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46" t="s">
        <v>10</v>
      </c>
      <c r="B229" s="147"/>
      <c r="C229" s="150">
        <f>+F228</f>
        <v>6720</v>
      </c>
      <c r="D229" s="151"/>
      <c r="E229" s="54"/>
      <c r="F229" s="55"/>
      <c r="G229" s="56" t="s">
        <v>231</v>
      </c>
      <c r="H229" s="153">
        <f>+V36</f>
        <v>2908</v>
      </c>
      <c r="I229" s="154"/>
      <c r="J229" s="120" t="s">
        <v>232</v>
      </c>
      <c r="K229" s="121"/>
      <c r="L229" s="122"/>
      <c r="M229" s="58">
        <f>+M226-M227</f>
        <v>129375</v>
      </c>
      <c r="N229" s="60">
        <f>+S36</f>
        <v>6720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48" t="s">
        <v>233</v>
      </c>
      <c r="B230" s="149"/>
      <c r="C230" s="150">
        <f>+C227-C229</f>
        <v>122655</v>
      </c>
      <c r="D230" s="151"/>
      <c r="E230" s="54" t="s">
        <v>233</v>
      </c>
      <c r="F230" s="55">
        <f>+F227-F228</f>
        <v>122655</v>
      </c>
      <c r="G230" s="56" t="s">
        <v>234</v>
      </c>
      <c r="H230" s="153">
        <f>SUM(H227:H229)</f>
        <v>2908</v>
      </c>
      <c r="I230" s="154"/>
      <c r="J230" s="119" t="s">
        <v>206</v>
      </c>
      <c r="K230" s="119"/>
      <c r="L230" s="119"/>
      <c r="M230" s="58">
        <f>H230</f>
        <v>2908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12" t="s">
        <v>208</v>
      </c>
      <c r="K231" s="113"/>
      <c r="L231" s="114"/>
      <c r="M231" s="58">
        <f>M229-M230-N227-N229</f>
        <v>103687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22655</v>
      </c>
      <c r="J232" s="112" t="s">
        <v>209</v>
      </c>
      <c r="K232" s="113"/>
      <c r="L232" s="114"/>
      <c r="M232" s="58">
        <f>+Y36</f>
        <v>103727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f>+F232*4%</f>
        <v>906.2</v>
      </c>
      <c r="J233" s="112" t="s">
        <v>210</v>
      </c>
      <c r="K233" s="113"/>
      <c r="L233" s="114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05" t="s">
        <v>1416</v>
      </c>
      <c r="F234" s="106">
        <v>300</v>
      </c>
      <c r="J234" s="115" t="s">
        <v>211</v>
      </c>
      <c r="K234" s="115"/>
      <c r="L234" s="115"/>
      <c r="M234" s="62">
        <f>+M232-M231</f>
        <v>40</v>
      </c>
      <c r="N234" s="67"/>
    </row>
    <row r="235" spans="1:27" ht="24.75" customHeight="1" thickBot="1" x14ac:dyDescent="0.7">
      <c r="H235" s="116" t="s">
        <v>238</v>
      </c>
      <c r="I235" s="117"/>
      <c r="J235" s="117"/>
      <c r="K235" s="117"/>
      <c r="L235" s="117"/>
      <c r="M235" s="117"/>
      <c r="N235" s="118"/>
    </row>
    <row r="236" spans="1:27" x14ac:dyDescent="0.65">
      <c r="F236" s="23"/>
    </row>
  </sheetData>
  <autoFilter ref="A4:AA235" xr:uid="{C258BCB2-AD6B-4EC8-A3B2-59814A6857B7}"/>
  <mergeCells count="54">
    <mergeCell ref="R38:R39"/>
    <mergeCell ref="H230:I230"/>
    <mergeCell ref="G226:I226"/>
    <mergeCell ref="H227:I227"/>
    <mergeCell ref="H228:I228"/>
    <mergeCell ref="H229:I229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O3:O4"/>
    <mergeCell ref="P3:P4"/>
    <mergeCell ref="Q2:Z2"/>
    <mergeCell ref="X3:X4"/>
    <mergeCell ref="Y3:Y4"/>
    <mergeCell ref="Z3:Z4"/>
    <mergeCell ref="R3:R4"/>
    <mergeCell ref="A2:N2"/>
    <mergeCell ref="A3:A4"/>
    <mergeCell ref="B3:B4"/>
    <mergeCell ref="E3:E4"/>
    <mergeCell ref="F3:F4"/>
    <mergeCell ref="G3:G4"/>
    <mergeCell ref="I3:I4"/>
    <mergeCell ref="C3:C4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A3:AA4"/>
    <mergeCell ref="AB3:AB4"/>
    <mergeCell ref="J3:J4"/>
    <mergeCell ref="K3:M3"/>
    <mergeCell ref="J233:L233"/>
    <mergeCell ref="A225:N225"/>
    <mergeCell ref="E226:F226"/>
    <mergeCell ref="J226:L226"/>
    <mergeCell ref="N3:N4"/>
    <mergeCell ref="D3:D4"/>
    <mergeCell ref="S3:S4"/>
    <mergeCell ref="T3:T4"/>
    <mergeCell ref="U3:U4"/>
    <mergeCell ref="V3:V4"/>
    <mergeCell ref="W3:W4"/>
    <mergeCell ref="Q3:Q4"/>
  </mergeCells>
  <pageMargins left="0" right="0" top="0" bottom="0" header="0.31496062992125984" footer="0.31496062992125984"/>
  <pageSetup paperSize="9" scale="23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Normal="100" workbookViewId="0">
      <pane xSplit="10" ySplit="4" topLeftCell="K62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12</v>
      </c>
      <c r="F5" s="72">
        <v>0</v>
      </c>
      <c r="G5" s="46">
        <f t="shared" ref="G5" si="0">E5+F5</f>
        <v>12</v>
      </c>
      <c r="H5" s="82">
        <v>0</v>
      </c>
      <c r="I5" s="80">
        <v>0</v>
      </c>
      <c r="J5" s="46">
        <f t="shared" ref="J5" si="1">+G5-H5-K5-I5</f>
        <v>12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36</v>
      </c>
      <c r="F6" s="72">
        <v>0</v>
      </c>
      <c r="G6" s="46">
        <f t="shared" ref="G6:G53" si="2">E6+F6</f>
        <v>36</v>
      </c>
      <c r="H6" s="82">
        <v>0</v>
      </c>
      <c r="I6" s="80">
        <v>0</v>
      </c>
      <c r="J6" s="46">
        <f t="shared" ref="J6:J53" si="3">+G6-H6-K6-I6</f>
        <v>36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10</v>
      </c>
      <c r="F11" s="72">
        <v>0</v>
      </c>
      <c r="G11" s="46">
        <f t="shared" si="2"/>
        <v>10</v>
      </c>
      <c r="H11" s="82">
        <v>0</v>
      </c>
      <c r="I11" s="80">
        <v>0</v>
      </c>
      <c r="J11" s="46">
        <f t="shared" si="3"/>
        <v>10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v>1</v>
      </c>
      <c r="F14" s="72">
        <v>0</v>
      </c>
      <c r="G14" s="46">
        <f t="shared" si="2"/>
        <v>1</v>
      </c>
      <c r="H14" s="82">
        <v>0</v>
      </c>
      <c r="I14" s="80">
        <v>0</v>
      </c>
      <c r="J14" s="46">
        <f t="shared" si="3"/>
        <v>1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v>1</v>
      </c>
      <c r="F15" s="72">
        <v>0</v>
      </c>
      <c r="G15" s="46">
        <f t="shared" si="2"/>
        <v>1</v>
      </c>
      <c r="H15" s="82">
        <v>0</v>
      </c>
      <c r="I15" s="80">
        <v>0</v>
      </c>
      <c r="J15" s="46">
        <f t="shared" si="3"/>
        <v>1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1</v>
      </c>
      <c r="F18" s="72">
        <v>0</v>
      </c>
      <c r="G18" s="46">
        <f t="shared" si="2"/>
        <v>1</v>
      </c>
      <c r="H18" s="82">
        <v>0</v>
      </c>
      <c r="I18" s="80">
        <v>0</v>
      </c>
      <c r="J18" s="46">
        <f t="shared" si="3"/>
        <v>1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v>1</v>
      </c>
      <c r="F20" s="72">
        <v>0</v>
      </c>
      <c r="G20" s="46">
        <f t="shared" si="2"/>
        <v>1</v>
      </c>
      <c r="H20" s="82">
        <v>0</v>
      </c>
      <c r="I20" s="80">
        <v>0</v>
      </c>
      <c r="J20" s="46">
        <f t="shared" si="3"/>
        <v>1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/>
      <c r="F22" s="72">
        <v>0</v>
      </c>
      <c r="G22" s="46">
        <f t="shared" si="2"/>
        <v>0</v>
      </c>
      <c r="H22" s="82">
        <v>0</v>
      </c>
      <c r="I22" s="80">
        <v>0</v>
      </c>
      <c r="J22" s="46">
        <f t="shared" si="3"/>
        <v>0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/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24</v>
      </c>
      <c r="F31" s="72">
        <v>0</v>
      </c>
      <c r="G31" s="46">
        <f t="shared" si="2"/>
        <v>24</v>
      </c>
      <c r="H31" s="82">
        <v>0</v>
      </c>
      <c r="I31" s="80">
        <v>0</v>
      </c>
      <c r="J31" s="46">
        <f t="shared" si="3"/>
        <v>24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v>4</v>
      </c>
      <c r="F32" s="72">
        <v>0</v>
      </c>
      <c r="G32" s="46">
        <f t="shared" si="2"/>
        <v>4</v>
      </c>
      <c r="H32" s="82">
        <v>0</v>
      </c>
      <c r="I32" s="80">
        <v>0</v>
      </c>
      <c r="J32" s="46">
        <f t="shared" si="3"/>
        <v>4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v>1</v>
      </c>
      <c r="F33" s="72">
        <v>0</v>
      </c>
      <c r="G33" s="46">
        <f t="shared" si="2"/>
        <v>1</v>
      </c>
      <c r="H33" s="82">
        <v>0</v>
      </c>
      <c r="I33" s="80">
        <v>0</v>
      </c>
      <c r="J33" s="46">
        <f t="shared" si="3"/>
        <v>1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v>1</v>
      </c>
      <c r="F34" s="72">
        <v>0</v>
      </c>
      <c r="G34" s="46">
        <f t="shared" si="2"/>
        <v>1</v>
      </c>
      <c r="H34" s="82">
        <v>0</v>
      </c>
      <c r="I34" s="80">
        <v>0</v>
      </c>
      <c r="J34" s="46">
        <f t="shared" si="3"/>
        <v>1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/>
      <c r="F39" s="72">
        <v>0</v>
      </c>
      <c r="G39" s="46">
        <f t="shared" si="2"/>
        <v>0</v>
      </c>
      <c r="H39" s="82">
        <v>0</v>
      </c>
      <c r="I39" s="80">
        <v>0</v>
      </c>
      <c r="J39" s="46">
        <f t="shared" si="3"/>
        <v>0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v>1</v>
      </c>
      <c r="F45" s="72">
        <v>0</v>
      </c>
      <c r="G45" s="46">
        <f t="shared" si="2"/>
        <v>1</v>
      </c>
      <c r="H45" s="82">
        <v>0</v>
      </c>
      <c r="I45" s="80">
        <v>0</v>
      </c>
      <c r="J45" s="46">
        <f t="shared" si="3"/>
        <v>1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v>11</v>
      </c>
      <c r="F46" s="72">
        <v>0</v>
      </c>
      <c r="G46" s="46">
        <f t="shared" si="2"/>
        <v>11</v>
      </c>
      <c r="H46" s="82">
        <v>0</v>
      </c>
      <c r="I46" s="80">
        <v>0</v>
      </c>
      <c r="J46" s="46">
        <f t="shared" si="3"/>
        <v>11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v>11</v>
      </c>
      <c r="F47" s="72">
        <v>0</v>
      </c>
      <c r="G47" s="46">
        <f>E47+F47</f>
        <v>11</v>
      </c>
      <c r="H47" s="82">
        <v>0</v>
      </c>
      <c r="I47" s="80">
        <v>0</v>
      </c>
      <c r="J47" s="46">
        <f>+G47-H47-K47-I47</f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4</v>
      </c>
      <c r="F48" s="72">
        <v>0</v>
      </c>
      <c r="G48" s="46">
        <f t="shared" si="2"/>
        <v>4</v>
      </c>
      <c r="H48" s="82">
        <v>0</v>
      </c>
      <c r="I48" s="80">
        <v>0</v>
      </c>
      <c r="J48" s="46">
        <f t="shared" si="3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v>8</v>
      </c>
      <c r="F49" s="72">
        <v>0</v>
      </c>
      <c r="G49" s="46">
        <f t="shared" si="2"/>
        <v>8</v>
      </c>
      <c r="H49" s="82">
        <v>0</v>
      </c>
      <c r="I49" s="80">
        <v>0</v>
      </c>
      <c r="J49" s="46">
        <f t="shared" si="3"/>
        <v>8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/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13</v>
      </c>
      <c r="F52" s="72">
        <v>0</v>
      </c>
      <c r="G52" s="46">
        <f t="shared" si="2"/>
        <v>13</v>
      </c>
      <c r="H52" s="82">
        <v>0</v>
      </c>
      <c r="I52" s="80">
        <v>0</v>
      </c>
      <c r="J52" s="46">
        <f t="shared" si="3"/>
        <v>13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 t="shared" ref="G55:G118" si="7">E55+F55</f>
        <v>0</v>
      </c>
      <c r="H55" s="82">
        <v>0</v>
      </c>
      <c r="I55" s="80">
        <v>0</v>
      </c>
      <c r="J55" s="46">
        <f t="shared" ref="J55:J118" si="8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/>
      <c r="F56" s="72">
        <v>0</v>
      </c>
      <c r="G56" s="46">
        <f t="shared" si="7"/>
        <v>0</v>
      </c>
      <c r="H56" s="82">
        <v>0</v>
      </c>
      <c r="I56" s="80">
        <v>0</v>
      </c>
      <c r="J56" s="46">
        <f t="shared" si="8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/>
      <c r="F57" s="72">
        <v>0</v>
      </c>
      <c r="G57" s="46">
        <f t="shared" si="7"/>
        <v>0</v>
      </c>
      <c r="H57" s="82">
        <v>0</v>
      </c>
      <c r="I57" s="80">
        <v>0</v>
      </c>
      <c r="J57" s="46">
        <f t="shared" si="8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7"/>
        <v>0</v>
      </c>
      <c r="H58" s="82">
        <v>0</v>
      </c>
      <c r="I58" s="80">
        <v>0</v>
      </c>
      <c r="J58" s="46">
        <f t="shared" si="8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>
        <f t="shared" si="7"/>
        <v>0</v>
      </c>
      <c r="H59" s="82">
        <v>0</v>
      </c>
      <c r="I59" s="80">
        <v>0</v>
      </c>
      <c r="J59" s="46">
        <f t="shared" si="8"/>
        <v>0</v>
      </c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7"/>
        <v>0</v>
      </c>
      <c r="H60" s="82">
        <v>0</v>
      </c>
      <c r="I60" s="80">
        <v>0</v>
      </c>
      <c r="J60" s="46">
        <f t="shared" si="8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7"/>
        <v>0</v>
      </c>
      <c r="H61" s="82">
        <v>0</v>
      </c>
      <c r="I61" s="80">
        <v>0</v>
      </c>
      <c r="J61" s="46">
        <f t="shared" si="8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>
        <f t="shared" si="7"/>
        <v>0</v>
      </c>
      <c r="H62" s="82">
        <v>0</v>
      </c>
      <c r="I62" s="80">
        <v>0</v>
      </c>
      <c r="J62" s="46">
        <f t="shared" si="8"/>
        <v>0</v>
      </c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/>
      <c r="F63" s="72">
        <v>0</v>
      </c>
      <c r="G63" s="46">
        <f t="shared" si="7"/>
        <v>0</v>
      </c>
      <c r="H63" s="82">
        <v>0</v>
      </c>
      <c r="I63" s="80">
        <v>0</v>
      </c>
      <c r="J63" s="46">
        <f t="shared" si="8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/>
      <c r="F64" s="72">
        <v>0</v>
      </c>
      <c r="G64" s="46">
        <f t="shared" si="7"/>
        <v>0</v>
      </c>
      <c r="H64" s="82">
        <v>0</v>
      </c>
      <c r="I64" s="80">
        <v>0</v>
      </c>
      <c r="J64" s="46">
        <f t="shared" si="8"/>
        <v>0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7"/>
        <v>0</v>
      </c>
      <c r="H65" s="82">
        <v>0</v>
      </c>
      <c r="I65" s="80">
        <v>0</v>
      </c>
      <c r="J65" s="46">
        <f t="shared" si="8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v>2</v>
      </c>
      <c r="F66" s="72">
        <v>0</v>
      </c>
      <c r="G66" s="46">
        <f t="shared" si="7"/>
        <v>2</v>
      </c>
      <c r="H66" s="82">
        <v>0</v>
      </c>
      <c r="I66" s="80">
        <v>0</v>
      </c>
      <c r="J66" s="46">
        <f t="shared" si="8"/>
        <v>2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v>2</v>
      </c>
      <c r="F67" s="72">
        <v>0</v>
      </c>
      <c r="G67" s="46">
        <f t="shared" si="7"/>
        <v>2</v>
      </c>
      <c r="H67" s="82">
        <v>0</v>
      </c>
      <c r="I67" s="80">
        <v>0</v>
      </c>
      <c r="J67" s="46">
        <f t="shared" si="8"/>
        <v>2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7"/>
        <v>0</v>
      </c>
      <c r="H68" s="82">
        <v>0</v>
      </c>
      <c r="I68" s="80">
        <v>0</v>
      </c>
      <c r="J68" s="46">
        <f t="shared" si="8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7"/>
        <v>0</v>
      </c>
      <c r="H69" s="82">
        <v>0</v>
      </c>
      <c r="I69" s="80">
        <v>0</v>
      </c>
      <c r="J69" s="46">
        <f t="shared" si="8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8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v>7</v>
      </c>
      <c r="F73" s="72">
        <v>0</v>
      </c>
      <c r="G73" s="46">
        <f t="shared" si="7"/>
        <v>7</v>
      </c>
      <c r="H73" s="82">
        <v>0</v>
      </c>
      <c r="I73" s="80">
        <v>0</v>
      </c>
      <c r="J73" s="46">
        <f t="shared" si="8"/>
        <v>7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/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v>6</v>
      </c>
      <c r="F86" s="72">
        <v>0</v>
      </c>
      <c r="G86" s="46">
        <f t="shared" si="7"/>
        <v>6</v>
      </c>
      <c r="H86" s="82">
        <v>0</v>
      </c>
      <c r="I86" s="80">
        <v>0</v>
      </c>
      <c r="J86" s="46">
        <f t="shared" si="8"/>
        <v>6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7</v>
      </c>
      <c r="F98" s="72">
        <v>0</v>
      </c>
      <c r="G98" s="46">
        <f t="shared" si="7"/>
        <v>7</v>
      </c>
      <c r="H98" s="82">
        <v>0</v>
      </c>
      <c r="I98" s="80">
        <v>0</v>
      </c>
      <c r="J98" s="46">
        <f t="shared" si="8"/>
        <v>7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18</v>
      </c>
      <c r="F99" s="72">
        <v>0</v>
      </c>
      <c r="G99" s="46">
        <f t="shared" si="7"/>
        <v>18</v>
      </c>
      <c r="H99" s="82">
        <v>0</v>
      </c>
      <c r="I99" s="80">
        <v>0</v>
      </c>
      <c r="J99" s="46">
        <f t="shared" si="8"/>
        <v>18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21</v>
      </c>
      <c r="F101" s="72">
        <v>0</v>
      </c>
      <c r="G101" s="46">
        <f t="shared" si="7"/>
        <v>21</v>
      </c>
      <c r="H101" s="82">
        <v>0</v>
      </c>
      <c r="I101" s="80">
        <v>0</v>
      </c>
      <c r="J101" s="46">
        <f t="shared" si="8"/>
        <v>21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ref="G119:G182" si="12">E119+F119</f>
        <v>0</v>
      </c>
      <c r="H119" s="82">
        <v>0</v>
      </c>
      <c r="I119" s="80">
        <v>0</v>
      </c>
      <c r="J119" s="46">
        <f t="shared" ref="J119:J182" si="13">+G119-H119-K119-I119</f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12"/>
        <v>0</v>
      </c>
      <c r="H120" s="82">
        <v>0</v>
      </c>
      <c r="I120" s="80">
        <v>0</v>
      </c>
      <c r="J120" s="46">
        <f t="shared" si="13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12"/>
        <v>0</v>
      </c>
      <c r="H121" s="82">
        <v>0</v>
      </c>
      <c r="I121" s="80">
        <v>0</v>
      </c>
      <c r="J121" s="46">
        <f t="shared" si="13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12"/>
        <v>0</v>
      </c>
      <c r="H122" s="82">
        <v>0</v>
      </c>
      <c r="I122" s="80">
        <v>0</v>
      </c>
      <c r="J122" s="46">
        <f t="shared" si="13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12"/>
        <v>0</v>
      </c>
      <c r="H123" s="82">
        <v>0</v>
      </c>
      <c r="I123" s="80">
        <v>0</v>
      </c>
      <c r="J123" s="46">
        <f t="shared" si="13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12"/>
        <v>0</v>
      </c>
      <c r="H124" s="82">
        <v>0</v>
      </c>
      <c r="I124" s="80">
        <v>0</v>
      </c>
      <c r="J124" s="46">
        <f t="shared" si="13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12"/>
        <v>0</v>
      </c>
      <c r="H125" s="82">
        <v>0</v>
      </c>
      <c r="I125" s="80">
        <v>0</v>
      </c>
      <c r="J125" s="46">
        <f t="shared" si="13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12"/>
        <v>0</v>
      </c>
      <c r="H126" s="82">
        <v>0</v>
      </c>
      <c r="I126" s="80">
        <v>0</v>
      </c>
      <c r="J126" s="46">
        <f t="shared" si="13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12"/>
        <v>0</v>
      </c>
      <c r="H127" s="82">
        <v>0</v>
      </c>
      <c r="I127" s="80">
        <v>0</v>
      </c>
      <c r="J127" s="46">
        <f t="shared" si="13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12"/>
        <v>0</v>
      </c>
      <c r="H128" s="82">
        <v>0</v>
      </c>
      <c r="I128" s="80">
        <v>0</v>
      </c>
      <c r="J128" s="46">
        <f t="shared" si="13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12"/>
        <v>0</v>
      </c>
      <c r="H129" s="82">
        <v>0</v>
      </c>
      <c r="I129" s="80">
        <v>0</v>
      </c>
      <c r="J129" s="46">
        <f t="shared" si="13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12"/>
        <v>0</v>
      </c>
      <c r="H130" s="82">
        <v>0</v>
      </c>
      <c r="I130" s="80">
        <v>0</v>
      </c>
      <c r="J130" s="46">
        <f t="shared" si="13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12"/>
        <v>0</v>
      </c>
      <c r="H131" s="82">
        <v>0</v>
      </c>
      <c r="I131" s="80">
        <v>0</v>
      </c>
      <c r="J131" s="46">
        <f t="shared" si="13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12"/>
        <v>0</v>
      </c>
      <c r="H132" s="82">
        <v>0</v>
      </c>
      <c r="I132" s="80">
        <v>0</v>
      </c>
      <c r="J132" s="46">
        <f t="shared" si="13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12"/>
        <v>0</v>
      </c>
      <c r="H133" s="82">
        <v>0</v>
      </c>
      <c r="I133" s="80">
        <v>0</v>
      </c>
      <c r="J133" s="46">
        <f t="shared" si="13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12"/>
        <v>0</v>
      </c>
      <c r="H134" s="82">
        <v>0</v>
      </c>
      <c r="I134" s="80">
        <v>0</v>
      </c>
      <c r="J134" s="46">
        <f t="shared" si="13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/>
      <c r="F154" s="72">
        <v>0</v>
      </c>
      <c r="G154" s="46">
        <f t="shared" si="12"/>
        <v>0</v>
      </c>
      <c r="H154" s="82">
        <v>0</v>
      </c>
      <c r="I154" s="80">
        <v>0</v>
      </c>
      <c r="J154" s="46">
        <f t="shared" si="13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" si="14">+L155*K155</f>
        <v>0</v>
      </c>
      <c r="N155" s="17" t="s">
        <v>16</v>
      </c>
      <c r="O155" s="18"/>
      <c r="P155" s="23">
        <f t="shared" ref="P155" si="15">SUM(M155-O155)</f>
        <v>0</v>
      </c>
      <c r="Q155" s="96"/>
      <c r="R155" s="43">
        <f t="shared" ref="R155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/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ref="M156:M218" si="17">+L156*K156</f>
        <v>0</v>
      </c>
      <c r="N156" s="17" t="s">
        <v>16</v>
      </c>
      <c r="O156" s="18"/>
      <c r="P156" s="23">
        <f t="shared" ref="P156:P218" si="18">SUM(M156-O156)</f>
        <v>0</v>
      </c>
      <c r="Q156" s="94"/>
      <c r="R156" s="43">
        <f t="shared" ref="R156:R218" si="19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7"/>
        <v>0</v>
      </c>
      <c r="N157" s="17" t="s">
        <v>16</v>
      </c>
      <c r="O157" s="18"/>
      <c r="P157" s="23">
        <f t="shared" si="18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7"/>
        <v>0</v>
      </c>
      <c r="N158" s="17" t="s">
        <v>16</v>
      </c>
      <c r="O158" s="18"/>
      <c r="P158" s="23">
        <f t="shared" si="18"/>
        <v>0</v>
      </c>
      <c r="Q158" s="94"/>
      <c r="R158" s="43">
        <f t="shared" si="19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7"/>
        <v>0</v>
      </c>
      <c r="N159" s="17" t="s">
        <v>16</v>
      </c>
      <c r="O159" s="18"/>
      <c r="P159" s="23">
        <f t="shared" si="18"/>
        <v>0</v>
      </c>
      <c r="Q159" s="94"/>
      <c r="R159" s="43">
        <f t="shared" si="19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7"/>
        <v>0</v>
      </c>
      <c r="N161" s="17" t="s">
        <v>16</v>
      </c>
      <c r="O161" s="18"/>
      <c r="P161" s="23">
        <f t="shared" si="18"/>
        <v>0</v>
      </c>
      <c r="Q161" s="94"/>
      <c r="R161" s="43">
        <f t="shared" si="19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/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7"/>
        <v>0</v>
      </c>
      <c r="N163" s="17" t="s">
        <v>16</v>
      </c>
      <c r="O163" s="18"/>
      <c r="P163" s="23">
        <f t="shared" si="18"/>
        <v>0</v>
      </c>
      <c r="Q163" s="94">
        <v>24.99</v>
      </c>
      <c r="R163" s="43">
        <f t="shared" si="19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/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7"/>
        <v>0</v>
      </c>
      <c r="N164" s="17" t="s">
        <v>16</v>
      </c>
      <c r="O164" s="18"/>
      <c r="P164" s="23">
        <f t="shared" si="18"/>
        <v>0</v>
      </c>
      <c r="Q164" s="96"/>
      <c r="R164" s="43">
        <f t="shared" si="19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7"/>
        <v>0</v>
      </c>
      <c r="N165" s="17" t="s">
        <v>16</v>
      </c>
      <c r="O165" s="18"/>
      <c r="P165" s="23">
        <f t="shared" si="18"/>
        <v>0</v>
      </c>
      <c r="Q165" s="94">
        <v>40.28</v>
      </c>
      <c r="R165" s="43">
        <f t="shared" si="19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7"/>
        <v>0</v>
      </c>
      <c r="N166" s="17" t="s">
        <v>16</v>
      </c>
      <c r="O166" s="18"/>
      <c r="P166" s="23">
        <f t="shared" si="18"/>
        <v>0</v>
      </c>
      <c r="Q166" s="96"/>
      <c r="R166" s="43">
        <f t="shared" si="19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v>4</v>
      </c>
      <c r="F167" s="72">
        <v>0</v>
      </c>
      <c r="G167" s="46">
        <f t="shared" si="12"/>
        <v>4</v>
      </c>
      <c r="H167" s="82">
        <v>0</v>
      </c>
      <c r="I167" s="80">
        <v>0</v>
      </c>
      <c r="J167" s="46">
        <f t="shared" si="13"/>
        <v>4</v>
      </c>
      <c r="K167" s="73"/>
      <c r="L167" s="20">
        <v>60</v>
      </c>
      <c r="M167" s="66">
        <f t="shared" si="17"/>
        <v>0</v>
      </c>
      <c r="N167" s="17" t="s">
        <v>16</v>
      </c>
      <c r="O167" s="18"/>
      <c r="P167" s="23">
        <f t="shared" si="18"/>
        <v>0</v>
      </c>
      <c r="Q167" s="94">
        <v>38</v>
      </c>
      <c r="R167" s="43">
        <f t="shared" si="19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v>20</v>
      </c>
      <c r="F168" s="72">
        <v>0</v>
      </c>
      <c r="G168" s="46">
        <f t="shared" si="12"/>
        <v>20</v>
      </c>
      <c r="H168" s="82">
        <v>0</v>
      </c>
      <c r="I168" s="80">
        <v>0</v>
      </c>
      <c r="J168" s="46">
        <f t="shared" si="13"/>
        <v>20</v>
      </c>
      <c r="K168" s="73"/>
      <c r="L168" s="20">
        <v>120</v>
      </c>
      <c r="M168" s="66">
        <f t="shared" si="17"/>
        <v>0</v>
      </c>
      <c r="N168" s="17" t="s">
        <v>16</v>
      </c>
      <c r="O168" s="18"/>
      <c r="P168" s="23">
        <f t="shared" si="18"/>
        <v>0</v>
      </c>
      <c r="Q168" s="94">
        <v>73</v>
      </c>
      <c r="R168" s="43">
        <f t="shared" si="19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7"/>
        <v>0</v>
      </c>
      <c r="N169" s="17" t="s">
        <v>16</v>
      </c>
      <c r="O169" s="18"/>
      <c r="P169" s="23">
        <f t="shared" si="18"/>
        <v>0</v>
      </c>
      <c r="Q169" s="94">
        <v>38</v>
      </c>
      <c r="R169" s="43">
        <f t="shared" si="19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7"/>
        <v>0</v>
      </c>
      <c r="N170" s="17" t="s">
        <v>16</v>
      </c>
      <c r="O170" s="18"/>
      <c r="P170" s="23">
        <f t="shared" si="18"/>
        <v>0</v>
      </c>
      <c r="Q170" s="94">
        <v>73</v>
      </c>
      <c r="R170" s="43">
        <f t="shared" si="19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7"/>
        <v>0</v>
      </c>
      <c r="N171" s="17" t="s">
        <v>16</v>
      </c>
      <c r="O171" s="18"/>
      <c r="P171" s="23">
        <f t="shared" si="18"/>
        <v>0</v>
      </c>
      <c r="Q171" s="94">
        <v>23.74</v>
      </c>
      <c r="R171" s="43">
        <f t="shared" si="19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7"/>
        <v>0</v>
      </c>
      <c r="N172" s="17" t="s">
        <v>16</v>
      </c>
      <c r="O172" s="18"/>
      <c r="P172" s="23">
        <f t="shared" si="18"/>
        <v>0</v>
      </c>
      <c r="Q172" s="94">
        <v>64.38</v>
      </c>
      <c r="R172" s="43">
        <f t="shared" si="19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7"/>
        <v>0</v>
      </c>
      <c r="N173" s="17" t="s">
        <v>16</v>
      </c>
      <c r="O173" s="18"/>
      <c r="P173" s="23">
        <f t="shared" si="18"/>
        <v>0</v>
      </c>
      <c r="Q173" s="96"/>
      <c r="R173" s="43">
        <f t="shared" si="19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7"/>
        <v>0</v>
      </c>
      <c r="N174" s="17" t="s">
        <v>16</v>
      </c>
      <c r="O174" s="18"/>
      <c r="P174" s="23">
        <f t="shared" si="18"/>
        <v>0</v>
      </c>
      <c r="Q174" s="96"/>
      <c r="R174" s="43">
        <f t="shared" si="19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7"/>
        <v>0</v>
      </c>
      <c r="N175" s="17" t="s">
        <v>16</v>
      </c>
      <c r="O175" s="18"/>
      <c r="P175" s="23">
        <f t="shared" si="18"/>
        <v>0</v>
      </c>
      <c r="Q175" s="96"/>
      <c r="R175" s="43">
        <f t="shared" si="19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7"/>
        <v>0</v>
      </c>
      <c r="N176" s="17" t="s">
        <v>16</v>
      </c>
      <c r="O176" s="18"/>
      <c r="P176" s="23">
        <f t="shared" si="18"/>
        <v>0</v>
      </c>
      <c r="Q176" s="96"/>
      <c r="R176" s="43">
        <f t="shared" si="19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7"/>
        <v>0</v>
      </c>
      <c r="N177" s="17" t="s">
        <v>16</v>
      </c>
      <c r="O177" s="18"/>
      <c r="P177" s="23">
        <f t="shared" si="18"/>
        <v>0</v>
      </c>
      <c r="Q177" s="96"/>
      <c r="R177" s="43">
        <f t="shared" si="19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7"/>
        <v>0</v>
      </c>
      <c r="N178" s="17" t="s">
        <v>16</v>
      </c>
      <c r="O178" s="18"/>
      <c r="P178" s="23">
        <f t="shared" si="18"/>
        <v>0</v>
      </c>
      <c r="Q178" s="96"/>
      <c r="R178" s="43">
        <f t="shared" si="19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32</v>
      </c>
      <c r="F179" s="72">
        <v>0</v>
      </c>
      <c r="G179" s="46">
        <f t="shared" si="12"/>
        <v>32</v>
      </c>
      <c r="H179" s="82">
        <v>0</v>
      </c>
      <c r="I179" s="80">
        <v>0</v>
      </c>
      <c r="J179" s="46">
        <f t="shared" si="13"/>
        <v>32</v>
      </c>
      <c r="K179" s="73"/>
      <c r="L179" s="20">
        <v>55</v>
      </c>
      <c r="M179" s="66">
        <f t="shared" si="17"/>
        <v>0</v>
      </c>
      <c r="N179" s="17" t="s">
        <v>16</v>
      </c>
      <c r="O179" s="18"/>
      <c r="P179" s="23">
        <f t="shared" si="18"/>
        <v>0</v>
      </c>
      <c r="Q179" s="96"/>
      <c r="R179" s="43">
        <f t="shared" si="19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7"/>
        <v>0</v>
      </c>
      <c r="N180" s="17" t="s">
        <v>16</v>
      </c>
      <c r="O180" s="18"/>
      <c r="P180" s="23">
        <f t="shared" si="18"/>
        <v>0</v>
      </c>
      <c r="Q180" s="96"/>
      <c r="R180" s="43">
        <f t="shared" si="19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7"/>
        <v>0</v>
      </c>
      <c r="N181" s="17" t="s">
        <v>16</v>
      </c>
      <c r="O181" s="18"/>
      <c r="P181" s="23">
        <f t="shared" si="18"/>
        <v>0</v>
      </c>
      <c r="Q181" s="94">
        <v>33</v>
      </c>
      <c r="R181" s="43">
        <f t="shared" si="19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v>1</v>
      </c>
      <c r="F182" s="72">
        <v>0</v>
      </c>
      <c r="G182" s="46">
        <f t="shared" si="12"/>
        <v>1</v>
      </c>
      <c r="H182" s="82">
        <v>0</v>
      </c>
      <c r="I182" s="80">
        <v>0</v>
      </c>
      <c r="J182" s="46">
        <f t="shared" si="13"/>
        <v>1</v>
      </c>
      <c r="K182" s="73"/>
      <c r="L182" s="20">
        <v>120</v>
      </c>
      <c r="M182" s="66">
        <f t="shared" si="17"/>
        <v>0</v>
      </c>
      <c r="N182" s="17" t="s">
        <v>16</v>
      </c>
      <c r="O182" s="18"/>
      <c r="P182" s="23">
        <f t="shared" si="18"/>
        <v>0</v>
      </c>
      <c r="Q182" s="94">
        <v>83</v>
      </c>
      <c r="R182" s="43">
        <f t="shared" si="19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 t="shared" ref="G183:G225" si="20">E183+F183</f>
        <v>0</v>
      </c>
      <c r="H183" s="82">
        <v>0</v>
      </c>
      <c r="I183" s="80">
        <v>0</v>
      </c>
      <c r="J183" s="46">
        <f t="shared" ref="J183:J225" si="21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20"/>
        <v>0</v>
      </c>
      <c r="H184" s="82">
        <v>0</v>
      </c>
      <c r="I184" s="80">
        <v>0</v>
      </c>
      <c r="J184" s="46">
        <f t="shared" si="21"/>
        <v>0</v>
      </c>
      <c r="K184" s="73"/>
      <c r="L184" s="20">
        <v>25</v>
      </c>
      <c r="M184" s="66">
        <f t="shared" si="17"/>
        <v>0</v>
      </c>
      <c r="N184" s="17" t="s">
        <v>16</v>
      </c>
      <c r="O184" s="18"/>
      <c r="P184" s="23">
        <f t="shared" si="18"/>
        <v>0</v>
      </c>
      <c r="Q184" s="94">
        <v>15</v>
      </c>
      <c r="R184" s="43">
        <f t="shared" si="19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20"/>
        <v>0</v>
      </c>
      <c r="H185" s="82">
        <v>0</v>
      </c>
      <c r="I185" s="80">
        <v>0</v>
      </c>
      <c r="J185" s="46">
        <f t="shared" si="21"/>
        <v>0</v>
      </c>
      <c r="K185" s="73"/>
      <c r="L185" s="20">
        <v>25</v>
      </c>
      <c r="M185" s="66">
        <f t="shared" si="17"/>
        <v>0</v>
      </c>
      <c r="N185" s="17" t="s">
        <v>16</v>
      </c>
      <c r="O185" s="18"/>
      <c r="P185" s="23">
        <f t="shared" si="18"/>
        <v>0</v>
      </c>
      <c r="Q185" s="94">
        <v>15</v>
      </c>
      <c r="R185" s="43">
        <f t="shared" si="19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20"/>
        <v>0</v>
      </c>
      <c r="H186" s="82">
        <v>0</v>
      </c>
      <c r="I186" s="80">
        <v>0</v>
      </c>
      <c r="J186" s="46">
        <f t="shared" si="21"/>
        <v>0</v>
      </c>
      <c r="K186" s="73"/>
      <c r="L186" s="20">
        <v>25</v>
      </c>
      <c r="M186" s="66">
        <f t="shared" si="17"/>
        <v>0</v>
      </c>
      <c r="N186" s="17" t="s">
        <v>16</v>
      </c>
      <c r="O186" s="18"/>
      <c r="P186" s="23">
        <f t="shared" si="18"/>
        <v>0</v>
      </c>
      <c r="Q186" s="94">
        <v>15</v>
      </c>
      <c r="R186" s="43">
        <f t="shared" si="19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20"/>
        <v>0</v>
      </c>
      <c r="H187" s="82">
        <v>0</v>
      </c>
      <c r="I187" s="80">
        <v>0</v>
      </c>
      <c r="J187" s="46">
        <f t="shared" si="2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20"/>
        <v>0</v>
      </c>
      <c r="H188" s="82">
        <v>0</v>
      </c>
      <c r="I188" s="80">
        <v>0</v>
      </c>
      <c r="J188" s="46">
        <f t="shared" si="2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20"/>
        <v>0</v>
      </c>
      <c r="H189" s="82">
        <v>0</v>
      </c>
      <c r="I189" s="80">
        <v>0</v>
      </c>
      <c r="J189" s="46">
        <f t="shared" si="21"/>
        <v>0</v>
      </c>
      <c r="K189" s="73"/>
      <c r="L189" s="20">
        <v>10</v>
      </c>
      <c r="M189" s="66">
        <f t="shared" si="17"/>
        <v>0</v>
      </c>
      <c r="N189" s="17" t="s">
        <v>16</v>
      </c>
      <c r="O189" s="18"/>
      <c r="P189" s="23">
        <f t="shared" si="18"/>
        <v>0</v>
      </c>
      <c r="Q189" s="96"/>
      <c r="R189" s="43">
        <f t="shared" si="19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20"/>
        <v>0</v>
      </c>
      <c r="H190" s="82">
        <v>0</v>
      </c>
      <c r="I190" s="80">
        <v>0</v>
      </c>
      <c r="J190" s="46">
        <f t="shared" si="21"/>
        <v>0</v>
      </c>
      <c r="K190" s="73"/>
      <c r="L190" s="20">
        <v>10</v>
      </c>
      <c r="M190" s="66">
        <f t="shared" si="17"/>
        <v>0</v>
      </c>
      <c r="N190" s="17" t="s">
        <v>16</v>
      </c>
      <c r="O190" s="18"/>
      <c r="P190" s="23">
        <f t="shared" si="18"/>
        <v>0</v>
      </c>
      <c r="Q190" s="96"/>
      <c r="R190" s="43">
        <f t="shared" si="19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20"/>
        <v>0</v>
      </c>
      <c r="H191" s="82">
        <v>0</v>
      </c>
      <c r="I191" s="80">
        <v>0</v>
      </c>
      <c r="J191" s="46">
        <f t="shared" si="21"/>
        <v>0</v>
      </c>
      <c r="K191" s="73"/>
      <c r="L191" s="20">
        <v>20</v>
      </c>
      <c r="M191" s="66">
        <f t="shared" si="17"/>
        <v>0</v>
      </c>
      <c r="N191" s="17" t="s">
        <v>16</v>
      </c>
      <c r="O191" s="18"/>
      <c r="P191" s="23">
        <f t="shared" si="18"/>
        <v>0</v>
      </c>
      <c r="Q191" s="96"/>
      <c r="R191" s="43">
        <f t="shared" si="19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20"/>
        <v>0</v>
      </c>
      <c r="H192" s="82">
        <v>0</v>
      </c>
      <c r="I192" s="80">
        <v>0</v>
      </c>
      <c r="J192" s="46">
        <f t="shared" si="21"/>
        <v>0</v>
      </c>
      <c r="K192" s="73"/>
      <c r="L192" s="20">
        <v>800</v>
      </c>
      <c r="M192" s="66">
        <f t="shared" si="17"/>
        <v>0</v>
      </c>
      <c r="N192" s="17" t="s">
        <v>16</v>
      </c>
      <c r="O192" s="18"/>
      <c r="P192" s="23">
        <f t="shared" si="18"/>
        <v>0</v>
      </c>
      <c r="Q192" s="96"/>
      <c r="R192" s="43">
        <f t="shared" si="19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20"/>
        <v>0</v>
      </c>
      <c r="H193" s="82">
        <v>0</v>
      </c>
      <c r="I193" s="80">
        <v>0</v>
      </c>
      <c r="J193" s="46">
        <f t="shared" si="21"/>
        <v>0</v>
      </c>
      <c r="K193" s="73"/>
      <c r="L193" s="20">
        <v>150</v>
      </c>
      <c r="M193" s="66">
        <f t="shared" si="17"/>
        <v>0</v>
      </c>
      <c r="N193" s="17" t="s">
        <v>16</v>
      </c>
      <c r="O193" s="18"/>
      <c r="P193" s="23">
        <f t="shared" si="18"/>
        <v>0</v>
      </c>
      <c r="Q193" s="96"/>
      <c r="R193" s="43">
        <f t="shared" si="19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20"/>
        <v>0</v>
      </c>
      <c r="H194" s="82">
        <v>0</v>
      </c>
      <c r="I194" s="80">
        <v>0</v>
      </c>
      <c r="J194" s="46">
        <f t="shared" si="21"/>
        <v>0</v>
      </c>
      <c r="K194" s="73"/>
      <c r="L194" s="20">
        <v>200</v>
      </c>
      <c r="M194" s="66">
        <f t="shared" si="17"/>
        <v>0</v>
      </c>
      <c r="N194" s="17" t="s">
        <v>16</v>
      </c>
      <c r="O194" s="18"/>
      <c r="P194" s="23">
        <f t="shared" si="18"/>
        <v>0</v>
      </c>
      <c r="Q194" s="96"/>
      <c r="R194" s="43">
        <f t="shared" si="19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20"/>
        <v>0</v>
      </c>
      <c r="H195" s="82">
        <v>0</v>
      </c>
      <c r="I195" s="80">
        <v>0</v>
      </c>
      <c r="J195" s="46">
        <f t="shared" si="21"/>
        <v>0</v>
      </c>
      <c r="K195" s="73"/>
      <c r="L195" s="20">
        <v>250</v>
      </c>
      <c r="M195" s="66">
        <f t="shared" si="17"/>
        <v>0</v>
      </c>
      <c r="N195" s="17" t="s">
        <v>16</v>
      </c>
      <c r="O195" s="18"/>
      <c r="P195" s="23">
        <f t="shared" si="18"/>
        <v>0</v>
      </c>
      <c r="Q195" s="96"/>
      <c r="R195" s="43">
        <f t="shared" si="19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20"/>
        <v>0</v>
      </c>
      <c r="H196" s="82">
        <v>0</v>
      </c>
      <c r="I196" s="80">
        <v>0</v>
      </c>
      <c r="J196" s="46">
        <f t="shared" si="21"/>
        <v>0</v>
      </c>
      <c r="K196" s="73"/>
      <c r="L196" s="20">
        <v>50</v>
      </c>
      <c r="M196" s="66">
        <f t="shared" si="17"/>
        <v>0</v>
      </c>
      <c r="N196" s="17" t="s">
        <v>16</v>
      </c>
      <c r="O196" s="18"/>
      <c r="P196" s="23">
        <f t="shared" si="18"/>
        <v>0</v>
      </c>
      <c r="Q196" s="96"/>
      <c r="R196" s="43">
        <f t="shared" si="19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20"/>
        <v>0</v>
      </c>
      <c r="H197" s="82">
        <v>0</v>
      </c>
      <c r="I197" s="80">
        <v>0</v>
      </c>
      <c r="J197" s="46">
        <f t="shared" si="21"/>
        <v>0</v>
      </c>
      <c r="K197" s="73"/>
      <c r="L197" s="20">
        <v>0</v>
      </c>
      <c r="M197" s="66">
        <f t="shared" si="17"/>
        <v>0</v>
      </c>
      <c r="N197" s="17" t="s">
        <v>16</v>
      </c>
      <c r="O197" s="18"/>
      <c r="P197" s="23">
        <f t="shared" si="18"/>
        <v>0</v>
      </c>
      <c r="Q197" s="96"/>
      <c r="R197" s="43">
        <f t="shared" si="19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20"/>
        <v>0</v>
      </c>
      <c r="H198" s="82">
        <v>0</v>
      </c>
      <c r="I198" s="80">
        <v>0</v>
      </c>
      <c r="J198" s="46">
        <f t="shared" si="21"/>
        <v>0</v>
      </c>
      <c r="K198" s="73"/>
      <c r="L198" s="20">
        <v>45</v>
      </c>
      <c r="M198" s="66">
        <f t="shared" si="17"/>
        <v>0</v>
      </c>
      <c r="N198" s="17" t="s">
        <v>16</v>
      </c>
      <c r="O198" s="18"/>
      <c r="P198" s="23">
        <f t="shared" si="18"/>
        <v>0</v>
      </c>
      <c r="Q198" s="94"/>
      <c r="R198" s="43">
        <f t="shared" si="19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20"/>
        <v>0</v>
      </c>
      <c r="H199" s="82">
        <v>0</v>
      </c>
      <c r="I199" s="80">
        <v>0</v>
      </c>
      <c r="J199" s="46">
        <f t="shared" si="21"/>
        <v>0</v>
      </c>
      <c r="K199" s="73"/>
      <c r="L199" s="20">
        <v>35</v>
      </c>
      <c r="M199" s="66">
        <f t="shared" si="17"/>
        <v>0</v>
      </c>
      <c r="N199" s="17" t="s">
        <v>16</v>
      </c>
      <c r="O199" s="18"/>
      <c r="P199" s="23">
        <f t="shared" si="18"/>
        <v>0</v>
      </c>
      <c r="Q199" s="94"/>
      <c r="R199" s="43">
        <f t="shared" si="19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20"/>
        <v>0</v>
      </c>
      <c r="H200" s="82">
        <v>0</v>
      </c>
      <c r="I200" s="80">
        <v>0</v>
      </c>
      <c r="J200" s="46">
        <f t="shared" si="21"/>
        <v>0</v>
      </c>
      <c r="K200" s="73"/>
      <c r="L200" s="20">
        <v>25</v>
      </c>
      <c r="M200" s="66">
        <f t="shared" si="17"/>
        <v>0</v>
      </c>
      <c r="N200" s="17" t="s">
        <v>16</v>
      </c>
      <c r="O200" s="18"/>
      <c r="P200" s="23">
        <f t="shared" si="18"/>
        <v>0</v>
      </c>
      <c r="Q200" s="94"/>
      <c r="R200" s="43">
        <f t="shared" si="19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 t="shared" si="20"/>
        <v>0</v>
      </c>
      <c r="H201" s="82">
        <v>0</v>
      </c>
      <c r="I201" s="80">
        <v>0</v>
      </c>
      <c r="J201" s="46">
        <f t="shared" si="21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20"/>
        <v>0</v>
      </c>
      <c r="H202" s="82">
        <v>0</v>
      </c>
      <c r="I202" s="80">
        <v>0</v>
      </c>
      <c r="J202" s="46">
        <f t="shared" si="21"/>
        <v>0</v>
      </c>
      <c r="K202" s="73"/>
      <c r="L202" s="20">
        <v>60</v>
      </c>
      <c r="M202" s="66">
        <f t="shared" si="17"/>
        <v>0</v>
      </c>
      <c r="N202" s="17" t="s">
        <v>16</v>
      </c>
      <c r="O202" s="18"/>
      <c r="P202" s="23">
        <f t="shared" si="18"/>
        <v>0</v>
      </c>
      <c r="Q202" s="96"/>
      <c r="R202" s="43">
        <f t="shared" si="19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20"/>
        <v>0</v>
      </c>
      <c r="H203" s="82">
        <v>0</v>
      </c>
      <c r="I203" s="80">
        <v>0</v>
      </c>
      <c r="J203" s="46">
        <f t="shared" si="21"/>
        <v>0</v>
      </c>
      <c r="K203" s="73"/>
      <c r="L203" s="20">
        <v>250</v>
      </c>
      <c r="M203" s="66">
        <f t="shared" si="17"/>
        <v>0</v>
      </c>
      <c r="N203" s="17" t="s">
        <v>16</v>
      </c>
      <c r="O203" s="18"/>
      <c r="P203" s="23">
        <f t="shared" si="18"/>
        <v>0</v>
      </c>
      <c r="Q203" s="96"/>
      <c r="R203" s="43">
        <f t="shared" si="19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20"/>
        <v>0</v>
      </c>
      <c r="H204" s="82">
        <v>0</v>
      </c>
      <c r="I204" s="80">
        <v>0</v>
      </c>
      <c r="J204" s="46">
        <f t="shared" si="21"/>
        <v>0</v>
      </c>
      <c r="K204" s="73"/>
      <c r="L204" s="20">
        <v>100</v>
      </c>
      <c r="M204" s="66">
        <f t="shared" si="17"/>
        <v>0</v>
      </c>
      <c r="N204" s="17" t="s">
        <v>16</v>
      </c>
      <c r="O204" s="18"/>
      <c r="P204" s="23">
        <f t="shared" si="18"/>
        <v>0</v>
      </c>
      <c r="Q204" s="96"/>
      <c r="R204" s="43">
        <f t="shared" si="19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20"/>
        <v>0</v>
      </c>
      <c r="H205" s="82">
        <v>0</v>
      </c>
      <c r="I205" s="80">
        <v>0</v>
      </c>
      <c r="J205" s="46">
        <f t="shared" si="21"/>
        <v>0</v>
      </c>
      <c r="K205" s="73"/>
      <c r="L205" s="20">
        <v>350</v>
      </c>
      <c r="M205" s="66">
        <f t="shared" si="17"/>
        <v>0</v>
      </c>
      <c r="N205" s="17" t="s">
        <v>16</v>
      </c>
      <c r="O205" s="18"/>
      <c r="P205" s="23">
        <f t="shared" si="18"/>
        <v>0</v>
      </c>
      <c r="Q205" s="96"/>
      <c r="R205" s="43">
        <f t="shared" si="19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20"/>
        <v>0</v>
      </c>
      <c r="H206" s="82">
        <v>0</v>
      </c>
      <c r="I206" s="80">
        <v>0</v>
      </c>
      <c r="J206" s="46">
        <f t="shared" si="21"/>
        <v>0</v>
      </c>
      <c r="K206" s="73"/>
      <c r="L206" s="20">
        <v>60</v>
      </c>
      <c r="M206" s="66">
        <f t="shared" si="17"/>
        <v>0</v>
      </c>
      <c r="N206" s="17" t="s">
        <v>16</v>
      </c>
      <c r="O206" s="18"/>
      <c r="P206" s="23">
        <f t="shared" si="18"/>
        <v>0</v>
      </c>
      <c r="Q206" s="96"/>
      <c r="R206" s="43">
        <f t="shared" si="19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20"/>
        <v>0</v>
      </c>
      <c r="H207" s="82">
        <v>0</v>
      </c>
      <c r="I207" s="80">
        <v>0</v>
      </c>
      <c r="J207" s="46">
        <f t="shared" si="21"/>
        <v>0</v>
      </c>
      <c r="K207" s="73"/>
      <c r="L207" s="20">
        <v>50</v>
      </c>
      <c r="M207" s="66">
        <f t="shared" si="17"/>
        <v>0</v>
      </c>
      <c r="N207" s="17" t="s">
        <v>16</v>
      </c>
      <c r="O207" s="18"/>
      <c r="P207" s="23">
        <f t="shared" si="18"/>
        <v>0</v>
      </c>
      <c r="Q207" s="96"/>
      <c r="R207" s="43">
        <f t="shared" si="19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20"/>
        <v>0</v>
      </c>
      <c r="H208" s="82">
        <v>0</v>
      </c>
      <c r="I208" s="80">
        <v>0</v>
      </c>
      <c r="J208" s="46">
        <f t="shared" si="21"/>
        <v>0</v>
      </c>
      <c r="K208" s="73"/>
      <c r="L208" s="20">
        <v>100</v>
      </c>
      <c r="M208" s="66">
        <f t="shared" si="17"/>
        <v>0</v>
      </c>
      <c r="N208" s="17" t="s">
        <v>16</v>
      </c>
      <c r="O208" s="18"/>
      <c r="P208" s="23">
        <f t="shared" si="18"/>
        <v>0</v>
      </c>
      <c r="Q208" s="96"/>
      <c r="R208" s="43">
        <f t="shared" si="19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si="20"/>
        <v>0</v>
      </c>
      <c r="H209" s="82">
        <v>0</v>
      </c>
      <c r="I209" s="80">
        <v>0</v>
      </c>
      <c r="J209" s="46">
        <f t="shared" si="21"/>
        <v>0</v>
      </c>
      <c r="K209" s="73"/>
      <c r="L209" s="20">
        <v>120</v>
      </c>
      <c r="M209" s="66">
        <f t="shared" si="17"/>
        <v>0</v>
      </c>
      <c r="N209" s="17" t="s">
        <v>16</v>
      </c>
      <c r="O209" s="18"/>
      <c r="P209" s="23">
        <f t="shared" si="18"/>
        <v>0</v>
      </c>
      <c r="Q209" s="96"/>
      <c r="R209" s="43">
        <f t="shared" si="19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0"/>
        <v>0</v>
      </c>
      <c r="H210" s="82">
        <v>0</v>
      </c>
      <c r="I210" s="80">
        <v>0</v>
      </c>
      <c r="J210" s="46">
        <f t="shared" si="21"/>
        <v>0</v>
      </c>
      <c r="K210" s="73"/>
      <c r="L210" s="20">
        <v>60</v>
      </c>
      <c r="M210" s="66">
        <f t="shared" si="17"/>
        <v>0</v>
      </c>
      <c r="N210" s="17" t="s">
        <v>16</v>
      </c>
      <c r="O210" s="18"/>
      <c r="P210" s="23">
        <f t="shared" si="18"/>
        <v>0</v>
      </c>
      <c r="Q210" s="96"/>
      <c r="R210" s="43">
        <f t="shared" si="19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0"/>
        <v>0</v>
      </c>
      <c r="H211" s="82">
        <v>0</v>
      </c>
      <c r="I211" s="80">
        <v>0</v>
      </c>
      <c r="J211" s="46">
        <f t="shared" si="21"/>
        <v>0</v>
      </c>
      <c r="K211" s="73"/>
      <c r="L211" s="20">
        <v>150</v>
      </c>
      <c r="M211" s="66">
        <f t="shared" si="17"/>
        <v>0</v>
      </c>
      <c r="N211" s="17" t="s">
        <v>16</v>
      </c>
      <c r="O211" s="18"/>
      <c r="P211" s="23">
        <f t="shared" si="18"/>
        <v>0</v>
      </c>
      <c r="Q211" s="96"/>
      <c r="R211" s="43">
        <f t="shared" si="19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0"/>
        <v>0</v>
      </c>
      <c r="H212" s="82">
        <v>0</v>
      </c>
      <c r="I212" s="80">
        <v>0</v>
      </c>
      <c r="J212" s="46">
        <f t="shared" si="21"/>
        <v>0</v>
      </c>
      <c r="K212" s="73"/>
      <c r="L212" s="20">
        <v>150</v>
      </c>
      <c r="M212" s="66">
        <f t="shared" si="17"/>
        <v>0</v>
      </c>
      <c r="N212" s="17" t="s">
        <v>16</v>
      </c>
      <c r="O212" s="18"/>
      <c r="P212" s="23">
        <f t="shared" si="18"/>
        <v>0</v>
      </c>
      <c r="Q212" s="96"/>
      <c r="R212" s="43">
        <f t="shared" si="19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0"/>
        <v>0</v>
      </c>
      <c r="H213" s="82">
        <v>0</v>
      </c>
      <c r="I213" s="80">
        <v>0</v>
      </c>
      <c r="J213" s="46">
        <f t="shared" si="21"/>
        <v>0</v>
      </c>
      <c r="K213" s="73"/>
      <c r="L213" s="20">
        <v>200</v>
      </c>
      <c r="M213" s="66">
        <f t="shared" si="17"/>
        <v>0</v>
      </c>
      <c r="N213" s="17" t="s">
        <v>16</v>
      </c>
      <c r="O213" s="18"/>
      <c r="P213" s="23">
        <f t="shared" si="18"/>
        <v>0</v>
      </c>
      <c r="Q213" s="96"/>
      <c r="R213" s="43">
        <f t="shared" si="19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0"/>
        <v>0</v>
      </c>
      <c r="H214" s="82">
        <v>0</v>
      </c>
      <c r="I214" s="80">
        <v>0</v>
      </c>
      <c r="J214" s="46">
        <f t="shared" si="21"/>
        <v>0</v>
      </c>
      <c r="K214" s="73"/>
      <c r="L214" s="20"/>
      <c r="M214" s="66">
        <f t="shared" si="17"/>
        <v>0</v>
      </c>
      <c r="N214" s="17" t="s">
        <v>16</v>
      </c>
      <c r="O214" s="18"/>
      <c r="P214" s="23">
        <f t="shared" si="18"/>
        <v>0</v>
      </c>
      <c r="Q214" s="96"/>
      <c r="R214" s="43">
        <f t="shared" si="19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/>
      <c r="F215" s="72">
        <v>0</v>
      </c>
      <c r="G215" s="46">
        <f t="shared" si="20"/>
        <v>0</v>
      </c>
      <c r="H215" s="82">
        <v>0</v>
      </c>
      <c r="I215" s="80">
        <v>0</v>
      </c>
      <c r="J215" s="46">
        <f t="shared" si="21"/>
        <v>0</v>
      </c>
      <c r="K215" s="73"/>
      <c r="L215" s="20">
        <v>35</v>
      </c>
      <c r="M215" s="66">
        <f t="shared" si="17"/>
        <v>0</v>
      </c>
      <c r="N215" s="17" t="s">
        <v>16</v>
      </c>
      <c r="O215" s="18"/>
      <c r="P215" s="23">
        <f t="shared" si="18"/>
        <v>0</v>
      </c>
      <c r="Q215" s="94"/>
      <c r="R215" s="43">
        <f t="shared" si="19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/>
      <c r="F216" s="72">
        <v>0</v>
      </c>
      <c r="G216" s="46">
        <f t="shared" si="20"/>
        <v>0</v>
      </c>
      <c r="H216" s="82">
        <v>0</v>
      </c>
      <c r="I216" s="80">
        <v>0</v>
      </c>
      <c r="J216" s="46">
        <f t="shared" si="21"/>
        <v>0</v>
      </c>
      <c r="K216" s="73"/>
      <c r="L216" s="20">
        <v>35</v>
      </c>
      <c r="M216" s="66">
        <f t="shared" si="17"/>
        <v>0</v>
      </c>
      <c r="N216" s="17" t="s">
        <v>16</v>
      </c>
      <c r="O216" s="18"/>
      <c r="P216" s="23">
        <f t="shared" si="18"/>
        <v>0</v>
      </c>
      <c r="Q216" s="94"/>
      <c r="R216" s="43">
        <f t="shared" si="19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/>
      <c r="F217" s="72">
        <v>0</v>
      </c>
      <c r="G217" s="46">
        <f t="shared" si="20"/>
        <v>0</v>
      </c>
      <c r="H217" s="82">
        <v>0</v>
      </c>
      <c r="I217" s="80">
        <v>0</v>
      </c>
      <c r="J217" s="46">
        <f t="shared" si="21"/>
        <v>0</v>
      </c>
      <c r="K217" s="73"/>
      <c r="L217" s="20">
        <v>35</v>
      </c>
      <c r="M217" s="66">
        <f t="shared" si="17"/>
        <v>0</v>
      </c>
      <c r="N217" s="17" t="s">
        <v>16</v>
      </c>
      <c r="O217" s="18"/>
      <c r="P217" s="23">
        <f t="shared" si="18"/>
        <v>0</v>
      </c>
      <c r="Q217" s="94"/>
      <c r="R217" s="43">
        <f t="shared" si="19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/>
      <c r="F218" s="72">
        <v>0</v>
      </c>
      <c r="G218" s="46">
        <f t="shared" si="20"/>
        <v>0</v>
      </c>
      <c r="H218" s="82">
        <v>0</v>
      </c>
      <c r="I218" s="80">
        <v>0</v>
      </c>
      <c r="J218" s="46">
        <f t="shared" si="21"/>
        <v>0</v>
      </c>
      <c r="K218" s="73"/>
      <c r="L218" s="20">
        <v>35</v>
      </c>
      <c r="M218" s="66">
        <f t="shared" si="17"/>
        <v>0</v>
      </c>
      <c r="N218" s="17" t="s">
        <v>16</v>
      </c>
      <c r="O218" s="18"/>
      <c r="P218" s="23">
        <f t="shared" si="18"/>
        <v>0</v>
      </c>
      <c r="Q218" s="94"/>
      <c r="R218" s="43">
        <f t="shared" si="19"/>
        <v>0</v>
      </c>
    </row>
    <row r="219" spans="1:18" ht="24.6" x14ac:dyDescent="0.65">
      <c r="A219" s="10">
        <v>215</v>
      </c>
      <c r="B219" s="10"/>
      <c r="C219" s="19"/>
      <c r="D219" s="10"/>
      <c r="E219" s="65"/>
      <c r="F219" s="72">
        <v>0</v>
      </c>
      <c r="G219" s="46">
        <f t="shared" si="20"/>
        <v>0</v>
      </c>
      <c r="H219" s="82">
        <v>0</v>
      </c>
      <c r="I219" s="80">
        <v>0</v>
      </c>
      <c r="J219" s="46">
        <f t="shared" si="21"/>
        <v>0</v>
      </c>
      <c r="K219" s="73"/>
      <c r="L219" s="20"/>
      <c r="M219" s="66">
        <f t="shared" ref="M219:M225" si="22">+L219*K219</f>
        <v>0</v>
      </c>
      <c r="N219" s="17" t="s">
        <v>16</v>
      </c>
      <c r="O219" s="18"/>
      <c r="P219" s="23">
        <f t="shared" ref="P219:P225" si="23">SUM(M219-O219)</f>
        <v>0</v>
      </c>
      <c r="Q219" s="94"/>
      <c r="R219" s="43">
        <f t="shared" ref="R219:R225" si="24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/>
      <c r="F220" s="72">
        <v>0</v>
      </c>
      <c r="G220" s="46">
        <f t="shared" si="20"/>
        <v>0</v>
      </c>
      <c r="H220" s="82">
        <v>0</v>
      </c>
      <c r="I220" s="80">
        <v>0</v>
      </c>
      <c r="J220" s="46">
        <f t="shared" si="21"/>
        <v>0</v>
      </c>
      <c r="K220" s="73"/>
      <c r="L220" s="20"/>
      <c r="M220" s="66">
        <f t="shared" si="22"/>
        <v>0</v>
      </c>
      <c r="N220" s="17" t="s">
        <v>16</v>
      </c>
      <c r="O220" s="18"/>
      <c r="P220" s="23">
        <f t="shared" si="23"/>
        <v>0</v>
      </c>
      <c r="Q220" s="94"/>
      <c r="R220" s="43">
        <f t="shared" si="24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0"/>
        <v>0</v>
      </c>
      <c r="H221" s="82">
        <v>0</v>
      </c>
      <c r="I221" s="80">
        <v>0</v>
      </c>
      <c r="J221" s="46">
        <f t="shared" si="21"/>
        <v>0</v>
      </c>
      <c r="K221" s="73"/>
      <c r="L221" s="20"/>
      <c r="M221" s="66">
        <f t="shared" si="22"/>
        <v>0</v>
      </c>
      <c r="N221" s="17" t="s">
        <v>16</v>
      </c>
      <c r="O221" s="18"/>
      <c r="P221" s="23">
        <f t="shared" si="23"/>
        <v>0</v>
      </c>
      <c r="Q221" s="94"/>
      <c r="R221" s="43">
        <f t="shared" si="24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0"/>
        <v>0</v>
      </c>
      <c r="H222" s="82">
        <v>0</v>
      </c>
      <c r="I222" s="80">
        <v>0</v>
      </c>
      <c r="J222" s="46">
        <f t="shared" si="21"/>
        <v>0</v>
      </c>
      <c r="K222" s="73"/>
      <c r="L222" s="20"/>
      <c r="M222" s="66">
        <f t="shared" si="22"/>
        <v>0</v>
      </c>
      <c r="N222" s="17" t="s">
        <v>16</v>
      </c>
      <c r="O222" s="18"/>
      <c r="P222" s="23">
        <f t="shared" si="23"/>
        <v>0</v>
      </c>
      <c r="Q222" s="94"/>
      <c r="R222" s="43">
        <f t="shared" si="24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0"/>
        <v>0</v>
      </c>
      <c r="H223" s="82">
        <v>0</v>
      </c>
      <c r="I223" s="80">
        <v>0</v>
      </c>
      <c r="J223" s="46">
        <f t="shared" si="21"/>
        <v>0</v>
      </c>
      <c r="K223" s="73"/>
      <c r="L223" s="20"/>
      <c r="M223" s="66">
        <f t="shared" si="22"/>
        <v>0</v>
      </c>
      <c r="N223" s="17" t="s">
        <v>16</v>
      </c>
      <c r="O223" s="18"/>
      <c r="P223" s="23">
        <f t="shared" si="23"/>
        <v>0</v>
      </c>
      <c r="Q223" s="94"/>
      <c r="R223" s="43">
        <f t="shared" si="24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0"/>
        <v>0</v>
      </c>
      <c r="H224" s="82">
        <v>0</v>
      </c>
      <c r="I224" s="80">
        <v>0</v>
      </c>
      <c r="J224" s="46">
        <f t="shared" si="21"/>
        <v>0</v>
      </c>
      <c r="K224" s="73"/>
      <c r="L224" s="20"/>
      <c r="M224" s="66">
        <f t="shared" si="22"/>
        <v>0</v>
      </c>
      <c r="N224" s="17" t="s">
        <v>16</v>
      </c>
      <c r="O224" s="18"/>
      <c r="P224" s="23">
        <f t="shared" si="23"/>
        <v>0</v>
      </c>
      <c r="Q224" s="94"/>
      <c r="R224" s="43">
        <f t="shared" si="24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0"/>
        <v>0</v>
      </c>
      <c r="H225" s="82">
        <v>0</v>
      </c>
      <c r="I225" s="80">
        <v>0</v>
      </c>
      <c r="J225" s="46">
        <f t="shared" si="21"/>
        <v>0</v>
      </c>
      <c r="K225" s="73"/>
      <c r="L225" s="20"/>
      <c r="M225" s="66">
        <f t="shared" si="22"/>
        <v>0</v>
      </c>
      <c r="N225" s="17" t="s">
        <v>16</v>
      </c>
      <c r="O225" s="18"/>
      <c r="P225" s="23">
        <f t="shared" si="23"/>
        <v>0</v>
      </c>
      <c r="Q225" s="94"/>
      <c r="R225" s="43">
        <f t="shared" si="24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62" t="s">
        <v>202</v>
      </c>
      <c r="M228" s="162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58" t="s">
        <v>207</v>
      </c>
      <c r="M233" s="159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58" t="s">
        <v>208</v>
      </c>
      <c r="M234" s="159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58" t="s">
        <v>209</v>
      </c>
      <c r="M235" s="159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110" zoomScaleNormal="110" workbookViewId="0">
      <pane xSplit="10" ySplit="4" topLeftCell="K41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customHeight="1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12</v>
      </c>
      <c r="F5" s="72">
        <v>0</v>
      </c>
      <c r="G5" s="46">
        <f t="shared" ref="G5:G53" si="0">E5+F5</f>
        <v>12</v>
      </c>
      <c r="H5" s="82">
        <v>0</v>
      </c>
      <c r="I5" s="80">
        <v>0</v>
      </c>
      <c r="J5" s="46">
        <f t="shared" ref="J5:J53" si="1">+G5-H5-K5-I5</f>
        <v>9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36</v>
      </c>
      <c r="F6" s="72">
        <v>0</v>
      </c>
      <c r="G6" s="46">
        <f t="shared" si="0"/>
        <v>36</v>
      </c>
      <c r="H6" s="82">
        <v>0</v>
      </c>
      <c r="I6" s="80">
        <v>0</v>
      </c>
      <c r="J6" s="46">
        <f t="shared" si="1"/>
        <v>34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10</v>
      </c>
      <c r="F11" s="72">
        <v>0</v>
      </c>
      <c r="G11" s="46">
        <f t="shared" si="0"/>
        <v>10</v>
      </c>
      <c r="H11" s="82">
        <v>0</v>
      </c>
      <c r="I11" s="80">
        <v>0</v>
      </c>
      <c r="J11" s="46">
        <f t="shared" si="1"/>
        <v>4</v>
      </c>
      <c r="K11" s="73">
        <v>6</v>
      </c>
      <c r="L11" s="15">
        <v>50</v>
      </c>
      <c r="M11" s="66">
        <f t="shared" si="2"/>
        <v>300</v>
      </c>
      <c r="N11" s="17" t="s">
        <v>1375</v>
      </c>
      <c r="O11" s="18">
        <v>50</v>
      </c>
      <c r="P11" s="23">
        <f t="shared" si="3"/>
        <v>250</v>
      </c>
      <c r="Q11" s="94">
        <v>16.940000000000001</v>
      </c>
      <c r="R11" s="43">
        <f t="shared" si="4"/>
        <v>101.64000000000001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1</v>
      </c>
      <c r="F14" s="72">
        <v>0</v>
      </c>
      <c r="G14" s="46">
        <f t="shared" si="0"/>
        <v>1</v>
      </c>
      <c r="H14" s="82">
        <v>0</v>
      </c>
      <c r="I14" s="80">
        <v>0</v>
      </c>
      <c r="J14" s="46">
        <f t="shared" si="1"/>
        <v>0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0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1</v>
      </c>
      <c r="F18" s="72">
        <v>0</v>
      </c>
      <c r="G18" s="46">
        <f t="shared" si="0"/>
        <v>1</v>
      </c>
      <c r="H18" s="82">
        <v>0</v>
      </c>
      <c r="I18" s="80">
        <v>0</v>
      </c>
      <c r="J18" s="46">
        <f t="shared" si="1"/>
        <v>0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1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24</v>
      </c>
      <c r="F31" s="72">
        <v>0</v>
      </c>
      <c r="G31" s="46">
        <f t="shared" si="0"/>
        <v>24</v>
      </c>
      <c r="H31" s="82">
        <v>0</v>
      </c>
      <c r="I31" s="80">
        <v>0</v>
      </c>
      <c r="J31" s="46">
        <f t="shared" si="1"/>
        <v>21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3</v>
      </c>
      <c r="K32" s="73">
        <v>1</v>
      </c>
      <c r="L32" s="15">
        <v>130</v>
      </c>
      <c r="M32" s="66">
        <f t="shared" si="2"/>
        <v>130</v>
      </c>
      <c r="N32" s="17" t="s">
        <v>1376</v>
      </c>
      <c r="O32" s="18">
        <v>30</v>
      </c>
      <c r="P32" s="23">
        <f t="shared" si="3"/>
        <v>100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0</v>
      </c>
      <c r="K33" s="73">
        <v>1</v>
      </c>
      <c r="L33" s="15">
        <v>130</v>
      </c>
      <c r="M33" s="66">
        <f t="shared" si="2"/>
        <v>130</v>
      </c>
      <c r="N33" s="17" t="s">
        <v>1377</v>
      </c>
      <c r="O33" s="18">
        <v>30</v>
      </c>
      <c r="P33" s="23">
        <f t="shared" si="3"/>
        <v>100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0</v>
      </c>
      <c r="K34" s="73">
        <v>1</v>
      </c>
      <c r="L34" s="15">
        <v>130</v>
      </c>
      <c r="M34" s="66">
        <f t="shared" si="2"/>
        <v>130</v>
      </c>
      <c r="N34" s="17" t="s">
        <v>1376</v>
      </c>
      <c r="O34" s="18">
        <v>30</v>
      </c>
      <c r="P34" s="23">
        <f t="shared" si="3"/>
        <v>100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11</v>
      </c>
      <c r="F46" s="72">
        <v>0</v>
      </c>
      <c r="G46" s="46">
        <f t="shared" si="0"/>
        <v>11</v>
      </c>
      <c r="H46" s="82">
        <v>0</v>
      </c>
      <c r="I46" s="80">
        <v>0</v>
      </c>
      <c r="J46" s="46">
        <f t="shared" si="1"/>
        <v>10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11</v>
      </c>
      <c r="F47" s="72">
        <v>0</v>
      </c>
      <c r="G47" s="46">
        <f>E47+F47</f>
        <v>11</v>
      </c>
      <c r="H47" s="82">
        <v>0</v>
      </c>
      <c r="I47" s="80">
        <v>0</v>
      </c>
      <c r="J47" s="46">
        <f>+G47-H47-K47-I47</f>
        <v>9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8</v>
      </c>
      <c r="F49" s="72">
        <v>0</v>
      </c>
      <c r="G49" s="46">
        <f t="shared" si="0"/>
        <v>8</v>
      </c>
      <c r="H49" s="82">
        <v>0</v>
      </c>
      <c r="I49" s="80">
        <v>0</v>
      </c>
      <c r="J49" s="46">
        <f t="shared" si="1"/>
        <v>7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13</v>
      </c>
      <c r="F52" s="72">
        <v>0</v>
      </c>
      <c r="G52" s="46">
        <f t="shared" si="0"/>
        <v>13</v>
      </c>
      <c r="H52" s="82">
        <v>0</v>
      </c>
      <c r="I52" s="80">
        <v>0</v>
      </c>
      <c r="J52" s="46">
        <f t="shared" si="1"/>
        <v>9</v>
      </c>
      <c r="K52" s="73">
        <v>4</v>
      </c>
      <c r="L52" s="20">
        <v>50</v>
      </c>
      <c r="M52" s="66">
        <f>+L52*K52</f>
        <v>200</v>
      </c>
      <c r="N52" s="17" t="s">
        <v>16</v>
      </c>
      <c r="O52" s="18"/>
      <c r="P52" s="23">
        <f>SUM(M52-O52)</f>
        <v>200</v>
      </c>
      <c r="Q52" s="94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6"/>
        <v>2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6"/>
        <v>2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7</v>
      </c>
      <c r="F73" s="72">
        <v>0</v>
      </c>
      <c r="G73" s="46">
        <f t="shared" si="5"/>
        <v>7</v>
      </c>
      <c r="H73" s="82">
        <v>0</v>
      </c>
      <c r="I73" s="80">
        <v>0</v>
      </c>
      <c r="J73" s="46">
        <f t="shared" si="6"/>
        <v>5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3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6</v>
      </c>
      <c r="F86" s="72">
        <v>0</v>
      </c>
      <c r="G86" s="46">
        <f t="shared" si="5"/>
        <v>6</v>
      </c>
      <c r="H86" s="82">
        <v>0</v>
      </c>
      <c r="I86" s="80">
        <v>0</v>
      </c>
      <c r="J86" s="46">
        <f t="shared" si="6"/>
        <v>4</v>
      </c>
      <c r="K86" s="73">
        <v>2</v>
      </c>
      <c r="L86" s="21">
        <v>35</v>
      </c>
      <c r="M86" s="66">
        <f t="shared" si="7"/>
        <v>70</v>
      </c>
      <c r="N86" s="17" t="s">
        <v>16</v>
      </c>
      <c r="O86" s="18"/>
      <c r="P86" s="23">
        <f t="shared" si="8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6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18</v>
      </c>
      <c r="F99" s="72">
        <v>0</v>
      </c>
      <c r="G99" s="46">
        <f t="shared" si="5"/>
        <v>18</v>
      </c>
      <c r="H99" s="82">
        <v>0</v>
      </c>
      <c r="I99" s="80">
        <v>0</v>
      </c>
      <c r="J99" s="46">
        <f t="shared" si="6"/>
        <v>18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21</v>
      </c>
      <c r="F101" s="72">
        <v>0</v>
      </c>
      <c r="G101" s="46">
        <f t="shared" si="5"/>
        <v>21</v>
      </c>
      <c r="H101" s="82">
        <v>0</v>
      </c>
      <c r="I101" s="80">
        <v>0</v>
      </c>
      <c r="J101" s="46">
        <f t="shared" si="6"/>
        <v>21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2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4</v>
      </c>
      <c r="F167" s="72">
        <v>0</v>
      </c>
      <c r="G167" s="46">
        <f t="shared" si="10"/>
        <v>4</v>
      </c>
      <c r="H167" s="82">
        <v>0</v>
      </c>
      <c r="I167" s="80">
        <v>0</v>
      </c>
      <c r="J167" s="46">
        <f t="shared" si="11"/>
        <v>1</v>
      </c>
      <c r="K167" s="73">
        <v>3</v>
      </c>
      <c r="L167" s="20">
        <v>60</v>
      </c>
      <c r="M167" s="66">
        <f t="shared" si="12"/>
        <v>180</v>
      </c>
      <c r="N167" s="17" t="s">
        <v>16</v>
      </c>
      <c r="O167" s="18"/>
      <c r="P167" s="23">
        <f t="shared" si="13"/>
        <v>180</v>
      </c>
      <c r="Q167" s="94">
        <v>38</v>
      </c>
      <c r="R167" s="43">
        <f t="shared" si="14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20</v>
      </c>
      <c r="F168" s="72">
        <v>0</v>
      </c>
      <c r="G168" s="46">
        <f t="shared" si="10"/>
        <v>20</v>
      </c>
      <c r="H168" s="82">
        <v>0</v>
      </c>
      <c r="I168" s="80">
        <v>0</v>
      </c>
      <c r="J168" s="46">
        <f t="shared" si="11"/>
        <v>17</v>
      </c>
      <c r="K168" s="73">
        <v>3</v>
      </c>
      <c r="L168" s="20">
        <v>120</v>
      </c>
      <c r="M168" s="66">
        <f t="shared" si="12"/>
        <v>360</v>
      </c>
      <c r="N168" s="17" t="s">
        <v>16</v>
      </c>
      <c r="O168" s="18"/>
      <c r="P168" s="23">
        <f t="shared" si="13"/>
        <v>360</v>
      </c>
      <c r="Q168" s="94">
        <v>73</v>
      </c>
      <c r="R168" s="43">
        <f t="shared" si="14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32</v>
      </c>
      <c r="F179" s="72">
        <v>0</v>
      </c>
      <c r="G179" s="46">
        <f t="shared" si="10"/>
        <v>32</v>
      </c>
      <c r="H179" s="82">
        <v>0</v>
      </c>
      <c r="I179" s="80">
        <v>0</v>
      </c>
      <c r="J179" s="46">
        <f t="shared" si="11"/>
        <v>28</v>
      </c>
      <c r="K179" s="73">
        <v>4</v>
      </c>
      <c r="L179" s="20">
        <v>55</v>
      </c>
      <c r="M179" s="66">
        <f t="shared" si="12"/>
        <v>220</v>
      </c>
      <c r="N179" s="17" t="s">
        <v>1378</v>
      </c>
      <c r="O179" s="18">
        <v>55</v>
      </c>
      <c r="P179" s="23">
        <f t="shared" si="13"/>
        <v>165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+ยกมา!J215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+ยกมา!J216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+ยกมา!J217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+ยกมา!J218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1175.8799999999999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3240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195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3045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3045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Normal="100" workbookViewId="0">
      <pane xSplit="10" ySplit="4" topLeftCell="K4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9</v>
      </c>
      <c r="F5" s="72">
        <v>0</v>
      </c>
      <c r="G5" s="46">
        <f t="shared" ref="G5:G53" si="0">E5+F5</f>
        <v>9</v>
      </c>
      <c r="H5" s="82">
        <v>0</v>
      </c>
      <c r="I5" s="80">
        <v>0</v>
      </c>
      <c r="J5" s="46">
        <f t="shared" ref="J5:J53" si="1">+G5-H5-K5-I5</f>
        <v>2</v>
      </c>
      <c r="K5" s="73">
        <v>7</v>
      </c>
      <c r="L5" s="15">
        <v>50</v>
      </c>
      <c r="M5" s="66">
        <f>+L5*K5</f>
        <v>350</v>
      </c>
      <c r="N5" s="17" t="s">
        <v>16</v>
      </c>
      <c r="O5" s="18"/>
      <c r="P5" s="23">
        <f>SUM(M5-O5)</f>
        <v>350</v>
      </c>
      <c r="Q5" s="94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34</v>
      </c>
      <c r="F6" s="72">
        <v>0</v>
      </c>
      <c r="G6" s="46">
        <f t="shared" si="0"/>
        <v>34</v>
      </c>
      <c r="H6" s="82">
        <v>0</v>
      </c>
      <c r="I6" s="80">
        <v>0</v>
      </c>
      <c r="J6" s="46">
        <f t="shared" si="1"/>
        <v>22</v>
      </c>
      <c r="K6" s="73">
        <v>12</v>
      </c>
      <c r="L6" s="15">
        <v>100</v>
      </c>
      <c r="M6" s="66">
        <f t="shared" ref="M6:M78" si="2">+L6*K6</f>
        <v>1200</v>
      </c>
      <c r="N6" s="17" t="s">
        <v>16</v>
      </c>
      <c r="O6" s="18"/>
      <c r="P6" s="23">
        <f t="shared" ref="P6:P78" si="3">SUM(M6-O6)</f>
        <v>1200</v>
      </c>
      <c r="Q6" s="94">
        <v>39.29</v>
      </c>
      <c r="R6" s="43">
        <f t="shared" ref="R6:R78" si="4">+K6*Q6</f>
        <v>471.48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4</v>
      </c>
      <c r="F11" s="72">
        <v>5</v>
      </c>
      <c r="G11" s="46">
        <f t="shared" si="0"/>
        <v>9</v>
      </c>
      <c r="H11" s="82">
        <v>0</v>
      </c>
      <c r="I11" s="80">
        <v>0</v>
      </c>
      <c r="J11" s="46">
        <f t="shared" si="1"/>
        <v>7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2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0</v>
      </c>
      <c r="F15" s="72">
        <v>2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0</v>
      </c>
      <c r="F18" s="72">
        <v>5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21</v>
      </c>
      <c r="F31" s="72">
        <v>0</v>
      </c>
      <c r="G31" s="46">
        <f t="shared" si="0"/>
        <v>21</v>
      </c>
      <c r="H31" s="82">
        <v>5</v>
      </c>
      <c r="I31" s="80">
        <v>0</v>
      </c>
      <c r="J31" s="46">
        <f t="shared" si="1"/>
        <v>11</v>
      </c>
      <c r="K31" s="73">
        <v>5</v>
      </c>
      <c r="L31" s="15">
        <v>100</v>
      </c>
      <c r="M31" s="66">
        <f t="shared" si="2"/>
        <v>500</v>
      </c>
      <c r="N31" s="17" t="s">
        <v>1379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0</v>
      </c>
      <c r="K32" s="73">
        <v>3</v>
      </c>
      <c r="L32" s="15">
        <v>130</v>
      </c>
      <c r="M32" s="66">
        <f t="shared" si="2"/>
        <v>390</v>
      </c>
      <c r="N32" s="17" t="s">
        <v>1380</v>
      </c>
      <c r="O32" s="18">
        <v>90</v>
      </c>
      <c r="P32" s="23">
        <f t="shared" si="3"/>
        <v>300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1</v>
      </c>
      <c r="F45" s="72">
        <v>0</v>
      </c>
      <c r="G45" s="46">
        <f t="shared" si="0"/>
        <v>1</v>
      </c>
      <c r="H45" s="82">
        <v>0</v>
      </c>
      <c r="I45" s="80">
        <v>0</v>
      </c>
      <c r="J45" s="46">
        <f t="shared" si="1"/>
        <v>1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10</v>
      </c>
      <c r="F46" s="72">
        <v>0</v>
      </c>
      <c r="G46" s="46">
        <f t="shared" si="0"/>
        <v>10</v>
      </c>
      <c r="H46" s="82">
        <v>0</v>
      </c>
      <c r="I46" s="80">
        <v>0</v>
      </c>
      <c r="J46" s="46">
        <f t="shared" si="1"/>
        <v>8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9</v>
      </c>
      <c r="F47" s="72">
        <v>5</v>
      </c>
      <c r="G47" s="46">
        <f>E47+F47</f>
        <v>14</v>
      </c>
      <c r="H47" s="82">
        <v>0</v>
      </c>
      <c r="I47" s="80">
        <v>0</v>
      </c>
      <c r="J47" s="46">
        <f>+G47-H47-K47-I47</f>
        <v>14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7</v>
      </c>
      <c r="F49" s="72">
        <v>5</v>
      </c>
      <c r="G49" s="46">
        <f t="shared" si="0"/>
        <v>12</v>
      </c>
      <c r="H49" s="82">
        <v>0</v>
      </c>
      <c r="I49" s="80">
        <v>0</v>
      </c>
      <c r="J49" s="46">
        <f t="shared" si="1"/>
        <v>11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9</v>
      </c>
      <c r="F52" s="72">
        <v>0</v>
      </c>
      <c r="G52" s="46">
        <f t="shared" si="0"/>
        <v>9</v>
      </c>
      <c r="H52" s="82">
        <v>1</v>
      </c>
      <c r="I52" s="80">
        <v>0</v>
      </c>
      <c r="J52" s="46">
        <f t="shared" si="1"/>
        <v>6</v>
      </c>
      <c r="K52" s="73">
        <v>2</v>
      </c>
      <c r="L52" s="20">
        <v>50</v>
      </c>
      <c r="M52" s="66">
        <f>+L52*K52</f>
        <v>100</v>
      </c>
      <c r="N52" s="17" t="s">
        <v>1381</v>
      </c>
      <c r="O52" s="18">
        <v>50</v>
      </c>
      <c r="P52" s="23">
        <f>SUM(M52-O52)</f>
        <v>50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2</v>
      </c>
      <c r="F66" s="72">
        <v>2</v>
      </c>
      <c r="G66" s="46">
        <f t="shared" si="5"/>
        <v>4</v>
      </c>
      <c r="H66" s="82">
        <v>0</v>
      </c>
      <c r="I66" s="80">
        <v>0</v>
      </c>
      <c r="J66" s="46">
        <f t="shared" si="6"/>
        <v>4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2</v>
      </c>
      <c r="F67" s="72">
        <v>2</v>
      </c>
      <c r="G67" s="46">
        <f t="shared" si="5"/>
        <v>4</v>
      </c>
      <c r="H67" s="82">
        <v>0</v>
      </c>
      <c r="I67" s="80">
        <v>0</v>
      </c>
      <c r="J67" s="46">
        <f t="shared" si="6"/>
        <v>4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5</v>
      </c>
      <c r="F73" s="72">
        <v>3</v>
      </c>
      <c r="G73" s="46">
        <f t="shared" si="5"/>
        <v>8</v>
      </c>
      <c r="H73" s="82">
        <v>0</v>
      </c>
      <c r="I73" s="80">
        <v>0</v>
      </c>
      <c r="J73" s="46">
        <f t="shared" si="6"/>
        <v>7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4</v>
      </c>
      <c r="F86" s="72">
        <v>0</v>
      </c>
      <c r="G86" s="46">
        <f t="shared" si="5"/>
        <v>4</v>
      </c>
      <c r="H86" s="82">
        <v>0</v>
      </c>
      <c r="I86" s="80">
        <v>0</v>
      </c>
      <c r="J86" s="46">
        <f t="shared" si="6"/>
        <v>4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6</v>
      </c>
      <c r="F98" s="72">
        <v>5</v>
      </c>
      <c r="G98" s="46">
        <f t="shared" si="5"/>
        <v>11</v>
      </c>
      <c r="H98" s="82">
        <v>0</v>
      </c>
      <c r="I98" s="80">
        <v>0</v>
      </c>
      <c r="J98" s="46">
        <f t="shared" si="6"/>
        <v>9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18</v>
      </c>
      <c r="F99" s="72">
        <v>0</v>
      </c>
      <c r="G99" s="46">
        <f t="shared" si="5"/>
        <v>18</v>
      </c>
      <c r="H99" s="82">
        <v>0</v>
      </c>
      <c r="I99" s="80">
        <v>0</v>
      </c>
      <c r="J99" s="46">
        <f t="shared" si="6"/>
        <v>18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21</v>
      </c>
      <c r="F101" s="72">
        <v>0</v>
      </c>
      <c r="G101" s="46">
        <f t="shared" si="5"/>
        <v>21</v>
      </c>
      <c r="H101" s="82">
        <v>0</v>
      </c>
      <c r="I101" s="80">
        <v>0</v>
      </c>
      <c r="J101" s="46">
        <f t="shared" si="6"/>
        <v>21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1</v>
      </c>
      <c r="F167" s="72">
        <v>5</v>
      </c>
      <c r="G167" s="46">
        <f t="shared" si="10"/>
        <v>6</v>
      </c>
      <c r="H167" s="82">
        <v>0</v>
      </c>
      <c r="I167" s="80">
        <v>0</v>
      </c>
      <c r="J167" s="46">
        <f t="shared" si="11"/>
        <v>6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17</v>
      </c>
      <c r="F168" s="72">
        <v>10</v>
      </c>
      <c r="G168" s="46">
        <f t="shared" si="10"/>
        <v>27</v>
      </c>
      <c r="H168" s="82">
        <v>0</v>
      </c>
      <c r="I168" s="80">
        <v>0</v>
      </c>
      <c r="J168" s="46">
        <f t="shared" si="11"/>
        <v>26</v>
      </c>
      <c r="K168" s="73">
        <v>1</v>
      </c>
      <c r="L168" s="20">
        <v>120</v>
      </c>
      <c r="M168" s="66">
        <f t="shared" si="12"/>
        <v>120</v>
      </c>
      <c r="N168" s="17" t="s">
        <v>1382</v>
      </c>
      <c r="O168" s="18">
        <v>0</v>
      </c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28</v>
      </c>
      <c r="F179" s="72">
        <v>0</v>
      </c>
      <c r="G179" s="46">
        <f t="shared" si="10"/>
        <v>28</v>
      </c>
      <c r="H179" s="82">
        <v>0</v>
      </c>
      <c r="I179" s="80">
        <v>0</v>
      </c>
      <c r="J179" s="46">
        <f t="shared" si="11"/>
        <v>27</v>
      </c>
      <c r="K179" s="73">
        <v>1</v>
      </c>
      <c r="L179" s="20">
        <v>55</v>
      </c>
      <c r="M179" s="66">
        <f t="shared" si="12"/>
        <v>55</v>
      </c>
      <c r="N179" s="17" t="s">
        <v>1383</v>
      </c>
      <c r="O179" s="18">
        <v>55</v>
      </c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3</v>
      </c>
      <c r="G182" s="46">
        <f t="shared" si="10"/>
        <v>3</v>
      </c>
      <c r="H182" s="82">
        <v>0</v>
      </c>
      <c r="I182" s="80">
        <v>0</v>
      </c>
      <c r="J182" s="46">
        <f t="shared" si="11"/>
        <v>3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1201.7599999999998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3280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400</v>
      </c>
      <c r="O230" s="2">
        <v>100</v>
      </c>
      <c r="P230" s="2">
        <v>200</v>
      </c>
      <c r="Q230" s="9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10</v>
      </c>
      <c r="O232" s="2" t="s">
        <v>1384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195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2675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2675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71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2</v>
      </c>
      <c r="F5" s="72">
        <v>5</v>
      </c>
      <c r="G5" s="46">
        <f t="shared" ref="G5:G53" si="0">E5+F5</f>
        <v>7</v>
      </c>
      <c r="H5" s="82">
        <v>0</v>
      </c>
      <c r="I5" s="80">
        <v>0</v>
      </c>
      <c r="J5" s="46">
        <f t="shared" ref="J5:J53" si="1">+G5-H5-K5-I5</f>
        <v>5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22</v>
      </c>
      <c r="F6" s="72">
        <v>0</v>
      </c>
      <c r="G6" s="46">
        <f t="shared" si="0"/>
        <v>22</v>
      </c>
      <c r="H6" s="82">
        <v>0</v>
      </c>
      <c r="I6" s="80">
        <v>0</v>
      </c>
      <c r="J6" s="46">
        <f t="shared" si="1"/>
        <v>14</v>
      </c>
      <c r="K6" s="73">
        <v>8</v>
      </c>
      <c r="L6" s="15">
        <v>100</v>
      </c>
      <c r="M6" s="66">
        <f t="shared" ref="M6:M78" si="2">+L6*K6</f>
        <v>800</v>
      </c>
      <c r="N6" s="17" t="s">
        <v>16</v>
      </c>
      <c r="O6" s="18"/>
      <c r="P6" s="23">
        <f t="shared" ref="P6:P78" si="3">SUM(M6-O6)</f>
        <v>800</v>
      </c>
      <c r="Q6" s="94">
        <v>39.29</v>
      </c>
      <c r="R6" s="43">
        <f t="shared" ref="R6:R78" si="4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7</v>
      </c>
      <c r="F11" s="72">
        <v>5</v>
      </c>
      <c r="G11" s="46">
        <f t="shared" si="0"/>
        <v>12</v>
      </c>
      <c r="H11" s="82">
        <v>0</v>
      </c>
      <c r="I11" s="80">
        <v>0</v>
      </c>
      <c r="J11" s="46">
        <f t="shared" si="1"/>
        <v>11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2</v>
      </c>
      <c r="F14" s="72">
        <v>2</v>
      </c>
      <c r="G14" s="46">
        <f t="shared" si="0"/>
        <v>4</v>
      </c>
      <c r="H14" s="82">
        <v>0</v>
      </c>
      <c r="I14" s="80">
        <v>0</v>
      </c>
      <c r="J14" s="46">
        <f t="shared" si="1"/>
        <v>3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2</v>
      </c>
      <c r="F15" s="72">
        <v>2</v>
      </c>
      <c r="G15" s="46">
        <f t="shared" si="0"/>
        <v>4</v>
      </c>
      <c r="H15" s="82">
        <v>0</v>
      </c>
      <c r="I15" s="80">
        <v>0</v>
      </c>
      <c r="J15" s="46">
        <f t="shared" si="1"/>
        <v>3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5</v>
      </c>
      <c r="F18" s="72">
        <v>5</v>
      </c>
      <c r="G18" s="46">
        <f t="shared" si="0"/>
        <v>10</v>
      </c>
      <c r="H18" s="82">
        <v>0</v>
      </c>
      <c r="I18" s="80">
        <v>0</v>
      </c>
      <c r="J18" s="46">
        <f t="shared" si="1"/>
        <v>6</v>
      </c>
      <c r="K18" s="73">
        <v>4</v>
      </c>
      <c r="L18" s="15">
        <v>50</v>
      </c>
      <c r="M18" s="66">
        <f t="shared" si="2"/>
        <v>200</v>
      </c>
      <c r="N18" s="17" t="s">
        <v>16</v>
      </c>
      <c r="O18" s="18"/>
      <c r="P18" s="23">
        <f t="shared" si="3"/>
        <v>200</v>
      </c>
      <c r="Q18" s="94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2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11</v>
      </c>
      <c r="F31" s="72">
        <v>15</v>
      </c>
      <c r="G31" s="46">
        <f t="shared" si="0"/>
        <v>26</v>
      </c>
      <c r="H31" s="82">
        <v>0</v>
      </c>
      <c r="I31" s="80">
        <v>0</v>
      </c>
      <c r="J31" s="46">
        <f t="shared" si="1"/>
        <v>21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1</v>
      </c>
      <c r="F45" s="72">
        <v>5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8</v>
      </c>
      <c r="F46" s="72">
        <v>0</v>
      </c>
      <c r="G46" s="46">
        <f t="shared" si="0"/>
        <v>8</v>
      </c>
      <c r="H46" s="82">
        <v>0</v>
      </c>
      <c r="I46" s="80">
        <v>0</v>
      </c>
      <c r="J46" s="46">
        <f t="shared" si="1"/>
        <v>7</v>
      </c>
      <c r="K46" s="73">
        <v>1</v>
      </c>
      <c r="L46" s="15">
        <v>50</v>
      </c>
      <c r="M46" s="66">
        <f t="shared" si="2"/>
        <v>50</v>
      </c>
      <c r="N46" s="17" t="s">
        <v>1385</v>
      </c>
      <c r="O46" s="18">
        <v>50</v>
      </c>
      <c r="P46" s="23">
        <f t="shared" si="3"/>
        <v>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14</v>
      </c>
      <c r="F47" s="72">
        <v>5</v>
      </c>
      <c r="G47" s="46">
        <f>E47+F47</f>
        <v>19</v>
      </c>
      <c r="H47" s="82">
        <v>0</v>
      </c>
      <c r="I47" s="80">
        <v>0</v>
      </c>
      <c r="J47" s="46">
        <f>+G47-H47-K47-I47</f>
        <v>19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3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11</v>
      </c>
      <c r="F49" s="72">
        <v>0</v>
      </c>
      <c r="G49" s="46">
        <f t="shared" si="0"/>
        <v>11</v>
      </c>
      <c r="H49" s="82">
        <v>0</v>
      </c>
      <c r="I49" s="80">
        <v>0</v>
      </c>
      <c r="J49" s="46">
        <f t="shared" si="1"/>
        <v>9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6</v>
      </c>
      <c r="F52" s="72">
        <v>10</v>
      </c>
      <c r="G52" s="46">
        <f t="shared" si="0"/>
        <v>16</v>
      </c>
      <c r="H52" s="82">
        <v>0</v>
      </c>
      <c r="I52" s="80">
        <v>0</v>
      </c>
      <c r="J52" s="46">
        <f t="shared" si="1"/>
        <v>11</v>
      </c>
      <c r="K52" s="73">
        <v>5</v>
      </c>
      <c r="L52" s="20">
        <v>50</v>
      </c>
      <c r="M52" s="66">
        <f>+L52*K52</f>
        <v>250</v>
      </c>
      <c r="N52" s="17" t="s">
        <v>16</v>
      </c>
      <c r="O52" s="18"/>
      <c r="P52" s="23">
        <f>SUM(M52-O52)</f>
        <v>250</v>
      </c>
      <c r="Q52" s="94">
        <v>17.53</v>
      </c>
      <c r="R52" s="43">
        <f>+K52*Q52</f>
        <v>87.65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4</v>
      </c>
      <c r="F66" s="72">
        <v>0</v>
      </c>
      <c r="G66" s="46">
        <f t="shared" si="5"/>
        <v>4</v>
      </c>
      <c r="H66" s="82">
        <v>0</v>
      </c>
      <c r="I66" s="80">
        <v>0</v>
      </c>
      <c r="J66" s="46">
        <f t="shared" si="6"/>
        <v>3</v>
      </c>
      <c r="K66" s="73">
        <v>1</v>
      </c>
      <c r="L66" s="15">
        <v>70</v>
      </c>
      <c r="M66" s="66">
        <f t="shared" si="2"/>
        <v>70</v>
      </c>
      <c r="N66" s="17" t="s">
        <v>16</v>
      </c>
      <c r="O66" s="18"/>
      <c r="P66" s="23">
        <f t="shared" si="3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4</v>
      </c>
      <c r="F67" s="72">
        <v>0</v>
      </c>
      <c r="G67" s="46">
        <f t="shared" si="5"/>
        <v>4</v>
      </c>
      <c r="H67" s="82">
        <v>0</v>
      </c>
      <c r="I67" s="80">
        <v>0</v>
      </c>
      <c r="J67" s="46">
        <f t="shared" si="6"/>
        <v>4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7</v>
      </c>
      <c r="F73" s="72">
        <v>0</v>
      </c>
      <c r="G73" s="46">
        <f t="shared" si="5"/>
        <v>7</v>
      </c>
      <c r="H73" s="82">
        <v>0</v>
      </c>
      <c r="I73" s="80">
        <v>0</v>
      </c>
      <c r="J73" s="46">
        <f t="shared" si="6"/>
        <v>4</v>
      </c>
      <c r="K73" s="73">
        <v>3</v>
      </c>
      <c r="L73" s="21">
        <v>50</v>
      </c>
      <c r="M73" s="66">
        <f t="shared" si="2"/>
        <v>150</v>
      </c>
      <c r="N73" s="17" t="s">
        <v>1383</v>
      </c>
      <c r="O73" s="18">
        <v>50</v>
      </c>
      <c r="P73" s="23">
        <f t="shared" si="3"/>
        <v>100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4</v>
      </c>
      <c r="F86" s="72">
        <v>0</v>
      </c>
      <c r="G86" s="46">
        <f t="shared" si="5"/>
        <v>4</v>
      </c>
      <c r="H86" s="82">
        <v>0</v>
      </c>
      <c r="I86" s="80">
        <v>0</v>
      </c>
      <c r="J86" s="46">
        <f t="shared" si="6"/>
        <v>3</v>
      </c>
      <c r="K86" s="73">
        <v>1</v>
      </c>
      <c r="L86" s="21">
        <v>35</v>
      </c>
      <c r="M86" s="66">
        <f t="shared" si="7"/>
        <v>35</v>
      </c>
      <c r="N86" s="17" t="s">
        <v>16</v>
      </c>
      <c r="O86" s="18"/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9</v>
      </c>
      <c r="F98" s="72">
        <v>0</v>
      </c>
      <c r="G98" s="46">
        <f t="shared" si="5"/>
        <v>9</v>
      </c>
      <c r="H98" s="82">
        <v>0</v>
      </c>
      <c r="I98" s="80">
        <v>0</v>
      </c>
      <c r="J98" s="46">
        <f t="shared" si="6"/>
        <v>5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18</v>
      </c>
      <c r="F99" s="72">
        <v>0</v>
      </c>
      <c r="G99" s="46">
        <f t="shared" si="5"/>
        <v>18</v>
      </c>
      <c r="H99" s="82">
        <v>0</v>
      </c>
      <c r="I99" s="80">
        <v>0</v>
      </c>
      <c r="J99" s="46">
        <f t="shared" si="6"/>
        <v>18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21</v>
      </c>
      <c r="F101" s="72">
        <v>0</v>
      </c>
      <c r="G101" s="46">
        <f t="shared" si="5"/>
        <v>21</v>
      </c>
      <c r="H101" s="82">
        <v>0</v>
      </c>
      <c r="I101" s="80">
        <v>0</v>
      </c>
      <c r="J101" s="46">
        <f t="shared" si="6"/>
        <v>21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6</v>
      </c>
      <c r="F167" s="72">
        <v>0</v>
      </c>
      <c r="G167" s="46">
        <f t="shared" si="10"/>
        <v>6</v>
      </c>
      <c r="H167" s="82">
        <v>0</v>
      </c>
      <c r="I167" s="80">
        <v>0</v>
      </c>
      <c r="J167" s="46">
        <f t="shared" si="11"/>
        <v>6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26</v>
      </c>
      <c r="F168" s="72">
        <v>0</v>
      </c>
      <c r="G168" s="46">
        <f t="shared" si="10"/>
        <v>26</v>
      </c>
      <c r="H168" s="82">
        <v>0</v>
      </c>
      <c r="I168" s="80">
        <v>0</v>
      </c>
      <c r="J168" s="46">
        <f t="shared" si="11"/>
        <v>25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27</v>
      </c>
      <c r="F179" s="72">
        <v>0</v>
      </c>
      <c r="G179" s="46">
        <f t="shared" si="10"/>
        <v>27</v>
      </c>
      <c r="H179" s="82">
        <v>0</v>
      </c>
      <c r="I179" s="80">
        <v>0</v>
      </c>
      <c r="J179" s="46">
        <f t="shared" si="11"/>
        <v>25</v>
      </c>
      <c r="K179" s="73">
        <v>2</v>
      </c>
      <c r="L179" s="20">
        <v>55</v>
      </c>
      <c r="M179" s="66">
        <f t="shared" si="12"/>
        <v>110</v>
      </c>
      <c r="N179" s="17" t="s">
        <v>1378</v>
      </c>
      <c r="O179" s="18">
        <v>55</v>
      </c>
      <c r="P179" s="23">
        <f t="shared" si="13"/>
        <v>55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0</v>
      </c>
      <c r="K182" s="73">
        <v>3</v>
      </c>
      <c r="L182" s="20">
        <v>120</v>
      </c>
      <c r="M182" s="66">
        <f t="shared" si="12"/>
        <v>360</v>
      </c>
      <c r="N182" s="17" t="s">
        <v>16</v>
      </c>
      <c r="O182" s="18"/>
      <c r="P182" s="23">
        <f t="shared" si="13"/>
        <v>360</v>
      </c>
      <c r="Q182" s="94">
        <v>83</v>
      </c>
      <c r="R182" s="43">
        <f t="shared" si="14"/>
        <v>249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1233.3699999999999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3445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650</v>
      </c>
      <c r="O230" s="2">
        <v>500</v>
      </c>
      <c r="P230" s="2">
        <v>50</v>
      </c>
      <c r="Q230" s="9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155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2640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2640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5</v>
      </c>
      <c r="F5" s="72">
        <v>10</v>
      </c>
      <c r="G5" s="46">
        <f t="shared" ref="G5:G53" si="0">E5+F5</f>
        <v>15</v>
      </c>
      <c r="H5" s="82">
        <v>0</v>
      </c>
      <c r="I5" s="80">
        <v>0</v>
      </c>
      <c r="J5" s="46">
        <f t="shared" ref="J5:J53" si="1">+G5-H5-K5-I5</f>
        <v>9</v>
      </c>
      <c r="K5" s="73">
        <v>6</v>
      </c>
      <c r="L5" s="15">
        <v>50</v>
      </c>
      <c r="M5" s="66">
        <f>+L5*K5</f>
        <v>300</v>
      </c>
      <c r="N5" s="17" t="s">
        <v>1387</v>
      </c>
      <c r="O5" s="18">
        <v>40</v>
      </c>
      <c r="P5" s="23">
        <f>SUM(M5-O5)</f>
        <v>260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14</v>
      </c>
      <c r="F6" s="72">
        <v>20</v>
      </c>
      <c r="G6" s="46">
        <f t="shared" si="0"/>
        <v>34</v>
      </c>
      <c r="H6" s="82">
        <v>0</v>
      </c>
      <c r="I6" s="80">
        <v>0</v>
      </c>
      <c r="J6" s="46">
        <f t="shared" si="1"/>
        <v>15</v>
      </c>
      <c r="K6" s="73">
        <v>19</v>
      </c>
      <c r="L6" s="15">
        <v>100</v>
      </c>
      <c r="M6" s="66">
        <f t="shared" ref="M6:M78" si="2">+L6*K6</f>
        <v>1900</v>
      </c>
      <c r="N6" s="17" t="s">
        <v>1386</v>
      </c>
      <c r="O6" s="18">
        <v>110</v>
      </c>
      <c r="P6" s="23">
        <f t="shared" ref="P6:P78" si="3">SUM(M6-O6)</f>
        <v>1790</v>
      </c>
      <c r="Q6" s="94">
        <v>39.29</v>
      </c>
      <c r="R6" s="43">
        <f t="shared" ref="R6:R78" si="4">+K6*Q6</f>
        <v>746.51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11</v>
      </c>
      <c r="F11" s="72">
        <v>0</v>
      </c>
      <c r="G11" s="46">
        <f t="shared" si="0"/>
        <v>11</v>
      </c>
      <c r="H11" s="82">
        <v>0</v>
      </c>
      <c r="I11" s="80">
        <v>0</v>
      </c>
      <c r="J11" s="46">
        <f t="shared" si="1"/>
        <v>0</v>
      </c>
      <c r="K11" s="73">
        <v>11</v>
      </c>
      <c r="L11" s="15">
        <v>50</v>
      </c>
      <c r="M11" s="66">
        <f t="shared" si="2"/>
        <v>550</v>
      </c>
      <c r="N11" s="17" t="s">
        <v>1388</v>
      </c>
      <c r="O11" s="18">
        <v>110</v>
      </c>
      <c r="P11" s="23">
        <f t="shared" si="3"/>
        <v>440</v>
      </c>
      <c r="Q11" s="94">
        <v>16.940000000000001</v>
      </c>
      <c r="R11" s="43">
        <f t="shared" si="4"/>
        <v>186.34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0</v>
      </c>
      <c r="K14" s="73">
        <v>3</v>
      </c>
      <c r="L14" s="15">
        <v>50</v>
      </c>
      <c r="M14" s="66">
        <f t="shared" si="2"/>
        <v>150</v>
      </c>
      <c r="N14" s="17" t="s">
        <v>1389</v>
      </c>
      <c r="O14" s="18">
        <v>30</v>
      </c>
      <c r="P14" s="23">
        <f t="shared" si="3"/>
        <v>120</v>
      </c>
      <c r="Q14" s="94">
        <v>21.22</v>
      </c>
      <c r="R14" s="43">
        <f t="shared" si="4"/>
        <v>63.66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0</v>
      </c>
      <c r="K15" s="73">
        <v>3</v>
      </c>
      <c r="L15" s="15">
        <v>50</v>
      </c>
      <c r="M15" s="66">
        <f t="shared" si="2"/>
        <v>150</v>
      </c>
      <c r="N15" s="17" t="s">
        <v>1389</v>
      </c>
      <c r="O15" s="18">
        <v>30</v>
      </c>
      <c r="P15" s="23">
        <f t="shared" si="3"/>
        <v>120</v>
      </c>
      <c r="Q15" s="94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0</v>
      </c>
      <c r="K18" s="73">
        <v>6</v>
      </c>
      <c r="L18" s="15">
        <v>50</v>
      </c>
      <c r="M18" s="66">
        <f t="shared" si="2"/>
        <v>300</v>
      </c>
      <c r="N18" s="17" t="s">
        <v>1390</v>
      </c>
      <c r="O18" s="18">
        <v>60</v>
      </c>
      <c r="P18" s="23">
        <f t="shared" si="3"/>
        <v>240</v>
      </c>
      <c r="Q18" s="94">
        <v>18.77</v>
      </c>
      <c r="R18" s="43">
        <f t="shared" si="4"/>
        <v>112.62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2</v>
      </c>
      <c r="F20" s="72">
        <v>2</v>
      </c>
      <c r="G20" s="46">
        <f t="shared" si="0"/>
        <v>4</v>
      </c>
      <c r="H20" s="82">
        <v>0</v>
      </c>
      <c r="I20" s="80">
        <v>0</v>
      </c>
      <c r="J20" s="46">
        <f t="shared" si="1"/>
        <v>3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21</v>
      </c>
      <c r="F31" s="72">
        <v>15</v>
      </c>
      <c r="G31" s="46">
        <f t="shared" si="0"/>
        <v>36</v>
      </c>
      <c r="H31" s="82">
        <v>0</v>
      </c>
      <c r="I31" s="80">
        <v>5</v>
      </c>
      <c r="J31" s="46">
        <f t="shared" si="1"/>
        <v>7</v>
      </c>
      <c r="K31" s="73">
        <v>24</v>
      </c>
      <c r="L31" s="15">
        <v>100</v>
      </c>
      <c r="M31" s="66">
        <f t="shared" si="2"/>
        <v>2400</v>
      </c>
      <c r="N31" s="17" t="s">
        <v>1391</v>
      </c>
      <c r="O31" s="18">
        <v>160</v>
      </c>
      <c r="P31" s="23">
        <f t="shared" si="3"/>
        <v>2240</v>
      </c>
      <c r="Q31" s="94">
        <v>38.46</v>
      </c>
      <c r="R31" s="43">
        <f t="shared" si="4"/>
        <v>923.04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3</v>
      </c>
      <c r="G32" s="46">
        <f t="shared" si="0"/>
        <v>3</v>
      </c>
      <c r="H32" s="82">
        <v>0</v>
      </c>
      <c r="I32" s="80">
        <v>0</v>
      </c>
      <c r="J32" s="46">
        <f t="shared" si="1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 t="shared" si="1"/>
        <v>2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5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4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7</v>
      </c>
      <c r="F46" s="72">
        <v>5</v>
      </c>
      <c r="G46" s="46">
        <f t="shared" si="0"/>
        <v>12</v>
      </c>
      <c r="H46" s="82">
        <v>0</v>
      </c>
      <c r="I46" s="80">
        <v>0</v>
      </c>
      <c r="J46" s="46">
        <f t="shared" si="1"/>
        <v>8</v>
      </c>
      <c r="K46" s="73">
        <v>4</v>
      </c>
      <c r="L46" s="15">
        <v>50</v>
      </c>
      <c r="M46" s="66">
        <f t="shared" si="2"/>
        <v>200</v>
      </c>
      <c r="N46" s="17" t="s">
        <v>16</v>
      </c>
      <c r="O46" s="18"/>
      <c r="P46" s="23">
        <f t="shared" si="3"/>
        <v>200</v>
      </c>
      <c r="Q46" s="94">
        <v>19.21</v>
      </c>
      <c r="R46" s="43">
        <f t="shared" si="4"/>
        <v>76.84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19</v>
      </c>
      <c r="F47" s="72">
        <v>0</v>
      </c>
      <c r="G47" s="46">
        <f>E47+F47</f>
        <v>19</v>
      </c>
      <c r="H47" s="82">
        <v>0</v>
      </c>
      <c r="I47" s="80">
        <v>0</v>
      </c>
      <c r="J47" s="46">
        <f>+G47-H47-K47-I47</f>
        <v>11</v>
      </c>
      <c r="K47" s="73">
        <v>8</v>
      </c>
      <c r="L47" s="20">
        <v>50</v>
      </c>
      <c r="M47" s="66">
        <f>+L47*K47</f>
        <v>400</v>
      </c>
      <c r="N47" s="17" t="s">
        <v>16</v>
      </c>
      <c r="O47" s="18"/>
      <c r="P47" s="23">
        <f>SUM(M47-O47)</f>
        <v>400</v>
      </c>
      <c r="Q47" s="94">
        <v>18.88</v>
      </c>
      <c r="R47" s="43">
        <f>+K47*Q47</f>
        <v>151.04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2</v>
      </c>
      <c r="K48" s="73">
        <v>1</v>
      </c>
      <c r="L48" s="20">
        <v>50</v>
      </c>
      <c r="M48" s="66">
        <f>+L48*K48</f>
        <v>50</v>
      </c>
      <c r="N48" s="17" t="s">
        <v>1383</v>
      </c>
      <c r="O48" s="18">
        <v>50</v>
      </c>
      <c r="P48" s="23">
        <f>SUM(M48-O48)</f>
        <v>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9</v>
      </c>
      <c r="F49" s="72">
        <v>0</v>
      </c>
      <c r="G49" s="46">
        <f t="shared" si="0"/>
        <v>9</v>
      </c>
      <c r="H49" s="82">
        <v>0</v>
      </c>
      <c r="I49" s="80">
        <v>0</v>
      </c>
      <c r="J49" s="46">
        <f t="shared" si="1"/>
        <v>6</v>
      </c>
      <c r="K49" s="73">
        <v>3</v>
      </c>
      <c r="L49" s="15">
        <v>50</v>
      </c>
      <c r="M49" s="66">
        <f t="shared" si="2"/>
        <v>150</v>
      </c>
      <c r="N49" s="17" t="s">
        <v>16</v>
      </c>
      <c r="O49" s="18"/>
      <c r="P49" s="23">
        <f t="shared" si="3"/>
        <v>150</v>
      </c>
      <c r="Q49" s="94">
        <v>21.81</v>
      </c>
      <c r="R49" s="43">
        <f t="shared" si="4"/>
        <v>65.429999999999993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11</v>
      </c>
      <c r="F52" s="72">
        <v>5</v>
      </c>
      <c r="G52" s="46">
        <f t="shared" si="0"/>
        <v>16</v>
      </c>
      <c r="H52" s="82">
        <v>0</v>
      </c>
      <c r="I52" s="80">
        <v>0</v>
      </c>
      <c r="J52" s="46">
        <f t="shared" si="1"/>
        <v>10</v>
      </c>
      <c r="K52" s="73">
        <v>6</v>
      </c>
      <c r="L52" s="20">
        <v>50</v>
      </c>
      <c r="M52" s="66">
        <f>+L52*K52</f>
        <v>300</v>
      </c>
      <c r="N52" s="17" t="s">
        <v>1383</v>
      </c>
      <c r="O52" s="18">
        <v>50</v>
      </c>
      <c r="P52" s="23">
        <f>SUM(M52-O52)</f>
        <v>250</v>
      </c>
      <c r="Q52" s="94">
        <v>17.53</v>
      </c>
      <c r="R52" s="43">
        <f>+K52*Q52</f>
        <v>105.18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4</v>
      </c>
      <c r="F67" s="72">
        <v>0</v>
      </c>
      <c r="G67" s="46">
        <f t="shared" si="5"/>
        <v>4</v>
      </c>
      <c r="H67" s="82">
        <v>0</v>
      </c>
      <c r="I67" s="80">
        <v>0</v>
      </c>
      <c r="J67" s="46">
        <f t="shared" si="6"/>
        <v>4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1372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3</v>
      </c>
      <c r="F86" s="72">
        <v>10</v>
      </c>
      <c r="G86" s="46">
        <f t="shared" si="5"/>
        <v>13</v>
      </c>
      <c r="H86" s="82">
        <v>0</v>
      </c>
      <c r="I86" s="80">
        <v>0</v>
      </c>
      <c r="J86" s="46">
        <f t="shared" si="6"/>
        <v>12</v>
      </c>
      <c r="K86" s="73">
        <v>1</v>
      </c>
      <c r="L86" s="21">
        <v>35</v>
      </c>
      <c r="M86" s="66">
        <f t="shared" si="7"/>
        <v>35</v>
      </c>
      <c r="N86" s="17" t="s">
        <v>1392</v>
      </c>
      <c r="O86" s="18"/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5</v>
      </c>
      <c r="F98" s="72">
        <v>5</v>
      </c>
      <c r="G98" s="46">
        <f t="shared" si="5"/>
        <v>10</v>
      </c>
      <c r="H98" s="82">
        <v>0</v>
      </c>
      <c r="I98" s="80">
        <v>0</v>
      </c>
      <c r="J98" s="46">
        <f t="shared" si="6"/>
        <v>6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18</v>
      </c>
      <c r="F99" s="72">
        <v>0</v>
      </c>
      <c r="G99" s="46">
        <f t="shared" si="5"/>
        <v>18</v>
      </c>
      <c r="H99" s="82">
        <v>0</v>
      </c>
      <c r="I99" s="80">
        <v>0</v>
      </c>
      <c r="J99" s="46">
        <f t="shared" si="6"/>
        <v>18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/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21</v>
      </c>
      <c r="F101" s="72">
        <v>10</v>
      </c>
      <c r="G101" s="46">
        <f t="shared" si="5"/>
        <v>31</v>
      </c>
      <c r="H101" s="82">
        <v>0</v>
      </c>
      <c r="I101" s="80">
        <v>0</v>
      </c>
      <c r="J101" s="46">
        <f t="shared" si="6"/>
        <v>29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2</v>
      </c>
      <c r="F102" s="72">
        <v>5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6</v>
      </c>
      <c r="F167" s="72">
        <v>5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11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25</v>
      </c>
      <c r="F168" s="72">
        <v>0</v>
      </c>
      <c r="G168" s="46">
        <f t="shared" si="10"/>
        <v>25</v>
      </c>
      <c r="H168" s="82">
        <v>0</v>
      </c>
      <c r="I168" s="80">
        <v>0</v>
      </c>
      <c r="J168" s="46">
        <f t="shared" si="11"/>
        <v>23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25</v>
      </c>
      <c r="F179" s="72">
        <v>0</v>
      </c>
      <c r="G179" s="46">
        <f t="shared" si="10"/>
        <v>25</v>
      </c>
      <c r="H179" s="82">
        <v>0</v>
      </c>
      <c r="I179" s="80">
        <v>0</v>
      </c>
      <c r="J179" s="46">
        <f t="shared" si="11"/>
        <v>23</v>
      </c>
      <c r="K179" s="73">
        <v>2</v>
      </c>
      <c r="L179" s="20">
        <v>55</v>
      </c>
      <c r="M179" s="66">
        <f t="shared" si="12"/>
        <v>110</v>
      </c>
      <c r="N179" s="17" t="s">
        <v>16</v>
      </c>
      <c r="O179" s="18"/>
      <c r="P179" s="23">
        <f t="shared" si="13"/>
        <v>110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+'3'!J215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2904.3299999999995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8050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400</v>
      </c>
      <c r="O230" s="2">
        <v>300</v>
      </c>
      <c r="P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640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7010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7010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9</v>
      </c>
      <c r="F5" s="72">
        <v>0</v>
      </c>
      <c r="G5" s="46">
        <f t="shared" ref="G5:G53" si="0">E5+F5</f>
        <v>9</v>
      </c>
      <c r="H5" s="82">
        <v>0</v>
      </c>
      <c r="I5" s="80">
        <v>0</v>
      </c>
      <c r="J5" s="46">
        <f t="shared" ref="J5:J53" si="1">+G5-H5-K5-I5</f>
        <v>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15</v>
      </c>
      <c r="F6" s="72">
        <v>0</v>
      </c>
      <c r="G6" s="46">
        <f t="shared" si="0"/>
        <v>15</v>
      </c>
      <c r="H6" s="82">
        <v>0</v>
      </c>
      <c r="I6" s="80">
        <v>0</v>
      </c>
      <c r="J6" s="46">
        <f t="shared" si="1"/>
        <v>15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7</v>
      </c>
      <c r="F31" s="72">
        <v>0</v>
      </c>
      <c r="G31" s="46">
        <f t="shared" si="0"/>
        <v>7</v>
      </c>
      <c r="H31" s="82">
        <v>0</v>
      </c>
      <c r="I31" s="80">
        <v>0</v>
      </c>
      <c r="J31" s="46">
        <f t="shared" si="1"/>
        <v>7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2</v>
      </c>
      <c r="F33" s="72">
        <v>0</v>
      </c>
      <c r="G33" s="46">
        <f t="shared" si="0"/>
        <v>2</v>
      </c>
      <c r="H33" s="82">
        <v>0</v>
      </c>
      <c r="I33" s="80">
        <v>0</v>
      </c>
      <c r="J33" s="46">
        <f t="shared" si="1"/>
        <v>2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8</v>
      </c>
      <c r="F46" s="72">
        <v>0</v>
      </c>
      <c r="G46" s="46">
        <f t="shared" si="0"/>
        <v>8</v>
      </c>
      <c r="H46" s="82">
        <v>0</v>
      </c>
      <c r="I46" s="80">
        <v>0</v>
      </c>
      <c r="J46" s="46">
        <f t="shared" si="1"/>
        <v>8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11</v>
      </c>
      <c r="F47" s="72">
        <v>0</v>
      </c>
      <c r="G47" s="46">
        <f>E47+F47</f>
        <v>11</v>
      </c>
      <c r="H47" s="82">
        <v>0</v>
      </c>
      <c r="I47" s="80">
        <v>0</v>
      </c>
      <c r="J47" s="46">
        <f>+G47-H47-K47-I47</f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4</v>
      </c>
      <c r="F67" s="72">
        <v>0</v>
      </c>
      <c r="G67" s="46">
        <f t="shared" si="5"/>
        <v>4</v>
      </c>
      <c r="H67" s="82">
        <v>0</v>
      </c>
      <c r="I67" s="80">
        <v>0</v>
      </c>
      <c r="J67" s="46">
        <f t="shared" si="6"/>
        <v>4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6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18</v>
      </c>
      <c r="F99" s="72">
        <v>0</v>
      </c>
      <c r="G99" s="46">
        <f t="shared" si="5"/>
        <v>18</v>
      </c>
      <c r="H99" s="82">
        <v>0</v>
      </c>
      <c r="I99" s="80">
        <v>0</v>
      </c>
      <c r="J99" s="46">
        <f t="shared" si="6"/>
        <v>18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29</v>
      </c>
      <c r="F101" s="72">
        <v>0</v>
      </c>
      <c r="G101" s="46">
        <f t="shared" si="5"/>
        <v>29</v>
      </c>
      <c r="H101" s="82">
        <v>0</v>
      </c>
      <c r="I101" s="80">
        <v>0</v>
      </c>
      <c r="J101" s="46">
        <f t="shared" si="6"/>
        <v>29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11</v>
      </c>
      <c r="F167" s="72">
        <v>0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11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23</v>
      </c>
      <c r="F168" s="72">
        <v>0</v>
      </c>
      <c r="G168" s="46">
        <f t="shared" si="10"/>
        <v>23</v>
      </c>
      <c r="H168" s="82">
        <v>0</v>
      </c>
      <c r="I168" s="80">
        <v>0</v>
      </c>
      <c r="J168" s="46">
        <f t="shared" si="11"/>
        <v>23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23</v>
      </c>
      <c r="F179" s="72">
        <v>0</v>
      </c>
      <c r="G179" s="46">
        <f t="shared" si="10"/>
        <v>23</v>
      </c>
      <c r="H179" s="82">
        <v>0</v>
      </c>
      <c r="I179" s="80">
        <v>0</v>
      </c>
      <c r="J179" s="46">
        <f t="shared" si="11"/>
        <v>23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+'4'!J215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+'4'!J216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23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9</v>
      </c>
      <c r="F5" s="72">
        <v>0</v>
      </c>
      <c r="G5" s="46">
        <f t="shared" ref="G5:G53" si="0">E5+F5</f>
        <v>9</v>
      </c>
      <c r="H5" s="82">
        <v>0</v>
      </c>
      <c r="I5" s="80">
        <v>0</v>
      </c>
      <c r="J5" s="46">
        <f t="shared" ref="J5:J53" si="1">+G5-H5-K5-I5</f>
        <v>1</v>
      </c>
      <c r="K5" s="73">
        <v>8</v>
      </c>
      <c r="L5" s="15">
        <v>50</v>
      </c>
      <c r="M5" s="66">
        <f>+L5*K5</f>
        <v>400</v>
      </c>
      <c r="N5" s="17" t="s">
        <v>16</v>
      </c>
      <c r="O5" s="18"/>
      <c r="P5" s="23">
        <f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15</v>
      </c>
      <c r="F6" s="72">
        <v>0</v>
      </c>
      <c r="G6" s="46">
        <f t="shared" si="0"/>
        <v>15</v>
      </c>
      <c r="H6" s="82">
        <v>0</v>
      </c>
      <c r="I6" s="80">
        <v>0</v>
      </c>
      <c r="J6" s="46">
        <f t="shared" si="1"/>
        <v>6</v>
      </c>
      <c r="K6" s="73">
        <v>9</v>
      </c>
      <c r="L6" s="15">
        <v>100</v>
      </c>
      <c r="M6" s="66">
        <f t="shared" ref="M6:M78" si="2">+L6*K6</f>
        <v>900</v>
      </c>
      <c r="N6" s="17" t="s">
        <v>16</v>
      </c>
      <c r="O6" s="18"/>
      <c r="P6" s="23">
        <f t="shared" ref="P6:P78" si="3">SUM(M6-O6)</f>
        <v>900</v>
      </c>
      <c r="Q6" s="94">
        <v>39.29</v>
      </c>
      <c r="R6" s="43">
        <f t="shared" ref="R6:R78" si="4">+K6*Q6</f>
        <v>353.61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1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7</v>
      </c>
      <c r="F31" s="72">
        <v>10</v>
      </c>
      <c r="G31" s="46">
        <f t="shared" si="0"/>
        <v>17</v>
      </c>
      <c r="H31" s="82">
        <v>0</v>
      </c>
      <c r="I31" s="80">
        <v>0</v>
      </c>
      <c r="J31" s="46">
        <f t="shared" si="1"/>
        <v>8</v>
      </c>
      <c r="K31" s="73">
        <v>9</v>
      </c>
      <c r="L31" s="15">
        <v>100</v>
      </c>
      <c r="M31" s="66">
        <f t="shared" si="2"/>
        <v>900</v>
      </c>
      <c r="N31" s="17" t="s">
        <v>16</v>
      </c>
      <c r="O31" s="18"/>
      <c r="P31" s="23">
        <f t="shared" si="3"/>
        <v>900</v>
      </c>
      <c r="Q31" s="94">
        <v>38.46</v>
      </c>
      <c r="R31" s="43">
        <f t="shared" si="4"/>
        <v>346.14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2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2</v>
      </c>
      <c r="F33" s="72">
        <v>0</v>
      </c>
      <c r="G33" s="46">
        <f t="shared" si="0"/>
        <v>2</v>
      </c>
      <c r="H33" s="82">
        <v>0</v>
      </c>
      <c r="I33" s="80">
        <v>0</v>
      </c>
      <c r="J33" s="46">
        <f t="shared" si="1"/>
        <v>0</v>
      </c>
      <c r="K33" s="73">
        <v>2</v>
      </c>
      <c r="L33" s="15">
        <v>130</v>
      </c>
      <c r="M33" s="66">
        <f t="shared" si="2"/>
        <v>260</v>
      </c>
      <c r="N33" s="17" t="s">
        <v>16</v>
      </c>
      <c r="O33" s="18"/>
      <c r="P33" s="23">
        <f t="shared" si="3"/>
        <v>260</v>
      </c>
      <c r="Q33" s="94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3</v>
      </c>
      <c r="K34" s="73">
        <v>2</v>
      </c>
      <c r="L34" s="15">
        <v>130</v>
      </c>
      <c r="M34" s="66">
        <f t="shared" si="2"/>
        <v>260</v>
      </c>
      <c r="N34" s="17" t="s">
        <v>16</v>
      </c>
      <c r="O34" s="18"/>
      <c r="P34" s="23">
        <f t="shared" si="3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3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8</v>
      </c>
      <c r="F46" s="72">
        <v>0</v>
      </c>
      <c r="G46" s="46">
        <f t="shared" si="0"/>
        <v>8</v>
      </c>
      <c r="H46" s="82">
        <v>0</v>
      </c>
      <c r="I46" s="80">
        <v>0</v>
      </c>
      <c r="J46" s="46">
        <f t="shared" si="1"/>
        <v>3</v>
      </c>
      <c r="K46" s="73">
        <v>5</v>
      </c>
      <c r="L46" s="15">
        <v>50</v>
      </c>
      <c r="M46" s="66">
        <f t="shared" si="2"/>
        <v>250</v>
      </c>
      <c r="N46" s="17" t="s">
        <v>1378</v>
      </c>
      <c r="O46" s="18">
        <v>50</v>
      </c>
      <c r="P46" s="23">
        <f t="shared" si="3"/>
        <v>200</v>
      </c>
      <c r="Q46" s="94">
        <v>19.21</v>
      </c>
      <c r="R46" s="43">
        <f t="shared" si="4"/>
        <v>96.050000000000011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11</v>
      </c>
      <c r="F47" s="72">
        <v>0</v>
      </c>
      <c r="G47" s="46">
        <f>E47+F47</f>
        <v>11</v>
      </c>
      <c r="H47" s="82">
        <v>0</v>
      </c>
      <c r="I47" s="80">
        <v>0</v>
      </c>
      <c r="J47" s="46">
        <f>+G47-H47-K47-I47</f>
        <v>6</v>
      </c>
      <c r="K47" s="73">
        <v>5</v>
      </c>
      <c r="L47" s="20">
        <v>50</v>
      </c>
      <c r="M47" s="66">
        <f>+L47*K47</f>
        <v>250</v>
      </c>
      <c r="N47" s="17" t="s">
        <v>1378</v>
      </c>
      <c r="O47" s="18">
        <v>50</v>
      </c>
      <c r="P47" s="23">
        <f>SUM(M47-O47)</f>
        <v>200</v>
      </c>
      <c r="Q47" s="94">
        <v>18.88</v>
      </c>
      <c r="R47" s="43">
        <f>+K47*Q47</f>
        <v>94.399999999999991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4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7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4</v>
      </c>
      <c r="F67" s="72">
        <v>0</v>
      </c>
      <c r="G67" s="46">
        <f t="shared" si="5"/>
        <v>4</v>
      </c>
      <c r="H67" s="82">
        <v>0</v>
      </c>
      <c r="I67" s="80">
        <v>0</v>
      </c>
      <c r="J67" s="46">
        <f t="shared" si="6"/>
        <v>4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4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1</v>
      </c>
      <c r="K98" s="73">
        <v>5</v>
      </c>
      <c r="L98" s="20">
        <v>100</v>
      </c>
      <c r="M98" s="66">
        <f>+L98*K98</f>
        <v>500</v>
      </c>
      <c r="N98" s="17" t="s">
        <v>16</v>
      </c>
      <c r="O98" s="18"/>
      <c r="P98" s="23">
        <f>SUM(M98-O98)</f>
        <v>500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18</v>
      </c>
      <c r="F99" s="72">
        <v>0</v>
      </c>
      <c r="G99" s="46">
        <f t="shared" si="5"/>
        <v>18</v>
      </c>
      <c r="H99" s="82">
        <v>0</v>
      </c>
      <c r="I99" s="80">
        <v>0</v>
      </c>
      <c r="J99" s="46">
        <f t="shared" si="6"/>
        <v>17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29</v>
      </c>
      <c r="F101" s="72">
        <v>0</v>
      </c>
      <c r="G101" s="46">
        <f t="shared" si="5"/>
        <v>29</v>
      </c>
      <c r="H101" s="82">
        <v>0</v>
      </c>
      <c r="I101" s="80">
        <v>0</v>
      </c>
      <c r="J101" s="46">
        <f t="shared" si="6"/>
        <v>26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6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11</v>
      </c>
      <c r="F167" s="72">
        <v>0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11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23</v>
      </c>
      <c r="F168" s="72">
        <v>0</v>
      </c>
      <c r="G168" s="46">
        <f t="shared" si="10"/>
        <v>23</v>
      </c>
      <c r="H168" s="82">
        <v>0</v>
      </c>
      <c r="I168" s="80">
        <v>0</v>
      </c>
      <c r="J168" s="46">
        <f t="shared" si="11"/>
        <v>21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23</v>
      </c>
      <c r="F179" s="72">
        <v>0</v>
      </c>
      <c r="G179" s="46">
        <f t="shared" si="10"/>
        <v>23</v>
      </c>
      <c r="H179" s="82">
        <v>0</v>
      </c>
      <c r="I179" s="80">
        <v>0</v>
      </c>
      <c r="J179" s="46">
        <f t="shared" si="11"/>
        <v>16</v>
      </c>
      <c r="K179" s="73">
        <v>7</v>
      </c>
      <c r="L179" s="20">
        <v>55</v>
      </c>
      <c r="M179" s="66">
        <f t="shared" si="12"/>
        <v>385</v>
      </c>
      <c r="N179" s="17" t="s">
        <v>1394</v>
      </c>
      <c r="O179" s="18">
        <v>110</v>
      </c>
      <c r="P179" s="23">
        <f t="shared" si="13"/>
        <v>275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+'5'!J215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1589.1399999999999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5240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900</v>
      </c>
      <c r="O230" s="2">
        <v>200</v>
      </c>
      <c r="P230" s="2">
        <v>200</v>
      </c>
      <c r="Q230" s="92">
        <v>55</v>
      </c>
      <c r="R230" s="2">
        <v>150</v>
      </c>
      <c r="S230" s="2">
        <v>295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210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4130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4130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1</v>
      </c>
      <c r="F5" s="72">
        <v>10</v>
      </c>
      <c r="G5" s="46">
        <f t="shared" ref="G5:G53" si="0">E5+F5</f>
        <v>11</v>
      </c>
      <c r="H5" s="82">
        <v>0</v>
      </c>
      <c r="I5" s="80">
        <v>0</v>
      </c>
      <c r="J5" s="46">
        <f t="shared" ref="J5:J53" si="1">+G5-H5-K5-I5</f>
        <v>10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6</v>
      </c>
      <c r="F6" s="72">
        <v>15</v>
      </c>
      <c r="G6" s="46">
        <f t="shared" si="0"/>
        <v>21</v>
      </c>
      <c r="H6" s="82">
        <v>0</v>
      </c>
      <c r="I6" s="80">
        <v>0</v>
      </c>
      <c r="J6" s="46">
        <f t="shared" si="1"/>
        <v>16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0</v>
      </c>
      <c r="F11" s="72">
        <v>10</v>
      </c>
      <c r="G11" s="46">
        <f t="shared" si="0"/>
        <v>10</v>
      </c>
      <c r="H11" s="82">
        <v>0</v>
      </c>
      <c r="I11" s="80">
        <v>0</v>
      </c>
      <c r="J11" s="46">
        <f t="shared" si="1"/>
        <v>10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2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0</v>
      </c>
      <c r="F15" s="72">
        <v>2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5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1</v>
      </c>
      <c r="F20" s="72">
        <v>2</v>
      </c>
      <c r="G20" s="46">
        <f t="shared" si="0"/>
        <v>3</v>
      </c>
      <c r="H20" s="82">
        <v>0</v>
      </c>
      <c r="I20" s="80">
        <v>0</v>
      </c>
      <c r="J20" s="46">
        <f t="shared" si="1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8</v>
      </c>
      <c r="F31" s="72">
        <v>15</v>
      </c>
      <c r="G31" s="46">
        <f t="shared" si="0"/>
        <v>23</v>
      </c>
      <c r="H31" s="82">
        <v>5</v>
      </c>
      <c r="I31" s="80">
        <v>0</v>
      </c>
      <c r="J31" s="46">
        <f t="shared" si="1"/>
        <v>15</v>
      </c>
      <c r="K31" s="73">
        <v>3</v>
      </c>
      <c r="L31" s="15">
        <v>100</v>
      </c>
      <c r="M31" s="66">
        <f t="shared" si="2"/>
        <v>300</v>
      </c>
      <c r="N31" s="17" t="s">
        <v>1395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2</v>
      </c>
      <c r="F32" s="72">
        <v>0</v>
      </c>
      <c r="G32" s="46">
        <f t="shared" si="0"/>
        <v>2</v>
      </c>
      <c r="H32" s="82">
        <v>0</v>
      </c>
      <c r="I32" s="80">
        <v>0</v>
      </c>
      <c r="J32" s="46">
        <f t="shared" si="1"/>
        <v>0</v>
      </c>
      <c r="K32" s="73">
        <v>2</v>
      </c>
      <c r="L32" s="15">
        <v>130</v>
      </c>
      <c r="M32" s="66">
        <f t="shared" si="2"/>
        <v>260</v>
      </c>
      <c r="N32" s="17" t="s">
        <v>1396</v>
      </c>
      <c r="O32" s="18">
        <v>60</v>
      </c>
      <c r="P32" s="23">
        <f t="shared" si="3"/>
        <v>200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3</v>
      </c>
      <c r="F34" s="72">
        <v>0</v>
      </c>
      <c r="G34" s="46">
        <f t="shared" si="0"/>
        <v>3</v>
      </c>
      <c r="H34" s="82">
        <v>0</v>
      </c>
      <c r="I34" s="80">
        <v>0</v>
      </c>
      <c r="J34" s="46">
        <f t="shared" si="1"/>
        <v>1</v>
      </c>
      <c r="K34" s="73">
        <v>2</v>
      </c>
      <c r="L34" s="15">
        <v>130</v>
      </c>
      <c r="M34" s="66">
        <f t="shared" si="2"/>
        <v>260</v>
      </c>
      <c r="N34" s="17" t="s">
        <v>1396</v>
      </c>
      <c r="O34" s="18">
        <v>60</v>
      </c>
      <c r="P34" s="23">
        <f t="shared" si="3"/>
        <v>200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2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3</v>
      </c>
      <c r="F46" s="72">
        <v>5</v>
      </c>
      <c r="G46" s="46">
        <f t="shared" si="0"/>
        <v>8</v>
      </c>
      <c r="H46" s="82">
        <v>0</v>
      </c>
      <c r="I46" s="80">
        <v>0</v>
      </c>
      <c r="J46" s="46">
        <f t="shared" si="1"/>
        <v>5</v>
      </c>
      <c r="K46" s="73">
        <v>3</v>
      </c>
      <c r="L46" s="15">
        <v>50</v>
      </c>
      <c r="M46" s="66">
        <f t="shared" si="2"/>
        <v>150</v>
      </c>
      <c r="N46" s="17" t="s">
        <v>16</v>
      </c>
      <c r="O46" s="18"/>
      <c r="P46" s="23">
        <f t="shared" si="3"/>
        <v>150</v>
      </c>
      <c r="Q46" s="94">
        <v>19.21</v>
      </c>
      <c r="R46" s="43">
        <f t="shared" si="4"/>
        <v>57.63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6</v>
      </c>
      <c r="F47" s="72">
        <v>5</v>
      </c>
      <c r="G47" s="46">
        <f>E47+F47</f>
        <v>11</v>
      </c>
      <c r="H47" s="82">
        <v>0</v>
      </c>
      <c r="I47" s="80">
        <v>0</v>
      </c>
      <c r="J47" s="46">
        <f>+G47-H47-K47-I47</f>
        <v>7</v>
      </c>
      <c r="K47" s="73">
        <v>4</v>
      </c>
      <c r="L47" s="20">
        <v>50</v>
      </c>
      <c r="M47" s="66">
        <f>+L47*K47</f>
        <v>200</v>
      </c>
      <c r="N47" s="17" t="s">
        <v>1378</v>
      </c>
      <c r="O47" s="18">
        <v>50</v>
      </c>
      <c r="P47" s="23">
        <f>SUM(M47-O47)</f>
        <v>150</v>
      </c>
      <c r="Q47" s="94">
        <v>18.88</v>
      </c>
      <c r="R47" s="43">
        <f>+K47*Q47</f>
        <v>75.52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2</v>
      </c>
      <c r="F48" s="72">
        <v>5</v>
      </c>
      <c r="G48" s="46">
        <f t="shared" si="0"/>
        <v>7</v>
      </c>
      <c r="H48" s="82">
        <v>0</v>
      </c>
      <c r="I48" s="80">
        <v>0</v>
      </c>
      <c r="J48" s="46">
        <f t="shared" si="1"/>
        <v>5</v>
      </c>
      <c r="K48" s="73">
        <v>2</v>
      </c>
      <c r="L48" s="20">
        <v>50</v>
      </c>
      <c r="M48" s="66">
        <f>+L48*K48</f>
        <v>100</v>
      </c>
      <c r="N48" s="17" t="s">
        <v>16</v>
      </c>
      <c r="O48" s="18"/>
      <c r="P48" s="23">
        <f>SUM(M48-O48)</f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4</v>
      </c>
      <c r="F49" s="72">
        <v>0</v>
      </c>
      <c r="G49" s="46">
        <f t="shared" si="0"/>
        <v>4</v>
      </c>
      <c r="H49" s="82">
        <v>0</v>
      </c>
      <c r="I49" s="80">
        <v>0</v>
      </c>
      <c r="J49" s="46">
        <f t="shared" si="1"/>
        <v>0</v>
      </c>
      <c r="K49" s="73">
        <v>4</v>
      </c>
      <c r="L49" s="15">
        <v>50</v>
      </c>
      <c r="M49" s="66">
        <f t="shared" si="2"/>
        <v>200</v>
      </c>
      <c r="N49" s="17" t="s">
        <v>16</v>
      </c>
      <c r="O49" s="18"/>
      <c r="P49" s="23">
        <f t="shared" si="3"/>
        <v>200</v>
      </c>
      <c r="Q49" s="94">
        <v>21.81</v>
      </c>
      <c r="R49" s="43">
        <f t="shared" si="4"/>
        <v>87.24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7</v>
      </c>
      <c r="F52" s="72">
        <v>5</v>
      </c>
      <c r="G52" s="46">
        <f t="shared" si="0"/>
        <v>12</v>
      </c>
      <c r="H52" s="82">
        <v>0</v>
      </c>
      <c r="I52" s="80">
        <v>0</v>
      </c>
      <c r="J52" s="46">
        <f t="shared" si="1"/>
        <v>5</v>
      </c>
      <c r="K52" s="73">
        <v>7</v>
      </c>
      <c r="L52" s="20">
        <v>50</v>
      </c>
      <c r="M52" s="66">
        <f>+L52*K52</f>
        <v>350</v>
      </c>
      <c r="N52" s="17" t="s">
        <v>1394</v>
      </c>
      <c r="O52" s="18">
        <v>100</v>
      </c>
      <c r="P52" s="23">
        <f>SUM(M52-O52)</f>
        <v>250</v>
      </c>
      <c r="Q52" s="94">
        <v>17.53</v>
      </c>
      <c r="R52" s="43">
        <f>+K52*Q52</f>
        <v>122.71000000000001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4</v>
      </c>
      <c r="F67" s="72">
        <v>0</v>
      </c>
      <c r="G67" s="46">
        <f t="shared" si="5"/>
        <v>4</v>
      </c>
      <c r="H67" s="82">
        <v>0</v>
      </c>
      <c r="I67" s="80">
        <v>0</v>
      </c>
      <c r="J67" s="46">
        <f t="shared" si="6"/>
        <v>4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4</v>
      </c>
      <c r="F73" s="72">
        <v>6</v>
      </c>
      <c r="G73" s="46">
        <f t="shared" si="5"/>
        <v>10</v>
      </c>
      <c r="H73" s="82">
        <v>0</v>
      </c>
      <c r="I73" s="80">
        <v>0</v>
      </c>
      <c r="J73" s="46">
        <f t="shared" si="6"/>
        <v>10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1</v>
      </c>
      <c r="F98" s="72">
        <v>5</v>
      </c>
      <c r="G98" s="46">
        <f t="shared" si="5"/>
        <v>6</v>
      </c>
      <c r="H98" s="82">
        <v>0</v>
      </c>
      <c r="I98" s="80">
        <v>0</v>
      </c>
      <c r="J98" s="46">
        <f t="shared" si="6"/>
        <v>6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17</v>
      </c>
      <c r="F99" s="72">
        <v>0</v>
      </c>
      <c r="G99" s="46">
        <f t="shared" si="5"/>
        <v>17</v>
      </c>
      <c r="H99" s="82">
        <v>0</v>
      </c>
      <c r="I99" s="80">
        <v>0</v>
      </c>
      <c r="J99" s="46">
        <f t="shared" si="6"/>
        <v>14</v>
      </c>
      <c r="K99" s="73">
        <v>3</v>
      </c>
      <c r="L99" s="20">
        <v>55</v>
      </c>
      <c r="M99" s="66">
        <f t="shared" si="7"/>
        <v>165</v>
      </c>
      <c r="N99" s="17" t="s">
        <v>16</v>
      </c>
      <c r="O99" s="18"/>
      <c r="P99" s="23">
        <f t="shared" si="8"/>
        <v>165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26</v>
      </c>
      <c r="F101" s="72">
        <v>0</v>
      </c>
      <c r="G101" s="46">
        <f t="shared" si="5"/>
        <v>26</v>
      </c>
      <c r="H101" s="82">
        <v>0</v>
      </c>
      <c r="I101" s="80">
        <v>0</v>
      </c>
      <c r="J101" s="46">
        <f t="shared" si="6"/>
        <v>24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5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11</v>
      </c>
      <c r="F167" s="72">
        <v>0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9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21</v>
      </c>
      <c r="F168" s="72">
        <v>0</v>
      </c>
      <c r="G168" s="46">
        <f t="shared" si="10"/>
        <v>21</v>
      </c>
      <c r="H168" s="82">
        <v>0</v>
      </c>
      <c r="I168" s="80">
        <v>0</v>
      </c>
      <c r="J168" s="46">
        <f t="shared" si="11"/>
        <v>16</v>
      </c>
      <c r="K168" s="73">
        <v>5</v>
      </c>
      <c r="L168" s="20">
        <v>120</v>
      </c>
      <c r="M168" s="66">
        <f t="shared" si="12"/>
        <v>600</v>
      </c>
      <c r="N168" s="17" t="s">
        <v>16</v>
      </c>
      <c r="O168" s="18"/>
      <c r="P168" s="23">
        <f t="shared" si="13"/>
        <v>600</v>
      </c>
      <c r="Q168" s="94">
        <v>73</v>
      </c>
      <c r="R168" s="43">
        <f t="shared" si="14"/>
        <v>365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16</v>
      </c>
      <c r="F179" s="72">
        <v>0</v>
      </c>
      <c r="G179" s="46">
        <f t="shared" si="10"/>
        <v>16</v>
      </c>
      <c r="H179" s="82">
        <v>0</v>
      </c>
      <c r="I179" s="80">
        <v>0</v>
      </c>
      <c r="J179" s="46">
        <f t="shared" si="11"/>
        <v>13</v>
      </c>
      <c r="K179" s="73">
        <v>3</v>
      </c>
      <c r="L179" s="20">
        <v>55</v>
      </c>
      <c r="M179" s="66">
        <f t="shared" si="12"/>
        <v>165</v>
      </c>
      <c r="N179" s="17" t="s">
        <v>16</v>
      </c>
      <c r="O179" s="18"/>
      <c r="P179" s="23">
        <f t="shared" si="13"/>
        <v>165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+'6'!J215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+'6'!J216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+'6'!J217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1360.23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3690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270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3420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3420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10</v>
      </c>
      <c r="F5" s="72">
        <v>0</v>
      </c>
      <c r="G5" s="46">
        <f t="shared" ref="G5:G53" si="0">E5+F5</f>
        <v>10</v>
      </c>
      <c r="H5" s="82">
        <v>0</v>
      </c>
      <c r="I5" s="80">
        <v>0</v>
      </c>
      <c r="J5" s="46">
        <f t="shared" ref="J5:J53" si="1">+G5-H5-K5-I5</f>
        <v>9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16</v>
      </c>
      <c r="F6" s="72">
        <v>0</v>
      </c>
      <c r="G6" s="46">
        <f t="shared" si="0"/>
        <v>16</v>
      </c>
      <c r="H6" s="82">
        <v>0</v>
      </c>
      <c r="I6" s="80">
        <v>0</v>
      </c>
      <c r="J6" s="46">
        <f t="shared" si="1"/>
        <v>11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10</v>
      </c>
      <c r="F11" s="72">
        <v>0</v>
      </c>
      <c r="G11" s="46">
        <f t="shared" si="0"/>
        <v>10</v>
      </c>
      <c r="H11" s="82">
        <v>0</v>
      </c>
      <c r="I11" s="80">
        <v>0</v>
      </c>
      <c r="J11" s="46">
        <f t="shared" si="1"/>
        <v>7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0</v>
      </c>
      <c r="K14" s="73">
        <v>2</v>
      </c>
      <c r="L14" s="15">
        <v>50</v>
      </c>
      <c r="M14" s="66">
        <f t="shared" si="2"/>
        <v>100</v>
      </c>
      <c r="N14" s="17" t="s">
        <v>1378</v>
      </c>
      <c r="O14" s="18">
        <v>50</v>
      </c>
      <c r="P14" s="23">
        <f t="shared" si="3"/>
        <v>50</v>
      </c>
      <c r="Q14" s="94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1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0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15</v>
      </c>
      <c r="F31" s="72">
        <v>0</v>
      </c>
      <c r="G31" s="46">
        <f t="shared" si="0"/>
        <v>15</v>
      </c>
      <c r="H31" s="82">
        <v>0</v>
      </c>
      <c r="I31" s="80">
        <v>0</v>
      </c>
      <c r="J31" s="46">
        <f t="shared" si="1"/>
        <v>11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0</v>
      </c>
      <c r="K34" s="73">
        <v>1</v>
      </c>
      <c r="L34" s="15">
        <v>130</v>
      </c>
      <c r="M34" s="66">
        <f t="shared" si="2"/>
        <v>130</v>
      </c>
      <c r="N34" s="17" t="s">
        <v>1397</v>
      </c>
      <c r="O34" s="18">
        <v>30</v>
      </c>
      <c r="P34" s="23">
        <f t="shared" si="3"/>
        <v>100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2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7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5</v>
      </c>
      <c r="F52" s="72">
        <v>0</v>
      </c>
      <c r="G52" s="46">
        <f t="shared" si="0"/>
        <v>5</v>
      </c>
      <c r="H52" s="82">
        <v>0</v>
      </c>
      <c r="I52" s="80">
        <v>0</v>
      </c>
      <c r="J52" s="46">
        <f t="shared" si="1"/>
        <v>2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 t="s">
        <v>16</v>
      </c>
      <c r="O62" s="18"/>
      <c r="P62" s="23">
        <f t="shared" ref="P62:P63" si="7">SUM(M62-O62)</f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7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4</v>
      </c>
      <c r="F67" s="72">
        <v>0</v>
      </c>
      <c r="G67" s="46">
        <f t="shared" si="5"/>
        <v>4</v>
      </c>
      <c r="H67" s="82">
        <v>0</v>
      </c>
      <c r="I67" s="80">
        <v>0</v>
      </c>
      <c r="J67" s="46">
        <f t="shared" si="6"/>
        <v>3</v>
      </c>
      <c r="K67" s="73">
        <v>1</v>
      </c>
      <c r="L67" s="15">
        <v>80</v>
      </c>
      <c r="M67" s="66">
        <f t="shared" si="2"/>
        <v>80</v>
      </c>
      <c r="N67" s="17" t="s">
        <v>16</v>
      </c>
      <c r="O67" s="18"/>
      <c r="P67" s="23">
        <f t="shared" si="3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10</v>
      </c>
      <c r="F73" s="72">
        <v>0</v>
      </c>
      <c r="G73" s="46">
        <f t="shared" si="5"/>
        <v>10</v>
      </c>
      <c r="H73" s="82">
        <v>0</v>
      </c>
      <c r="I73" s="80">
        <v>0</v>
      </c>
      <c r="J73" s="46">
        <f t="shared" si="6"/>
        <v>10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8">+L79*K79</f>
        <v>0</v>
      </c>
      <c r="N79" s="17" t="s">
        <v>16</v>
      </c>
      <c r="O79" s="18"/>
      <c r="P79" s="23">
        <f t="shared" ref="P79:P153" si="9">SUM(M79-O79)</f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8"/>
        <v>0</v>
      </c>
      <c r="N85" s="17" t="s">
        <v>16</v>
      </c>
      <c r="O85" s="18"/>
      <c r="P85" s="23">
        <f t="shared" si="9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8"/>
        <v>0</v>
      </c>
      <c r="N86" s="17" t="s">
        <v>16</v>
      </c>
      <c r="O86" s="18"/>
      <c r="P86" s="23">
        <f t="shared" si="9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>
        <f t="shared" ref="M87" si="11">+L87*K87</f>
        <v>0</v>
      </c>
      <c r="N87" s="17" t="s">
        <v>16</v>
      </c>
      <c r="O87" s="18"/>
      <c r="P87" s="23">
        <f t="shared" ref="P87" si="12">SUM(M87-O87)</f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8"/>
        <v>0</v>
      </c>
      <c r="N88" s="17" t="s">
        <v>16</v>
      </c>
      <c r="O88" s="18"/>
      <c r="P88" s="23">
        <f t="shared" si="9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8"/>
        <v>0</v>
      </c>
      <c r="N89" s="17" t="s">
        <v>16</v>
      </c>
      <c r="O89" s="18"/>
      <c r="P89" s="23">
        <f t="shared" si="9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8"/>
        <v>0</v>
      </c>
      <c r="N90" s="17" t="s">
        <v>16</v>
      </c>
      <c r="O90" s="18"/>
      <c r="P90" s="23">
        <f t="shared" si="9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8"/>
        <v>0</v>
      </c>
      <c r="N91" s="17" t="s">
        <v>16</v>
      </c>
      <c r="O91" s="18"/>
      <c r="P91" s="23">
        <f t="shared" si="9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8"/>
        <v>0</v>
      </c>
      <c r="N92" s="17" t="s">
        <v>16</v>
      </c>
      <c r="O92" s="18"/>
      <c r="P92" s="23">
        <f t="shared" si="9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8"/>
        <v>0</v>
      </c>
      <c r="N93" s="17" t="s">
        <v>16</v>
      </c>
      <c r="O93" s="18"/>
      <c r="P93" s="23">
        <f t="shared" si="9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8"/>
        <v>0</v>
      </c>
      <c r="N96" s="17" t="s">
        <v>16</v>
      </c>
      <c r="O96" s="18"/>
      <c r="P96" s="23">
        <f t="shared" si="9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8"/>
        <v>0</v>
      </c>
      <c r="N97" s="17" t="s">
        <v>16</v>
      </c>
      <c r="O97" s="18"/>
      <c r="P97" s="23">
        <f t="shared" si="9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2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14</v>
      </c>
      <c r="F99" s="72">
        <v>0</v>
      </c>
      <c r="G99" s="46">
        <f t="shared" si="5"/>
        <v>14</v>
      </c>
      <c r="H99" s="82">
        <v>0</v>
      </c>
      <c r="I99" s="80">
        <v>0</v>
      </c>
      <c r="J99" s="46">
        <f t="shared" si="6"/>
        <v>14</v>
      </c>
      <c r="K99" s="73"/>
      <c r="L99" s="20">
        <v>55</v>
      </c>
      <c r="M99" s="66">
        <f t="shared" si="8"/>
        <v>0</v>
      </c>
      <c r="N99" s="17" t="s">
        <v>16</v>
      </c>
      <c r="O99" s="18"/>
      <c r="P99" s="23">
        <f t="shared" si="9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8"/>
        <v>0</v>
      </c>
      <c r="N100" s="17" t="s">
        <v>16</v>
      </c>
      <c r="O100" s="18"/>
      <c r="P100" s="23">
        <f t="shared" si="9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24</v>
      </c>
      <c r="F101" s="72">
        <v>0</v>
      </c>
      <c r="G101" s="46">
        <f t="shared" si="5"/>
        <v>24</v>
      </c>
      <c r="H101" s="82">
        <v>0</v>
      </c>
      <c r="I101" s="80">
        <v>0</v>
      </c>
      <c r="J101" s="46">
        <f t="shared" si="6"/>
        <v>22</v>
      </c>
      <c r="K101" s="73">
        <v>2</v>
      </c>
      <c r="L101" s="22">
        <v>60</v>
      </c>
      <c r="M101" s="66">
        <f t="shared" si="8"/>
        <v>120</v>
      </c>
      <c r="N101" s="17" t="s">
        <v>16</v>
      </c>
      <c r="O101" s="18"/>
      <c r="P101" s="23">
        <f t="shared" si="9"/>
        <v>120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5</v>
      </c>
      <c r="F102" s="72">
        <v>0</v>
      </c>
      <c r="G102" s="46">
        <f t="shared" si="5"/>
        <v>5</v>
      </c>
      <c r="H102" s="82">
        <v>0</v>
      </c>
      <c r="I102" s="80">
        <v>0</v>
      </c>
      <c r="J102" s="46">
        <f t="shared" si="6"/>
        <v>4</v>
      </c>
      <c r="K102" s="73">
        <v>1</v>
      </c>
      <c r="L102" s="22">
        <v>100</v>
      </c>
      <c r="M102" s="66">
        <f t="shared" si="8"/>
        <v>100</v>
      </c>
      <c r="N102" s="17" t="s">
        <v>16</v>
      </c>
      <c r="O102" s="18"/>
      <c r="P102" s="23">
        <f t="shared" si="9"/>
        <v>100</v>
      </c>
      <c r="Q102" s="94">
        <v>13.03</v>
      </c>
      <c r="R102" s="43">
        <f t="shared" si="10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8"/>
        <v>0</v>
      </c>
      <c r="N103" s="17" t="s">
        <v>16</v>
      </c>
      <c r="O103" s="18"/>
      <c r="P103" s="23">
        <f t="shared" si="9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8"/>
        <v>0</v>
      </c>
      <c r="N104" s="17" t="s">
        <v>16</v>
      </c>
      <c r="O104" s="18"/>
      <c r="P104" s="23">
        <f t="shared" si="9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8"/>
        <v>0</v>
      </c>
      <c r="N105" s="17" t="s">
        <v>16</v>
      </c>
      <c r="O105" s="18"/>
      <c r="P105" s="23">
        <f t="shared" si="9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8"/>
        <v>0</v>
      </c>
      <c r="N106" s="17" t="s">
        <v>16</v>
      </c>
      <c r="O106" s="18"/>
      <c r="P106" s="23">
        <f t="shared" si="9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8"/>
        <v>0</v>
      </c>
      <c r="N108" s="17" t="s">
        <v>16</v>
      </c>
      <c r="O108" s="18"/>
      <c r="P108" s="23">
        <f t="shared" si="9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8"/>
        <v>0</v>
      </c>
      <c r="N109" s="17" t="s">
        <v>16</v>
      </c>
      <c r="O109" s="18"/>
      <c r="P109" s="23">
        <f t="shared" si="9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8"/>
        <v>0</v>
      </c>
      <c r="N110" s="17" t="s">
        <v>16</v>
      </c>
      <c r="O110" s="18"/>
      <c r="P110" s="23">
        <f t="shared" si="9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8"/>
        <v>0</v>
      </c>
      <c r="N111" s="17" t="s">
        <v>16</v>
      </c>
      <c r="O111" s="18"/>
      <c r="P111" s="23">
        <f t="shared" si="9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8"/>
        <v>0</v>
      </c>
      <c r="N112" s="17" t="s">
        <v>16</v>
      </c>
      <c r="O112" s="18"/>
      <c r="P112" s="23">
        <f t="shared" si="9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8"/>
        <v>0</v>
      </c>
      <c r="N113" s="17" t="s">
        <v>16</v>
      </c>
      <c r="O113" s="18"/>
      <c r="P113" s="23">
        <f t="shared" si="9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8"/>
        <v>0</v>
      </c>
      <c r="N114" s="17" t="s">
        <v>16</v>
      </c>
      <c r="O114" s="18"/>
      <c r="P114" s="23">
        <f t="shared" si="9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8"/>
        <v>0</v>
      </c>
      <c r="N115" s="17" t="s">
        <v>16</v>
      </c>
      <c r="O115" s="18"/>
      <c r="P115" s="23">
        <f t="shared" si="9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8"/>
        <v>0</v>
      </c>
      <c r="N116" s="17" t="s">
        <v>16</v>
      </c>
      <c r="O116" s="18"/>
      <c r="P116" s="23">
        <f t="shared" si="9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8"/>
        <v>0</v>
      </c>
      <c r="N117" s="17" t="s">
        <v>16</v>
      </c>
      <c r="O117" s="18"/>
      <c r="P117" s="23">
        <f t="shared" si="9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8"/>
        <v>0</v>
      </c>
      <c r="N118" s="17" t="s">
        <v>16</v>
      </c>
      <c r="O118" s="18"/>
      <c r="P118" s="23">
        <f t="shared" si="9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ref="G119:G182" si="13">E119+F119</f>
        <v>0</v>
      </c>
      <c r="H119" s="82">
        <v>0</v>
      </c>
      <c r="I119" s="80">
        <v>0</v>
      </c>
      <c r="J119" s="46">
        <f t="shared" ref="J119:J182" si="14">+G119-H119-K119-I119</f>
        <v>0</v>
      </c>
      <c r="K119" s="73"/>
      <c r="L119" s="20">
        <v>50</v>
      </c>
      <c r="M119" s="66">
        <f t="shared" si="8"/>
        <v>0</v>
      </c>
      <c r="N119" s="17" t="s">
        <v>16</v>
      </c>
      <c r="O119" s="18"/>
      <c r="P119" s="23">
        <f t="shared" si="9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13"/>
        <v>0</v>
      </c>
      <c r="H120" s="82">
        <v>0</v>
      </c>
      <c r="I120" s="80">
        <v>0</v>
      </c>
      <c r="J120" s="46">
        <f t="shared" si="14"/>
        <v>0</v>
      </c>
      <c r="K120" s="73"/>
      <c r="L120" s="20">
        <v>35</v>
      </c>
      <c r="M120" s="66">
        <f t="shared" si="8"/>
        <v>0</v>
      </c>
      <c r="N120" s="17" t="s">
        <v>16</v>
      </c>
      <c r="O120" s="18"/>
      <c r="P120" s="23">
        <f t="shared" si="9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13"/>
        <v>0</v>
      </c>
      <c r="H121" s="82">
        <v>0</v>
      </c>
      <c r="I121" s="80">
        <v>0</v>
      </c>
      <c r="J121" s="46">
        <f t="shared" si="14"/>
        <v>0</v>
      </c>
      <c r="K121" s="73"/>
      <c r="L121" s="20">
        <v>10</v>
      </c>
      <c r="M121" s="66">
        <f t="shared" si="8"/>
        <v>0</v>
      </c>
      <c r="N121" s="17" t="s">
        <v>16</v>
      </c>
      <c r="O121" s="18"/>
      <c r="P121" s="23">
        <f t="shared" si="9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13"/>
        <v>0</v>
      </c>
      <c r="H122" s="82">
        <v>0</v>
      </c>
      <c r="I122" s="80">
        <v>0</v>
      </c>
      <c r="J122" s="46">
        <f t="shared" si="14"/>
        <v>0</v>
      </c>
      <c r="K122" s="73"/>
      <c r="L122" s="20">
        <v>10</v>
      </c>
      <c r="M122" s="66">
        <f t="shared" si="8"/>
        <v>0</v>
      </c>
      <c r="N122" s="17" t="s">
        <v>16</v>
      </c>
      <c r="O122" s="18"/>
      <c r="P122" s="23">
        <f t="shared" si="9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13"/>
        <v>0</v>
      </c>
      <c r="H123" s="82">
        <v>0</v>
      </c>
      <c r="I123" s="80">
        <v>0</v>
      </c>
      <c r="J123" s="46">
        <f t="shared" si="14"/>
        <v>0</v>
      </c>
      <c r="K123" s="73"/>
      <c r="L123" s="20">
        <v>10</v>
      </c>
      <c r="M123" s="66">
        <f t="shared" si="8"/>
        <v>0</v>
      </c>
      <c r="N123" s="17" t="s">
        <v>16</v>
      </c>
      <c r="O123" s="18"/>
      <c r="P123" s="23">
        <f t="shared" si="9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13"/>
        <v>0</v>
      </c>
      <c r="H124" s="82">
        <v>0</v>
      </c>
      <c r="I124" s="80">
        <v>0</v>
      </c>
      <c r="J124" s="46">
        <f t="shared" si="14"/>
        <v>0</v>
      </c>
      <c r="K124" s="73"/>
      <c r="L124" s="22">
        <v>10</v>
      </c>
      <c r="M124" s="66">
        <f t="shared" si="8"/>
        <v>0</v>
      </c>
      <c r="N124" s="17" t="s">
        <v>16</v>
      </c>
      <c r="O124" s="18"/>
      <c r="P124" s="23">
        <f t="shared" si="9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13"/>
        <v>0</v>
      </c>
      <c r="H125" s="82">
        <v>0</v>
      </c>
      <c r="I125" s="80">
        <v>0</v>
      </c>
      <c r="J125" s="46">
        <f t="shared" si="14"/>
        <v>0</v>
      </c>
      <c r="K125" s="73"/>
      <c r="L125" s="22">
        <v>10</v>
      </c>
      <c r="M125" s="66">
        <f t="shared" si="8"/>
        <v>0</v>
      </c>
      <c r="N125" s="17" t="s">
        <v>16</v>
      </c>
      <c r="O125" s="18"/>
      <c r="P125" s="23">
        <f t="shared" si="9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13"/>
        <v>0</v>
      </c>
      <c r="H126" s="82">
        <v>0</v>
      </c>
      <c r="I126" s="80">
        <v>0</v>
      </c>
      <c r="J126" s="46">
        <f t="shared" si="14"/>
        <v>0</v>
      </c>
      <c r="K126" s="73"/>
      <c r="L126" s="20">
        <v>10</v>
      </c>
      <c r="M126" s="66">
        <f t="shared" si="8"/>
        <v>0</v>
      </c>
      <c r="N126" s="17" t="s">
        <v>16</v>
      </c>
      <c r="O126" s="18"/>
      <c r="P126" s="23">
        <f t="shared" si="9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13"/>
        <v>0</v>
      </c>
      <c r="H127" s="82">
        <v>0</v>
      </c>
      <c r="I127" s="80">
        <v>0</v>
      </c>
      <c r="J127" s="46">
        <f t="shared" si="14"/>
        <v>0</v>
      </c>
      <c r="K127" s="73"/>
      <c r="L127" s="20">
        <v>10</v>
      </c>
      <c r="M127" s="66">
        <f t="shared" si="8"/>
        <v>0</v>
      </c>
      <c r="N127" s="17" t="s">
        <v>16</v>
      </c>
      <c r="O127" s="18"/>
      <c r="P127" s="23">
        <f t="shared" si="9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13"/>
        <v>0</v>
      </c>
      <c r="H128" s="82">
        <v>0</v>
      </c>
      <c r="I128" s="80">
        <v>0</v>
      </c>
      <c r="J128" s="46">
        <f t="shared" si="14"/>
        <v>0</v>
      </c>
      <c r="K128" s="73"/>
      <c r="L128" s="20">
        <v>10</v>
      </c>
      <c r="M128" s="66">
        <f t="shared" si="8"/>
        <v>0</v>
      </c>
      <c r="N128" s="17" t="s">
        <v>16</v>
      </c>
      <c r="O128" s="18"/>
      <c r="P128" s="23">
        <f t="shared" si="9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13"/>
        <v>0</v>
      </c>
      <c r="H129" s="82">
        <v>0</v>
      </c>
      <c r="I129" s="80">
        <v>0</v>
      </c>
      <c r="J129" s="46">
        <f t="shared" si="14"/>
        <v>0</v>
      </c>
      <c r="K129" s="73"/>
      <c r="L129" s="20">
        <v>40</v>
      </c>
      <c r="M129" s="66">
        <f t="shared" si="8"/>
        <v>0</v>
      </c>
      <c r="N129" s="17" t="s">
        <v>16</v>
      </c>
      <c r="O129" s="18"/>
      <c r="P129" s="23">
        <f t="shared" si="9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13"/>
        <v>0</v>
      </c>
      <c r="H130" s="82">
        <v>0</v>
      </c>
      <c r="I130" s="80">
        <v>0</v>
      </c>
      <c r="J130" s="46">
        <f t="shared" si="14"/>
        <v>0</v>
      </c>
      <c r="K130" s="73"/>
      <c r="L130" s="20">
        <v>50</v>
      </c>
      <c r="M130" s="66">
        <f t="shared" si="8"/>
        <v>0</v>
      </c>
      <c r="N130" s="17" t="s">
        <v>16</v>
      </c>
      <c r="O130" s="18"/>
      <c r="P130" s="23">
        <f t="shared" si="9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13"/>
        <v>0</v>
      </c>
      <c r="H131" s="82">
        <v>0</v>
      </c>
      <c r="I131" s="80">
        <v>0</v>
      </c>
      <c r="J131" s="46">
        <f t="shared" si="14"/>
        <v>0</v>
      </c>
      <c r="K131" s="73"/>
      <c r="L131" s="20">
        <v>55</v>
      </c>
      <c r="M131" s="66">
        <f t="shared" si="8"/>
        <v>0</v>
      </c>
      <c r="N131" s="17" t="s">
        <v>16</v>
      </c>
      <c r="O131" s="18"/>
      <c r="P131" s="23">
        <f t="shared" si="9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13"/>
        <v>0</v>
      </c>
      <c r="H132" s="82">
        <v>0</v>
      </c>
      <c r="I132" s="80">
        <v>0</v>
      </c>
      <c r="J132" s="46">
        <f t="shared" si="14"/>
        <v>0</v>
      </c>
      <c r="K132" s="73"/>
      <c r="L132" s="20">
        <v>55</v>
      </c>
      <c r="M132" s="66">
        <f t="shared" si="8"/>
        <v>0</v>
      </c>
      <c r="N132" s="17" t="s">
        <v>16</v>
      </c>
      <c r="O132" s="18"/>
      <c r="P132" s="23">
        <f t="shared" si="9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13"/>
        <v>0</v>
      </c>
      <c r="H133" s="82">
        <v>0</v>
      </c>
      <c r="I133" s="80">
        <v>0</v>
      </c>
      <c r="J133" s="46">
        <f t="shared" si="14"/>
        <v>0</v>
      </c>
      <c r="K133" s="73"/>
      <c r="L133" s="20">
        <v>55</v>
      </c>
      <c r="M133" s="66">
        <f t="shared" si="8"/>
        <v>0</v>
      </c>
      <c r="N133" s="17" t="s">
        <v>16</v>
      </c>
      <c r="O133" s="18"/>
      <c r="P133" s="23">
        <f t="shared" si="9"/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13"/>
        <v>0</v>
      </c>
      <c r="H134" s="82">
        <v>0</v>
      </c>
      <c r="I134" s="80">
        <v>0</v>
      </c>
      <c r="J134" s="46">
        <f t="shared" si="14"/>
        <v>0</v>
      </c>
      <c r="K134" s="73"/>
      <c r="L134" s="20">
        <v>30</v>
      </c>
      <c r="M134" s="66">
        <f t="shared" si="8"/>
        <v>0</v>
      </c>
      <c r="N134" s="17" t="s">
        <v>16</v>
      </c>
      <c r="O134" s="18"/>
      <c r="P134" s="23">
        <f t="shared" si="9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13"/>
        <v>0</v>
      </c>
      <c r="H135" s="82">
        <v>0</v>
      </c>
      <c r="I135" s="80">
        <v>0</v>
      </c>
      <c r="J135" s="46">
        <f t="shared" si="14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si="13"/>
        <v>0</v>
      </c>
      <c r="H136" s="82">
        <v>0</v>
      </c>
      <c r="I136" s="80">
        <v>0</v>
      </c>
      <c r="J136" s="46">
        <f t="shared" si="14"/>
        <v>0</v>
      </c>
      <c r="K136" s="73"/>
      <c r="L136" s="20">
        <v>25</v>
      </c>
      <c r="M136" s="66">
        <f t="shared" si="8"/>
        <v>0</v>
      </c>
      <c r="N136" s="17" t="s">
        <v>16</v>
      </c>
      <c r="O136" s="18"/>
      <c r="P136" s="23">
        <f t="shared" si="9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3"/>
        <v>0</v>
      </c>
      <c r="H137" s="82">
        <v>0</v>
      </c>
      <c r="I137" s="80">
        <v>0</v>
      </c>
      <c r="J137" s="46">
        <f t="shared" si="14"/>
        <v>0</v>
      </c>
      <c r="K137" s="73"/>
      <c r="L137" s="20">
        <v>55</v>
      </c>
      <c r="M137" s="66">
        <f t="shared" si="8"/>
        <v>0</v>
      </c>
      <c r="N137" s="17" t="s">
        <v>16</v>
      </c>
      <c r="O137" s="18"/>
      <c r="P137" s="23">
        <f t="shared" si="9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3"/>
        <v>0</v>
      </c>
      <c r="H138" s="82">
        <v>0</v>
      </c>
      <c r="I138" s="80">
        <v>0</v>
      </c>
      <c r="J138" s="46">
        <f t="shared" si="14"/>
        <v>0</v>
      </c>
      <c r="K138" s="73"/>
      <c r="L138" s="20">
        <v>50</v>
      </c>
      <c r="M138" s="66">
        <f t="shared" si="8"/>
        <v>0</v>
      </c>
      <c r="N138" s="17" t="s">
        <v>16</v>
      </c>
      <c r="O138" s="18"/>
      <c r="P138" s="23">
        <f t="shared" si="9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3"/>
        <v>0</v>
      </c>
      <c r="H139" s="82">
        <v>0</v>
      </c>
      <c r="I139" s="80">
        <v>0</v>
      </c>
      <c r="J139" s="46">
        <f t="shared" si="14"/>
        <v>0</v>
      </c>
      <c r="K139" s="73"/>
      <c r="L139" s="20">
        <v>65</v>
      </c>
      <c r="M139" s="66">
        <f t="shared" si="8"/>
        <v>0</v>
      </c>
      <c r="N139" s="17" t="s">
        <v>16</v>
      </c>
      <c r="O139" s="18"/>
      <c r="P139" s="23">
        <f t="shared" si="9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3"/>
        <v>0</v>
      </c>
      <c r="H140" s="82">
        <v>0</v>
      </c>
      <c r="I140" s="80">
        <v>0</v>
      </c>
      <c r="J140" s="46">
        <f t="shared" si="14"/>
        <v>0</v>
      </c>
      <c r="K140" s="73"/>
      <c r="L140" s="20">
        <v>50</v>
      </c>
      <c r="M140" s="66">
        <f t="shared" si="8"/>
        <v>0</v>
      </c>
      <c r="N140" s="17" t="s">
        <v>16</v>
      </c>
      <c r="O140" s="18"/>
      <c r="P140" s="23">
        <f t="shared" si="9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3"/>
        <v>0</v>
      </c>
      <c r="H141" s="82">
        <v>0</v>
      </c>
      <c r="I141" s="80">
        <v>0</v>
      </c>
      <c r="J141" s="46">
        <f t="shared" si="14"/>
        <v>0</v>
      </c>
      <c r="K141" s="73"/>
      <c r="L141" s="20">
        <v>50</v>
      </c>
      <c r="M141" s="66">
        <f t="shared" si="8"/>
        <v>0</v>
      </c>
      <c r="N141" s="17" t="s">
        <v>16</v>
      </c>
      <c r="O141" s="18"/>
      <c r="P141" s="23">
        <f t="shared" si="9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3"/>
        <v>0</v>
      </c>
      <c r="H142" s="82">
        <v>0</v>
      </c>
      <c r="I142" s="80">
        <v>0</v>
      </c>
      <c r="J142" s="46">
        <f t="shared" si="14"/>
        <v>0</v>
      </c>
      <c r="K142" s="73"/>
      <c r="L142" s="20">
        <v>60</v>
      </c>
      <c r="M142" s="66">
        <f t="shared" si="8"/>
        <v>0</v>
      </c>
      <c r="N142" s="17" t="s">
        <v>16</v>
      </c>
      <c r="O142" s="18"/>
      <c r="P142" s="23">
        <f t="shared" si="9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3"/>
        <v>0</v>
      </c>
      <c r="H143" s="82">
        <v>0</v>
      </c>
      <c r="I143" s="80">
        <v>0</v>
      </c>
      <c r="J143" s="46">
        <f t="shared" si="14"/>
        <v>0</v>
      </c>
      <c r="K143" s="73"/>
      <c r="L143" s="20">
        <v>60</v>
      </c>
      <c r="M143" s="66">
        <f t="shared" si="8"/>
        <v>0</v>
      </c>
      <c r="N143" s="17" t="s">
        <v>16</v>
      </c>
      <c r="O143" s="18"/>
      <c r="P143" s="23">
        <f t="shared" si="9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3"/>
        <v>0</v>
      </c>
      <c r="H144" s="82">
        <v>0</v>
      </c>
      <c r="I144" s="80">
        <v>0</v>
      </c>
      <c r="J144" s="46">
        <f t="shared" si="14"/>
        <v>0</v>
      </c>
      <c r="K144" s="73"/>
      <c r="L144" s="20">
        <v>40</v>
      </c>
      <c r="M144" s="66">
        <f t="shared" si="8"/>
        <v>0</v>
      </c>
      <c r="N144" s="17" t="s">
        <v>16</v>
      </c>
      <c r="O144" s="18"/>
      <c r="P144" s="23">
        <f t="shared" si="9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3"/>
        <v>0</v>
      </c>
      <c r="H145" s="82">
        <v>0</v>
      </c>
      <c r="I145" s="80">
        <v>0</v>
      </c>
      <c r="J145" s="46">
        <f t="shared" si="14"/>
        <v>0</v>
      </c>
      <c r="K145" s="73"/>
      <c r="L145" s="20">
        <v>45</v>
      </c>
      <c r="M145" s="66">
        <f t="shared" si="8"/>
        <v>0</v>
      </c>
      <c r="N145" s="17" t="s">
        <v>16</v>
      </c>
      <c r="O145" s="18"/>
      <c r="P145" s="23">
        <f t="shared" si="9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3"/>
        <v>0</v>
      </c>
      <c r="H146" s="82">
        <v>0</v>
      </c>
      <c r="I146" s="80">
        <v>0</v>
      </c>
      <c r="J146" s="46">
        <f t="shared" si="14"/>
        <v>0</v>
      </c>
      <c r="K146" s="73"/>
      <c r="L146" s="20">
        <v>45</v>
      </c>
      <c r="M146" s="66">
        <f t="shared" si="8"/>
        <v>0</v>
      </c>
      <c r="N146" s="17" t="s">
        <v>16</v>
      </c>
      <c r="O146" s="18"/>
      <c r="P146" s="23">
        <f t="shared" si="9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3"/>
        <v>0</v>
      </c>
      <c r="H147" s="82">
        <v>0</v>
      </c>
      <c r="I147" s="80">
        <v>0</v>
      </c>
      <c r="J147" s="46">
        <f t="shared" si="14"/>
        <v>0</v>
      </c>
      <c r="K147" s="73"/>
      <c r="L147" s="20">
        <v>45</v>
      </c>
      <c r="M147" s="66">
        <f t="shared" si="8"/>
        <v>0</v>
      </c>
      <c r="N147" s="17" t="s">
        <v>16</v>
      </c>
      <c r="O147" s="18"/>
      <c r="P147" s="23">
        <f t="shared" si="9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3"/>
        <v>0</v>
      </c>
      <c r="H148" s="82">
        <v>0</v>
      </c>
      <c r="I148" s="80">
        <v>0</v>
      </c>
      <c r="J148" s="46">
        <f t="shared" si="14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 t="shared" si="13"/>
        <v>0</v>
      </c>
      <c r="H149" s="82">
        <v>0</v>
      </c>
      <c r="I149" s="80">
        <v>0</v>
      </c>
      <c r="J149" s="46">
        <f t="shared" si="14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3"/>
        <v>0</v>
      </c>
      <c r="H150" s="82">
        <v>0</v>
      </c>
      <c r="I150" s="80">
        <v>0</v>
      </c>
      <c r="J150" s="46">
        <f t="shared" si="14"/>
        <v>0</v>
      </c>
      <c r="K150" s="73"/>
      <c r="L150" s="20">
        <v>45</v>
      </c>
      <c r="M150" s="66">
        <f t="shared" si="8"/>
        <v>0</v>
      </c>
      <c r="N150" s="17" t="s">
        <v>16</v>
      </c>
      <c r="O150" s="18"/>
      <c r="P150" s="23">
        <f t="shared" si="9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3"/>
        <v>0</v>
      </c>
      <c r="H151" s="82">
        <v>0</v>
      </c>
      <c r="I151" s="80">
        <v>0</v>
      </c>
      <c r="J151" s="46">
        <f t="shared" si="14"/>
        <v>0</v>
      </c>
      <c r="K151" s="73"/>
      <c r="L151" s="22">
        <v>35</v>
      </c>
      <c r="M151" s="66">
        <f t="shared" si="8"/>
        <v>0</v>
      </c>
      <c r="N151" s="17" t="s">
        <v>16</v>
      </c>
      <c r="O151" s="18"/>
      <c r="P151" s="23">
        <f t="shared" si="9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3"/>
        <v>0</v>
      </c>
      <c r="H152" s="82">
        <v>0</v>
      </c>
      <c r="I152" s="80">
        <v>0</v>
      </c>
      <c r="J152" s="46">
        <f t="shared" si="14"/>
        <v>0</v>
      </c>
      <c r="K152" s="73"/>
      <c r="L152" s="22">
        <v>25</v>
      </c>
      <c r="M152" s="66">
        <f t="shared" si="8"/>
        <v>0</v>
      </c>
      <c r="N152" s="17" t="s">
        <v>16</v>
      </c>
      <c r="O152" s="18"/>
      <c r="P152" s="23">
        <f t="shared" si="9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3"/>
        <v>0</v>
      </c>
      <c r="H153" s="82">
        <v>0</v>
      </c>
      <c r="I153" s="80">
        <v>0</v>
      </c>
      <c r="J153" s="46">
        <f t="shared" si="14"/>
        <v>0</v>
      </c>
      <c r="K153" s="73"/>
      <c r="L153" s="20">
        <v>100</v>
      </c>
      <c r="M153" s="66">
        <f t="shared" si="8"/>
        <v>0</v>
      </c>
      <c r="N153" s="17" t="s">
        <v>16</v>
      </c>
      <c r="O153" s="18"/>
      <c r="P153" s="23">
        <f t="shared" si="9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0</v>
      </c>
      <c r="F154" s="72">
        <v>0</v>
      </c>
      <c r="G154" s="46">
        <f t="shared" si="13"/>
        <v>0</v>
      </c>
      <c r="H154" s="82">
        <v>0</v>
      </c>
      <c r="I154" s="80">
        <v>0</v>
      </c>
      <c r="J154" s="46">
        <f t="shared" si="14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si="13"/>
        <v>0</v>
      </c>
      <c r="H155" s="82">
        <v>0</v>
      </c>
      <c r="I155" s="80">
        <v>0</v>
      </c>
      <c r="J155" s="46">
        <f t="shared" si="14"/>
        <v>0</v>
      </c>
      <c r="K155" s="73"/>
      <c r="L155" s="20">
        <v>40</v>
      </c>
      <c r="M155" s="66">
        <f t="shared" ref="M155:M218" si="15">+L155*K155</f>
        <v>0</v>
      </c>
      <c r="N155" s="17" t="s">
        <v>16</v>
      </c>
      <c r="O155" s="18"/>
      <c r="P155" s="23">
        <f t="shared" ref="P155:P218" si="16">SUM(M155-O155)</f>
        <v>0</v>
      </c>
      <c r="Q155" s="96"/>
      <c r="R155" s="43">
        <f t="shared" ref="R155:R218" si="17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0</v>
      </c>
      <c r="F156" s="72">
        <v>0</v>
      </c>
      <c r="G156" s="46">
        <f t="shared" si="13"/>
        <v>0</v>
      </c>
      <c r="H156" s="82">
        <v>0</v>
      </c>
      <c r="I156" s="80">
        <v>0</v>
      </c>
      <c r="J156" s="46">
        <f t="shared" si="14"/>
        <v>0</v>
      </c>
      <c r="K156" s="73"/>
      <c r="L156" s="20">
        <v>55</v>
      </c>
      <c r="M156" s="66">
        <f t="shared" si="15"/>
        <v>0</v>
      </c>
      <c r="N156" s="17" t="s">
        <v>16</v>
      </c>
      <c r="O156" s="18"/>
      <c r="P156" s="23">
        <f t="shared" si="16"/>
        <v>0</v>
      </c>
      <c r="Q156" s="94"/>
      <c r="R156" s="43">
        <f t="shared" si="17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>
        <f t="shared" si="13"/>
        <v>0</v>
      </c>
      <c r="H157" s="82">
        <v>0</v>
      </c>
      <c r="I157" s="80">
        <v>0</v>
      </c>
      <c r="J157" s="46">
        <f t="shared" si="14"/>
        <v>0</v>
      </c>
      <c r="K157" s="73"/>
      <c r="L157" s="20">
        <v>55</v>
      </c>
      <c r="M157" s="66">
        <f t="shared" si="15"/>
        <v>0</v>
      </c>
      <c r="N157" s="17" t="s">
        <v>16</v>
      </c>
      <c r="O157" s="18"/>
      <c r="P157" s="23">
        <f t="shared" si="16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3"/>
        <v>0</v>
      </c>
      <c r="H158" s="82">
        <v>0</v>
      </c>
      <c r="I158" s="80">
        <v>0</v>
      </c>
      <c r="J158" s="46">
        <f t="shared" si="14"/>
        <v>0</v>
      </c>
      <c r="K158" s="73"/>
      <c r="L158" s="20">
        <v>10</v>
      </c>
      <c r="M158" s="66">
        <f t="shared" si="15"/>
        <v>0</v>
      </c>
      <c r="N158" s="17" t="s">
        <v>16</v>
      </c>
      <c r="O158" s="18"/>
      <c r="P158" s="23">
        <f t="shared" si="16"/>
        <v>0</v>
      </c>
      <c r="Q158" s="94"/>
      <c r="R158" s="43">
        <f t="shared" si="17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3"/>
        <v>0</v>
      </c>
      <c r="H159" s="82">
        <v>0</v>
      </c>
      <c r="I159" s="80">
        <v>0</v>
      </c>
      <c r="J159" s="46">
        <f t="shared" si="14"/>
        <v>0</v>
      </c>
      <c r="K159" s="73"/>
      <c r="L159" s="20">
        <v>35</v>
      </c>
      <c r="M159" s="66">
        <f t="shared" si="15"/>
        <v>0</v>
      </c>
      <c r="N159" s="17" t="s">
        <v>16</v>
      </c>
      <c r="O159" s="18"/>
      <c r="P159" s="23">
        <f t="shared" si="16"/>
        <v>0</v>
      </c>
      <c r="Q159" s="94"/>
      <c r="R159" s="43">
        <f t="shared" si="17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 t="shared" si="13"/>
        <v>0</v>
      </c>
      <c r="H160" s="82">
        <v>0</v>
      </c>
      <c r="I160" s="80">
        <v>0</v>
      </c>
      <c r="J160" s="46">
        <f t="shared" si="14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3"/>
        <v>0</v>
      </c>
      <c r="H161" s="82">
        <v>0</v>
      </c>
      <c r="I161" s="80">
        <v>0</v>
      </c>
      <c r="J161" s="46">
        <f t="shared" si="14"/>
        <v>0</v>
      </c>
      <c r="K161" s="73"/>
      <c r="L161" s="20">
        <v>40</v>
      </c>
      <c r="M161" s="66">
        <f t="shared" si="15"/>
        <v>0</v>
      </c>
      <c r="N161" s="17" t="s">
        <v>16</v>
      </c>
      <c r="O161" s="18"/>
      <c r="P161" s="23">
        <f t="shared" si="16"/>
        <v>0</v>
      </c>
      <c r="Q161" s="94"/>
      <c r="R161" s="43">
        <f t="shared" si="17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 t="shared" si="13"/>
        <v>0</v>
      </c>
      <c r="H162" s="82">
        <v>0</v>
      </c>
      <c r="I162" s="80">
        <v>0</v>
      </c>
      <c r="J162" s="46">
        <f t="shared" si="14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3"/>
        <v>0</v>
      </c>
      <c r="H163" s="82">
        <v>0</v>
      </c>
      <c r="I163" s="80">
        <v>0</v>
      </c>
      <c r="J163" s="46">
        <f t="shared" si="14"/>
        <v>0</v>
      </c>
      <c r="K163" s="73"/>
      <c r="L163" s="20">
        <v>50</v>
      </c>
      <c r="M163" s="66">
        <f t="shared" si="15"/>
        <v>0</v>
      </c>
      <c r="N163" s="17" t="s">
        <v>16</v>
      </c>
      <c r="O163" s="18"/>
      <c r="P163" s="23">
        <f t="shared" si="16"/>
        <v>0</v>
      </c>
      <c r="Q163" s="94">
        <v>24.99</v>
      </c>
      <c r="R163" s="43">
        <f t="shared" si="17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0</v>
      </c>
      <c r="F164" s="72">
        <v>0</v>
      </c>
      <c r="G164" s="46">
        <f t="shared" si="13"/>
        <v>0</v>
      </c>
      <c r="H164" s="82">
        <v>0</v>
      </c>
      <c r="I164" s="80">
        <v>0</v>
      </c>
      <c r="J164" s="46">
        <f t="shared" si="14"/>
        <v>0</v>
      </c>
      <c r="K164" s="73"/>
      <c r="L164" s="20">
        <v>80</v>
      </c>
      <c r="M164" s="66">
        <f t="shared" si="15"/>
        <v>0</v>
      </c>
      <c r="N164" s="17" t="s">
        <v>16</v>
      </c>
      <c r="O164" s="18"/>
      <c r="P164" s="23">
        <f t="shared" si="16"/>
        <v>0</v>
      </c>
      <c r="Q164" s="96"/>
      <c r="R164" s="43">
        <f t="shared" si="17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3"/>
        <v>0</v>
      </c>
      <c r="H165" s="82">
        <v>0</v>
      </c>
      <c r="I165" s="80">
        <v>0</v>
      </c>
      <c r="J165" s="46">
        <f t="shared" si="14"/>
        <v>0</v>
      </c>
      <c r="K165" s="73"/>
      <c r="L165" s="20">
        <v>35</v>
      </c>
      <c r="M165" s="66">
        <f t="shared" si="15"/>
        <v>0</v>
      </c>
      <c r="N165" s="17" t="s">
        <v>16</v>
      </c>
      <c r="O165" s="18"/>
      <c r="P165" s="23">
        <f t="shared" si="16"/>
        <v>0</v>
      </c>
      <c r="Q165" s="94">
        <v>40.28</v>
      </c>
      <c r="R165" s="43">
        <f t="shared" si="17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3"/>
        <v>0</v>
      </c>
      <c r="H166" s="82">
        <v>0</v>
      </c>
      <c r="I166" s="80">
        <v>0</v>
      </c>
      <c r="J166" s="46">
        <f t="shared" si="14"/>
        <v>0</v>
      </c>
      <c r="K166" s="73"/>
      <c r="L166" s="20">
        <v>35</v>
      </c>
      <c r="M166" s="66">
        <f t="shared" si="15"/>
        <v>0</v>
      </c>
      <c r="N166" s="17" t="s">
        <v>16</v>
      </c>
      <c r="O166" s="18"/>
      <c r="P166" s="23">
        <f t="shared" si="16"/>
        <v>0</v>
      </c>
      <c r="Q166" s="96"/>
      <c r="R166" s="43">
        <f t="shared" si="17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9</v>
      </c>
      <c r="F167" s="72">
        <v>0</v>
      </c>
      <c r="G167" s="46">
        <f t="shared" si="13"/>
        <v>9</v>
      </c>
      <c r="H167" s="82">
        <v>0</v>
      </c>
      <c r="I167" s="80">
        <v>0</v>
      </c>
      <c r="J167" s="46">
        <f t="shared" si="14"/>
        <v>8</v>
      </c>
      <c r="K167" s="73">
        <v>1</v>
      </c>
      <c r="L167" s="20">
        <v>60</v>
      </c>
      <c r="M167" s="66">
        <f t="shared" si="15"/>
        <v>60</v>
      </c>
      <c r="N167" s="17" t="s">
        <v>16</v>
      </c>
      <c r="O167" s="18"/>
      <c r="P167" s="23">
        <f t="shared" si="16"/>
        <v>60</v>
      </c>
      <c r="Q167" s="94">
        <v>38</v>
      </c>
      <c r="R167" s="43">
        <f t="shared" si="17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16</v>
      </c>
      <c r="F168" s="72">
        <v>0</v>
      </c>
      <c r="G168" s="46">
        <f t="shared" si="13"/>
        <v>16</v>
      </c>
      <c r="H168" s="82">
        <v>0</v>
      </c>
      <c r="I168" s="80">
        <v>0</v>
      </c>
      <c r="J168" s="46">
        <f t="shared" si="14"/>
        <v>13</v>
      </c>
      <c r="K168" s="73">
        <v>3</v>
      </c>
      <c r="L168" s="20">
        <v>120</v>
      </c>
      <c r="M168" s="66">
        <f t="shared" si="15"/>
        <v>360</v>
      </c>
      <c r="N168" s="17" t="s">
        <v>16</v>
      </c>
      <c r="O168" s="18"/>
      <c r="P168" s="23">
        <f t="shared" si="16"/>
        <v>360</v>
      </c>
      <c r="Q168" s="94">
        <v>73</v>
      </c>
      <c r="R168" s="43">
        <f t="shared" si="17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3"/>
        <v>0</v>
      </c>
      <c r="H169" s="82">
        <v>0</v>
      </c>
      <c r="I169" s="80">
        <v>0</v>
      </c>
      <c r="J169" s="46">
        <f t="shared" si="14"/>
        <v>0</v>
      </c>
      <c r="K169" s="73"/>
      <c r="L169" s="20">
        <v>60</v>
      </c>
      <c r="M169" s="66">
        <f t="shared" si="15"/>
        <v>0</v>
      </c>
      <c r="N169" s="17" t="s">
        <v>16</v>
      </c>
      <c r="O169" s="18"/>
      <c r="P169" s="23">
        <f t="shared" si="16"/>
        <v>0</v>
      </c>
      <c r="Q169" s="94">
        <v>38</v>
      </c>
      <c r="R169" s="43">
        <f t="shared" si="17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3"/>
        <v>0</v>
      </c>
      <c r="H170" s="82">
        <v>0</v>
      </c>
      <c r="I170" s="80">
        <v>0</v>
      </c>
      <c r="J170" s="46">
        <f t="shared" si="14"/>
        <v>0</v>
      </c>
      <c r="K170" s="73"/>
      <c r="L170" s="20">
        <v>120</v>
      </c>
      <c r="M170" s="66">
        <f t="shared" si="15"/>
        <v>0</v>
      </c>
      <c r="N170" s="17" t="s">
        <v>16</v>
      </c>
      <c r="O170" s="18"/>
      <c r="P170" s="23">
        <f t="shared" si="16"/>
        <v>0</v>
      </c>
      <c r="Q170" s="94">
        <v>73</v>
      </c>
      <c r="R170" s="43">
        <f t="shared" si="17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3"/>
        <v>0</v>
      </c>
      <c r="H171" s="82">
        <v>0</v>
      </c>
      <c r="I171" s="80">
        <v>0</v>
      </c>
      <c r="J171" s="46">
        <f t="shared" si="14"/>
        <v>0</v>
      </c>
      <c r="K171" s="73"/>
      <c r="L171" s="20">
        <v>50</v>
      </c>
      <c r="M171" s="66">
        <f t="shared" si="15"/>
        <v>0</v>
      </c>
      <c r="N171" s="17" t="s">
        <v>16</v>
      </c>
      <c r="O171" s="18"/>
      <c r="P171" s="23">
        <f t="shared" si="16"/>
        <v>0</v>
      </c>
      <c r="Q171" s="94">
        <v>23.74</v>
      </c>
      <c r="R171" s="43">
        <f t="shared" si="17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3"/>
        <v>0</v>
      </c>
      <c r="H172" s="82">
        <v>0</v>
      </c>
      <c r="I172" s="80">
        <v>0</v>
      </c>
      <c r="J172" s="46">
        <f t="shared" si="14"/>
        <v>0</v>
      </c>
      <c r="K172" s="73"/>
      <c r="L172" s="20">
        <v>150</v>
      </c>
      <c r="M172" s="66">
        <f t="shared" si="15"/>
        <v>0</v>
      </c>
      <c r="N172" s="17" t="s">
        <v>16</v>
      </c>
      <c r="O172" s="18"/>
      <c r="P172" s="23">
        <f t="shared" si="16"/>
        <v>0</v>
      </c>
      <c r="Q172" s="94">
        <v>64.38</v>
      </c>
      <c r="R172" s="43">
        <f t="shared" si="17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3"/>
        <v>0</v>
      </c>
      <c r="H173" s="82">
        <v>0</v>
      </c>
      <c r="I173" s="80">
        <v>0</v>
      </c>
      <c r="J173" s="46">
        <f t="shared" si="14"/>
        <v>0</v>
      </c>
      <c r="K173" s="73"/>
      <c r="L173" s="20">
        <v>135</v>
      </c>
      <c r="M173" s="66">
        <f t="shared" si="15"/>
        <v>0</v>
      </c>
      <c r="N173" s="17" t="s">
        <v>16</v>
      </c>
      <c r="O173" s="18"/>
      <c r="P173" s="23">
        <f t="shared" si="16"/>
        <v>0</v>
      </c>
      <c r="Q173" s="96"/>
      <c r="R173" s="43">
        <f t="shared" si="17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3"/>
        <v>0</v>
      </c>
      <c r="H174" s="82">
        <v>0</v>
      </c>
      <c r="I174" s="80">
        <v>0</v>
      </c>
      <c r="J174" s="46">
        <f t="shared" si="14"/>
        <v>0</v>
      </c>
      <c r="K174" s="73"/>
      <c r="L174" s="20">
        <v>100</v>
      </c>
      <c r="M174" s="66">
        <f t="shared" si="15"/>
        <v>0</v>
      </c>
      <c r="N174" s="17" t="s">
        <v>16</v>
      </c>
      <c r="O174" s="18"/>
      <c r="P174" s="23">
        <f t="shared" si="16"/>
        <v>0</v>
      </c>
      <c r="Q174" s="96"/>
      <c r="R174" s="43">
        <f t="shared" si="17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3"/>
        <v>0</v>
      </c>
      <c r="H175" s="82">
        <v>0</v>
      </c>
      <c r="I175" s="80">
        <v>0</v>
      </c>
      <c r="J175" s="46">
        <f t="shared" si="14"/>
        <v>0</v>
      </c>
      <c r="K175" s="73"/>
      <c r="L175" s="20">
        <v>90</v>
      </c>
      <c r="M175" s="66">
        <f t="shared" si="15"/>
        <v>0</v>
      </c>
      <c r="N175" s="17" t="s">
        <v>16</v>
      </c>
      <c r="O175" s="18"/>
      <c r="P175" s="23">
        <f t="shared" si="16"/>
        <v>0</v>
      </c>
      <c r="Q175" s="96"/>
      <c r="R175" s="43">
        <f t="shared" si="17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3"/>
        <v>0</v>
      </c>
      <c r="H176" s="82">
        <v>0</v>
      </c>
      <c r="I176" s="80">
        <v>0</v>
      </c>
      <c r="J176" s="46">
        <f t="shared" si="14"/>
        <v>0</v>
      </c>
      <c r="K176" s="73"/>
      <c r="L176" s="20">
        <v>90</v>
      </c>
      <c r="M176" s="66">
        <f t="shared" si="15"/>
        <v>0</v>
      </c>
      <c r="N176" s="17" t="s">
        <v>16</v>
      </c>
      <c r="O176" s="18"/>
      <c r="P176" s="23">
        <f t="shared" si="16"/>
        <v>0</v>
      </c>
      <c r="Q176" s="96"/>
      <c r="R176" s="43">
        <f t="shared" si="17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3"/>
        <v>0</v>
      </c>
      <c r="H177" s="82">
        <v>0</v>
      </c>
      <c r="I177" s="80">
        <v>0</v>
      </c>
      <c r="J177" s="46">
        <f t="shared" si="14"/>
        <v>0</v>
      </c>
      <c r="K177" s="73"/>
      <c r="L177" s="20">
        <v>90</v>
      </c>
      <c r="M177" s="66">
        <f t="shared" si="15"/>
        <v>0</v>
      </c>
      <c r="N177" s="17" t="s">
        <v>16</v>
      </c>
      <c r="O177" s="18"/>
      <c r="P177" s="23">
        <f t="shared" si="16"/>
        <v>0</v>
      </c>
      <c r="Q177" s="96"/>
      <c r="R177" s="43">
        <f t="shared" si="17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3"/>
        <v>0</v>
      </c>
      <c r="H178" s="82">
        <v>0</v>
      </c>
      <c r="I178" s="80">
        <v>0</v>
      </c>
      <c r="J178" s="46">
        <f t="shared" si="14"/>
        <v>0</v>
      </c>
      <c r="K178" s="73"/>
      <c r="L178" s="20">
        <v>90</v>
      </c>
      <c r="M178" s="66">
        <f t="shared" si="15"/>
        <v>0</v>
      </c>
      <c r="N178" s="17" t="s">
        <v>16</v>
      </c>
      <c r="O178" s="18"/>
      <c r="P178" s="23">
        <f t="shared" si="16"/>
        <v>0</v>
      </c>
      <c r="Q178" s="96"/>
      <c r="R178" s="43">
        <f t="shared" si="17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13</v>
      </c>
      <c r="F179" s="72">
        <v>0</v>
      </c>
      <c r="G179" s="46">
        <f t="shared" si="13"/>
        <v>13</v>
      </c>
      <c r="H179" s="82">
        <v>0</v>
      </c>
      <c r="I179" s="80">
        <v>0</v>
      </c>
      <c r="J179" s="46">
        <f t="shared" si="14"/>
        <v>13</v>
      </c>
      <c r="K179" s="73"/>
      <c r="L179" s="20">
        <v>55</v>
      </c>
      <c r="M179" s="66">
        <f t="shared" si="15"/>
        <v>0</v>
      </c>
      <c r="N179" s="17" t="s">
        <v>16</v>
      </c>
      <c r="O179" s="18"/>
      <c r="P179" s="23">
        <f t="shared" si="16"/>
        <v>0</v>
      </c>
      <c r="Q179" s="96"/>
      <c r="R179" s="43">
        <f t="shared" si="17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3"/>
        <v>0</v>
      </c>
      <c r="H180" s="82">
        <v>0</v>
      </c>
      <c r="I180" s="80">
        <v>0</v>
      </c>
      <c r="J180" s="46">
        <f t="shared" si="14"/>
        <v>0</v>
      </c>
      <c r="K180" s="73"/>
      <c r="L180" s="20">
        <v>85</v>
      </c>
      <c r="M180" s="66">
        <f t="shared" si="15"/>
        <v>0</v>
      </c>
      <c r="N180" s="17" t="s">
        <v>16</v>
      </c>
      <c r="O180" s="18"/>
      <c r="P180" s="23">
        <f t="shared" si="16"/>
        <v>0</v>
      </c>
      <c r="Q180" s="96"/>
      <c r="R180" s="43">
        <f t="shared" si="17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3"/>
        <v>0</v>
      </c>
      <c r="H181" s="82">
        <v>0</v>
      </c>
      <c r="I181" s="80">
        <v>0</v>
      </c>
      <c r="J181" s="46">
        <f t="shared" si="14"/>
        <v>0</v>
      </c>
      <c r="K181" s="73"/>
      <c r="L181" s="20">
        <v>50</v>
      </c>
      <c r="M181" s="66">
        <f t="shared" si="15"/>
        <v>0</v>
      </c>
      <c r="N181" s="17" t="s">
        <v>16</v>
      </c>
      <c r="O181" s="18"/>
      <c r="P181" s="23">
        <f t="shared" si="16"/>
        <v>0</v>
      </c>
      <c r="Q181" s="94">
        <v>33</v>
      </c>
      <c r="R181" s="43">
        <f t="shared" si="17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3"/>
        <v>0</v>
      </c>
      <c r="H182" s="82">
        <v>0</v>
      </c>
      <c r="I182" s="80">
        <v>0</v>
      </c>
      <c r="J182" s="46">
        <f t="shared" si="14"/>
        <v>0</v>
      </c>
      <c r="K182" s="73"/>
      <c r="L182" s="20">
        <v>120</v>
      </c>
      <c r="M182" s="66">
        <f t="shared" si="15"/>
        <v>0</v>
      </c>
      <c r="N182" s="17" t="s">
        <v>16</v>
      </c>
      <c r="O182" s="18"/>
      <c r="P182" s="23">
        <f t="shared" si="16"/>
        <v>0</v>
      </c>
      <c r="Q182" s="94">
        <v>83</v>
      </c>
      <c r="R182" s="43">
        <f t="shared" si="17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 t="shared" ref="G183:G225" si="18">E183+F183</f>
        <v>0</v>
      </c>
      <c r="H183" s="82">
        <v>0</v>
      </c>
      <c r="I183" s="80">
        <v>0</v>
      </c>
      <c r="J183" s="46">
        <f t="shared" ref="J183:J225" si="19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8"/>
        <v>0</v>
      </c>
      <c r="H184" s="82">
        <v>0</v>
      </c>
      <c r="I184" s="80">
        <v>0</v>
      </c>
      <c r="J184" s="46">
        <f t="shared" si="19"/>
        <v>0</v>
      </c>
      <c r="K184" s="73"/>
      <c r="L184" s="20">
        <v>25</v>
      </c>
      <c r="M184" s="66">
        <f t="shared" si="15"/>
        <v>0</v>
      </c>
      <c r="N184" s="17" t="s">
        <v>16</v>
      </c>
      <c r="O184" s="18"/>
      <c r="P184" s="23">
        <f t="shared" si="16"/>
        <v>0</v>
      </c>
      <c r="Q184" s="94">
        <v>15</v>
      </c>
      <c r="R184" s="43">
        <f t="shared" si="17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8"/>
        <v>0</v>
      </c>
      <c r="H185" s="82">
        <v>0</v>
      </c>
      <c r="I185" s="80">
        <v>0</v>
      </c>
      <c r="J185" s="46">
        <f t="shared" si="19"/>
        <v>0</v>
      </c>
      <c r="K185" s="73"/>
      <c r="L185" s="20">
        <v>25</v>
      </c>
      <c r="M185" s="66">
        <f t="shared" si="15"/>
        <v>0</v>
      </c>
      <c r="N185" s="17" t="s">
        <v>16</v>
      </c>
      <c r="O185" s="18"/>
      <c r="P185" s="23">
        <f t="shared" si="16"/>
        <v>0</v>
      </c>
      <c r="Q185" s="94">
        <v>15</v>
      </c>
      <c r="R185" s="43">
        <f t="shared" si="17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8"/>
        <v>0</v>
      </c>
      <c r="H186" s="82">
        <v>0</v>
      </c>
      <c r="I186" s="80">
        <v>0</v>
      </c>
      <c r="J186" s="46">
        <f t="shared" si="19"/>
        <v>0</v>
      </c>
      <c r="K186" s="73"/>
      <c r="L186" s="20">
        <v>25</v>
      </c>
      <c r="M186" s="66">
        <f t="shared" si="15"/>
        <v>0</v>
      </c>
      <c r="N186" s="17" t="s">
        <v>16</v>
      </c>
      <c r="O186" s="18"/>
      <c r="P186" s="23">
        <f t="shared" si="16"/>
        <v>0</v>
      </c>
      <c r="Q186" s="94">
        <v>15</v>
      </c>
      <c r="R186" s="43">
        <f t="shared" si="17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8"/>
        <v>0</v>
      </c>
      <c r="H187" s="82">
        <v>0</v>
      </c>
      <c r="I187" s="80">
        <v>0</v>
      </c>
      <c r="J187" s="46">
        <f t="shared" si="19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8"/>
        <v>0</v>
      </c>
      <c r="H188" s="82">
        <v>0</v>
      </c>
      <c r="I188" s="80">
        <v>0</v>
      </c>
      <c r="J188" s="46">
        <f t="shared" si="19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8"/>
        <v>0</v>
      </c>
      <c r="H189" s="82">
        <v>0</v>
      </c>
      <c r="I189" s="80">
        <v>0</v>
      </c>
      <c r="J189" s="46">
        <f t="shared" si="19"/>
        <v>0</v>
      </c>
      <c r="K189" s="73"/>
      <c r="L189" s="20">
        <v>10</v>
      </c>
      <c r="M189" s="66">
        <f t="shared" si="15"/>
        <v>0</v>
      </c>
      <c r="N189" s="17" t="s">
        <v>16</v>
      </c>
      <c r="O189" s="18"/>
      <c r="P189" s="23">
        <f t="shared" si="16"/>
        <v>0</v>
      </c>
      <c r="Q189" s="96"/>
      <c r="R189" s="43">
        <f t="shared" si="17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8"/>
        <v>0</v>
      </c>
      <c r="H190" s="82">
        <v>0</v>
      </c>
      <c r="I190" s="80">
        <v>0</v>
      </c>
      <c r="J190" s="46">
        <f t="shared" si="19"/>
        <v>0</v>
      </c>
      <c r="K190" s="73"/>
      <c r="L190" s="20">
        <v>10</v>
      </c>
      <c r="M190" s="66">
        <f t="shared" si="15"/>
        <v>0</v>
      </c>
      <c r="N190" s="17" t="s">
        <v>16</v>
      </c>
      <c r="O190" s="18"/>
      <c r="P190" s="23">
        <f t="shared" si="16"/>
        <v>0</v>
      </c>
      <c r="Q190" s="96"/>
      <c r="R190" s="43">
        <f t="shared" si="17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8"/>
        <v>0</v>
      </c>
      <c r="H191" s="82">
        <v>0</v>
      </c>
      <c r="I191" s="80">
        <v>0</v>
      </c>
      <c r="J191" s="46">
        <f t="shared" si="19"/>
        <v>0</v>
      </c>
      <c r="K191" s="73"/>
      <c r="L191" s="20">
        <v>20</v>
      </c>
      <c r="M191" s="66">
        <f t="shared" si="15"/>
        <v>0</v>
      </c>
      <c r="N191" s="17" t="s">
        <v>16</v>
      </c>
      <c r="O191" s="18"/>
      <c r="P191" s="23">
        <f t="shared" si="16"/>
        <v>0</v>
      </c>
      <c r="Q191" s="96"/>
      <c r="R191" s="43">
        <f t="shared" si="17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8"/>
        <v>0</v>
      </c>
      <c r="H192" s="82">
        <v>0</v>
      </c>
      <c r="I192" s="80">
        <v>0</v>
      </c>
      <c r="J192" s="46">
        <f t="shared" si="19"/>
        <v>0</v>
      </c>
      <c r="K192" s="73"/>
      <c r="L192" s="20">
        <v>800</v>
      </c>
      <c r="M192" s="66">
        <f t="shared" si="15"/>
        <v>0</v>
      </c>
      <c r="N192" s="17" t="s">
        <v>16</v>
      </c>
      <c r="O192" s="18"/>
      <c r="P192" s="23">
        <f t="shared" si="16"/>
        <v>0</v>
      </c>
      <c r="Q192" s="96"/>
      <c r="R192" s="43">
        <f t="shared" si="17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8"/>
        <v>0</v>
      </c>
      <c r="H193" s="82">
        <v>0</v>
      </c>
      <c r="I193" s="80">
        <v>0</v>
      </c>
      <c r="J193" s="46">
        <f t="shared" si="19"/>
        <v>0</v>
      </c>
      <c r="K193" s="73"/>
      <c r="L193" s="20">
        <v>150</v>
      </c>
      <c r="M193" s="66">
        <f t="shared" si="15"/>
        <v>0</v>
      </c>
      <c r="N193" s="17" t="s">
        <v>16</v>
      </c>
      <c r="O193" s="18"/>
      <c r="P193" s="23">
        <f t="shared" si="16"/>
        <v>0</v>
      </c>
      <c r="Q193" s="96"/>
      <c r="R193" s="43">
        <f t="shared" si="17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8"/>
        <v>0</v>
      </c>
      <c r="H194" s="82">
        <v>0</v>
      </c>
      <c r="I194" s="80">
        <v>0</v>
      </c>
      <c r="J194" s="46">
        <f t="shared" si="19"/>
        <v>0</v>
      </c>
      <c r="K194" s="73"/>
      <c r="L194" s="20">
        <v>200</v>
      </c>
      <c r="M194" s="66">
        <f t="shared" si="15"/>
        <v>0</v>
      </c>
      <c r="N194" s="17" t="s">
        <v>16</v>
      </c>
      <c r="O194" s="18"/>
      <c r="P194" s="23">
        <f t="shared" si="16"/>
        <v>0</v>
      </c>
      <c r="Q194" s="96"/>
      <c r="R194" s="43">
        <f t="shared" si="17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8"/>
        <v>0</v>
      </c>
      <c r="H195" s="82">
        <v>0</v>
      </c>
      <c r="I195" s="80">
        <v>0</v>
      </c>
      <c r="J195" s="46">
        <f t="shared" si="19"/>
        <v>0</v>
      </c>
      <c r="K195" s="73"/>
      <c r="L195" s="20">
        <v>250</v>
      </c>
      <c r="M195" s="66">
        <f t="shared" si="15"/>
        <v>0</v>
      </c>
      <c r="N195" s="17" t="s">
        <v>16</v>
      </c>
      <c r="O195" s="18"/>
      <c r="P195" s="23">
        <f t="shared" si="16"/>
        <v>0</v>
      </c>
      <c r="Q195" s="96"/>
      <c r="R195" s="43">
        <f t="shared" si="17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8"/>
        <v>0</v>
      </c>
      <c r="H196" s="82">
        <v>0</v>
      </c>
      <c r="I196" s="80">
        <v>0</v>
      </c>
      <c r="J196" s="46">
        <f t="shared" si="19"/>
        <v>0</v>
      </c>
      <c r="K196" s="73"/>
      <c r="L196" s="20">
        <v>50</v>
      </c>
      <c r="M196" s="66">
        <f t="shared" si="15"/>
        <v>0</v>
      </c>
      <c r="N196" s="17" t="s">
        <v>16</v>
      </c>
      <c r="O196" s="18"/>
      <c r="P196" s="23">
        <f t="shared" si="16"/>
        <v>0</v>
      </c>
      <c r="Q196" s="96"/>
      <c r="R196" s="43">
        <f t="shared" si="17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8"/>
        <v>0</v>
      </c>
      <c r="H197" s="82">
        <v>0</v>
      </c>
      <c r="I197" s="80">
        <v>0</v>
      </c>
      <c r="J197" s="46">
        <f t="shared" si="19"/>
        <v>0</v>
      </c>
      <c r="K197" s="73"/>
      <c r="L197" s="20">
        <v>0</v>
      </c>
      <c r="M197" s="66">
        <f t="shared" si="15"/>
        <v>0</v>
      </c>
      <c r="N197" s="17" t="s">
        <v>16</v>
      </c>
      <c r="O197" s="18"/>
      <c r="P197" s="23">
        <f t="shared" si="16"/>
        <v>0</v>
      </c>
      <c r="Q197" s="96"/>
      <c r="R197" s="43">
        <f t="shared" si="17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8"/>
        <v>0</v>
      </c>
      <c r="H198" s="82">
        <v>0</v>
      </c>
      <c r="I198" s="80">
        <v>0</v>
      </c>
      <c r="J198" s="46">
        <f t="shared" si="19"/>
        <v>0</v>
      </c>
      <c r="K198" s="73"/>
      <c r="L198" s="20">
        <v>45</v>
      </c>
      <c r="M198" s="66">
        <f t="shared" si="15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7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8"/>
        <v>0</v>
      </c>
      <c r="H199" s="82">
        <v>0</v>
      </c>
      <c r="I199" s="80">
        <v>0</v>
      </c>
      <c r="J199" s="46">
        <f t="shared" si="19"/>
        <v>0</v>
      </c>
      <c r="K199" s="73"/>
      <c r="L199" s="20">
        <v>35</v>
      </c>
      <c r="M199" s="66">
        <f t="shared" si="15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7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8"/>
        <v>0</v>
      </c>
      <c r="H200" s="82">
        <v>0</v>
      </c>
      <c r="I200" s="80">
        <v>0</v>
      </c>
      <c r="J200" s="46">
        <f t="shared" si="19"/>
        <v>0</v>
      </c>
      <c r="K200" s="73"/>
      <c r="L200" s="20">
        <v>25</v>
      </c>
      <c r="M200" s="66">
        <f t="shared" si="15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7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 t="shared" si="18"/>
        <v>0</v>
      </c>
      <c r="H201" s="82">
        <v>0</v>
      </c>
      <c r="I201" s="80">
        <v>0</v>
      </c>
      <c r="J201" s="46">
        <f t="shared" si="19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8"/>
        <v>0</v>
      </c>
      <c r="H202" s="82">
        <v>0</v>
      </c>
      <c r="I202" s="80">
        <v>0</v>
      </c>
      <c r="J202" s="46">
        <f t="shared" si="19"/>
        <v>0</v>
      </c>
      <c r="K202" s="73"/>
      <c r="L202" s="20">
        <v>60</v>
      </c>
      <c r="M202" s="66">
        <f t="shared" si="15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7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8"/>
        <v>0</v>
      </c>
      <c r="H203" s="82">
        <v>0</v>
      </c>
      <c r="I203" s="80">
        <v>0</v>
      </c>
      <c r="J203" s="46">
        <f t="shared" si="19"/>
        <v>0</v>
      </c>
      <c r="K203" s="73"/>
      <c r="L203" s="20">
        <v>250</v>
      </c>
      <c r="M203" s="66">
        <f t="shared" si="15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7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8"/>
        <v>0</v>
      </c>
      <c r="H204" s="82">
        <v>0</v>
      </c>
      <c r="I204" s="80">
        <v>0</v>
      </c>
      <c r="J204" s="46">
        <f t="shared" si="19"/>
        <v>0</v>
      </c>
      <c r="K204" s="73"/>
      <c r="L204" s="20">
        <v>100</v>
      </c>
      <c r="M204" s="66">
        <f t="shared" si="15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7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8"/>
        <v>0</v>
      </c>
      <c r="H205" s="82">
        <v>0</v>
      </c>
      <c r="I205" s="80">
        <v>0</v>
      </c>
      <c r="J205" s="46">
        <f t="shared" si="19"/>
        <v>0</v>
      </c>
      <c r="K205" s="73"/>
      <c r="L205" s="20">
        <v>350</v>
      </c>
      <c r="M205" s="66">
        <f t="shared" si="15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7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si="18"/>
        <v>0</v>
      </c>
      <c r="H206" s="82">
        <v>0</v>
      </c>
      <c r="I206" s="80">
        <v>0</v>
      </c>
      <c r="J206" s="46">
        <f t="shared" si="19"/>
        <v>0</v>
      </c>
      <c r="K206" s="73"/>
      <c r="L206" s="20">
        <v>60</v>
      </c>
      <c r="M206" s="66">
        <f t="shared" si="15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7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8"/>
        <v>0</v>
      </c>
      <c r="H207" s="82">
        <v>0</v>
      </c>
      <c r="I207" s="80">
        <v>0</v>
      </c>
      <c r="J207" s="46">
        <f t="shared" si="19"/>
        <v>0</v>
      </c>
      <c r="K207" s="73"/>
      <c r="L207" s="20">
        <v>50</v>
      </c>
      <c r="M207" s="66">
        <f t="shared" si="15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7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8"/>
        <v>0</v>
      </c>
      <c r="H208" s="82">
        <v>0</v>
      </c>
      <c r="I208" s="80">
        <v>0</v>
      </c>
      <c r="J208" s="46">
        <f t="shared" si="19"/>
        <v>0</v>
      </c>
      <c r="K208" s="73"/>
      <c r="L208" s="20">
        <v>100</v>
      </c>
      <c r="M208" s="66">
        <f t="shared" si="15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7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8"/>
        <v>0</v>
      </c>
      <c r="H209" s="82">
        <v>0</v>
      </c>
      <c r="I209" s="80">
        <v>0</v>
      </c>
      <c r="J209" s="46">
        <f t="shared" si="19"/>
        <v>0</v>
      </c>
      <c r="K209" s="73"/>
      <c r="L209" s="20">
        <v>120</v>
      </c>
      <c r="M209" s="66">
        <f t="shared" si="15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7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8"/>
        <v>0</v>
      </c>
      <c r="H210" s="82">
        <v>0</v>
      </c>
      <c r="I210" s="80">
        <v>0</v>
      </c>
      <c r="J210" s="46">
        <f t="shared" si="19"/>
        <v>0</v>
      </c>
      <c r="K210" s="73"/>
      <c r="L210" s="20">
        <v>60</v>
      </c>
      <c r="M210" s="66">
        <f t="shared" si="15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7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8"/>
        <v>0</v>
      </c>
      <c r="H211" s="82">
        <v>0</v>
      </c>
      <c r="I211" s="80">
        <v>0</v>
      </c>
      <c r="J211" s="46">
        <f t="shared" si="19"/>
        <v>0</v>
      </c>
      <c r="K211" s="73"/>
      <c r="L211" s="20">
        <v>150</v>
      </c>
      <c r="M211" s="66">
        <f t="shared" si="15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7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8"/>
        <v>0</v>
      </c>
      <c r="H212" s="82">
        <v>0</v>
      </c>
      <c r="I212" s="80">
        <v>0</v>
      </c>
      <c r="J212" s="46">
        <f t="shared" si="19"/>
        <v>0</v>
      </c>
      <c r="K212" s="73"/>
      <c r="L212" s="20">
        <v>150</v>
      </c>
      <c r="M212" s="66">
        <f t="shared" si="15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7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8"/>
        <v>0</v>
      </c>
      <c r="H213" s="82">
        <v>0</v>
      </c>
      <c r="I213" s="80">
        <v>0</v>
      </c>
      <c r="J213" s="46">
        <f t="shared" si="19"/>
        <v>0</v>
      </c>
      <c r="K213" s="73"/>
      <c r="L213" s="20">
        <v>200</v>
      </c>
      <c r="M213" s="66">
        <f t="shared" si="15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7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8"/>
        <v>0</v>
      </c>
      <c r="H214" s="82">
        <v>0</v>
      </c>
      <c r="I214" s="80">
        <v>0</v>
      </c>
      <c r="J214" s="46">
        <f t="shared" si="19"/>
        <v>0</v>
      </c>
      <c r="K214" s="73"/>
      <c r="L214" s="20"/>
      <c r="M214" s="66">
        <f t="shared" si="15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7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+'7'!J215</f>
        <v>0</v>
      </c>
      <c r="F215" s="72">
        <v>0</v>
      </c>
      <c r="G215" s="46">
        <f t="shared" si="18"/>
        <v>0</v>
      </c>
      <c r="H215" s="82">
        <v>0</v>
      </c>
      <c r="I215" s="80">
        <v>0</v>
      </c>
      <c r="J215" s="46">
        <f t="shared" si="19"/>
        <v>0</v>
      </c>
      <c r="K215" s="73"/>
      <c r="L215" s="20">
        <v>35</v>
      </c>
      <c r="M215" s="66">
        <f t="shared" si="15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7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+'7'!J216</f>
        <v>0</v>
      </c>
      <c r="F216" s="72">
        <v>0</v>
      </c>
      <c r="G216" s="46">
        <f t="shared" si="18"/>
        <v>0</v>
      </c>
      <c r="H216" s="82">
        <v>0</v>
      </c>
      <c r="I216" s="80">
        <v>0</v>
      </c>
      <c r="J216" s="46">
        <f t="shared" si="19"/>
        <v>0</v>
      </c>
      <c r="K216" s="73"/>
      <c r="L216" s="20">
        <v>35</v>
      </c>
      <c r="M216" s="66">
        <f t="shared" si="15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7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+'7'!J217</f>
        <v>0</v>
      </c>
      <c r="F217" s="72">
        <v>0</v>
      </c>
      <c r="G217" s="46">
        <f t="shared" si="18"/>
        <v>0</v>
      </c>
      <c r="H217" s="82">
        <v>0</v>
      </c>
      <c r="I217" s="80">
        <v>0</v>
      </c>
      <c r="J217" s="46">
        <f t="shared" si="19"/>
        <v>0</v>
      </c>
      <c r="K217" s="73"/>
      <c r="L217" s="20">
        <v>35</v>
      </c>
      <c r="M217" s="66">
        <f t="shared" si="15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7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+'7'!J218</f>
        <v>0</v>
      </c>
      <c r="F218" s="72">
        <v>0</v>
      </c>
      <c r="G218" s="46">
        <f t="shared" si="18"/>
        <v>0</v>
      </c>
      <c r="H218" s="82">
        <v>0</v>
      </c>
      <c r="I218" s="80">
        <v>0</v>
      </c>
      <c r="J218" s="46">
        <f t="shared" si="19"/>
        <v>0</v>
      </c>
      <c r="K218" s="73"/>
      <c r="L218" s="20">
        <v>35</v>
      </c>
      <c r="M218" s="66">
        <f t="shared" si="15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7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8"/>
        <v>0</v>
      </c>
      <c r="H219" s="82">
        <v>0</v>
      </c>
      <c r="I219" s="80">
        <v>0</v>
      </c>
      <c r="J219" s="46">
        <f t="shared" si="19"/>
        <v>0</v>
      </c>
      <c r="K219" s="73"/>
      <c r="L219" s="20"/>
      <c r="M219" s="66">
        <f t="shared" ref="M219:M225" si="20">+L219*K219</f>
        <v>0</v>
      </c>
      <c r="N219" s="17" t="s">
        <v>16</v>
      </c>
      <c r="O219" s="18"/>
      <c r="P219" s="23">
        <f t="shared" ref="P219:P225" si="21">SUM(M219-O219)</f>
        <v>0</v>
      </c>
      <c r="Q219" s="94"/>
      <c r="R219" s="43">
        <f t="shared" ref="R219:R225" si="22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8"/>
        <v>0</v>
      </c>
      <c r="H220" s="82">
        <v>0</v>
      </c>
      <c r="I220" s="80">
        <v>0</v>
      </c>
      <c r="J220" s="46">
        <f t="shared" si="19"/>
        <v>0</v>
      </c>
      <c r="K220" s="73"/>
      <c r="L220" s="20"/>
      <c r="M220" s="66">
        <f t="shared" si="20"/>
        <v>0</v>
      </c>
      <c r="N220" s="17" t="s">
        <v>16</v>
      </c>
      <c r="O220" s="18"/>
      <c r="P220" s="23">
        <f t="shared" si="21"/>
        <v>0</v>
      </c>
      <c r="Q220" s="94"/>
      <c r="R220" s="43">
        <f t="shared" si="22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8"/>
        <v>0</v>
      </c>
      <c r="H221" s="82">
        <v>0</v>
      </c>
      <c r="I221" s="80">
        <v>0</v>
      </c>
      <c r="J221" s="46">
        <f t="shared" si="19"/>
        <v>0</v>
      </c>
      <c r="K221" s="73"/>
      <c r="L221" s="20"/>
      <c r="M221" s="66">
        <f t="shared" si="20"/>
        <v>0</v>
      </c>
      <c r="N221" s="17" t="s">
        <v>16</v>
      </c>
      <c r="O221" s="18"/>
      <c r="P221" s="23">
        <f t="shared" si="21"/>
        <v>0</v>
      </c>
      <c r="Q221" s="94"/>
      <c r="R221" s="43">
        <f t="shared" si="22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8"/>
        <v>0</v>
      </c>
      <c r="H222" s="82">
        <v>0</v>
      </c>
      <c r="I222" s="80">
        <v>0</v>
      </c>
      <c r="J222" s="46">
        <f t="shared" si="19"/>
        <v>0</v>
      </c>
      <c r="K222" s="73"/>
      <c r="L222" s="20"/>
      <c r="M222" s="66">
        <f t="shared" si="20"/>
        <v>0</v>
      </c>
      <c r="N222" s="17" t="s">
        <v>16</v>
      </c>
      <c r="O222" s="18"/>
      <c r="P222" s="23">
        <f t="shared" si="21"/>
        <v>0</v>
      </c>
      <c r="Q222" s="94"/>
      <c r="R222" s="43">
        <f t="shared" si="22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8"/>
        <v>0</v>
      </c>
      <c r="H223" s="82">
        <v>0</v>
      </c>
      <c r="I223" s="80">
        <v>0</v>
      </c>
      <c r="J223" s="46">
        <f t="shared" si="19"/>
        <v>0</v>
      </c>
      <c r="K223" s="73"/>
      <c r="L223" s="20"/>
      <c r="M223" s="66">
        <f t="shared" si="20"/>
        <v>0</v>
      </c>
      <c r="N223" s="17" t="s">
        <v>16</v>
      </c>
      <c r="O223" s="18"/>
      <c r="P223" s="23">
        <f t="shared" si="21"/>
        <v>0</v>
      </c>
      <c r="Q223" s="94"/>
      <c r="R223" s="43">
        <f t="shared" si="22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8"/>
        <v>0</v>
      </c>
      <c r="H224" s="82">
        <v>0</v>
      </c>
      <c r="I224" s="80">
        <v>0</v>
      </c>
      <c r="J224" s="46">
        <f t="shared" si="19"/>
        <v>0</v>
      </c>
      <c r="K224" s="73"/>
      <c r="L224" s="20"/>
      <c r="M224" s="66">
        <f t="shared" si="20"/>
        <v>0</v>
      </c>
      <c r="N224" s="17" t="s">
        <v>16</v>
      </c>
      <c r="O224" s="18"/>
      <c r="P224" s="23">
        <f t="shared" si="21"/>
        <v>0</v>
      </c>
      <c r="Q224" s="94"/>
      <c r="R224" s="43">
        <f t="shared" si="22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8"/>
        <v>0</v>
      </c>
      <c r="H225" s="82">
        <v>0</v>
      </c>
      <c r="I225" s="80">
        <v>0</v>
      </c>
      <c r="J225" s="46">
        <f t="shared" si="19"/>
        <v>0</v>
      </c>
      <c r="K225" s="73"/>
      <c r="L225" s="20"/>
      <c r="M225" s="66">
        <f t="shared" si="20"/>
        <v>0</v>
      </c>
      <c r="N225" s="17" t="s">
        <v>16</v>
      </c>
      <c r="O225" s="18"/>
      <c r="P225" s="23">
        <f t="shared" si="21"/>
        <v>0</v>
      </c>
      <c r="Q225" s="94"/>
      <c r="R225" s="43">
        <f t="shared" si="22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917.84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2845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80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2665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2665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170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9</v>
      </c>
      <c r="F5" s="72">
        <v>0</v>
      </c>
      <c r="G5" s="46">
        <f t="shared" ref="G5:G53" si="0">E5+F5</f>
        <v>9</v>
      </c>
      <c r="H5" s="82">
        <v>0</v>
      </c>
      <c r="I5" s="80">
        <v>0</v>
      </c>
      <c r="J5" s="46">
        <f t="shared" ref="J5:J53" si="1">+G5-H5-K5-I5</f>
        <v>1</v>
      </c>
      <c r="K5" s="73">
        <v>8</v>
      </c>
      <c r="L5" s="15">
        <v>50</v>
      </c>
      <c r="M5" s="66">
        <f>+L5*K5</f>
        <v>400</v>
      </c>
      <c r="N5" s="17" t="s">
        <v>16</v>
      </c>
      <c r="O5" s="18">
        <v>50</v>
      </c>
      <c r="P5" s="23">
        <f>SUM(M5-O5)</f>
        <v>350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11</v>
      </c>
      <c r="F6" s="72">
        <v>5</v>
      </c>
      <c r="G6" s="46">
        <f t="shared" si="0"/>
        <v>16</v>
      </c>
      <c r="H6" s="82">
        <v>0</v>
      </c>
      <c r="I6" s="80">
        <v>0</v>
      </c>
      <c r="J6" s="46">
        <f t="shared" si="1"/>
        <v>12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7</v>
      </c>
      <c r="F11" s="72">
        <v>5</v>
      </c>
      <c r="G11" s="46">
        <f t="shared" si="0"/>
        <v>12</v>
      </c>
      <c r="H11" s="82">
        <v>0</v>
      </c>
      <c r="I11" s="80">
        <v>0</v>
      </c>
      <c r="J11" s="46">
        <f t="shared" si="1"/>
        <v>5</v>
      </c>
      <c r="K11" s="73">
        <v>7</v>
      </c>
      <c r="L11" s="15">
        <v>50</v>
      </c>
      <c r="M11" s="66">
        <f t="shared" si="2"/>
        <v>350</v>
      </c>
      <c r="N11" s="17" t="s">
        <v>16</v>
      </c>
      <c r="O11" s="18"/>
      <c r="P11" s="23">
        <f t="shared" si="3"/>
        <v>350</v>
      </c>
      <c r="Q11" s="94">
        <v>16.940000000000001</v>
      </c>
      <c r="R11" s="43">
        <f t="shared" si="4"/>
        <v>118.58000000000001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5</v>
      </c>
      <c r="F18" s="72">
        <v>5</v>
      </c>
      <c r="G18" s="46">
        <f t="shared" si="0"/>
        <v>10</v>
      </c>
      <c r="H18" s="82">
        <v>0</v>
      </c>
      <c r="I18" s="80">
        <v>0</v>
      </c>
      <c r="J18" s="46">
        <f t="shared" si="1"/>
        <v>9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11</v>
      </c>
      <c r="F31" s="72">
        <v>5</v>
      </c>
      <c r="G31" s="46">
        <f t="shared" si="0"/>
        <v>16</v>
      </c>
      <c r="H31" s="82">
        <v>0</v>
      </c>
      <c r="I31" s="80">
        <v>0</v>
      </c>
      <c r="J31" s="46">
        <f t="shared" si="1"/>
        <v>13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5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7</v>
      </c>
      <c r="F47" s="72">
        <v>0</v>
      </c>
      <c r="G47" s="46">
        <f>E47+F47</f>
        <v>7</v>
      </c>
      <c r="H47" s="82">
        <v>0</v>
      </c>
      <c r="I47" s="80">
        <v>0</v>
      </c>
      <c r="J47" s="46">
        <f>+G47-H47-K47-I47</f>
        <v>6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2</v>
      </c>
      <c r="F52" s="72">
        <v>0</v>
      </c>
      <c r="G52" s="46">
        <f t="shared" si="0"/>
        <v>2</v>
      </c>
      <c r="H52" s="82">
        <v>0</v>
      </c>
      <c r="I52" s="80">
        <v>0</v>
      </c>
      <c r="J52" s="46">
        <f t="shared" si="1"/>
        <v>0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6"/>
        <v>3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10</v>
      </c>
      <c r="F73" s="72">
        <v>0</v>
      </c>
      <c r="G73" s="46">
        <f t="shared" si="5"/>
        <v>10</v>
      </c>
      <c r="H73" s="82">
        <v>0</v>
      </c>
      <c r="I73" s="80">
        <v>0</v>
      </c>
      <c r="J73" s="46">
        <f t="shared" si="6"/>
        <v>9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2</v>
      </c>
      <c r="F98" s="72">
        <v>5</v>
      </c>
      <c r="G98" s="46">
        <f t="shared" si="5"/>
        <v>7</v>
      </c>
      <c r="H98" s="82">
        <v>0</v>
      </c>
      <c r="I98" s="80">
        <v>0</v>
      </c>
      <c r="J98" s="46">
        <f t="shared" si="6"/>
        <v>5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14</v>
      </c>
      <c r="F99" s="72">
        <v>0</v>
      </c>
      <c r="G99" s="46">
        <f t="shared" si="5"/>
        <v>14</v>
      </c>
      <c r="H99" s="82">
        <v>0</v>
      </c>
      <c r="I99" s="80">
        <v>0</v>
      </c>
      <c r="J99" s="46">
        <f t="shared" si="6"/>
        <v>10</v>
      </c>
      <c r="K99" s="73">
        <v>4</v>
      </c>
      <c r="L99" s="20">
        <v>55</v>
      </c>
      <c r="M99" s="66">
        <f t="shared" si="7"/>
        <v>220</v>
      </c>
      <c r="N99" s="17" t="s">
        <v>16</v>
      </c>
      <c r="O99" s="18"/>
      <c r="P99" s="23">
        <f t="shared" si="8"/>
        <v>220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22</v>
      </c>
      <c r="F101" s="72">
        <v>0</v>
      </c>
      <c r="G101" s="46">
        <f t="shared" si="5"/>
        <v>22</v>
      </c>
      <c r="H101" s="82">
        <v>0</v>
      </c>
      <c r="I101" s="80">
        <v>0</v>
      </c>
      <c r="J101" s="46">
        <f t="shared" si="6"/>
        <v>20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4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10</v>
      </c>
      <c r="G144" s="46">
        <f t="shared" si="10"/>
        <v>10</v>
      </c>
      <c r="H144" s="82">
        <v>0</v>
      </c>
      <c r="I144" s="80">
        <v>0</v>
      </c>
      <c r="J144" s="46">
        <f t="shared" si="11"/>
        <v>4</v>
      </c>
      <c r="K144" s="73">
        <v>6</v>
      </c>
      <c r="L144" s="20">
        <v>40</v>
      </c>
      <c r="M144" s="66">
        <f t="shared" si="7"/>
        <v>240</v>
      </c>
      <c r="N144" s="17" t="s">
        <v>16</v>
      </c>
      <c r="O144" s="18">
        <v>150</v>
      </c>
      <c r="P144" s="23">
        <f t="shared" si="8"/>
        <v>90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10</v>
      </c>
      <c r="G152" s="46">
        <f t="shared" si="10"/>
        <v>10</v>
      </c>
      <c r="H152" s="82">
        <v>0</v>
      </c>
      <c r="I152" s="80">
        <v>0</v>
      </c>
      <c r="J152" s="46">
        <f t="shared" si="11"/>
        <v>7</v>
      </c>
      <c r="K152" s="73">
        <v>3</v>
      </c>
      <c r="L152" s="22">
        <v>25</v>
      </c>
      <c r="M152" s="66">
        <f t="shared" si="7"/>
        <v>75</v>
      </c>
      <c r="N152" s="17" t="s">
        <v>16</v>
      </c>
      <c r="O152" s="18">
        <v>30</v>
      </c>
      <c r="P152" s="23">
        <f t="shared" si="8"/>
        <v>45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8</v>
      </c>
      <c r="F167" s="72">
        <v>5</v>
      </c>
      <c r="G167" s="46">
        <f t="shared" si="10"/>
        <v>13</v>
      </c>
      <c r="H167" s="82">
        <v>0</v>
      </c>
      <c r="I167" s="80">
        <v>0</v>
      </c>
      <c r="J167" s="46">
        <f t="shared" si="11"/>
        <v>12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13</v>
      </c>
      <c r="F168" s="72">
        <v>10</v>
      </c>
      <c r="G168" s="46">
        <f t="shared" si="10"/>
        <v>23</v>
      </c>
      <c r="H168" s="82">
        <v>0</v>
      </c>
      <c r="I168" s="80">
        <v>0</v>
      </c>
      <c r="J168" s="46">
        <f t="shared" si="11"/>
        <v>19</v>
      </c>
      <c r="K168" s="73">
        <v>4</v>
      </c>
      <c r="L168" s="20">
        <v>120</v>
      </c>
      <c r="M168" s="66">
        <f t="shared" si="12"/>
        <v>480</v>
      </c>
      <c r="N168" s="17" t="s">
        <v>16</v>
      </c>
      <c r="O168" s="18"/>
      <c r="P168" s="23">
        <f t="shared" si="13"/>
        <v>480</v>
      </c>
      <c r="Q168" s="94">
        <v>73</v>
      </c>
      <c r="R168" s="43">
        <f t="shared" si="14"/>
        <v>292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13</v>
      </c>
      <c r="F179" s="72">
        <v>0</v>
      </c>
      <c r="G179" s="46">
        <f t="shared" si="10"/>
        <v>13</v>
      </c>
      <c r="H179" s="82">
        <v>0</v>
      </c>
      <c r="I179" s="80">
        <v>0</v>
      </c>
      <c r="J179" s="46">
        <f t="shared" si="11"/>
        <v>9</v>
      </c>
      <c r="K179" s="73">
        <v>4</v>
      </c>
      <c r="L179" s="20">
        <v>55</v>
      </c>
      <c r="M179" s="66">
        <f t="shared" si="12"/>
        <v>220</v>
      </c>
      <c r="N179" s="17" t="s">
        <v>16</v>
      </c>
      <c r="O179" s="18">
        <v>55</v>
      </c>
      <c r="P179" s="23">
        <f t="shared" si="13"/>
        <v>165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5</v>
      </c>
      <c r="G182" s="46">
        <f t="shared" si="10"/>
        <v>5</v>
      </c>
      <c r="H182" s="82">
        <v>0</v>
      </c>
      <c r="I182" s="80">
        <v>0</v>
      </c>
      <c r="J182" s="46">
        <f t="shared" si="11"/>
        <v>5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+'8'!J215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1"/>
      <c r="H226" s="1"/>
      <c r="I226" s="1"/>
      <c r="J226" s="1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1009.8100000000001</v>
      </c>
      <c r="S226" s="77"/>
    </row>
    <row r="227" spans="1:19" ht="25.5" customHeight="1" x14ac:dyDescent="0.6">
      <c r="A227" s="1"/>
      <c r="B227" s="1"/>
      <c r="E227" s="1"/>
      <c r="F227" s="1"/>
      <c r="G227" s="1"/>
      <c r="H227" s="1"/>
      <c r="I227" s="1"/>
      <c r="J227" s="1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1"/>
      <c r="H228" s="1"/>
      <c r="I228" s="1"/>
      <c r="J228" s="1"/>
      <c r="K228" s="32"/>
      <c r="L228" s="162" t="s">
        <v>202</v>
      </c>
      <c r="M228" s="162"/>
      <c r="N228" s="33">
        <f>SUM(M5:M227)</f>
        <v>3365</v>
      </c>
    </row>
    <row r="229" spans="1:19" ht="24.6" x14ac:dyDescent="0.65">
      <c r="A229" s="1"/>
      <c r="B229" s="1"/>
      <c r="E229" s="1"/>
      <c r="F229" s="1"/>
      <c r="G229" s="1"/>
      <c r="H229" s="1"/>
      <c r="I229" s="1"/>
      <c r="J229" s="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1"/>
      <c r="H230" s="1"/>
      <c r="I230" s="1"/>
      <c r="J230" s="1"/>
      <c r="L230" s="34" t="s">
        <v>204</v>
      </c>
      <c r="M230" s="35"/>
      <c r="N230" s="36">
        <f>SUM(O230:AF230)</f>
        <v>615</v>
      </c>
      <c r="O230" s="2">
        <v>310</v>
      </c>
      <c r="P230" s="2">
        <v>120</v>
      </c>
      <c r="Q230" s="92">
        <v>55</v>
      </c>
      <c r="R230" s="2">
        <v>100</v>
      </c>
      <c r="S230" s="2">
        <v>30</v>
      </c>
    </row>
    <row r="231" spans="1:19" ht="24.6" x14ac:dyDescent="0.65">
      <c r="A231" s="1"/>
      <c r="B231" s="1"/>
      <c r="E231" s="1"/>
      <c r="F231" s="1"/>
      <c r="G231" s="1"/>
      <c r="H231" s="1"/>
      <c r="I231" s="1"/>
      <c r="J231" s="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1"/>
      <c r="H232" s="1"/>
      <c r="I232" s="1"/>
      <c r="J232" s="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1"/>
      <c r="H233" s="1"/>
      <c r="I233" s="1"/>
      <c r="J233" s="1"/>
      <c r="L233" s="158" t="s">
        <v>207</v>
      </c>
      <c r="M233" s="159"/>
      <c r="N233" s="37">
        <f>SUM(O5:O226)</f>
        <v>285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2465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2465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173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1</v>
      </c>
      <c r="F5" s="72">
        <v>10</v>
      </c>
      <c r="G5" s="46">
        <f t="shared" ref="G5:G48" si="0">E5+F5</f>
        <v>11</v>
      </c>
      <c r="H5" s="82">
        <v>0</v>
      </c>
      <c r="I5" s="80">
        <v>0</v>
      </c>
      <c r="J5" s="46">
        <f t="shared" ref="J5:J48" si="1">+G5-H5-K5-I5</f>
        <v>11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12</v>
      </c>
      <c r="F6" s="72">
        <v>20</v>
      </c>
      <c r="G6" s="46">
        <f t="shared" si="0"/>
        <v>32</v>
      </c>
      <c r="H6" s="82">
        <v>0</v>
      </c>
      <c r="I6" s="80">
        <v>0</v>
      </c>
      <c r="J6" s="46">
        <f t="shared" si="1"/>
        <v>26</v>
      </c>
      <c r="K6" s="73">
        <v>6</v>
      </c>
      <c r="L6" s="15">
        <v>100</v>
      </c>
      <c r="M6" s="66">
        <f t="shared" ref="M6:M78" si="2">+L6*K6</f>
        <v>600</v>
      </c>
      <c r="N6" s="17" t="s">
        <v>16</v>
      </c>
      <c r="O6" s="18"/>
      <c r="P6" s="23">
        <f t="shared" ref="P6:P78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5</v>
      </c>
      <c r="F11" s="72">
        <v>10</v>
      </c>
      <c r="G11" s="46">
        <f t="shared" si="0"/>
        <v>15</v>
      </c>
      <c r="H11" s="82">
        <v>0</v>
      </c>
      <c r="I11" s="80">
        <v>0</v>
      </c>
      <c r="J11" s="46">
        <f t="shared" si="1"/>
        <v>14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3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1</v>
      </c>
      <c r="F15" s="72">
        <v>3</v>
      </c>
      <c r="G15" s="46">
        <f t="shared" si="0"/>
        <v>4</v>
      </c>
      <c r="H15" s="82">
        <v>0</v>
      </c>
      <c r="I15" s="80">
        <v>0</v>
      </c>
      <c r="J15" s="46">
        <f t="shared" si="1"/>
        <v>3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9</v>
      </c>
      <c r="F18" s="72">
        <v>10</v>
      </c>
      <c r="G18" s="46">
        <f t="shared" si="0"/>
        <v>19</v>
      </c>
      <c r="H18" s="82">
        <v>0</v>
      </c>
      <c r="I18" s="80">
        <v>0</v>
      </c>
      <c r="J18" s="46">
        <f t="shared" si="1"/>
        <v>15</v>
      </c>
      <c r="K18" s="73">
        <v>4</v>
      </c>
      <c r="L18" s="15">
        <v>50</v>
      </c>
      <c r="M18" s="66">
        <f t="shared" si="2"/>
        <v>200</v>
      </c>
      <c r="N18" s="17" t="s">
        <v>16</v>
      </c>
      <c r="O18" s="18"/>
      <c r="P18" s="23">
        <f t="shared" si="3"/>
        <v>200</v>
      </c>
      <c r="Q18" s="94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0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13</v>
      </c>
      <c r="F31" s="72">
        <v>20</v>
      </c>
      <c r="G31" s="46">
        <f t="shared" si="0"/>
        <v>33</v>
      </c>
      <c r="H31" s="82">
        <v>0</v>
      </c>
      <c r="I31" s="80">
        <v>0</v>
      </c>
      <c r="J31" s="46">
        <f t="shared" si="1"/>
        <v>28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1</v>
      </c>
      <c r="F45" s="72">
        <v>5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5</v>
      </c>
      <c r="F46" s="72">
        <v>10</v>
      </c>
      <c r="G46" s="46">
        <f t="shared" si="0"/>
        <v>15</v>
      </c>
      <c r="H46" s="82">
        <v>0</v>
      </c>
      <c r="I46" s="80">
        <v>0</v>
      </c>
      <c r="J46" s="46">
        <f t="shared" si="1"/>
        <v>13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6</v>
      </c>
      <c r="F47" s="72">
        <v>10</v>
      </c>
      <c r="G47" s="46">
        <f>E47+F47</f>
        <v>16</v>
      </c>
      <c r="H47" s="82">
        <v>0</v>
      </c>
      <c r="I47" s="80">
        <v>0</v>
      </c>
      <c r="J47" s="46">
        <f>+G47-H47-K47-I47</f>
        <v>13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>
        <v>50</v>
      </c>
      <c r="P47" s="23">
        <f>SUM(M47-O47)</f>
        <v>100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0</v>
      </c>
      <c r="F49" s="72">
        <v>10</v>
      </c>
      <c r="G49" s="46">
        <f t="shared" ref="G49:G54" si="5">E49+F49</f>
        <v>10</v>
      </c>
      <c r="H49" s="82">
        <v>0</v>
      </c>
      <c r="I49" s="80">
        <v>0</v>
      </c>
      <c r="J49" s="46">
        <f t="shared" ref="J49:J54" si="6">+G49-H49-K49-I49</f>
        <v>10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0</v>
      </c>
      <c r="F50" s="72">
        <v>5</v>
      </c>
      <c r="G50" s="46">
        <f t="shared" si="5"/>
        <v>5</v>
      </c>
      <c r="H50" s="82">
        <v>0</v>
      </c>
      <c r="I50" s="80">
        <v>0</v>
      </c>
      <c r="J50" s="46">
        <f t="shared" si="6"/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0</v>
      </c>
      <c r="F52" s="72">
        <v>10</v>
      </c>
      <c r="G52" s="46">
        <f t="shared" si="5"/>
        <v>10</v>
      </c>
      <c r="H52" s="82">
        <v>0</v>
      </c>
      <c r="I52" s="80">
        <v>0</v>
      </c>
      <c r="J52" s="46">
        <f t="shared" si="6"/>
        <v>8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0</v>
      </c>
      <c r="F55" s="72">
        <v>0</v>
      </c>
      <c r="G55" s="46">
        <f t="shared" ref="G55:G118" si="7">E55+F55</f>
        <v>0</v>
      </c>
      <c r="H55" s="82">
        <v>0</v>
      </c>
      <c r="I55" s="80">
        <v>0</v>
      </c>
      <c r="J55" s="46">
        <f t="shared" ref="J55:J118" si="8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0</v>
      </c>
      <c r="F56" s="72">
        <v>0</v>
      </c>
      <c r="G56" s="46">
        <f t="shared" si="7"/>
        <v>0</v>
      </c>
      <c r="H56" s="82">
        <v>0</v>
      </c>
      <c r="I56" s="80">
        <v>0</v>
      </c>
      <c r="J56" s="46">
        <f t="shared" si="8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0</v>
      </c>
      <c r="F57" s="72">
        <v>0</v>
      </c>
      <c r="G57" s="46">
        <f t="shared" si="7"/>
        <v>0</v>
      </c>
      <c r="H57" s="82">
        <v>0</v>
      </c>
      <c r="I57" s="80">
        <v>0</v>
      </c>
      <c r="J57" s="46">
        <f t="shared" si="8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7"/>
        <v>0</v>
      </c>
      <c r="H58" s="82">
        <v>0</v>
      </c>
      <c r="I58" s="80">
        <v>0</v>
      </c>
      <c r="J58" s="46">
        <f t="shared" si="8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si="7"/>
        <v>0</v>
      </c>
      <c r="H59" s="82">
        <v>0</v>
      </c>
      <c r="I59" s="80">
        <v>0</v>
      </c>
      <c r="J59" s="46">
        <f t="shared" si="8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7"/>
        <v>0</v>
      </c>
      <c r="H60" s="82">
        <v>0</v>
      </c>
      <c r="I60" s="80">
        <v>0</v>
      </c>
      <c r="J60" s="46">
        <f t="shared" si="8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7"/>
        <v>0</v>
      </c>
      <c r="H61" s="82">
        <v>0</v>
      </c>
      <c r="I61" s="80">
        <v>0</v>
      </c>
      <c r="J61" s="46">
        <f t="shared" si="8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>
        <f t="shared" si="7"/>
        <v>0</v>
      </c>
      <c r="H62" s="82">
        <v>0</v>
      </c>
      <c r="I62" s="80">
        <v>0</v>
      </c>
      <c r="J62" s="46">
        <f t="shared" si="8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7"/>
        <v>0</v>
      </c>
      <c r="H63" s="82">
        <v>0</v>
      </c>
      <c r="I63" s="80">
        <v>0</v>
      </c>
      <c r="J63" s="46">
        <f t="shared" si="8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0</v>
      </c>
      <c r="F64" s="72">
        <v>0</v>
      </c>
      <c r="G64" s="46">
        <f t="shared" si="7"/>
        <v>0</v>
      </c>
      <c r="H64" s="82">
        <v>0</v>
      </c>
      <c r="I64" s="80">
        <v>0</v>
      </c>
      <c r="J64" s="46">
        <f t="shared" si="8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7"/>
        <v>0</v>
      </c>
      <c r="H65" s="82">
        <v>0</v>
      </c>
      <c r="I65" s="80">
        <v>0</v>
      </c>
      <c r="J65" s="46">
        <f t="shared" si="8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3</v>
      </c>
      <c r="F66" s="72">
        <v>0</v>
      </c>
      <c r="G66" s="46">
        <f t="shared" si="7"/>
        <v>3</v>
      </c>
      <c r="H66" s="82">
        <v>0</v>
      </c>
      <c r="I66" s="80">
        <v>0</v>
      </c>
      <c r="J66" s="46">
        <f t="shared" si="8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3</v>
      </c>
      <c r="F67" s="72">
        <v>0</v>
      </c>
      <c r="G67" s="46">
        <f t="shared" si="7"/>
        <v>3</v>
      </c>
      <c r="H67" s="82">
        <v>0</v>
      </c>
      <c r="I67" s="80">
        <v>0</v>
      </c>
      <c r="J67" s="46">
        <f t="shared" si="8"/>
        <v>3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7"/>
        <v>0</v>
      </c>
      <c r="H68" s="82">
        <v>0</v>
      </c>
      <c r="I68" s="80">
        <v>0</v>
      </c>
      <c r="J68" s="46">
        <f t="shared" si="8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si="7"/>
        <v>0</v>
      </c>
      <c r="H69" s="82">
        <v>0</v>
      </c>
      <c r="I69" s="80">
        <v>0</v>
      </c>
      <c r="J69" s="46">
        <f t="shared" si="8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7"/>
        <v>0</v>
      </c>
      <c r="H70" s="82">
        <v>0</v>
      </c>
      <c r="I70" s="80">
        <v>0</v>
      </c>
      <c r="J70" s="46">
        <f t="shared" si="8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9</v>
      </c>
      <c r="F73" s="72">
        <v>0</v>
      </c>
      <c r="G73" s="46">
        <f t="shared" si="7"/>
        <v>9</v>
      </c>
      <c r="H73" s="82">
        <v>0</v>
      </c>
      <c r="I73" s="80">
        <v>0</v>
      </c>
      <c r="J73" s="46">
        <f t="shared" si="8"/>
        <v>8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0</v>
      </c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12</v>
      </c>
      <c r="F86" s="72">
        <v>0</v>
      </c>
      <c r="G86" s="46">
        <f t="shared" si="7"/>
        <v>12</v>
      </c>
      <c r="H86" s="82">
        <v>0</v>
      </c>
      <c r="I86" s="80">
        <v>0</v>
      </c>
      <c r="J86" s="46">
        <f t="shared" si="8"/>
        <v>12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5</v>
      </c>
      <c r="F98" s="72">
        <v>0</v>
      </c>
      <c r="G98" s="46">
        <f t="shared" si="7"/>
        <v>5</v>
      </c>
      <c r="H98" s="82">
        <v>0</v>
      </c>
      <c r="I98" s="80">
        <v>0</v>
      </c>
      <c r="J98" s="46">
        <f t="shared" si="8"/>
        <v>4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10</v>
      </c>
      <c r="F99" s="72">
        <v>10</v>
      </c>
      <c r="G99" s="46">
        <f t="shared" si="7"/>
        <v>20</v>
      </c>
      <c r="H99" s="82">
        <v>0</v>
      </c>
      <c r="I99" s="80">
        <v>0</v>
      </c>
      <c r="J99" s="46">
        <f t="shared" si="8"/>
        <v>18</v>
      </c>
      <c r="K99" s="73">
        <v>2</v>
      </c>
      <c r="L99" s="20">
        <v>55</v>
      </c>
      <c r="M99" s="66">
        <f t="shared" si="9"/>
        <v>110</v>
      </c>
      <c r="N99" s="17" t="s">
        <v>16</v>
      </c>
      <c r="O99" s="18">
        <v>55</v>
      </c>
      <c r="P99" s="23">
        <f t="shared" si="10"/>
        <v>55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20</v>
      </c>
      <c r="F101" s="72">
        <v>10</v>
      </c>
      <c r="G101" s="46">
        <f t="shared" si="7"/>
        <v>30</v>
      </c>
      <c r="H101" s="82">
        <v>0</v>
      </c>
      <c r="I101" s="80">
        <v>0</v>
      </c>
      <c r="J101" s="46">
        <f t="shared" si="8"/>
        <v>26</v>
      </c>
      <c r="K101" s="73">
        <v>4</v>
      </c>
      <c r="L101" s="22">
        <v>60</v>
      </c>
      <c r="M101" s="66">
        <f t="shared" si="9"/>
        <v>240</v>
      </c>
      <c r="N101" s="17" t="s">
        <v>16</v>
      </c>
      <c r="O101" s="18"/>
      <c r="P101" s="23">
        <f t="shared" si="10"/>
        <v>240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ref="G119:G182" si="12">E119+F119</f>
        <v>0</v>
      </c>
      <c r="H119" s="82">
        <v>0</v>
      </c>
      <c r="I119" s="80">
        <v>0</v>
      </c>
      <c r="J119" s="46">
        <f t="shared" ref="J119:J182" si="13">+G119-H119-K119-I119</f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12"/>
        <v>0</v>
      </c>
      <c r="H120" s="82">
        <v>0</v>
      </c>
      <c r="I120" s="80">
        <v>0</v>
      </c>
      <c r="J120" s="46">
        <f t="shared" si="13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12"/>
        <v>0</v>
      </c>
      <c r="H121" s="82">
        <v>0</v>
      </c>
      <c r="I121" s="80">
        <v>0</v>
      </c>
      <c r="J121" s="46">
        <f t="shared" si="13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12"/>
        <v>0</v>
      </c>
      <c r="H122" s="82">
        <v>0</v>
      </c>
      <c r="I122" s="80">
        <v>0</v>
      </c>
      <c r="J122" s="46">
        <f t="shared" si="13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12"/>
        <v>0</v>
      </c>
      <c r="H123" s="82">
        <v>0</v>
      </c>
      <c r="I123" s="80">
        <v>0</v>
      </c>
      <c r="J123" s="46">
        <f t="shared" si="13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12"/>
        <v>0</v>
      </c>
      <c r="H124" s="82">
        <v>0</v>
      </c>
      <c r="I124" s="80">
        <v>0</v>
      </c>
      <c r="J124" s="46">
        <f t="shared" si="13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12"/>
        <v>0</v>
      </c>
      <c r="H125" s="82">
        <v>0</v>
      </c>
      <c r="I125" s="80">
        <v>0</v>
      </c>
      <c r="J125" s="46">
        <f t="shared" si="13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12"/>
        <v>0</v>
      </c>
      <c r="H126" s="82">
        <v>0</v>
      </c>
      <c r="I126" s="80">
        <v>0</v>
      </c>
      <c r="J126" s="46">
        <f t="shared" si="13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12"/>
        <v>0</v>
      </c>
      <c r="H127" s="82">
        <v>0</v>
      </c>
      <c r="I127" s="80">
        <v>0</v>
      </c>
      <c r="J127" s="46">
        <f t="shared" si="13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12"/>
        <v>0</v>
      </c>
      <c r="H128" s="82">
        <v>0</v>
      </c>
      <c r="I128" s="80">
        <v>0</v>
      </c>
      <c r="J128" s="46">
        <f t="shared" si="13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12"/>
        <v>0</v>
      </c>
      <c r="H129" s="82">
        <v>0</v>
      </c>
      <c r="I129" s="80">
        <v>0</v>
      </c>
      <c r="J129" s="46">
        <f t="shared" si="13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12"/>
        <v>0</v>
      </c>
      <c r="H130" s="82">
        <v>0</v>
      </c>
      <c r="I130" s="80">
        <v>0</v>
      </c>
      <c r="J130" s="46">
        <f t="shared" si="13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12"/>
        <v>0</v>
      </c>
      <c r="H131" s="82">
        <v>0</v>
      </c>
      <c r="I131" s="80">
        <v>0</v>
      </c>
      <c r="J131" s="46">
        <f t="shared" si="13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12"/>
        <v>0</v>
      </c>
      <c r="H132" s="82">
        <v>0</v>
      </c>
      <c r="I132" s="80">
        <v>0</v>
      </c>
      <c r="J132" s="46">
        <f t="shared" si="13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12"/>
        <v>0</v>
      </c>
      <c r="H133" s="82">
        <v>0</v>
      </c>
      <c r="I133" s="80">
        <v>0</v>
      </c>
      <c r="J133" s="46">
        <f t="shared" si="13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12"/>
        <v>0</v>
      </c>
      <c r="H134" s="82">
        <v>0</v>
      </c>
      <c r="I134" s="80">
        <v>0</v>
      </c>
      <c r="J134" s="46">
        <f t="shared" si="13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4</v>
      </c>
      <c r="F144" s="72">
        <v>0</v>
      </c>
      <c r="G144" s="46">
        <f t="shared" si="12"/>
        <v>4</v>
      </c>
      <c r="H144" s="82">
        <v>0</v>
      </c>
      <c r="I144" s="80">
        <v>0</v>
      </c>
      <c r="J144" s="46">
        <f t="shared" si="13"/>
        <v>2</v>
      </c>
      <c r="K144" s="73">
        <v>2</v>
      </c>
      <c r="L144" s="20">
        <v>40</v>
      </c>
      <c r="M144" s="66">
        <f t="shared" si="9"/>
        <v>80</v>
      </c>
      <c r="N144" s="17" t="s">
        <v>16</v>
      </c>
      <c r="O144" s="18">
        <v>50</v>
      </c>
      <c r="P144" s="23">
        <f t="shared" si="10"/>
        <v>30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7</v>
      </c>
      <c r="F152" s="72">
        <v>0</v>
      </c>
      <c r="G152" s="46">
        <f t="shared" si="12"/>
        <v>7</v>
      </c>
      <c r="H152" s="82">
        <v>0</v>
      </c>
      <c r="I152" s="80">
        <v>0</v>
      </c>
      <c r="J152" s="46">
        <f t="shared" si="13"/>
        <v>7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0</v>
      </c>
      <c r="F154" s="72">
        <v>0</v>
      </c>
      <c r="G154" s="46">
        <f t="shared" si="12"/>
        <v>0</v>
      </c>
      <c r="H154" s="82">
        <v>0</v>
      </c>
      <c r="I154" s="80">
        <v>0</v>
      </c>
      <c r="J154" s="46">
        <f t="shared" si="13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12</v>
      </c>
      <c r="F167" s="72">
        <v>0</v>
      </c>
      <c r="G167" s="46">
        <f t="shared" si="12"/>
        <v>12</v>
      </c>
      <c r="H167" s="82">
        <v>0</v>
      </c>
      <c r="I167" s="80">
        <v>0</v>
      </c>
      <c r="J167" s="46">
        <f t="shared" si="13"/>
        <v>10</v>
      </c>
      <c r="K167" s="73">
        <v>2</v>
      </c>
      <c r="L167" s="20">
        <v>60</v>
      </c>
      <c r="M167" s="66">
        <f t="shared" si="14"/>
        <v>120</v>
      </c>
      <c r="N167" s="17" t="s">
        <v>16</v>
      </c>
      <c r="O167" s="18"/>
      <c r="P167" s="23">
        <f t="shared" si="15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19</v>
      </c>
      <c r="F168" s="72">
        <v>0</v>
      </c>
      <c r="G168" s="46">
        <f t="shared" si="12"/>
        <v>19</v>
      </c>
      <c r="H168" s="82">
        <v>0</v>
      </c>
      <c r="I168" s="80">
        <v>0</v>
      </c>
      <c r="J168" s="46">
        <f t="shared" si="13"/>
        <v>17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5"/>
        <v>240</v>
      </c>
      <c r="Q168" s="94">
        <v>73</v>
      </c>
      <c r="R168" s="43">
        <f t="shared" si="16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9</v>
      </c>
      <c r="F179" s="72">
        <v>0</v>
      </c>
      <c r="G179" s="46">
        <f t="shared" si="12"/>
        <v>9</v>
      </c>
      <c r="H179" s="82">
        <v>0</v>
      </c>
      <c r="I179" s="80">
        <v>0</v>
      </c>
      <c r="J179" s="46">
        <f t="shared" si="13"/>
        <v>6</v>
      </c>
      <c r="K179" s="73">
        <v>3</v>
      </c>
      <c r="L179" s="20">
        <v>55</v>
      </c>
      <c r="M179" s="66">
        <f t="shared" si="14"/>
        <v>165</v>
      </c>
      <c r="N179" s="17" t="s">
        <v>16</v>
      </c>
      <c r="O179" s="18"/>
      <c r="P179" s="23">
        <f t="shared" si="15"/>
        <v>165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5</v>
      </c>
      <c r="F182" s="72">
        <v>0</v>
      </c>
      <c r="G182" s="46">
        <f t="shared" si="12"/>
        <v>5</v>
      </c>
      <c r="H182" s="82">
        <v>0</v>
      </c>
      <c r="I182" s="80">
        <v>0</v>
      </c>
      <c r="J182" s="46">
        <f t="shared" si="13"/>
        <v>2</v>
      </c>
      <c r="K182" s="73">
        <v>3</v>
      </c>
      <c r="L182" s="20">
        <v>120</v>
      </c>
      <c r="M182" s="66">
        <f t="shared" si="14"/>
        <v>360</v>
      </c>
      <c r="N182" s="17" t="s">
        <v>16</v>
      </c>
      <c r="O182" s="18"/>
      <c r="P182" s="23">
        <f t="shared" si="15"/>
        <v>360</v>
      </c>
      <c r="Q182" s="94">
        <v>83</v>
      </c>
      <c r="R182" s="43">
        <f t="shared" si="16"/>
        <v>249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ref="G183:G225" si="17">E183+F183</f>
        <v>0</v>
      </c>
      <c r="H183" s="82">
        <v>0</v>
      </c>
      <c r="I183" s="80">
        <v>0</v>
      </c>
      <c r="J183" s="46">
        <f t="shared" ref="J183:J225" si="18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7"/>
        <v>0</v>
      </c>
      <c r="H184" s="82">
        <v>0</v>
      </c>
      <c r="I184" s="80">
        <v>0</v>
      </c>
      <c r="J184" s="46">
        <f t="shared" si="18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7"/>
        <v>0</v>
      </c>
      <c r="H185" s="82">
        <v>0</v>
      </c>
      <c r="I185" s="80">
        <v>0</v>
      </c>
      <c r="J185" s="46">
        <f t="shared" si="18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7"/>
        <v>0</v>
      </c>
      <c r="H186" s="82">
        <v>0</v>
      </c>
      <c r="I186" s="80">
        <v>0</v>
      </c>
      <c r="J186" s="46">
        <f t="shared" si="18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7"/>
        <v>0</v>
      </c>
      <c r="H187" s="82">
        <v>0</v>
      </c>
      <c r="I187" s="80">
        <v>0</v>
      </c>
      <c r="J187" s="46">
        <f t="shared" si="18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7"/>
        <v>0</v>
      </c>
      <c r="H188" s="82">
        <v>0</v>
      </c>
      <c r="I188" s="80">
        <v>0</v>
      </c>
      <c r="J188" s="46">
        <f t="shared" si="18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7"/>
        <v>0</v>
      </c>
      <c r="H189" s="82">
        <v>0</v>
      </c>
      <c r="I189" s="80">
        <v>0</v>
      </c>
      <c r="J189" s="46">
        <f t="shared" si="18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7"/>
        <v>0</v>
      </c>
      <c r="H190" s="82">
        <v>0</v>
      </c>
      <c r="I190" s="80">
        <v>0</v>
      </c>
      <c r="J190" s="46">
        <f t="shared" si="18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7"/>
        <v>0</v>
      </c>
      <c r="H191" s="82">
        <v>0</v>
      </c>
      <c r="I191" s="80">
        <v>0</v>
      </c>
      <c r="J191" s="46">
        <f t="shared" si="18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7"/>
        <v>0</v>
      </c>
      <c r="H192" s="82">
        <v>0</v>
      </c>
      <c r="I192" s="80">
        <v>0</v>
      </c>
      <c r="J192" s="46">
        <f t="shared" si="18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7"/>
        <v>0</v>
      </c>
      <c r="H193" s="82">
        <v>0</v>
      </c>
      <c r="I193" s="80">
        <v>0</v>
      </c>
      <c r="J193" s="46">
        <f t="shared" si="18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7"/>
        <v>0</v>
      </c>
      <c r="H194" s="82">
        <v>0</v>
      </c>
      <c r="I194" s="80">
        <v>0</v>
      </c>
      <c r="J194" s="46">
        <f t="shared" si="18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7"/>
        <v>0</v>
      </c>
      <c r="H195" s="82">
        <v>0</v>
      </c>
      <c r="I195" s="80">
        <v>0</v>
      </c>
      <c r="J195" s="46">
        <f t="shared" si="18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7"/>
        <v>0</v>
      </c>
      <c r="H196" s="82">
        <v>0</v>
      </c>
      <c r="I196" s="80">
        <v>0</v>
      </c>
      <c r="J196" s="46">
        <f t="shared" si="18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7"/>
        <v>0</v>
      </c>
      <c r="H197" s="82">
        <v>0</v>
      </c>
      <c r="I197" s="80">
        <v>0</v>
      </c>
      <c r="J197" s="46">
        <f t="shared" si="18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7"/>
        <v>0</v>
      </c>
      <c r="H198" s="82">
        <v>0</v>
      </c>
      <c r="I198" s="80">
        <v>0</v>
      </c>
      <c r="J198" s="46">
        <f t="shared" si="18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>
        <v>35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1229.3899999999999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3410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665</v>
      </c>
      <c r="O230" s="2">
        <v>195</v>
      </c>
      <c r="P230" s="2">
        <v>120</v>
      </c>
      <c r="Q230" s="92">
        <v>150</v>
      </c>
      <c r="R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155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2590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2590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M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11</v>
      </c>
      <c r="F5" s="72">
        <v>20</v>
      </c>
      <c r="G5" s="46">
        <f t="shared" ref="G5:G53" si="0">E5+F5</f>
        <v>31</v>
      </c>
      <c r="H5" s="82">
        <v>0</v>
      </c>
      <c r="I5" s="80">
        <v>0</v>
      </c>
      <c r="J5" s="46">
        <f t="shared" ref="J5:J53" si="1">+G5-H5-K5-I5</f>
        <v>28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26</v>
      </c>
      <c r="F6" s="72">
        <v>20</v>
      </c>
      <c r="G6" s="46">
        <f t="shared" si="0"/>
        <v>46</v>
      </c>
      <c r="H6" s="82">
        <v>0</v>
      </c>
      <c r="I6" s="80">
        <v>0</v>
      </c>
      <c r="J6" s="46">
        <f t="shared" si="1"/>
        <v>41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14</v>
      </c>
      <c r="F11" s="72">
        <v>5</v>
      </c>
      <c r="G11" s="46">
        <f t="shared" si="0"/>
        <v>19</v>
      </c>
      <c r="H11" s="82">
        <v>0</v>
      </c>
      <c r="I11" s="80">
        <v>0</v>
      </c>
      <c r="J11" s="46">
        <f t="shared" si="1"/>
        <v>19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15</v>
      </c>
      <c r="F18" s="72">
        <v>0</v>
      </c>
      <c r="G18" s="46">
        <f t="shared" si="0"/>
        <v>15</v>
      </c>
      <c r="H18" s="82">
        <v>0</v>
      </c>
      <c r="I18" s="80">
        <v>0</v>
      </c>
      <c r="J18" s="46">
        <f t="shared" si="1"/>
        <v>12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>
        <v>50</v>
      </c>
      <c r="P18" s="23">
        <f t="shared" si="3"/>
        <v>100</v>
      </c>
      <c r="Q18" s="94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0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28</v>
      </c>
      <c r="F31" s="72">
        <v>20</v>
      </c>
      <c r="G31" s="46">
        <f t="shared" si="0"/>
        <v>48</v>
      </c>
      <c r="H31" s="82">
        <v>0</v>
      </c>
      <c r="I31" s="80">
        <v>0</v>
      </c>
      <c r="J31" s="46">
        <f t="shared" si="1"/>
        <v>44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7</v>
      </c>
      <c r="G32" s="46">
        <f t="shared" si="0"/>
        <v>7</v>
      </c>
      <c r="H32" s="82">
        <v>0</v>
      </c>
      <c r="I32" s="80">
        <v>0</v>
      </c>
      <c r="J32" s="46">
        <f t="shared" si="1"/>
        <v>7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5</v>
      </c>
      <c r="G33" s="46">
        <f t="shared" si="0"/>
        <v>5</v>
      </c>
      <c r="H33" s="82">
        <v>0</v>
      </c>
      <c r="I33" s="80">
        <v>0</v>
      </c>
      <c r="J33" s="46">
        <f t="shared" si="1"/>
        <v>5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2</v>
      </c>
      <c r="G34" s="46">
        <f t="shared" si="0"/>
        <v>2</v>
      </c>
      <c r="H34" s="82">
        <v>0</v>
      </c>
      <c r="I34" s="80">
        <v>0</v>
      </c>
      <c r="J34" s="46">
        <f t="shared" si="1"/>
        <v>1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13</v>
      </c>
      <c r="F46" s="72">
        <v>5</v>
      </c>
      <c r="G46" s="46">
        <f t="shared" si="0"/>
        <v>18</v>
      </c>
      <c r="H46" s="82">
        <v>0</v>
      </c>
      <c r="I46" s="80">
        <v>0</v>
      </c>
      <c r="J46" s="46">
        <f t="shared" si="1"/>
        <v>17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13</v>
      </c>
      <c r="F47" s="72">
        <v>5</v>
      </c>
      <c r="G47" s="46">
        <f>E47+F47</f>
        <v>18</v>
      </c>
      <c r="H47" s="82">
        <v>0</v>
      </c>
      <c r="I47" s="80">
        <v>0</v>
      </c>
      <c r="J47" s="46">
        <f>+G47-H47-K47-I47</f>
        <v>17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10</v>
      </c>
      <c r="F49" s="72">
        <v>5</v>
      </c>
      <c r="G49" s="46">
        <f t="shared" si="0"/>
        <v>15</v>
      </c>
      <c r="H49" s="82">
        <v>0</v>
      </c>
      <c r="I49" s="80">
        <v>0</v>
      </c>
      <c r="J49" s="46">
        <f t="shared" si="1"/>
        <v>15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8</v>
      </c>
      <c r="F52" s="72">
        <v>10</v>
      </c>
      <c r="G52" s="46">
        <f t="shared" si="0"/>
        <v>18</v>
      </c>
      <c r="H52" s="82">
        <v>0</v>
      </c>
      <c r="I52" s="80">
        <v>0</v>
      </c>
      <c r="J52" s="46">
        <f t="shared" si="1"/>
        <v>15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>
        <v>50</v>
      </c>
      <c r="P52" s="23">
        <f>SUM(M52-O52)</f>
        <v>100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6"/>
        <v>3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8</v>
      </c>
      <c r="F73" s="72">
        <v>5</v>
      </c>
      <c r="G73" s="46">
        <f t="shared" si="5"/>
        <v>13</v>
      </c>
      <c r="H73" s="82">
        <v>0</v>
      </c>
      <c r="I73" s="80">
        <v>0</v>
      </c>
      <c r="J73" s="46">
        <f t="shared" si="6"/>
        <v>9</v>
      </c>
      <c r="K73" s="73">
        <v>4</v>
      </c>
      <c r="L73" s="21">
        <v>50</v>
      </c>
      <c r="M73" s="66">
        <f t="shared" si="2"/>
        <v>200</v>
      </c>
      <c r="N73" s="17" t="s">
        <v>16</v>
      </c>
      <c r="O73" s="18"/>
      <c r="P73" s="23">
        <f t="shared" si="3"/>
        <v>200</v>
      </c>
      <c r="Q73" s="94">
        <v>17.09</v>
      </c>
      <c r="R73" s="43">
        <f t="shared" si="4"/>
        <v>68.36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4</v>
      </c>
      <c r="F98" s="72">
        <v>10</v>
      </c>
      <c r="G98" s="46">
        <f t="shared" si="5"/>
        <v>14</v>
      </c>
      <c r="H98" s="82">
        <v>0</v>
      </c>
      <c r="I98" s="80">
        <v>0</v>
      </c>
      <c r="J98" s="46">
        <f t="shared" si="6"/>
        <v>11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>SUM(M98-O98)</f>
        <v>300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18</v>
      </c>
      <c r="F99" s="72">
        <v>0</v>
      </c>
      <c r="G99" s="46">
        <f t="shared" si="5"/>
        <v>18</v>
      </c>
      <c r="H99" s="82">
        <v>0</v>
      </c>
      <c r="I99" s="80">
        <v>0</v>
      </c>
      <c r="J99" s="46">
        <f t="shared" si="6"/>
        <v>17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26</v>
      </c>
      <c r="F101" s="72">
        <v>0</v>
      </c>
      <c r="G101" s="46">
        <f t="shared" si="5"/>
        <v>26</v>
      </c>
      <c r="H101" s="82">
        <v>0</v>
      </c>
      <c r="I101" s="80">
        <v>0</v>
      </c>
      <c r="J101" s="46">
        <f t="shared" si="6"/>
        <v>24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4</v>
      </c>
      <c r="F102" s="72">
        <v>5</v>
      </c>
      <c r="G102" s="46">
        <f t="shared" si="5"/>
        <v>9</v>
      </c>
      <c r="H102" s="82">
        <v>0</v>
      </c>
      <c r="I102" s="80">
        <v>0</v>
      </c>
      <c r="J102" s="46">
        <f t="shared" si="6"/>
        <v>8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2</v>
      </c>
      <c r="F144" s="72">
        <v>0</v>
      </c>
      <c r="G144" s="46">
        <f t="shared" si="10"/>
        <v>2</v>
      </c>
      <c r="H144" s="82">
        <v>0</v>
      </c>
      <c r="I144" s="80">
        <v>0</v>
      </c>
      <c r="J144" s="46">
        <f t="shared" si="11"/>
        <v>2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7</v>
      </c>
      <c r="F152" s="72">
        <v>0</v>
      </c>
      <c r="G152" s="46">
        <f t="shared" si="10"/>
        <v>7</v>
      </c>
      <c r="H152" s="82">
        <v>7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10</v>
      </c>
      <c r="F167" s="72">
        <v>5</v>
      </c>
      <c r="G167" s="46">
        <f t="shared" si="10"/>
        <v>15</v>
      </c>
      <c r="H167" s="82">
        <v>0</v>
      </c>
      <c r="I167" s="80">
        <v>0</v>
      </c>
      <c r="J167" s="46">
        <f t="shared" si="11"/>
        <v>15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17</v>
      </c>
      <c r="F168" s="72">
        <v>15</v>
      </c>
      <c r="G168" s="46">
        <f t="shared" si="10"/>
        <v>32</v>
      </c>
      <c r="H168" s="82">
        <v>0</v>
      </c>
      <c r="I168" s="80">
        <v>0</v>
      </c>
      <c r="J168" s="46">
        <f t="shared" si="11"/>
        <v>28</v>
      </c>
      <c r="K168" s="73">
        <v>4</v>
      </c>
      <c r="L168" s="20">
        <v>120</v>
      </c>
      <c r="M168" s="66">
        <f t="shared" si="12"/>
        <v>480</v>
      </c>
      <c r="N168" s="17" t="s">
        <v>16</v>
      </c>
      <c r="O168" s="18"/>
      <c r="P168" s="23">
        <f t="shared" si="13"/>
        <v>480</v>
      </c>
      <c r="Q168" s="94">
        <v>73</v>
      </c>
      <c r="R168" s="43">
        <f t="shared" si="14"/>
        <v>292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6</v>
      </c>
      <c r="F179" s="72">
        <v>0</v>
      </c>
      <c r="G179" s="46">
        <f t="shared" si="10"/>
        <v>6</v>
      </c>
      <c r="H179" s="82">
        <v>0</v>
      </c>
      <c r="I179" s="80">
        <v>0</v>
      </c>
      <c r="J179" s="46">
        <f t="shared" si="11"/>
        <v>3</v>
      </c>
      <c r="K179" s="73">
        <v>3</v>
      </c>
      <c r="L179" s="20">
        <v>55</v>
      </c>
      <c r="M179" s="66">
        <f t="shared" si="12"/>
        <v>165</v>
      </c>
      <c r="N179" s="17" t="s">
        <v>16</v>
      </c>
      <c r="O179" s="18">
        <v>55</v>
      </c>
      <c r="P179" s="23">
        <f t="shared" si="13"/>
        <v>110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2</v>
      </c>
      <c r="F182" s="72">
        <v>3</v>
      </c>
      <c r="G182" s="46">
        <f t="shared" si="10"/>
        <v>5</v>
      </c>
      <c r="H182" s="82">
        <v>0</v>
      </c>
      <c r="I182" s="80">
        <v>0</v>
      </c>
      <c r="J182" s="46">
        <f t="shared" si="11"/>
        <v>4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+'10'!J215</f>
        <v>0</v>
      </c>
      <c r="F215" s="72">
        <v>10</v>
      </c>
      <c r="G215" s="46">
        <f t="shared" si="15"/>
        <v>10</v>
      </c>
      <c r="H215" s="82">
        <v>0</v>
      </c>
      <c r="I215" s="80">
        <v>0</v>
      </c>
      <c r="J215" s="46">
        <f t="shared" si="16"/>
        <v>10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1146.3600000000001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3365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700</v>
      </c>
      <c r="O230" s="2">
        <v>300</v>
      </c>
      <c r="P230" s="2">
        <v>200</v>
      </c>
      <c r="Q230" s="9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155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2510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2510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M170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28</v>
      </c>
      <c r="F5" s="72">
        <v>0</v>
      </c>
      <c r="G5" s="46">
        <f t="shared" ref="G5:G53" si="0">E5+F5</f>
        <v>28</v>
      </c>
      <c r="H5" s="82">
        <v>0</v>
      </c>
      <c r="I5" s="80">
        <v>0</v>
      </c>
      <c r="J5" s="46">
        <f t="shared" ref="J5:J53" si="1">+G5-H5-K5-I5</f>
        <v>26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41</v>
      </c>
      <c r="F6" s="72">
        <v>0</v>
      </c>
      <c r="G6" s="46">
        <f t="shared" si="0"/>
        <v>41</v>
      </c>
      <c r="H6" s="82">
        <v>0</v>
      </c>
      <c r="I6" s="80">
        <v>0</v>
      </c>
      <c r="J6" s="46">
        <f t="shared" si="1"/>
        <v>35</v>
      </c>
      <c r="K6" s="73">
        <v>6</v>
      </c>
      <c r="L6" s="15">
        <v>100</v>
      </c>
      <c r="M6" s="66">
        <f t="shared" ref="M6:M78" si="2">+L6*K6</f>
        <v>600</v>
      </c>
      <c r="N6" s="17" t="s">
        <v>16</v>
      </c>
      <c r="O6" s="18"/>
      <c r="P6" s="23">
        <f t="shared" ref="P6:P78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19</v>
      </c>
      <c r="F11" s="72">
        <v>0</v>
      </c>
      <c r="G11" s="46">
        <f t="shared" si="0"/>
        <v>19</v>
      </c>
      <c r="H11" s="82">
        <v>0</v>
      </c>
      <c r="I11" s="80">
        <v>0</v>
      </c>
      <c r="J11" s="46">
        <f t="shared" si="1"/>
        <v>19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2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12</v>
      </c>
      <c r="F18" s="72">
        <v>0</v>
      </c>
      <c r="G18" s="46">
        <f t="shared" si="0"/>
        <v>12</v>
      </c>
      <c r="H18" s="82">
        <v>0</v>
      </c>
      <c r="I18" s="80">
        <v>0</v>
      </c>
      <c r="J18" s="46">
        <f t="shared" si="1"/>
        <v>11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44</v>
      </c>
      <c r="F31" s="72">
        <v>0</v>
      </c>
      <c r="G31" s="46">
        <f t="shared" si="0"/>
        <v>44</v>
      </c>
      <c r="H31" s="82">
        <v>0</v>
      </c>
      <c r="I31" s="80">
        <v>0</v>
      </c>
      <c r="J31" s="46">
        <f t="shared" si="1"/>
        <v>37</v>
      </c>
      <c r="K31" s="73">
        <v>7</v>
      </c>
      <c r="L31" s="15">
        <v>100</v>
      </c>
      <c r="M31" s="66">
        <f t="shared" si="2"/>
        <v>700</v>
      </c>
      <c r="N31" s="17" t="s">
        <v>16</v>
      </c>
      <c r="O31" s="18"/>
      <c r="P31" s="23">
        <f t="shared" si="3"/>
        <v>700</v>
      </c>
      <c r="Q31" s="94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7</v>
      </c>
      <c r="F32" s="72">
        <v>0</v>
      </c>
      <c r="G32" s="46">
        <f t="shared" si="0"/>
        <v>7</v>
      </c>
      <c r="H32" s="82">
        <v>0</v>
      </c>
      <c r="I32" s="80">
        <v>0</v>
      </c>
      <c r="J32" s="46">
        <f t="shared" si="1"/>
        <v>5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5</v>
      </c>
      <c r="F33" s="72">
        <v>0</v>
      </c>
      <c r="G33" s="46">
        <f t="shared" si="0"/>
        <v>5</v>
      </c>
      <c r="H33" s="82">
        <v>0</v>
      </c>
      <c r="I33" s="80">
        <v>0</v>
      </c>
      <c r="J33" s="46">
        <f t="shared" si="1"/>
        <v>5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1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5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17</v>
      </c>
      <c r="F46" s="72">
        <v>0</v>
      </c>
      <c r="G46" s="46">
        <f t="shared" si="0"/>
        <v>17</v>
      </c>
      <c r="H46" s="82">
        <v>0</v>
      </c>
      <c r="I46" s="80">
        <v>0</v>
      </c>
      <c r="J46" s="46">
        <f t="shared" si="1"/>
        <v>17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17</v>
      </c>
      <c r="F47" s="72">
        <v>0</v>
      </c>
      <c r="G47" s="46">
        <f>E47+F47</f>
        <v>17</v>
      </c>
      <c r="H47" s="82">
        <v>0</v>
      </c>
      <c r="I47" s="80">
        <v>0</v>
      </c>
      <c r="J47" s="46">
        <f>+G47-H47-K47-I47</f>
        <v>16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>
        <v>50</v>
      </c>
      <c r="P47" s="23">
        <f>SUM(M47-O47)</f>
        <v>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15</v>
      </c>
      <c r="F49" s="72">
        <v>0</v>
      </c>
      <c r="G49" s="46">
        <f t="shared" si="0"/>
        <v>15</v>
      </c>
      <c r="H49" s="82">
        <v>0</v>
      </c>
      <c r="I49" s="80">
        <v>0</v>
      </c>
      <c r="J49" s="46">
        <f t="shared" si="1"/>
        <v>13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4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15</v>
      </c>
      <c r="F52" s="72">
        <v>0</v>
      </c>
      <c r="G52" s="46">
        <f t="shared" si="0"/>
        <v>15</v>
      </c>
      <c r="H52" s="82">
        <v>0</v>
      </c>
      <c r="I52" s="80">
        <v>0</v>
      </c>
      <c r="J52" s="46">
        <f t="shared" si="1"/>
        <v>12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3</v>
      </c>
      <c r="F66" s="72">
        <v>0</v>
      </c>
      <c r="G66" s="46">
        <f t="shared" si="5"/>
        <v>3</v>
      </c>
      <c r="H66" s="82">
        <v>1</v>
      </c>
      <c r="I66" s="80">
        <v>0</v>
      </c>
      <c r="J66" s="46">
        <f t="shared" si="6"/>
        <v>0</v>
      </c>
      <c r="K66" s="73">
        <v>2</v>
      </c>
      <c r="L66" s="15">
        <v>70</v>
      </c>
      <c r="M66" s="66">
        <f t="shared" si="2"/>
        <v>140</v>
      </c>
      <c r="N66" s="17" t="s">
        <v>16</v>
      </c>
      <c r="O66" s="18"/>
      <c r="P66" s="23">
        <f t="shared" si="3"/>
        <v>140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3</v>
      </c>
      <c r="F67" s="72">
        <v>0</v>
      </c>
      <c r="G67" s="46">
        <f t="shared" si="5"/>
        <v>3</v>
      </c>
      <c r="H67" s="82">
        <v>1</v>
      </c>
      <c r="I67" s="80">
        <v>0</v>
      </c>
      <c r="J67" s="46">
        <f t="shared" si="6"/>
        <v>0</v>
      </c>
      <c r="K67" s="73">
        <v>2</v>
      </c>
      <c r="L67" s="15">
        <v>80</v>
      </c>
      <c r="M67" s="66">
        <f t="shared" si="2"/>
        <v>160</v>
      </c>
      <c r="N67" s="17" t="s">
        <v>16</v>
      </c>
      <c r="O67" s="18"/>
      <c r="P67" s="23">
        <f t="shared" si="3"/>
        <v>160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9</v>
      </c>
      <c r="F73" s="72">
        <v>0</v>
      </c>
      <c r="G73" s="46">
        <f t="shared" si="5"/>
        <v>9</v>
      </c>
      <c r="H73" s="82">
        <v>2</v>
      </c>
      <c r="I73" s="80">
        <v>0</v>
      </c>
      <c r="J73" s="46">
        <f t="shared" si="6"/>
        <v>3</v>
      </c>
      <c r="K73" s="73">
        <v>4</v>
      </c>
      <c r="L73" s="21">
        <v>50</v>
      </c>
      <c r="M73" s="66">
        <f t="shared" si="2"/>
        <v>200</v>
      </c>
      <c r="N73" s="17" t="s">
        <v>16</v>
      </c>
      <c r="O73" s="18">
        <v>50</v>
      </c>
      <c r="P73" s="23">
        <f t="shared" si="3"/>
        <v>150</v>
      </c>
      <c r="Q73" s="94">
        <v>17.09</v>
      </c>
      <c r="R73" s="43">
        <f t="shared" si="4"/>
        <v>68.36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5</v>
      </c>
      <c r="K98" s="73">
        <v>6</v>
      </c>
      <c r="L98" s="20">
        <v>100</v>
      </c>
      <c r="M98" s="66">
        <f>+L98*K98</f>
        <v>600</v>
      </c>
      <c r="N98" s="17" t="s">
        <v>16</v>
      </c>
      <c r="O98" s="18"/>
      <c r="P98" s="23">
        <f>SUM(M98-O98)</f>
        <v>600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17</v>
      </c>
      <c r="F99" s="72">
        <v>0</v>
      </c>
      <c r="G99" s="46">
        <f t="shared" si="5"/>
        <v>17</v>
      </c>
      <c r="H99" s="82">
        <v>0</v>
      </c>
      <c r="I99" s="80">
        <v>0</v>
      </c>
      <c r="J99" s="46">
        <f t="shared" si="6"/>
        <v>14</v>
      </c>
      <c r="K99" s="73">
        <v>3</v>
      </c>
      <c r="L99" s="20">
        <v>55</v>
      </c>
      <c r="M99" s="66">
        <f t="shared" si="7"/>
        <v>165</v>
      </c>
      <c r="N99" s="17" t="s">
        <v>16</v>
      </c>
      <c r="O99" s="18">
        <v>55</v>
      </c>
      <c r="P99" s="23">
        <f t="shared" si="8"/>
        <v>110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24</v>
      </c>
      <c r="F101" s="72">
        <v>0</v>
      </c>
      <c r="G101" s="46">
        <f t="shared" si="5"/>
        <v>24</v>
      </c>
      <c r="H101" s="82">
        <v>0</v>
      </c>
      <c r="I101" s="80">
        <v>0</v>
      </c>
      <c r="J101" s="46">
        <f t="shared" si="6"/>
        <v>24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5</v>
      </c>
      <c r="K102" s="73">
        <v>3</v>
      </c>
      <c r="L102" s="22">
        <v>100</v>
      </c>
      <c r="M102" s="66">
        <f t="shared" si="7"/>
        <v>300</v>
      </c>
      <c r="N102" s="17" t="s">
        <v>16</v>
      </c>
      <c r="O102" s="18"/>
      <c r="P102" s="23">
        <f t="shared" si="8"/>
        <v>300</v>
      </c>
      <c r="Q102" s="94">
        <v>13.03</v>
      </c>
      <c r="R102" s="43">
        <f t="shared" si="9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2</v>
      </c>
      <c r="F144" s="72">
        <v>0</v>
      </c>
      <c r="G144" s="46">
        <f t="shared" si="10"/>
        <v>2</v>
      </c>
      <c r="H144" s="82">
        <v>0</v>
      </c>
      <c r="I144" s="80">
        <v>0</v>
      </c>
      <c r="J144" s="46">
        <f t="shared" si="11"/>
        <v>0</v>
      </c>
      <c r="K144" s="73">
        <v>2</v>
      </c>
      <c r="L144" s="20">
        <v>40</v>
      </c>
      <c r="M144" s="66">
        <f t="shared" si="7"/>
        <v>80</v>
      </c>
      <c r="N144" s="17" t="s">
        <v>16</v>
      </c>
      <c r="O144" s="18">
        <v>50</v>
      </c>
      <c r="P144" s="23">
        <f t="shared" si="8"/>
        <v>30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15</v>
      </c>
      <c r="F167" s="72">
        <v>0</v>
      </c>
      <c r="G167" s="46">
        <f t="shared" si="10"/>
        <v>15</v>
      </c>
      <c r="H167" s="82">
        <v>0</v>
      </c>
      <c r="I167" s="80">
        <v>0</v>
      </c>
      <c r="J167" s="46">
        <f t="shared" si="11"/>
        <v>15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28</v>
      </c>
      <c r="F168" s="72">
        <v>0</v>
      </c>
      <c r="G168" s="46">
        <f t="shared" si="10"/>
        <v>28</v>
      </c>
      <c r="H168" s="82">
        <v>0</v>
      </c>
      <c r="I168" s="80">
        <v>0</v>
      </c>
      <c r="J168" s="46">
        <f t="shared" si="11"/>
        <v>26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3</v>
      </c>
      <c r="F179" s="72">
        <v>0</v>
      </c>
      <c r="G179" s="46">
        <f t="shared" si="10"/>
        <v>3</v>
      </c>
      <c r="H179" s="82">
        <v>0</v>
      </c>
      <c r="I179" s="80">
        <v>0</v>
      </c>
      <c r="J179" s="46">
        <f t="shared" si="11"/>
        <v>0</v>
      </c>
      <c r="K179" s="73">
        <v>3</v>
      </c>
      <c r="L179" s="20">
        <v>55</v>
      </c>
      <c r="M179" s="66">
        <f t="shared" si="12"/>
        <v>165</v>
      </c>
      <c r="N179" s="17" t="s">
        <v>16</v>
      </c>
      <c r="O179" s="18"/>
      <c r="P179" s="23">
        <f t="shared" si="13"/>
        <v>165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4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+'11'!J215</f>
        <v>10</v>
      </c>
      <c r="F215" s="72">
        <v>0</v>
      </c>
      <c r="G215" s="46">
        <f t="shared" si="15"/>
        <v>10</v>
      </c>
      <c r="H215" s="82">
        <v>0</v>
      </c>
      <c r="I215" s="80">
        <v>0</v>
      </c>
      <c r="J215" s="46">
        <f t="shared" si="16"/>
        <v>9</v>
      </c>
      <c r="K215" s="73">
        <v>1</v>
      </c>
      <c r="L215" s="20">
        <v>35</v>
      </c>
      <c r="M215" s="66">
        <f t="shared" si="12"/>
        <v>35</v>
      </c>
      <c r="N215" s="17" t="s">
        <v>16</v>
      </c>
      <c r="O215" s="18">
        <v>10</v>
      </c>
      <c r="P215" s="23">
        <f t="shared" si="13"/>
        <v>25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+'11'!J216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1088.04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4245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420</v>
      </c>
      <c r="O230" s="2">
        <v>200</v>
      </c>
      <c r="P230" s="2">
        <v>100</v>
      </c>
      <c r="Q230" s="92">
        <v>120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215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3610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3610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26</v>
      </c>
      <c r="F5" s="72">
        <v>0</v>
      </c>
      <c r="G5" s="46">
        <f t="shared" ref="G5:G53" si="0">E5+F5</f>
        <v>26</v>
      </c>
      <c r="H5" s="82">
        <v>0</v>
      </c>
      <c r="I5" s="80">
        <v>0</v>
      </c>
      <c r="J5" s="46">
        <f t="shared" ref="J5:J53" si="1">+G5-H5-K5-I5</f>
        <v>21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35</v>
      </c>
      <c r="F6" s="72">
        <v>0</v>
      </c>
      <c r="G6" s="46">
        <f t="shared" si="0"/>
        <v>35</v>
      </c>
      <c r="H6" s="82">
        <v>0</v>
      </c>
      <c r="I6" s="80">
        <v>0</v>
      </c>
      <c r="J6" s="46">
        <f t="shared" si="1"/>
        <v>20</v>
      </c>
      <c r="K6" s="73">
        <v>15</v>
      </c>
      <c r="L6" s="15">
        <v>100</v>
      </c>
      <c r="M6" s="66">
        <f t="shared" ref="M6:M78" si="2">+L6*K6</f>
        <v>1500</v>
      </c>
      <c r="N6" s="17" t="s">
        <v>16</v>
      </c>
      <c r="O6" s="18"/>
      <c r="P6" s="23">
        <f t="shared" ref="P6:P78" si="3">SUM(M6-O6)</f>
        <v>1500</v>
      </c>
      <c r="Q6" s="94">
        <v>39.29</v>
      </c>
      <c r="R6" s="43">
        <f t="shared" ref="R6:R78" si="4">+K6*Q6</f>
        <v>589.35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19</v>
      </c>
      <c r="F11" s="72">
        <v>0</v>
      </c>
      <c r="G11" s="46">
        <f t="shared" si="0"/>
        <v>19</v>
      </c>
      <c r="H11" s="82">
        <v>0</v>
      </c>
      <c r="I11" s="80">
        <v>0</v>
      </c>
      <c r="J11" s="46">
        <f t="shared" si="1"/>
        <v>11</v>
      </c>
      <c r="K11" s="73">
        <v>8</v>
      </c>
      <c r="L11" s="15">
        <v>50</v>
      </c>
      <c r="M11" s="66">
        <f t="shared" si="2"/>
        <v>400</v>
      </c>
      <c r="N11" s="17" t="s">
        <v>16</v>
      </c>
      <c r="O11" s="18">
        <v>100</v>
      </c>
      <c r="P11" s="23">
        <f t="shared" si="3"/>
        <v>300</v>
      </c>
      <c r="Q11" s="94">
        <v>16.940000000000001</v>
      </c>
      <c r="R11" s="43">
        <f t="shared" si="4"/>
        <v>135.52000000000001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2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11</v>
      </c>
      <c r="F18" s="72">
        <v>0</v>
      </c>
      <c r="G18" s="46">
        <f t="shared" si="0"/>
        <v>11</v>
      </c>
      <c r="H18" s="82">
        <v>0</v>
      </c>
      <c r="I18" s="80">
        <v>0</v>
      </c>
      <c r="J18" s="46">
        <f t="shared" si="1"/>
        <v>9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37</v>
      </c>
      <c r="F31" s="72">
        <v>0</v>
      </c>
      <c r="G31" s="46">
        <f t="shared" si="0"/>
        <v>37</v>
      </c>
      <c r="H31" s="82">
        <v>0</v>
      </c>
      <c r="I31" s="80">
        <v>5</v>
      </c>
      <c r="J31" s="46">
        <f t="shared" si="1"/>
        <v>20</v>
      </c>
      <c r="K31" s="73">
        <v>12</v>
      </c>
      <c r="L31" s="15">
        <v>100</v>
      </c>
      <c r="M31" s="66">
        <f t="shared" si="2"/>
        <v>1200</v>
      </c>
      <c r="N31" s="17" t="s">
        <v>16</v>
      </c>
      <c r="O31" s="18"/>
      <c r="P31" s="23">
        <f t="shared" si="3"/>
        <v>1200</v>
      </c>
      <c r="Q31" s="94">
        <v>38.46</v>
      </c>
      <c r="R31" s="43">
        <f t="shared" si="4"/>
        <v>461.52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5</v>
      </c>
      <c r="F32" s="72">
        <v>0</v>
      </c>
      <c r="G32" s="46">
        <f t="shared" si="0"/>
        <v>5</v>
      </c>
      <c r="H32" s="82">
        <v>0</v>
      </c>
      <c r="I32" s="80">
        <v>0</v>
      </c>
      <c r="J32" s="46">
        <f t="shared" si="1"/>
        <v>0</v>
      </c>
      <c r="K32" s="73">
        <v>5</v>
      </c>
      <c r="L32" s="15">
        <v>130</v>
      </c>
      <c r="M32" s="66">
        <f t="shared" si="2"/>
        <v>650</v>
      </c>
      <c r="N32" s="17" t="s">
        <v>16</v>
      </c>
      <c r="O32" s="18"/>
      <c r="P32" s="23">
        <f t="shared" si="3"/>
        <v>650</v>
      </c>
      <c r="Q32" s="94">
        <v>46.37</v>
      </c>
      <c r="R32" s="43">
        <f t="shared" si="4"/>
        <v>231.85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5</v>
      </c>
      <c r="F33" s="72">
        <v>0</v>
      </c>
      <c r="G33" s="46">
        <f t="shared" si="0"/>
        <v>5</v>
      </c>
      <c r="H33" s="82">
        <v>0</v>
      </c>
      <c r="I33" s="80">
        <v>0</v>
      </c>
      <c r="J33" s="46">
        <f t="shared" si="1"/>
        <v>2</v>
      </c>
      <c r="K33" s="73">
        <v>3</v>
      </c>
      <c r="L33" s="15">
        <v>130</v>
      </c>
      <c r="M33" s="66">
        <f t="shared" si="2"/>
        <v>390</v>
      </c>
      <c r="N33" s="17" t="s">
        <v>16</v>
      </c>
      <c r="O33" s="18"/>
      <c r="P33" s="23">
        <f t="shared" si="3"/>
        <v>390</v>
      </c>
      <c r="Q33" s="94">
        <v>38.9</v>
      </c>
      <c r="R33" s="43">
        <f t="shared" si="4"/>
        <v>116.69999999999999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0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5</v>
      </c>
      <c r="F45" s="72">
        <v>0</v>
      </c>
      <c r="G45" s="46">
        <f t="shared" si="0"/>
        <v>5</v>
      </c>
      <c r="H45" s="82">
        <v>0</v>
      </c>
      <c r="I45" s="80">
        <v>0</v>
      </c>
      <c r="J45" s="46">
        <f t="shared" si="1"/>
        <v>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17</v>
      </c>
      <c r="F46" s="72">
        <v>0</v>
      </c>
      <c r="G46" s="46">
        <f t="shared" si="0"/>
        <v>17</v>
      </c>
      <c r="H46" s="82">
        <v>0</v>
      </c>
      <c r="I46" s="80">
        <v>0</v>
      </c>
      <c r="J46" s="46">
        <f t="shared" si="1"/>
        <v>12</v>
      </c>
      <c r="K46" s="73">
        <v>5</v>
      </c>
      <c r="L46" s="15">
        <v>50</v>
      </c>
      <c r="M46" s="66">
        <f t="shared" si="2"/>
        <v>250</v>
      </c>
      <c r="N46" s="17" t="s">
        <v>16</v>
      </c>
      <c r="O46" s="18">
        <v>50</v>
      </c>
      <c r="P46" s="23">
        <f t="shared" si="3"/>
        <v>200</v>
      </c>
      <c r="Q46" s="94">
        <v>19.21</v>
      </c>
      <c r="R46" s="43">
        <f t="shared" si="4"/>
        <v>96.050000000000011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16</v>
      </c>
      <c r="F47" s="72">
        <v>0</v>
      </c>
      <c r="G47" s="46">
        <f>E47+F47</f>
        <v>16</v>
      </c>
      <c r="H47" s="82">
        <v>0</v>
      </c>
      <c r="I47" s="80">
        <v>0</v>
      </c>
      <c r="J47" s="46">
        <f>+G47-H47-K47-I47</f>
        <v>14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>
        <v>50</v>
      </c>
      <c r="P47" s="23">
        <f>SUM(M47-O47)</f>
        <v>50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4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13</v>
      </c>
      <c r="F49" s="72">
        <v>0</v>
      </c>
      <c r="G49" s="46">
        <f t="shared" si="0"/>
        <v>13</v>
      </c>
      <c r="H49" s="82">
        <v>0</v>
      </c>
      <c r="I49" s="80">
        <v>0</v>
      </c>
      <c r="J49" s="46">
        <f t="shared" si="1"/>
        <v>12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3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12</v>
      </c>
      <c r="F52" s="72">
        <v>0</v>
      </c>
      <c r="G52" s="46">
        <f t="shared" si="0"/>
        <v>12</v>
      </c>
      <c r="H52" s="82">
        <v>0</v>
      </c>
      <c r="I52" s="80">
        <v>0</v>
      </c>
      <c r="J52" s="46">
        <f t="shared" si="1"/>
        <v>11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0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>
        <v>50</v>
      </c>
      <c r="P73" s="23">
        <f t="shared" si="3"/>
        <v>100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5</v>
      </c>
      <c r="F98" s="72">
        <v>0</v>
      </c>
      <c r="G98" s="46">
        <f t="shared" si="5"/>
        <v>5</v>
      </c>
      <c r="H98" s="82">
        <v>0</v>
      </c>
      <c r="I98" s="80">
        <v>0</v>
      </c>
      <c r="J98" s="46">
        <f t="shared" si="6"/>
        <v>4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14</v>
      </c>
      <c r="F99" s="72">
        <v>0</v>
      </c>
      <c r="G99" s="46">
        <f t="shared" si="5"/>
        <v>14</v>
      </c>
      <c r="H99" s="82">
        <v>0</v>
      </c>
      <c r="I99" s="80">
        <v>0</v>
      </c>
      <c r="J99" s="46">
        <f t="shared" si="6"/>
        <v>12</v>
      </c>
      <c r="K99" s="73">
        <v>2</v>
      </c>
      <c r="L99" s="20">
        <v>55</v>
      </c>
      <c r="M99" s="66">
        <f t="shared" si="7"/>
        <v>110</v>
      </c>
      <c r="N99" s="17" t="s">
        <v>16</v>
      </c>
      <c r="O99" s="18"/>
      <c r="P99" s="23">
        <f t="shared" si="8"/>
        <v>110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24</v>
      </c>
      <c r="F101" s="72">
        <v>0</v>
      </c>
      <c r="G101" s="46">
        <f t="shared" si="5"/>
        <v>24</v>
      </c>
      <c r="H101" s="82">
        <v>0</v>
      </c>
      <c r="I101" s="80">
        <v>0</v>
      </c>
      <c r="J101" s="46">
        <f t="shared" si="6"/>
        <v>20</v>
      </c>
      <c r="K101" s="73">
        <v>4</v>
      </c>
      <c r="L101" s="22">
        <v>60</v>
      </c>
      <c r="M101" s="66">
        <f t="shared" si="7"/>
        <v>240</v>
      </c>
      <c r="N101" s="17" t="s">
        <v>16</v>
      </c>
      <c r="O101" s="18"/>
      <c r="P101" s="23">
        <f t="shared" si="8"/>
        <v>240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5</v>
      </c>
      <c r="F102" s="72">
        <v>0</v>
      </c>
      <c r="G102" s="46">
        <f t="shared" si="5"/>
        <v>5</v>
      </c>
      <c r="H102" s="82">
        <v>0</v>
      </c>
      <c r="I102" s="80">
        <v>0</v>
      </c>
      <c r="J102" s="46">
        <f t="shared" si="6"/>
        <v>3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15</v>
      </c>
      <c r="F167" s="72">
        <v>0</v>
      </c>
      <c r="G167" s="46">
        <f t="shared" si="10"/>
        <v>15</v>
      </c>
      <c r="H167" s="82">
        <v>0</v>
      </c>
      <c r="I167" s="80">
        <v>0</v>
      </c>
      <c r="J167" s="46">
        <f t="shared" si="11"/>
        <v>12</v>
      </c>
      <c r="K167" s="73">
        <v>3</v>
      </c>
      <c r="L167" s="20">
        <v>60</v>
      </c>
      <c r="M167" s="66">
        <f t="shared" si="12"/>
        <v>180</v>
      </c>
      <c r="N167" s="17" t="s">
        <v>16</v>
      </c>
      <c r="O167" s="18"/>
      <c r="P167" s="23">
        <f t="shared" si="13"/>
        <v>180</v>
      </c>
      <c r="Q167" s="94">
        <v>38</v>
      </c>
      <c r="R167" s="43">
        <f t="shared" si="14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26</v>
      </c>
      <c r="F168" s="72">
        <v>0</v>
      </c>
      <c r="G168" s="46">
        <f t="shared" si="10"/>
        <v>26</v>
      </c>
      <c r="H168" s="82">
        <v>0</v>
      </c>
      <c r="I168" s="80">
        <v>0</v>
      </c>
      <c r="J168" s="46">
        <f t="shared" si="11"/>
        <v>22</v>
      </c>
      <c r="K168" s="73">
        <v>4</v>
      </c>
      <c r="L168" s="20">
        <v>120</v>
      </c>
      <c r="M168" s="66">
        <f t="shared" si="12"/>
        <v>480</v>
      </c>
      <c r="N168" s="17" t="s">
        <v>16</v>
      </c>
      <c r="O168" s="18"/>
      <c r="P168" s="23">
        <f t="shared" si="13"/>
        <v>480</v>
      </c>
      <c r="Q168" s="94">
        <v>73</v>
      </c>
      <c r="R168" s="43">
        <f t="shared" si="14"/>
        <v>292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3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+'12'!J215</f>
        <v>9</v>
      </c>
      <c r="F215" s="72">
        <v>0</v>
      </c>
      <c r="G215" s="46">
        <f t="shared" si="15"/>
        <v>9</v>
      </c>
      <c r="H215" s="82">
        <v>1</v>
      </c>
      <c r="I215" s="80">
        <v>0</v>
      </c>
      <c r="J215" s="46">
        <f t="shared" si="16"/>
        <v>8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+'12'!J216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2498.2999999999997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6750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590</v>
      </c>
      <c r="O230" s="2">
        <v>590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5910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5910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12"/>
  <sheetViews>
    <sheetView zoomScale="80" zoomScaleNormal="80" workbookViewId="0">
      <pane xSplit="10" ySplit="4" topLeftCell="K230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21</v>
      </c>
      <c r="F5" s="72">
        <v>10</v>
      </c>
      <c r="G5" s="46">
        <f t="shared" ref="G5:G53" si="0">E5+F5</f>
        <v>31</v>
      </c>
      <c r="H5" s="82">
        <v>0</v>
      </c>
      <c r="I5" s="80">
        <v>0</v>
      </c>
      <c r="J5" s="46">
        <f t="shared" ref="J5:J53" si="1">+G5-H5-K5-I5</f>
        <v>20</v>
      </c>
      <c r="K5" s="73">
        <v>11</v>
      </c>
      <c r="L5" s="15">
        <v>50</v>
      </c>
      <c r="M5" s="66">
        <f>+L5*K5</f>
        <v>550</v>
      </c>
      <c r="N5" s="17" t="s">
        <v>16</v>
      </c>
      <c r="O5" s="18"/>
      <c r="P5" s="23">
        <f>SUM(M5-O5)</f>
        <v>550</v>
      </c>
      <c r="Q5" s="94">
        <v>22.48</v>
      </c>
      <c r="R5" s="43">
        <f>+K5*Q5</f>
        <v>247.28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20</v>
      </c>
      <c r="F6" s="72">
        <v>15</v>
      </c>
      <c r="G6" s="46">
        <f t="shared" si="0"/>
        <v>35</v>
      </c>
      <c r="H6" s="82">
        <v>0</v>
      </c>
      <c r="I6" s="80">
        <v>0</v>
      </c>
      <c r="J6" s="46">
        <f t="shared" si="1"/>
        <v>7</v>
      </c>
      <c r="K6" s="73">
        <v>28</v>
      </c>
      <c r="L6" s="15">
        <v>100</v>
      </c>
      <c r="M6" s="66">
        <f t="shared" ref="M6:M78" si="2">+L6*K6</f>
        <v>2800</v>
      </c>
      <c r="N6" s="17" t="s">
        <v>16</v>
      </c>
      <c r="O6" s="18"/>
      <c r="P6" s="23">
        <f t="shared" ref="P6:P78" si="3">SUM(M6-O6)</f>
        <v>2800</v>
      </c>
      <c r="Q6" s="94">
        <v>39.29</v>
      </c>
      <c r="R6" s="43">
        <f t="shared" ref="R6:R78" si="4">+K6*Q6</f>
        <v>1100.1199999999999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11</v>
      </c>
      <c r="F11" s="72">
        <v>5</v>
      </c>
      <c r="G11" s="46">
        <f t="shared" si="0"/>
        <v>16</v>
      </c>
      <c r="H11" s="82">
        <v>0</v>
      </c>
      <c r="I11" s="80">
        <v>0</v>
      </c>
      <c r="J11" s="46">
        <f t="shared" si="1"/>
        <v>8</v>
      </c>
      <c r="K11" s="73">
        <v>8</v>
      </c>
      <c r="L11" s="15">
        <v>50</v>
      </c>
      <c r="M11" s="66">
        <f t="shared" si="2"/>
        <v>400</v>
      </c>
      <c r="N11" s="17" t="s">
        <v>16</v>
      </c>
      <c r="O11" s="18">
        <v>100</v>
      </c>
      <c r="P11" s="23">
        <f t="shared" si="3"/>
        <v>300</v>
      </c>
      <c r="Q11" s="94">
        <v>16.940000000000001</v>
      </c>
      <c r="R11" s="43">
        <f t="shared" si="4"/>
        <v>135.52000000000001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2</v>
      </c>
      <c r="F14" s="72">
        <v>2</v>
      </c>
      <c r="G14" s="46">
        <f t="shared" si="0"/>
        <v>4</v>
      </c>
      <c r="H14" s="82">
        <v>0</v>
      </c>
      <c r="I14" s="80">
        <v>0</v>
      </c>
      <c r="J14" s="46">
        <f t="shared" si="1"/>
        <v>3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2</v>
      </c>
      <c r="F15" s="72">
        <v>2</v>
      </c>
      <c r="G15" s="46">
        <f t="shared" si="0"/>
        <v>4</v>
      </c>
      <c r="H15" s="82">
        <v>0</v>
      </c>
      <c r="I15" s="80">
        <v>0</v>
      </c>
      <c r="J15" s="46">
        <f t="shared" si="1"/>
        <v>1</v>
      </c>
      <c r="K15" s="73">
        <v>3</v>
      </c>
      <c r="L15" s="15">
        <v>50</v>
      </c>
      <c r="M15" s="66">
        <f t="shared" si="2"/>
        <v>150</v>
      </c>
      <c r="N15" s="17" t="s">
        <v>16</v>
      </c>
      <c r="O15" s="18"/>
      <c r="P15" s="23">
        <f t="shared" si="3"/>
        <v>150</v>
      </c>
      <c r="Q15" s="94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3</v>
      </c>
      <c r="K18" s="73">
        <v>6</v>
      </c>
      <c r="L18" s="15">
        <v>50</v>
      </c>
      <c r="M18" s="66">
        <f t="shared" si="2"/>
        <v>300</v>
      </c>
      <c r="N18" s="17" t="s">
        <v>16</v>
      </c>
      <c r="O18" s="18"/>
      <c r="P18" s="23">
        <f t="shared" si="3"/>
        <v>300</v>
      </c>
      <c r="Q18" s="94">
        <v>18.77</v>
      </c>
      <c r="R18" s="43">
        <f t="shared" si="4"/>
        <v>112.62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0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20</v>
      </c>
      <c r="F31" s="72">
        <v>20</v>
      </c>
      <c r="G31" s="46">
        <f t="shared" si="0"/>
        <v>40</v>
      </c>
      <c r="H31" s="82">
        <v>0</v>
      </c>
      <c r="I31" s="80">
        <v>0</v>
      </c>
      <c r="J31" s="46">
        <f t="shared" si="1"/>
        <v>3</v>
      </c>
      <c r="K31" s="73">
        <v>37</v>
      </c>
      <c r="L31" s="15">
        <v>100</v>
      </c>
      <c r="M31" s="66">
        <f t="shared" si="2"/>
        <v>3700</v>
      </c>
      <c r="N31" s="17" t="s">
        <v>16</v>
      </c>
      <c r="O31" s="18"/>
      <c r="P31" s="23">
        <f t="shared" si="3"/>
        <v>3700</v>
      </c>
      <c r="Q31" s="94">
        <v>38.46</v>
      </c>
      <c r="R31" s="43">
        <f t="shared" si="4"/>
        <v>1423.02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2</v>
      </c>
      <c r="F33" s="72">
        <v>0</v>
      </c>
      <c r="G33" s="46">
        <f t="shared" si="0"/>
        <v>2</v>
      </c>
      <c r="H33" s="82">
        <v>0</v>
      </c>
      <c r="I33" s="80">
        <v>0</v>
      </c>
      <c r="J33" s="46">
        <f t="shared" si="1"/>
        <v>1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>
        <v>30</v>
      </c>
      <c r="P33" s="23">
        <f t="shared" si="3"/>
        <v>100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2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5</v>
      </c>
      <c r="F45" s="72">
        <v>0</v>
      </c>
      <c r="G45" s="46">
        <f t="shared" si="0"/>
        <v>5</v>
      </c>
      <c r="H45" s="82">
        <v>0</v>
      </c>
      <c r="I45" s="80">
        <v>0</v>
      </c>
      <c r="J45" s="46">
        <f t="shared" si="1"/>
        <v>4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12</v>
      </c>
      <c r="F46" s="72">
        <v>5</v>
      </c>
      <c r="G46" s="46">
        <f t="shared" si="0"/>
        <v>17</v>
      </c>
      <c r="H46" s="82">
        <v>0</v>
      </c>
      <c r="I46" s="80">
        <v>0</v>
      </c>
      <c r="J46" s="46">
        <f t="shared" si="1"/>
        <v>10</v>
      </c>
      <c r="K46" s="73">
        <v>7</v>
      </c>
      <c r="L46" s="15">
        <v>50</v>
      </c>
      <c r="M46" s="66">
        <f t="shared" si="2"/>
        <v>350</v>
      </c>
      <c r="N46" s="17" t="s">
        <v>16</v>
      </c>
      <c r="O46" s="18">
        <v>50</v>
      </c>
      <c r="P46" s="23">
        <f t="shared" si="3"/>
        <v>300</v>
      </c>
      <c r="Q46" s="94">
        <v>19.21</v>
      </c>
      <c r="R46" s="43">
        <f t="shared" si="4"/>
        <v>134.47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14</v>
      </c>
      <c r="F47" s="72">
        <v>5</v>
      </c>
      <c r="G47" s="46">
        <f>E47+F47</f>
        <v>19</v>
      </c>
      <c r="H47" s="82">
        <v>0</v>
      </c>
      <c r="I47" s="80">
        <v>0</v>
      </c>
      <c r="J47" s="46">
        <f>+G47-H47-K47-I47</f>
        <v>14</v>
      </c>
      <c r="K47" s="73">
        <v>5</v>
      </c>
      <c r="L47" s="20">
        <v>50</v>
      </c>
      <c r="M47" s="66">
        <f>+L47*K47</f>
        <v>250</v>
      </c>
      <c r="N47" s="17" t="s">
        <v>16</v>
      </c>
      <c r="O47" s="18"/>
      <c r="P47" s="23">
        <f>SUM(M47-O47)</f>
        <v>250</v>
      </c>
      <c r="Q47" s="94">
        <v>18.88</v>
      </c>
      <c r="R47" s="43">
        <f>+K47*Q47</f>
        <v>94.399999999999991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3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12</v>
      </c>
      <c r="F49" s="72">
        <v>0</v>
      </c>
      <c r="G49" s="46">
        <f t="shared" si="0"/>
        <v>12</v>
      </c>
      <c r="H49" s="82">
        <v>0</v>
      </c>
      <c r="I49" s="80">
        <v>0</v>
      </c>
      <c r="J49" s="46">
        <f t="shared" si="1"/>
        <v>7</v>
      </c>
      <c r="K49" s="73">
        <v>5</v>
      </c>
      <c r="L49" s="15">
        <v>50</v>
      </c>
      <c r="M49" s="66">
        <f t="shared" si="2"/>
        <v>250</v>
      </c>
      <c r="N49" s="17" t="s">
        <v>16</v>
      </c>
      <c r="O49" s="18">
        <v>50</v>
      </c>
      <c r="P49" s="23">
        <f t="shared" si="3"/>
        <v>200</v>
      </c>
      <c r="Q49" s="94">
        <v>21.81</v>
      </c>
      <c r="R49" s="43">
        <f t="shared" si="4"/>
        <v>109.05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1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>SUM(M50-O50)</f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11</v>
      </c>
      <c r="F52" s="72">
        <v>10</v>
      </c>
      <c r="G52" s="46">
        <f t="shared" si="0"/>
        <v>21</v>
      </c>
      <c r="H52" s="82">
        <v>0</v>
      </c>
      <c r="I52" s="80">
        <v>0</v>
      </c>
      <c r="J52" s="46">
        <f t="shared" si="1"/>
        <v>8</v>
      </c>
      <c r="K52" s="73">
        <v>13</v>
      </c>
      <c r="L52" s="20">
        <v>50</v>
      </c>
      <c r="M52" s="66">
        <f>+L52*K52</f>
        <v>650</v>
      </c>
      <c r="N52" s="17" t="s">
        <v>16</v>
      </c>
      <c r="O52" s="18">
        <v>150</v>
      </c>
      <c r="P52" s="23">
        <f>SUM(M52-O52)</f>
        <v>500</v>
      </c>
      <c r="Q52" s="94">
        <v>17.53</v>
      </c>
      <c r="R52" s="43">
        <f>+K52*Q52</f>
        <v>227.89000000000001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5</v>
      </c>
      <c r="G73" s="46">
        <f t="shared" si="5"/>
        <v>5</v>
      </c>
      <c r="H73" s="82">
        <v>0</v>
      </c>
      <c r="I73" s="80">
        <v>0</v>
      </c>
      <c r="J73" s="46">
        <f t="shared" si="6"/>
        <v>5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>
        <f t="shared" si="8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8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8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4</v>
      </c>
      <c r="F98" s="72">
        <v>10</v>
      </c>
      <c r="G98" s="46">
        <f t="shared" si="5"/>
        <v>14</v>
      </c>
      <c r="H98" s="82">
        <v>0</v>
      </c>
      <c r="I98" s="80">
        <v>0</v>
      </c>
      <c r="J98" s="46">
        <f t="shared" si="6"/>
        <v>9</v>
      </c>
      <c r="K98" s="73">
        <v>5</v>
      </c>
      <c r="L98" s="20">
        <v>100</v>
      </c>
      <c r="M98" s="66">
        <f>+L98*K98</f>
        <v>500</v>
      </c>
      <c r="N98" s="17" t="s">
        <v>16</v>
      </c>
      <c r="O98" s="18"/>
      <c r="P98" s="23">
        <f t="shared" si="8"/>
        <v>500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6</v>
      </c>
      <c r="K99" s="73">
        <v>6</v>
      </c>
      <c r="L99" s="20">
        <v>55</v>
      </c>
      <c r="M99" s="66">
        <f t="shared" si="7"/>
        <v>330</v>
      </c>
      <c r="N99" s="17" t="s">
        <v>16</v>
      </c>
      <c r="O99" s="18">
        <v>110</v>
      </c>
      <c r="P99" s="23">
        <f t="shared" si="8"/>
        <v>220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20</v>
      </c>
      <c r="F101" s="72">
        <v>0</v>
      </c>
      <c r="G101" s="46">
        <f t="shared" si="5"/>
        <v>20</v>
      </c>
      <c r="H101" s="82">
        <v>0</v>
      </c>
      <c r="I101" s="80">
        <v>0</v>
      </c>
      <c r="J101" s="46">
        <f t="shared" si="6"/>
        <v>11</v>
      </c>
      <c r="K101" s="73">
        <v>9</v>
      </c>
      <c r="L101" s="22">
        <v>60</v>
      </c>
      <c r="M101" s="66">
        <f t="shared" si="7"/>
        <v>540</v>
      </c>
      <c r="N101" s="17" t="s">
        <v>16</v>
      </c>
      <c r="O101" s="18"/>
      <c r="P101" s="23">
        <f t="shared" si="8"/>
        <v>540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3</v>
      </c>
      <c r="F102" s="72">
        <v>5</v>
      </c>
      <c r="G102" s="46">
        <f t="shared" si="5"/>
        <v>8</v>
      </c>
      <c r="H102" s="82">
        <v>0</v>
      </c>
      <c r="I102" s="80">
        <v>0</v>
      </c>
      <c r="J102" s="46">
        <f t="shared" si="6"/>
        <v>5</v>
      </c>
      <c r="K102" s="73">
        <v>3</v>
      </c>
      <c r="L102" s="22">
        <v>100</v>
      </c>
      <c r="M102" s="66">
        <f t="shared" si="7"/>
        <v>300</v>
      </c>
      <c r="N102" s="17" t="s">
        <v>16</v>
      </c>
      <c r="O102" s="18"/>
      <c r="P102" s="23">
        <f t="shared" si="8"/>
        <v>300</v>
      </c>
      <c r="Q102" s="94">
        <v>13.03</v>
      </c>
      <c r="R102" s="43">
        <f t="shared" si="9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8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12</v>
      </c>
      <c r="F167" s="72">
        <v>0</v>
      </c>
      <c r="G167" s="46">
        <f t="shared" si="10"/>
        <v>12</v>
      </c>
      <c r="H167" s="82">
        <v>0</v>
      </c>
      <c r="I167" s="80">
        <v>0</v>
      </c>
      <c r="J167" s="46">
        <f t="shared" si="11"/>
        <v>4</v>
      </c>
      <c r="K167" s="73">
        <v>8</v>
      </c>
      <c r="L167" s="20">
        <v>60</v>
      </c>
      <c r="M167" s="66">
        <f t="shared" si="12"/>
        <v>480</v>
      </c>
      <c r="N167" s="17" t="s">
        <v>16</v>
      </c>
      <c r="O167" s="18"/>
      <c r="P167" s="23">
        <f t="shared" si="13"/>
        <v>480</v>
      </c>
      <c r="Q167" s="94">
        <v>38</v>
      </c>
      <c r="R167" s="43">
        <f t="shared" si="14"/>
        <v>304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22</v>
      </c>
      <c r="F168" s="72">
        <v>0</v>
      </c>
      <c r="G168" s="46">
        <f t="shared" si="10"/>
        <v>22</v>
      </c>
      <c r="H168" s="82">
        <v>0</v>
      </c>
      <c r="I168" s="80">
        <v>0</v>
      </c>
      <c r="J168" s="46">
        <f t="shared" si="11"/>
        <v>16</v>
      </c>
      <c r="K168" s="73">
        <v>6</v>
      </c>
      <c r="L168" s="20">
        <v>120</v>
      </c>
      <c r="M168" s="66">
        <f t="shared" si="12"/>
        <v>720</v>
      </c>
      <c r="N168" s="17" t="s">
        <v>16</v>
      </c>
      <c r="O168" s="18"/>
      <c r="P168" s="23">
        <f t="shared" si="13"/>
        <v>720</v>
      </c>
      <c r="Q168" s="94">
        <v>73</v>
      </c>
      <c r="R168" s="43">
        <f t="shared" si="14"/>
        <v>438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0</v>
      </c>
      <c r="K182" s="73">
        <v>3</v>
      </c>
      <c r="L182" s="20">
        <v>120</v>
      </c>
      <c r="M182" s="66">
        <f t="shared" si="12"/>
        <v>360</v>
      </c>
      <c r="N182" s="17" t="s">
        <v>16</v>
      </c>
      <c r="O182" s="18"/>
      <c r="P182" s="23">
        <f t="shared" si="13"/>
        <v>360</v>
      </c>
      <c r="Q182" s="94">
        <v>83</v>
      </c>
      <c r="R182" s="43">
        <f t="shared" si="14"/>
        <v>249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+'13'!J215</f>
        <v>8</v>
      </c>
      <c r="F215" s="72">
        <v>0</v>
      </c>
      <c r="G215" s="46">
        <f t="shared" si="15"/>
        <v>8</v>
      </c>
      <c r="H215" s="82">
        <v>0</v>
      </c>
      <c r="I215" s="80">
        <v>0</v>
      </c>
      <c r="J215" s="46">
        <f t="shared" si="16"/>
        <v>7</v>
      </c>
      <c r="K215" s="73">
        <v>1</v>
      </c>
      <c r="L215" s="20">
        <v>35</v>
      </c>
      <c r="M215" s="66">
        <f t="shared" si="12"/>
        <v>35</v>
      </c>
      <c r="N215" s="17" t="s">
        <v>16</v>
      </c>
      <c r="O215" s="18">
        <v>10</v>
      </c>
      <c r="P215" s="23">
        <f t="shared" si="13"/>
        <v>25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4883.22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13240</v>
      </c>
    </row>
    <row r="229" spans="1:23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1440</v>
      </c>
      <c r="O230" s="2">
        <v>120</v>
      </c>
      <c r="P230" s="2">
        <v>410</v>
      </c>
      <c r="Q230" s="92">
        <v>100</v>
      </c>
      <c r="R230" s="2">
        <v>150</v>
      </c>
      <c r="S230" s="2">
        <v>100</v>
      </c>
      <c r="T230" s="2">
        <v>100</v>
      </c>
      <c r="U230" s="2">
        <v>60</v>
      </c>
      <c r="V230" s="2">
        <v>200</v>
      </c>
      <c r="W230" s="2">
        <v>200</v>
      </c>
    </row>
    <row r="231" spans="1:23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500</v>
      </c>
    </row>
    <row r="234" spans="1:23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11300</v>
      </c>
    </row>
    <row r="235" spans="1:23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11300</v>
      </c>
    </row>
    <row r="236" spans="1:23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3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20</v>
      </c>
      <c r="F5" s="72">
        <v>0</v>
      </c>
      <c r="G5" s="46">
        <f t="shared" ref="G5:G53" si="0">E5+F5</f>
        <v>20</v>
      </c>
      <c r="H5" s="82">
        <v>0</v>
      </c>
      <c r="I5" s="80">
        <v>0</v>
      </c>
      <c r="J5" s="46">
        <f t="shared" ref="J5:J53" si="1">+G5-H5-K5-I5</f>
        <v>11</v>
      </c>
      <c r="K5" s="73">
        <v>9</v>
      </c>
      <c r="L5" s="15">
        <v>50</v>
      </c>
      <c r="M5" s="66">
        <f>+L5*K5</f>
        <v>450</v>
      </c>
      <c r="N5" s="17" t="s">
        <v>16</v>
      </c>
      <c r="O5" s="18"/>
      <c r="P5" s="23">
        <f>SUM(M5-O5)</f>
        <v>450</v>
      </c>
      <c r="Q5" s="94">
        <v>22.48</v>
      </c>
      <c r="R5" s="43">
        <f>+K5*Q5</f>
        <v>202.32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7</v>
      </c>
      <c r="F6" s="72">
        <v>0</v>
      </c>
      <c r="G6" s="46">
        <f t="shared" si="0"/>
        <v>7</v>
      </c>
      <c r="H6" s="82">
        <v>0</v>
      </c>
      <c r="I6" s="80">
        <v>0</v>
      </c>
      <c r="J6" s="46">
        <f t="shared" si="1"/>
        <v>0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/>
      <c r="P6" s="23">
        <f t="shared" ref="P6:P78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8</v>
      </c>
      <c r="F11" s="72">
        <v>0</v>
      </c>
      <c r="G11" s="46">
        <f t="shared" si="0"/>
        <v>8</v>
      </c>
      <c r="H11" s="82">
        <v>0</v>
      </c>
      <c r="I11" s="80">
        <v>0</v>
      </c>
      <c r="J11" s="46">
        <f t="shared" si="1"/>
        <v>8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2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3</v>
      </c>
      <c r="F18" s="72">
        <v>0</v>
      </c>
      <c r="G18" s="46">
        <f t="shared" si="0"/>
        <v>3</v>
      </c>
      <c r="H18" s="82">
        <v>0</v>
      </c>
      <c r="I18" s="80">
        <v>0</v>
      </c>
      <c r="J18" s="46">
        <f t="shared" si="1"/>
        <v>2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3</v>
      </c>
      <c r="F31" s="72">
        <v>0</v>
      </c>
      <c r="G31" s="46">
        <f t="shared" si="0"/>
        <v>3</v>
      </c>
      <c r="H31" s="82">
        <v>0</v>
      </c>
      <c r="I31" s="80">
        <v>0</v>
      </c>
      <c r="J31" s="46">
        <f t="shared" si="1"/>
        <v>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1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>
        <v>0</v>
      </c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10</v>
      </c>
      <c r="F46" s="72">
        <v>0</v>
      </c>
      <c r="G46" s="46">
        <f t="shared" si="0"/>
        <v>10</v>
      </c>
      <c r="H46" s="82">
        <v>0</v>
      </c>
      <c r="I46" s="80">
        <v>0</v>
      </c>
      <c r="J46" s="46">
        <f t="shared" si="1"/>
        <v>9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14</v>
      </c>
      <c r="F47" s="72">
        <v>0</v>
      </c>
      <c r="G47" s="46">
        <f>E47+F47</f>
        <v>14</v>
      </c>
      <c r="H47" s="82">
        <v>0</v>
      </c>
      <c r="I47" s="80">
        <v>0</v>
      </c>
      <c r="J47" s="46">
        <f>+G47-H47-K47-I47</f>
        <v>11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3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7</v>
      </c>
      <c r="F49" s="72">
        <v>0</v>
      </c>
      <c r="G49" s="46">
        <f t="shared" si="0"/>
        <v>7</v>
      </c>
      <c r="H49" s="82">
        <v>0</v>
      </c>
      <c r="I49" s="80">
        <v>0</v>
      </c>
      <c r="J49" s="46">
        <f t="shared" si="1"/>
        <v>7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1</v>
      </c>
      <c r="F50" s="72">
        <v>0</v>
      </c>
      <c r="G50" s="46">
        <f>E50+F50</f>
        <v>1</v>
      </c>
      <c r="H50" s="82">
        <v>0</v>
      </c>
      <c r="I50" s="80">
        <v>0</v>
      </c>
      <c r="J50" s="46">
        <f>+G50-H50-K50-I50</f>
        <v>0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8</v>
      </c>
      <c r="F52" s="72">
        <v>0</v>
      </c>
      <c r="G52" s="46">
        <f t="shared" si="0"/>
        <v>8</v>
      </c>
      <c r="H52" s="82">
        <v>0</v>
      </c>
      <c r="I52" s="80">
        <v>0</v>
      </c>
      <c r="J52" s="46">
        <f t="shared" si="1"/>
        <v>3</v>
      </c>
      <c r="K52" s="73">
        <v>5</v>
      </c>
      <c r="L52" s="20">
        <v>50</v>
      </c>
      <c r="M52" s="66">
        <f>+L52*K52</f>
        <v>250</v>
      </c>
      <c r="N52" s="17" t="s">
        <v>16</v>
      </c>
      <c r="O52" s="18">
        <v>50</v>
      </c>
      <c r="P52" s="23">
        <f>SUM(M52-O52)</f>
        <v>200</v>
      </c>
      <c r="Q52" s="94">
        <v>17.53</v>
      </c>
      <c r="R52" s="43">
        <f>+K52*Q52</f>
        <v>87.65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5</v>
      </c>
      <c r="F73" s="72">
        <v>0</v>
      </c>
      <c r="G73" s="46">
        <f t="shared" si="5"/>
        <v>5</v>
      </c>
      <c r="H73" s="82">
        <v>0</v>
      </c>
      <c r="I73" s="80">
        <v>0</v>
      </c>
      <c r="J73" s="46">
        <f t="shared" si="6"/>
        <v>3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/>
      <c r="P73" s="23">
        <f t="shared" si="3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9</v>
      </c>
      <c r="F98" s="72">
        <v>0</v>
      </c>
      <c r="G98" s="46">
        <f t="shared" si="5"/>
        <v>9</v>
      </c>
      <c r="H98" s="82">
        <v>0</v>
      </c>
      <c r="I98" s="80">
        <v>0</v>
      </c>
      <c r="J98" s="46">
        <f t="shared" si="6"/>
        <v>9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6</v>
      </c>
      <c r="F99" s="72">
        <v>0</v>
      </c>
      <c r="G99" s="46">
        <f t="shared" si="5"/>
        <v>6</v>
      </c>
      <c r="H99" s="82">
        <v>0</v>
      </c>
      <c r="I99" s="80">
        <v>0</v>
      </c>
      <c r="J99" s="46">
        <f t="shared" si="6"/>
        <v>6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5</v>
      </c>
      <c r="F102" s="72">
        <v>0</v>
      </c>
      <c r="G102" s="46">
        <f t="shared" si="5"/>
        <v>5</v>
      </c>
      <c r="H102" s="82">
        <v>0</v>
      </c>
      <c r="I102" s="80">
        <v>0</v>
      </c>
      <c r="J102" s="46">
        <f t="shared" si="6"/>
        <v>4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4</v>
      </c>
      <c r="F167" s="72">
        <v>0</v>
      </c>
      <c r="G167" s="46">
        <f t="shared" si="10"/>
        <v>4</v>
      </c>
      <c r="H167" s="82">
        <v>0</v>
      </c>
      <c r="I167" s="80">
        <v>0</v>
      </c>
      <c r="J167" s="46">
        <f t="shared" si="11"/>
        <v>3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16</v>
      </c>
      <c r="F168" s="72">
        <v>0</v>
      </c>
      <c r="G168" s="46">
        <f t="shared" si="10"/>
        <v>16</v>
      </c>
      <c r="H168" s="82">
        <v>0</v>
      </c>
      <c r="I168" s="80">
        <v>0</v>
      </c>
      <c r="J168" s="46">
        <f t="shared" si="11"/>
        <v>15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+'14'!J215</f>
        <v>7</v>
      </c>
      <c r="F215" s="72">
        <v>0</v>
      </c>
      <c r="G215" s="46">
        <f t="shared" si="15"/>
        <v>7</v>
      </c>
      <c r="H215" s="82">
        <v>7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+'14'!J216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+'14'!J217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853.69999999999982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2130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50</v>
      </c>
      <c r="O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2030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2030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N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11</v>
      </c>
      <c r="F5" s="72">
        <v>0</v>
      </c>
      <c r="G5" s="46">
        <f t="shared" ref="G5:G53" si="0">E5+F5</f>
        <v>11</v>
      </c>
      <c r="H5" s="82">
        <v>0</v>
      </c>
      <c r="I5" s="80">
        <v>0</v>
      </c>
      <c r="J5" s="46">
        <f t="shared" ref="J5:J53" si="1">+G5-H5-K5-I5</f>
        <v>5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0</v>
      </c>
      <c r="F6" s="72">
        <v>10</v>
      </c>
      <c r="G6" s="46">
        <f t="shared" si="0"/>
        <v>10</v>
      </c>
      <c r="H6" s="82">
        <v>0</v>
      </c>
      <c r="I6" s="80">
        <v>0</v>
      </c>
      <c r="J6" s="46">
        <f t="shared" si="1"/>
        <v>8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8</v>
      </c>
      <c r="F11" s="72">
        <v>5</v>
      </c>
      <c r="G11" s="46">
        <f t="shared" si="0"/>
        <v>13</v>
      </c>
      <c r="H11" s="82">
        <v>0</v>
      </c>
      <c r="I11" s="80">
        <v>0</v>
      </c>
      <c r="J11" s="46">
        <f>+G11-H11-K11-I11</f>
        <v>9</v>
      </c>
      <c r="K11" s="73">
        <v>4</v>
      </c>
      <c r="L11" s="15">
        <v>50</v>
      </c>
      <c r="M11" s="66">
        <f t="shared" si="2"/>
        <v>200</v>
      </c>
      <c r="N11" s="17" t="s">
        <v>16</v>
      </c>
      <c r="O11" s="18"/>
      <c r="P11" s="23">
        <f t="shared" si="3"/>
        <v>200</v>
      </c>
      <c r="Q11" s="94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0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0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3</v>
      </c>
      <c r="F31" s="72">
        <v>10</v>
      </c>
      <c r="G31" s="46">
        <f t="shared" si="0"/>
        <v>13</v>
      </c>
      <c r="H31" s="82">
        <v>0</v>
      </c>
      <c r="I31" s="80">
        <v>0</v>
      </c>
      <c r="J31" s="46">
        <f t="shared" si="1"/>
        <v>13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0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>
        <v>30</v>
      </c>
      <c r="P33" s="23">
        <f t="shared" si="3"/>
        <v>100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1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4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9</v>
      </c>
      <c r="F46" s="72">
        <v>0</v>
      </c>
      <c r="G46" s="46">
        <f t="shared" si="0"/>
        <v>9</v>
      </c>
      <c r="H46" s="82">
        <v>0</v>
      </c>
      <c r="I46" s="80">
        <v>0</v>
      </c>
      <c r="J46" s="46">
        <f t="shared" si="1"/>
        <v>9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11</v>
      </c>
      <c r="F47" s="72">
        <v>0</v>
      </c>
      <c r="G47" s="46">
        <f>E47+F47</f>
        <v>11</v>
      </c>
      <c r="H47" s="82">
        <v>0</v>
      </c>
      <c r="I47" s="80">
        <v>0</v>
      </c>
      <c r="J47" s="46">
        <f>+G47-H47-K47-I47</f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2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7</v>
      </c>
      <c r="F49" s="72">
        <v>0</v>
      </c>
      <c r="G49" s="46">
        <f t="shared" si="0"/>
        <v>7</v>
      </c>
      <c r="H49" s="82">
        <v>0</v>
      </c>
      <c r="I49" s="80">
        <v>0</v>
      </c>
      <c r="J49" s="46">
        <f t="shared" si="1"/>
        <v>7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2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9</v>
      </c>
      <c r="F98" s="72">
        <v>0</v>
      </c>
      <c r="G98" s="46">
        <f t="shared" si="5"/>
        <v>9</v>
      </c>
      <c r="H98" s="82">
        <v>0</v>
      </c>
      <c r="I98" s="80">
        <v>0</v>
      </c>
      <c r="J98" s="46">
        <f t="shared" si="6"/>
        <v>9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6</v>
      </c>
      <c r="F99" s="72">
        <v>10</v>
      </c>
      <c r="G99" s="46">
        <f t="shared" si="5"/>
        <v>16</v>
      </c>
      <c r="H99" s="82">
        <v>0</v>
      </c>
      <c r="I99" s="80">
        <v>0</v>
      </c>
      <c r="J99" s="46">
        <f t="shared" si="6"/>
        <v>16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9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2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3</v>
      </c>
      <c r="F167" s="72">
        <v>5</v>
      </c>
      <c r="G167" s="46">
        <f t="shared" si="10"/>
        <v>8</v>
      </c>
      <c r="H167" s="82">
        <v>0</v>
      </c>
      <c r="I167" s="80">
        <v>0</v>
      </c>
      <c r="J167" s="46">
        <f t="shared" si="11"/>
        <v>5</v>
      </c>
      <c r="K167" s="73">
        <v>3</v>
      </c>
      <c r="L167" s="20">
        <v>60</v>
      </c>
      <c r="M167" s="66">
        <f t="shared" si="12"/>
        <v>180</v>
      </c>
      <c r="N167" s="17" t="s">
        <v>16</v>
      </c>
      <c r="O167" s="18"/>
      <c r="P167" s="23">
        <f t="shared" si="13"/>
        <v>180</v>
      </c>
      <c r="Q167" s="94">
        <v>38</v>
      </c>
      <c r="R167" s="43">
        <f t="shared" si="14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15</v>
      </c>
      <c r="F168" s="72">
        <v>5</v>
      </c>
      <c r="G168" s="46">
        <f t="shared" si="10"/>
        <v>20</v>
      </c>
      <c r="H168" s="82">
        <v>0</v>
      </c>
      <c r="I168" s="80">
        <v>0</v>
      </c>
      <c r="J168" s="46">
        <f t="shared" si="11"/>
        <v>18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3</v>
      </c>
      <c r="G182" s="46">
        <f t="shared" si="10"/>
        <v>3</v>
      </c>
      <c r="H182" s="82">
        <v>0</v>
      </c>
      <c r="I182" s="80">
        <v>0</v>
      </c>
      <c r="J182" s="46">
        <f t="shared" si="11"/>
        <v>1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+'15'!J215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+'15'!J216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+'15'!J217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910.11999999999989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2190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950</v>
      </c>
      <c r="O230" s="2">
        <v>520</v>
      </c>
      <c r="P230" s="2">
        <v>60</v>
      </c>
      <c r="Q230" s="92">
        <v>100</v>
      </c>
      <c r="R230" s="2">
        <v>150</v>
      </c>
      <c r="S230" s="2">
        <v>120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80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1160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1160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5</v>
      </c>
      <c r="F5" s="72">
        <v>0</v>
      </c>
      <c r="G5" s="46">
        <f t="shared" ref="G5:G34" si="0">E5+F5</f>
        <v>5</v>
      </c>
      <c r="H5" s="82">
        <v>0</v>
      </c>
      <c r="I5" s="80">
        <v>0</v>
      </c>
      <c r="J5" s="46">
        <f t="shared" ref="J5:J34" si="1">+G5-H5-K5-I5</f>
        <v>0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8</v>
      </c>
      <c r="F6" s="72">
        <v>20</v>
      </c>
      <c r="G6" s="46">
        <f t="shared" si="0"/>
        <v>28</v>
      </c>
      <c r="H6" s="82">
        <v>0</v>
      </c>
      <c r="I6" s="80">
        <v>0</v>
      </c>
      <c r="J6" s="46">
        <f t="shared" si="1"/>
        <v>24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6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1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13</v>
      </c>
      <c r="F31" s="72">
        <v>20</v>
      </c>
      <c r="G31" s="46">
        <f t="shared" si="0"/>
        <v>33</v>
      </c>
      <c r="H31" s="82">
        <v>0</v>
      </c>
      <c r="I31" s="80">
        <v>0</v>
      </c>
      <c r="J31" s="46">
        <f t="shared" si="1"/>
        <v>29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0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ref="G35:G98" si="5">E35+F35</f>
        <v>0</v>
      </c>
      <c r="H35" s="82">
        <v>0</v>
      </c>
      <c r="I35" s="80">
        <v>0</v>
      </c>
      <c r="J35" s="46">
        <f t="shared" ref="J35:J98" si="6">+G35-H35-K35-I35</f>
        <v>0</v>
      </c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6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6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6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6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6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6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6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6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6"/>
        <v>0</v>
      </c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4</v>
      </c>
      <c r="F45" s="72">
        <v>0</v>
      </c>
      <c r="G45" s="46">
        <f t="shared" si="5"/>
        <v>4</v>
      </c>
      <c r="H45" s="82">
        <v>0</v>
      </c>
      <c r="I45" s="80">
        <v>0</v>
      </c>
      <c r="J45" s="46">
        <f t="shared" si="6"/>
        <v>3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>
        <v>50</v>
      </c>
      <c r="P45" s="23">
        <f t="shared" si="3"/>
        <v>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9</v>
      </c>
      <c r="F46" s="72">
        <v>5</v>
      </c>
      <c r="G46" s="46">
        <f t="shared" si="5"/>
        <v>14</v>
      </c>
      <c r="H46" s="82">
        <v>0</v>
      </c>
      <c r="I46" s="80">
        <v>0</v>
      </c>
      <c r="J46" s="46">
        <f t="shared" si="6"/>
        <v>12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11</v>
      </c>
      <c r="F47" s="72">
        <v>10</v>
      </c>
      <c r="G47" s="46">
        <f t="shared" si="5"/>
        <v>21</v>
      </c>
      <c r="H47" s="82">
        <v>0</v>
      </c>
      <c r="I47" s="80">
        <v>0</v>
      </c>
      <c r="J47" s="46">
        <f t="shared" si="6"/>
        <v>20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2</v>
      </c>
      <c r="F48" s="72">
        <v>0</v>
      </c>
      <c r="G48" s="46">
        <f t="shared" si="5"/>
        <v>2</v>
      </c>
      <c r="H48" s="82">
        <v>0</v>
      </c>
      <c r="I48" s="80">
        <v>0</v>
      </c>
      <c r="J48" s="46">
        <f t="shared" si="6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7</v>
      </c>
      <c r="F49" s="72">
        <v>5</v>
      </c>
      <c r="G49" s="46">
        <f t="shared" si="5"/>
        <v>12</v>
      </c>
      <c r="H49" s="82">
        <v>0</v>
      </c>
      <c r="I49" s="80">
        <v>0</v>
      </c>
      <c r="J49" s="46">
        <f t="shared" si="6"/>
        <v>12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5</v>
      </c>
      <c r="G50" s="46">
        <f t="shared" si="5"/>
        <v>5</v>
      </c>
      <c r="H50" s="82">
        <v>0</v>
      </c>
      <c r="I50" s="80">
        <v>0</v>
      </c>
      <c r="J50" s="46">
        <f t="shared" si="6"/>
        <v>4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6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2</v>
      </c>
      <c r="F52" s="72">
        <v>10</v>
      </c>
      <c r="G52" s="46">
        <f t="shared" si="5"/>
        <v>12</v>
      </c>
      <c r="H52" s="82">
        <v>0</v>
      </c>
      <c r="I52" s="80">
        <v>0</v>
      </c>
      <c r="J52" s="46">
        <f t="shared" si="6"/>
        <v>11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6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6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6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3</v>
      </c>
      <c r="F73" s="72">
        <v>5</v>
      </c>
      <c r="G73" s="46">
        <f t="shared" si="5"/>
        <v>8</v>
      </c>
      <c r="H73" s="82">
        <v>0</v>
      </c>
      <c r="I73" s="80">
        <v>0</v>
      </c>
      <c r="J73" s="46">
        <f t="shared" si="6"/>
        <v>8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9</v>
      </c>
      <c r="F98" s="72">
        <v>10</v>
      </c>
      <c r="G98" s="46">
        <f t="shared" si="5"/>
        <v>19</v>
      </c>
      <c r="H98" s="82">
        <v>0</v>
      </c>
      <c r="I98" s="80">
        <v>0</v>
      </c>
      <c r="J98" s="46">
        <f t="shared" si="6"/>
        <v>16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>SUM(M98-O98)</f>
        <v>300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16</v>
      </c>
      <c r="F99" s="72">
        <v>0</v>
      </c>
      <c r="G99" s="46">
        <f t="shared" ref="G99:G162" si="10">E99+F99</f>
        <v>16</v>
      </c>
      <c r="H99" s="82">
        <v>0</v>
      </c>
      <c r="I99" s="80">
        <v>0</v>
      </c>
      <c r="J99" s="46">
        <f t="shared" ref="J99:J162" si="11">+G99-H99-K99-I99</f>
        <v>16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10"/>
        <v>0</v>
      </c>
      <c r="H100" s="82">
        <v>0</v>
      </c>
      <c r="I100" s="80">
        <v>0</v>
      </c>
      <c r="J100" s="46">
        <f t="shared" si="11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9</v>
      </c>
      <c r="F101" s="72">
        <v>10</v>
      </c>
      <c r="G101" s="46">
        <f t="shared" si="10"/>
        <v>19</v>
      </c>
      <c r="H101" s="82">
        <v>0</v>
      </c>
      <c r="I101" s="80">
        <v>0</v>
      </c>
      <c r="J101" s="46">
        <f t="shared" si="11"/>
        <v>19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2</v>
      </c>
      <c r="F102" s="72">
        <v>0</v>
      </c>
      <c r="G102" s="46">
        <f t="shared" si="10"/>
        <v>2</v>
      </c>
      <c r="H102" s="82">
        <v>0</v>
      </c>
      <c r="I102" s="80">
        <v>0</v>
      </c>
      <c r="J102" s="46">
        <f t="shared" si="11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10"/>
        <v>0</v>
      </c>
      <c r="H103" s="82">
        <v>0</v>
      </c>
      <c r="I103" s="80">
        <v>0</v>
      </c>
      <c r="J103" s="46">
        <f t="shared" si="11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10"/>
        <v>0</v>
      </c>
      <c r="H104" s="82">
        <v>0</v>
      </c>
      <c r="I104" s="80">
        <v>0</v>
      </c>
      <c r="J104" s="46">
        <f t="shared" si="11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10"/>
        <v>0</v>
      </c>
      <c r="H105" s="82">
        <v>0</v>
      </c>
      <c r="I105" s="80">
        <v>0</v>
      </c>
      <c r="J105" s="46">
        <f t="shared" si="11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10"/>
        <v>0</v>
      </c>
      <c r="H106" s="82">
        <v>0</v>
      </c>
      <c r="I106" s="80">
        <v>0</v>
      </c>
      <c r="J106" s="46">
        <f t="shared" si="11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10"/>
        <v>0</v>
      </c>
      <c r="H107" s="82">
        <v>0</v>
      </c>
      <c r="I107" s="80">
        <v>0</v>
      </c>
      <c r="J107" s="46">
        <f t="shared" si="11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10"/>
        <v>0</v>
      </c>
      <c r="H108" s="82">
        <v>0</v>
      </c>
      <c r="I108" s="80">
        <v>0</v>
      </c>
      <c r="J108" s="46">
        <f t="shared" si="11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10"/>
        <v>0</v>
      </c>
      <c r="H109" s="82">
        <v>0</v>
      </c>
      <c r="I109" s="80">
        <v>0</v>
      </c>
      <c r="J109" s="46">
        <f t="shared" si="11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10"/>
        <v>0</v>
      </c>
      <c r="H110" s="82">
        <v>0</v>
      </c>
      <c r="I110" s="80">
        <v>0</v>
      </c>
      <c r="J110" s="46">
        <f t="shared" si="11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10"/>
        <v>0</v>
      </c>
      <c r="H111" s="82">
        <v>0</v>
      </c>
      <c r="I111" s="80">
        <v>0</v>
      </c>
      <c r="J111" s="46">
        <f t="shared" si="11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10"/>
        <v>0</v>
      </c>
      <c r="H112" s="82">
        <v>0</v>
      </c>
      <c r="I112" s="80">
        <v>0</v>
      </c>
      <c r="J112" s="46">
        <f t="shared" si="11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10"/>
        <v>0</v>
      </c>
      <c r="H113" s="82">
        <v>0</v>
      </c>
      <c r="I113" s="80">
        <v>0</v>
      </c>
      <c r="J113" s="46">
        <f t="shared" si="11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10"/>
        <v>0</v>
      </c>
      <c r="H114" s="82">
        <v>0</v>
      </c>
      <c r="I114" s="80">
        <v>0</v>
      </c>
      <c r="J114" s="46">
        <f t="shared" si="11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10"/>
        <v>0</v>
      </c>
      <c r="H115" s="82">
        <v>0</v>
      </c>
      <c r="I115" s="80">
        <v>0</v>
      </c>
      <c r="J115" s="46">
        <f t="shared" si="11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10"/>
        <v>0</v>
      </c>
      <c r="H116" s="82">
        <v>0</v>
      </c>
      <c r="I116" s="80">
        <v>0</v>
      </c>
      <c r="J116" s="46">
        <f t="shared" si="11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10"/>
        <v>0</v>
      </c>
      <c r="H117" s="82">
        <v>0</v>
      </c>
      <c r="I117" s="80">
        <v>0</v>
      </c>
      <c r="J117" s="46">
        <f t="shared" si="11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10"/>
        <v>0</v>
      </c>
      <c r="H118" s="82">
        <v>0</v>
      </c>
      <c r="I118" s="80">
        <v>0</v>
      </c>
      <c r="J118" s="46">
        <f t="shared" si="11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10"/>
        <v>0</v>
      </c>
      <c r="H119" s="82">
        <v>0</v>
      </c>
      <c r="I119" s="80">
        <v>0</v>
      </c>
      <c r="J119" s="46">
        <f t="shared" si="11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ref="G163:G176" si="15">E163+F163</f>
        <v>0</v>
      </c>
      <c r="H163" s="82">
        <v>0</v>
      </c>
      <c r="I163" s="80">
        <v>0</v>
      </c>
      <c r="J163" s="46">
        <f t="shared" ref="J163:J176" si="16">+G163-H163-K163-I163</f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5"/>
        <v>0</v>
      </c>
      <c r="H164" s="82">
        <v>0</v>
      </c>
      <c r="I164" s="80">
        <v>0</v>
      </c>
      <c r="J164" s="46">
        <f t="shared" si="16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5"/>
        <v>0</v>
      </c>
      <c r="H165" s="82">
        <v>0</v>
      </c>
      <c r="I165" s="80">
        <v>0</v>
      </c>
      <c r="J165" s="46">
        <f t="shared" si="16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5"/>
        <v>0</v>
      </c>
      <c r="H166" s="82">
        <v>0</v>
      </c>
      <c r="I166" s="80">
        <v>0</v>
      </c>
      <c r="J166" s="46">
        <f t="shared" si="16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5</v>
      </c>
      <c r="F167" s="72">
        <v>10</v>
      </c>
      <c r="G167" s="46">
        <f t="shared" si="15"/>
        <v>15</v>
      </c>
      <c r="H167" s="82">
        <v>0</v>
      </c>
      <c r="I167" s="80">
        <v>0</v>
      </c>
      <c r="J167" s="46">
        <f t="shared" si="16"/>
        <v>11</v>
      </c>
      <c r="K167" s="73">
        <v>4</v>
      </c>
      <c r="L167" s="20">
        <v>60</v>
      </c>
      <c r="M167" s="66">
        <f t="shared" si="12"/>
        <v>240</v>
      </c>
      <c r="N167" s="17" t="s">
        <v>16</v>
      </c>
      <c r="O167" s="18"/>
      <c r="P167" s="23">
        <f t="shared" si="13"/>
        <v>240</v>
      </c>
      <c r="Q167" s="94">
        <v>38</v>
      </c>
      <c r="R167" s="43">
        <f t="shared" si="14"/>
        <v>152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18</v>
      </c>
      <c r="F168" s="72">
        <v>15</v>
      </c>
      <c r="G168" s="46">
        <f t="shared" si="15"/>
        <v>33</v>
      </c>
      <c r="H168" s="82">
        <v>0</v>
      </c>
      <c r="I168" s="80">
        <v>0</v>
      </c>
      <c r="J168" s="46">
        <f t="shared" si="16"/>
        <v>31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5"/>
        <v>0</v>
      </c>
      <c r="H169" s="82">
        <v>0</v>
      </c>
      <c r="I169" s="80">
        <v>0</v>
      </c>
      <c r="J169" s="46">
        <f t="shared" si="16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5"/>
        <v>0</v>
      </c>
      <c r="H170" s="82">
        <v>0</v>
      </c>
      <c r="I170" s="80">
        <v>0</v>
      </c>
      <c r="J170" s="46">
        <f t="shared" si="16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5"/>
        <v>0</v>
      </c>
      <c r="H171" s="82">
        <v>0</v>
      </c>
      <c r="I171" s="80">
        <v>0</v>
      </c>
      <c r="J171" s="46">
        <f t="shared" si="16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5"/>
        <v>0</v>
      </c>
      <c r="H172" s="82">
        <v>0</v>
      </c>
      <c r="I172" s="80">
        <v>0</v>
      </c>
      <c r="J172" s="46">
        <f t="shared" si="16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5"/>
        <v>0</v>
      </c>
      <c r="H173" s="82">
        <v>0</v>
      </c>
      <c r="I173" s="80">
        <v>0</v>
      </c>
      <c r="J173" s="46">
        <f t="shared" si="16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5"/>
        <v>0</v>
      </c>
      <c r="H174" s="82">
        <v>0</v>
      </c>
      <c r="I174" s="80">
        <v>0</v>
      </c>
      <c r="J174" s="46">
        <f t="shared" si="16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5"/>
        <v>0</v>
      </c>
      <c r="H175" s="82">
        <v>0</v>
      </c>
      <c r="I175" s="80">
        <v>0</v>
      </c>
      <c r="J175" s="46">
        <f t="shared" si="16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5"/>
        <v>0</v>
      </c>
      <c r="H176" s="82">
        <v>0</v>
      </c>
      <c r="I176" s="80">
        <v>0</v>
      </c>
      <c r="J176" s="46">
        <f t="shared" si="16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ref="G177:G182" si="17">E177+F177</f>
        <v>0</v>
      </c>
      <c r="H177" s="82">
        <v>0</v>
      </c>
      <c r="I177" s="80">
        <v>0</v>
      </c>
      <c r="J177" s="46">
        <f t="shared" ref="J177:J182" si="18">+G177-H177-K177-I177</f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7"/>
        <v>0</v>
      </c>
      <c r="H178" s="82">
        <v>0</v>
      </c>
      <c r="I178" s="80">
        <v>0</v>
      </c>
      <c r="J178" s="46">
        <f t="shared" si="18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0</v>
      </c>
      <c r="F179" s="72">
        <v>0</v>
      </c>
      <c r="G179" s="46">
        <f t="shared" si="17"/>
        <v>0</v>
      </c>
      <c r="H179" s="82">
        <v>0</v>
      </c>
      <c r="I179" s="80">
        <v>0</v>
      </c>
      <c r="J179" s="46">
        <f t="shared" si="18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7"/>
        <v>0</v>
      </c>
      <c r="H180" s="82">
        <v>0</v>
      </c>
      <c r="I180" s="80">
        <v>0</v>
      </c>
      <c r="J180" s="46">
        <f t="shared" si="18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7"/>
        <v>0</v>
      </c>
      <c r="H181" s="82">
        <v>0</v>
      </c>
      <c r="I181" s="80">
        <v>0</v>
      </c>
      <c r="J181" s="46">
        <f t="shared" si="18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1</v>
      </c>
      <c r="F182" s="72">
        <v>0</v>
      </c>
      <c r="G182" s="46">
        <f t="shared" si="17"/>
        <v>1</v>
      </c>
      <c r="H182" s="82">
        <v>0</v>
      </c>
      <c r="I182" s="80">
        <v>0</v>
      </c>
      <c r="J182" s="46">
        <f t="shared" si="18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ref="G183:G225" si="19">E183+F183</f>
        <v>0</v>
      </c>
      <c r="H183" s="82">
        <v>0</v>
      </c>
      <c r="I183" s="80">
        <v>0</v>
      </c>
      <c r="J183" s="46">
        <f t="shared" ref="J183:J225" si="20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9"/>
        <v>0</v>
      </c>
      <c r="H184" s="82">
        <v>0</v>
      </c>
      <c r="I184" s="80">
        <v>0</v>
      </c>
      <c r="J184" s="46">
        <f t="shared" si="20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9"/>
        <v>0</v>
      </c>
      <c r="H185" s="82">
        <v>0</v>
      </c>
      <c r="I185" s="80">
        <v>0</v>
      </c>
      <c r="J185" s="46">
        <f t="shared" si="20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9"/>
        <v>0</v>
      </c>
      <c r="H186" s="82">
        <v>0</v>
      </c>
      <c r="I186" s="80">
        <v>0</v>
      </c>
      <c r="J186" s="46">
        <f t="shared" si="20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9"/>
        <v>0</v>
      </c>
      <c r="H187" s="82">
        <v>0</v>
      </c>
      <c r="I187" s="80">
        <v>0</v>
      </c>
      <c r="J187" s="46">
        <f t="shared" si="20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9"/>
        <v>0</v>
      </c>
      <c r="H188" s="82">
        <v>0</v>
      </c>
      <c r="I188" s="80">
        <v>0</v>
      </c>
      <c r="J188" s="46">
        <f t="shared" si="20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9"/>
        <v>0</v>
      </c>
      <c r="H189" s="82">
        <v>0</v>
      </c>
      <c r="I189" s="80">
        <v>0</v>
      </c>
      <c r="J189" s="46">
        <f t="shared" si="20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9"/>
        <v>0</v>
      </c>
      <c r="H190" s="82">
        <v>0</v>
      </c>
      <c r="I190" s="80">
        <v>0</v>
      </c>
      <c r="J190" s="46">
        <f t="shared" si="20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9"/>
        <v>0</v>
      </c>
      <c r="H191" s="82">
        <v>0</v>
      </c>
      <c r="I191" s="80">
        <v>0</v>
      </c>
      <c r="J191" s="46">
        <f t="shared" si="20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9"/>
        <v>0</v>
      </c>
      <c r="H192" s="82">
        <v>0</v>
      </c>
      <c r="I192" s="80">
        <v>0</v>
      </c>
      <c r="J192" s="46">
        <f t="shared" si="20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9"/>
        <v>0</v>
      </c>
      <c r="H193" s="82">
        <v>0</v>
      </c>
      <c r="I193" s="80">
        <v>0</v>
      </c>
      <c r="J193" s="46">
        <f t="shared" si="20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9"/>
        <v>0</v>
      </c>
      <c r="H194" s="82">
        <v>0</v>
      </c>
      <c r="I194" s="80">
        <v>0</v>
      </c>
      <c r="J194" s="46">
        <f t="shared" si="20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9"/>
        <v>0</v>
      </c>
      <c r="H195" s="82">
        <v>0</v>
      </c>
      <c r="I195" s="80">
        <v>0</v>
      </c>
      <c r="J195" s="46">
        <f t="shared" si="20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9"/>
        <v>0</v>
      </c>
      <c r="H196" s="82">
        <v>0</v>
      </c>
      <c r="I196" s="80">
        <v>0</v>
      </c>
      <c r="J196" s="46">
        <f t="shared" si="20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9"/>
        <v>0</v>
      </c>
      <c r="H197" s="82">
        <v>0</v>
      </c>
      <c r="I197" s="80">
        <v>0</v>
      </c>
      <c r="J197" s="46">
        <f t="shared" si="20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9"/>
        <v>0</v>
      </c>
      <c r="H198" s="82">
        <v>0</v>
      </c>
      <c r="I198" s="80">
        <v>0</v>
      </c>
      <c r="J198" s="46">
        <f t="shared" si="20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9"/>
        <v>0</v>
      </c>
      <c r="H199" s="82">
        <v>0</v>
      </c>
      <c r="I199" s="80">
        <v>0</v>
      </c>
      <c r="J199" s="46">
        <f t="shared" si="20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9"/>
        <v>0</v>
      </c>
      <c r="H200" s="82">
        <v>0</v>
      </c>
      <c r="I200" s="80">
        <v>0</v>
      </c>
      <c r="J200" s="46">
        <f t="shared" si="20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 t="shared" si="19"/>
        <v>0</v>
      </c>
      <c r="H201" s="82">
        <v>0</v>
      </c>
      <c r="I201" s="80">
        <v>0</v>
      </c>
      <c r="J201" s="46">
        <f t="shared" si="20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9"/>
        <v>0</v>
      </c>
      <c r="H202" s="82">
        <v>0</v>
      </c>
      <c r="I202" s="80">
        <v>0</v>
      </c>
      <c r="J202" s="46">
        <f t="shared" si="20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9"/>
        <v>0</v>
      </c>
      <c r="H203" s="82">
        <v>0</v>
      </c>
      <c r="I203" s="80">
        <v>0</v>
      </c>
      <c r="J203" s="46">
        <f t="shared" si="20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9"/>
        <v>0</v>
      </c>
      <c r="H204" s="82">
        <v>0</v>
      </c>
      <c r="I204" s="80">
        <v>0</v>
      </c>
      <c r="J204" s="46">
        <f t="shared" si="20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9"/>
        <v>0</v>
      </c>
      <c r="H205" s="82">
        <v>0</v>
      </c>
      <c r="I205" s="80">
        <v>0</v>
      </c>
      <c r="J205" s="46">
        <f t="shared" si="20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si="19"/>
        <v>0</v>
      </c>
      <c r="H206" s="82">
        <v>0</v>
      </c>
      <c r="I206" s="80">
        <v>0</v>
      </c>
      <c r="J206" s="46">
        <f t="shared" si="20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9"/>
        <v>0</v>
      </c>
      <c r="H207" s="82">
        <v>0</v>
      </c>
      <c r="I207" s="80">
        <v>0</v>
      </c>
      <c r="J207" s="46">
        <f t="shared" si="20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9"/>
        <v>0</v>
      </c>
      <c r="H208" s="82">
        <v>0</v>
      </c>
      <c r="I208" s="80">
        <v>0</v>
      </c>
      <c r="J208" s="46">
        <f t="shared" si="20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9"/>
        <v>0</v>
      </c>
      <c r="H209" s="82">
        <v>0</v>
      </c>
      <c r="I209" s="80">
        <v>0</v>
      </c>
      <c r="J209" s="46">
        <f t="shared" si="20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9"/>
        <v>0</v>
      </c>
      <c r="H210" s="82">
        <v>0</v>
      </c>
      <c r="I210" s="80">
        <v>0</v>
      </c>
      <c r="J210" s="46">
        <f t="shared" si="20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9"/>
        <v>0</v>
      </c>
      <c r="H211" s="82">
        <v>0</v>
      </c>
      <c r="I211" s="80">
        <v>0</v>
      </c>
      <c r="J211" s="46">
        <f t="shared" si="20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9"/>
        <v>0</v>
      </c>
      <c r="H212" s="82">
        <v>0</v>
      </c>
      <c r="I212" s="80">
        <v>0</v>
      </c>
      <c r="J212" s="46">
        <f t="shared" si="20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9"/>
        <v>0</v>
      </c>
      <c r="H213" s="82">
        <v>0</v>
      </c>
      <c r="I213" s="80">
        <v>0</v>
      </c>
      <c r="J213" s="46">
        <f t="shared" si="20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9"/>
        <v>0</v>
      </c>
      <c r="H214" s="82">
        <v>0</v>
      </c>
      <c r="I214" s="80">
        <v>0</v>
      </c>
      <c r="J214" s="46">
        <f t="shared" si="20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+'16'!J215</f>
        <v>0</v>
      </c>
      <c r="F215" s="72">
        <v>10</v>
      </c>
      <c r="G215" s="46">
        <f t="shared" si="19"/>
        <v>10</v>
      </c>
      <c r="H215" s="82">
        <v>0</v>
      </c>
      <c r="I215" s="80">
        <v>0</v>
      </c>
      <c r="J215" s="46">
        <f t="shared" si="20"/>
        <v>1</v>
      </c>
      <c r="K215" s="73">
        <v>9</v>
      </c>
      <c r="L215" s="20">
        <v>35</v>
      </c>
      <c r="M215" s="66">
        <f t="shared" si="12"/>
        <v>315</v>
      </c>
      <c r="N215" s="17" t="s">
        <v>16</v>
      </c>
      <c r="O215" s="18">
        <f>315-160</f>
        <v>155</v>
      </c>
      <c r="P215" s="23">
        <f t="shared" si="13"/>
        <v>160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+'16'!J216</f>
        <v>0</v>
      </c>
      <c r="F216" s="72">
        <v>0</v>
      </c>
      <c r="G216" s="46">
        <f t="shared" si="19"/>
        <v>0</v>
      </c>
      <c r="H216" s="82">
        <v>0</v>
      </c>
      <c r="I216" s="80">
        <v>0</v>
      </c>
      <c r="J216" s="46">
        <f t="shared" si="20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+'16'!J217</f>
        <v>0</v>
      </c>
      <c r="F217" s="72">
        <v>0</v>
      </c>
      <c r="G217" s="46">
        <f t="shared" si="19"/>
        <v>0</v>
      </c>
      <c r="H217" s="82">
        <v>0</v>
      </c>
      <c r="I217" s="80">
        <v>0</v>
      </c>
      <c r="J217" s="46">
        <f t="shared" si="20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+'16'!J218</f>
        <v>0</v>
      </c>
      <c r="F218" s="72">
        <v>0</v>
      </c>
      <c r="G218" s="46">
        <f t="shared" si="19"/>
        <v>0</v>
      </c>
      <c r="H218" s="82">
        <v>0</v>
      </c>
      <c r="I218" s="80">
        <v>0</v>
      </c>
      <c r="J218" s="46">
        <f t="shared" si="20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9"/>
        <v>0</v>
      </c>
      <c r="H219" s="82">
        <v>0</v>
      </c>
      <c r="I219" s="80">
        <v>0</v>
      </c>
      <c r="J219" s="46">
        <f t="shared" si="20"/>
        <v>0</v>
      </c>
      <c r="K219" s="73"/>
      <c r="L219" s="20"/>
      <c r="M219" s="66">
        <f t="shared" ref="M219:M225" si="21">+L219*K219</f>
        <v>0</v>
      </c>
      <c r="N219" s="17" t="s">
        <v>16</v>
      </c>
      <c r="O219" s="18"/>
      <c r="P219" s="23">
        <f t="shared" ref="P219:P225" si="22">SUM(M219-O219)</f>
        <v>0</v>
      </c>
      <c r="Q219" s="94"/>
      <c r="R219" s="43">
        <f t="shared" ref="R219:R225" si="23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9"/>
        <v>0</v>
      </c>
      <c r="H220" s="82">
        <v>0</v>
      </c>
      <c r="I220" s="80">
        <v>0</v>
      </c>
      <c r="J220" s="46">
        <f t="shared" si="20"/>
        <v>0</v>
      </c>
      <c r="K220" s="73"/>
      <c r="L220" s="20"/>
      <c r="M220" s="66">
        <f t="shared" si="21"/>
        <v>0</v>
      </c>
      <c r="N220" s="17" t="s">
        <v>16</v>
      </c>
      <c r="O220" s="18"/>
      <c r="P220" s="23">
        <f t="shared" si="22"/>
        <v>0</v>
      </c>
      <c r="Q220" s="94"/>
      <c r="R220" s="43">
        <f t="shared" si="23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9"/>
        <v>0</v>
      </c>
      <c r="H221" s="82">
        <v>0</v>
      </c>
      <c r="I221" s="80">
        <v>0</v>
      </c>
      <c r="J221" s="46">
        <f t="shared" si="20"/>
        <v>0</v>
      </c>
      <c r="K221" s="73"/>
      <c r="L221" s="20"/>
      <c r="M221" s="66">
        <f t="shared" si="21"/>
        <v>0</v>
      </c>
      <c r="N221" s="17" t="s">
        <v>16</v>
      </c>
      <c r="O221" s="18"/>
      <c r="P221" s="23">
        <f t="shared" si="22"/>
        <v>0</v>
      </c>
      <c r="Q221" s="94"/>
      <c r="R221" s="43">
        <f t="shared" si="23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9"/>
        <v>0</v>
      </c>
      <c r="H222" s="82">
        <v>0</v>
      </c>
      <c r="I222" s="80">
        <v>0</v>
      </c>
      <c r="J222" s="46">
        <f t="shared" si="20"/>
        <v>0</v>
      </c>
      <c r="K222" s="73"/>
      <c r="L222" s="20"/>
      <c r="M222" s="66">
        <f t="shared" si="21"/>
        <v>0</v>
      </c>
      <c r="N222" s="17" t="s">
        <v>16</v>
      </c>
      <c r="O222" s="18"/>
      <c r="P222" s="23">
        <f t="shared" si="22"/>
        <v>0</v>
      </c>
      <c r="Q222" s="94"/>
      <c r="R222" s="43">
        <f t="shared" si="23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9"/>
        <v>0</v>
      </c>
      <c r="H223" s="82">
        <v>0</v>
      </c>
      <c r="I223" s="80">
        <v>0</v>
      </c>
      <c r="J223" s="46">
        <f t="shared" si="20"/>
        <v>0</v>
      </c>
      <c r="K223" s="73"/>
      <c r="L223" s="20"/>
      <c r="M223" s="66">
        <f t="shared" si="21"/>
        <v>0</v>
      </c>
      <c r="N223" s="17" t="s">
        <v>16</v>
      </c>
      <c r="O223" s="18"/>
      <c r="P223" s="23">
        <f t="shared" si="22"/>
        <v>0</v>
      </c>
      <c r="Q223" s="94"/>
      <c r="R223" s="43">
        <f t="shared" si="23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9"/>
        <v>0</v>
      </c>
      <c r="H224" s="82">
        <v>0</v>
      </c>
      <c r="I224" s="80">
        <v>0</v>
      </c>
      <c r="J224" s="46">
        <f t="shared" si="20"/>
        <v>0</v>
      </c>
      <c r="K224" s="73"/>
      <c r="L224" s="20"/>
      <c r="M224" s="66">
        <f t="shared" si="21"/>
        <v>0</v>
      </c>
      <c r="N224" s="17" t="s">
        <v>16</v>
      </c>
      <c r="O224" s="18"/>
      <c r="P224" s="23">
        <f t="shared" si="22"/>
        <v>0</v>
      </c>
      <c r="Q224" s="94"/>
      <c r="R224" s="43">
        <f t="shared" si="23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9"/>
        <v>0</v>
      </c>
      <c r="H225" s="82">
        <v>0</v>
      </c>
      <c r="I225" s="80">
        <v>0</v>
      </c>
      <c r="J225" s="46">
        <f t="shared" si="20"/>
        <v>0</v>
      </c>
      <c r="K225" s="73"/>
      <c r="L225" s="20"/>
      <c r="M225" s="66">
        <f t="shared" si="21"/>
        <v>0</v>
      </c>
      <c r="N225" s="17" t="s">
        <v>16</v>
      </c>
      <c r="O225" s="18"/>
      <c r="P225" s="23">
        <f t="shared" si="22"/>
        <v>0</v>
      </c>
      <c r="Q225" s="94"/>
      <c r="R225" s="43">
        <f t="shared" si="23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1023.04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2895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150</v>
      </c>
      <c r="O230" s="2">
        <v>100</v>
      </c>
      <c r="P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205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2540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2540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0</v>
      </c>
      <c r="F5" s="72">
        <v>20</v>
      </c>
      <c r="G5" s="46">
        <f t="shared" ref="G5:G53" si="0">E5+F5</f>
        <v>20</v>
      </c>
      <c r="H5" s="82">
        <v>0</v>
      </c>
      <c r="I5" s="80">
        <v>0</v>
      </c>
      <c r="J5" s="46">
        <f t="shared" ref="J5:J53" si="1">+G5-H5-K5-I5</f>
        <v>20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24</v>
      </c>
      <c r="F6" s="72">
        <v>20</v>
      </c>
      <c r="G6" s="46">
        <f t="shared" si="0"/>
        <v>44</v>
      </c>
      <c r="H6" s="82">
        <v>0</v>
      </c>
      <c r="I6" s="80">
        <v>0</v>
      </c>
      <c r="J6" s="46">
        <f t="shared" si="1"/>
        <v>42</v>
      </c>
      <c r="K6" s="73">
        <v>2</v>
      </c>
      <c r="L6" s="15">
        <v>100</v>
      </c>
      <c r="M6" s="66">
        <f t="shared" ref="M6:M78" si="2">+L6*K6</f>
        <v>200</v>
      </c>
      <c r="N6" s="17" t="s">
        <v>16</v>
      </c>
      <c r="O6" s="18"/>
      <c r="P6" s="23">
        <f t="shared" ref="P6:P78" si="3">SUM(M6-O6)</f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6</v>
      </c>
      <c r="F11" s="72">
        <v>10</v>
      </c>
      <c r="G11" s="46">
        <f t="shared" si="0"/>
        <v>16</v>
      </c>
      <c r="H11" s="82">
        <v>0</v>
      </c>
      <c r="I11" s="80">
        <v>0</v>
      </c>
      <c r="J11" s="46">
        <f t="shared" si="1"/>
        <v>16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1</v>
      </c>
      <c r="F14" s="72">
        <v>2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0</v>
      </c>
      <c r="F15" s="72">
        <v>3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12</v>
      </c>
      <c r="G18" s="46">
        <f t="shared" si="0"/>
        <v>12</v>
      </c>
      <c r="H18" s="82">
        <v>0</v>
      </c>
      <c r="I18" s="80">
        <v>0</v>
      </c>
      <c r="J18" s="46">
        <f t="shared" si="1"/>
        <v>12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5</v>
      </c>
      <c r="G20" s="46">
        <f t="shared" si="0"/>
        <v>5</v>
      </c>
      <c r="H20" s="82">
        <v>0</v>
      </c>
      <c r="I20" s="80">
        <v>0</v>
      </c>
      <c r="J20" s="46">
        <f t="shared" si="1"/>
        <v>4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29</v>
      </c>
      <c r="F31" s="72">
        <v>25</v>
      </c>
      <c r="G31" s="46">
        <f t="shared" si="0"/>
        <v>54</v>
      </c>
      <c r="H31" s="82">
        <v>0</v>
      </c>
      <c r="I31" s="80">
        <v>0</v>
      </c>
      <c r="J31" s="46">
        <f t="shared" si="1"/>
        <v>53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7</v>
      </c>
      <c r="G32" s="46">
        <f t="shared" si="0"/>
        <v>7</v>
      </c>
      <c r="H32" s="82">
        <v>0</v>
      </c>
      <c r="I32" s="80">
        <v>0</v>
      </c>
      <c r="J32" s="46">
        <f t="shared" si="1"/>
        <v>7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 t="shared" si="1"/>
        <v>3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5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3</v>
      </c>
      <c r="F45" s="72">
        <v>5</v>
      </c>
      <c r="G45" s="46">
        <f t="shared" si="0"/>
        <v>8</v>
      </c>
      <c r="H45" s="82">
        <v>0</v>
      </c>
      <c r="I45" s="80">
        <v>0</v>
      </c>
      <c r="J45" s="46">
        <f t="shared" si="1"/>
        <v>8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12</v>
      </c>
      <c r="F46" s="72">
        <v>5</v>
      </c>
      <c r="G46" s="46">
        <f t="shared" si="0"/>
        <v>17</v>
      </c>
      <c r="H46" s="82">
        <v>0</v>
      </c>
      <c r="I46" s="80">
        <v>0</v>
      </c>
      <c r="J46" s="46">
        <f t="shared" si="1"/>
        <v>17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20</v>
      </c>
      <c r="F47" s="72">
        <v>5</v>
      </c>
      <c r="G47" s="46">
        <f>E47+F47</f>
        <v>25</v>
      </c>
      <c r="H47" s="82">
        <v>0</v>
      </c>
      <c r="I47" s="80">
        <v>0</v>
      </c>
      <c r="J47" s="46">
        <f>+G47-H47-K47-I47</f>
        <v>25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12</v>
      </c>
      <c r="F49" s="72">
        <v>5</v>
      </c>
      <c r="G49" s="46">
        <f t="shared" si="0"/>
        <v>17</v>
      </c>
      <c r="H49" s="82">
        <v>0</v>
      </c>
      <c r="I49" s="80">
        <v>0</v>
      </c>
      <c r="J49" s="46">
        <f t="shared" si="1"/>
        <v>17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4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11</v>
      </c>
      <c r="F52" s="72">
        <v>10</v>
      </c>
      <c r="G52" s="46">
        <f t="shared" si="0"/>
        <v>21</v>
      </c>
      <c r="H52" s="82">
        <v>0</v>
      </c>
      <c r="I52" s="80">
        <v>0</v>
      </c>
      <c r="J52" s="46">
        <f t="shared" si="1"/>
        <v>21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2</v>
      </c>
      <c r="G66" s="46">
        <f t="shared" si="5"/>
        <v>2</v>
      </c>
      <c r="H66" s="82">
        <v>0</v>
      </c>
      <c r="I66" s="80">
        <v>0</v>
      </c>
      <c r="J66" s="46">
        <f t="shared" si="6"/>
        <v>2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2</v>
      </c>
      <c r="G67" s="46">
        <f t="shared" si="5"/>
        <v>2</v>
      </c>
      <c r="H67" s="82">
        <v>0</v>
      </c>
      <c r="I67" s="80">
        <v>0</v>
      </c>
      <c r="J67" s="46">
        <f t="shared" si="6"/>
        <v>2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8</v>
      </c>
      <c r="F73" s="72">
        <v>3</v>
      </c>
      <c r="G73" s="46">
        <f t="shared" si="5"/>
        <v>11</v>
      </c>
      <c r="H73" s="82">
        <v>0</v>
      </c>
      <c r="I73" s="80">
        <v>0</v>
      </c>
      <c r="J73" s="46">
        <f t="shared" si="6"/>
        <v>10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>
        <v>50</v>
      </c>
      <c r="P73" s="23">
        <f t="shared" si="3"/>
        <v>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16</v>
      </c>
      <c r="F98" s="72">
        <v>0</v>
      </c>
      <c r="G98" s="46">
        <f t="shared" si="5"/>
        <v>16</v>
      </c>
      <c r="H98" s="82">
        <v>0</v>
      </c>
      <c r="I98" s="80">
        <v>0</v>
      </c>
      <c r="J98" s="46">
        <f t="shared" si="6"/>
        <v>9</v>
      </c>
      <c r="K98" s="73">
        <v>7</v>
      </c>
      <c r="L98" s="20">
        <v>100</v>
      </c>
      <c r="M98" s="66">
        <f>+L98*K98</f>
        <v>700</v>
      </c>
      <c r="N98" s="17" t="s">
        <v>16</v>
      </c>
      <c r="O98" s="18"/>
      <c r="P98" s="23">
        <f>SUM(M98-O98)</f>
        <v>700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16</v>
      </c>
      <c r="F99" s="72">
        <v>0</v>
      </c>
      <c r="G99" s="46">
        <f t="shared" si="5"/>
        <v>16</v>
      </c>
      <c r="H99" s="82">
        <v>0</v>
      </c>
      <c r="I99" s="80">
        <v>0</v>
      </c>
      <c r="J99" s="46">
        <f t="shared" si="6"/>
        <v>15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19</v>
      </c>
      <c r="F101" s="72">
        <v>10</v>
      </c>
      <c r="G101" s="46">
        <f t="shared" si="5"/>
        <v>29</v>
      </c>
      <c r="H101" s="82">
        <v>0</v>
      </c>
      <c r="I101" s="80">
        <v>0</v>
      </c>
      <c r="J101" s="46">
        <f t="shared" si="6"/>
        <v>27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2</v>
      </c>
      <c r="F102" s="72">
        <v>5</v>
      </c>
      <c r="G102" s="46">
        <f t="shared" si="5"/>
        <v>7</v>
      </c>
      <c r="H102" s="82">
        <v>0</v>
      </c>
      <c r="I102" s="80">
        <v>0</v>
      </c>
      <c r="J102" s="46">
        <f t="shared" si="6"/>
        <v>6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>
        <v>20</v>
      </c>
      <c r="P102" s="23">
        <f t="shared" si="8"/>
        <v>80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11</v>
      </c>
      <c r="F167" s="72">
        <v>0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9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31</v>
      </c>
      <c r="F168" s="72">
        <v>0</v>
      </c>
      <c r="G168" s="46">
        <f t="shared" si="10"/>
        <v>31</v>
      </c>
      <c r="H168" s="82">
        <v>0</v>
      </c>
      <c r="I168" s="80">
        <v>0</v>
      </c>
      <c r="J168" s="46">
        <f t="shared" si="11"/>
        <v>30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3</v>
      </c>
      <c r="G182" s="46">
        <f t="shared" si="10"/>
        <v>3</v>
      </c>
      <c r="H182" s="82">
        <v>0</v>
      </c>
      <c r="I182" s="80">
        <v>0</v>
      </c>
      <c r="J182" s="46">
        <f t="shared" si="11"/>
        <v>3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+'17'!J215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1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+'17'!J216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318.40999999999997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1630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1560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1610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50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50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20</v>
      </c>
      <c r="F5" s="72">
        <v>0</v>
      </c>
      <c r="G5" s="46">
        <f t="shared" ref="G5:G53" si="0">E5+F5</f>
        <v>20</v>
      </c>
      <c r="H5" s="82">
        <v>0</v>
      </c>
      <c r="I5" s="80">
        <v>0</v>
      </c>
      <c r="J5" s="46">
        <f t="shared" ref="J5:J53" si="1">+G5-H5-K5-I5</f>
        <v>20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42</v>
      </c>
      <c r="F6" s="72">
        <v>0</v>
      </c>
      <c r="G6" s="46">
        <f t="shared" si="0"/>
        <v>42</v>
      </c>
      <c r="H6" s="82">
        <v>0</v>
      </c>
      <c r="I6" s="80">
        <v>0</v>
      </c>
      <c r="J6" s="46">
        <f t="shared" si="1"/>
        <v>37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16</v>
      </c>
      <c r="F11" s="72">
        <v>0</v>
      </c>
      <c r="G11" s="46">
        <f t="shared" si="0"/>
        <v>16</v>
      </c>
      <c r="H11" s="82">
        <v>0</v>
      </c>
      <c r="I11" s="80">
        <v>0</v>
      </c>
      <c r="J11" s="46">
        <f t="shared" si="1"/>
        <v>13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0</v>
      </c>
      <c r="K14" s="73">
        <v>3</v>
      </c>
      <c r="L14" s="15">
        <v>50</v>
      </c>
      <c r="M14" s="66">
        <f t="shared" si="2"/>
        <v>150</v>
      </c>
      <c r="N14" s="17" t="s">
        <v>16</v>
      </c>
      <c r="O14" s="18">
        <v>50</v>
      </c>
      <c r="P14" s="23">
        <f t="shared" si="3"/>
        <v>100</v>
      </c>
      <c r="Q14" s="94">
        <v>21.22</v>
      </c>
      <c r="R14" s="43">
        <f t="shared" si="4"/>
        <v>63.66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2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12</v>
      </c>
      <c r="F18" s="72">
        <v>0</v>
      </c>
      <c r="G18" s="46">
        <f t="shared" si="0"/>
        <v>12</v>
      </c>
      <c r="H18" s="82">
        <v>0</v>
      </c>
      <c r="I18" s="80">
        <v>0</v>
      </c>
      <c r="J18" s="46">
        <f t="shared" si="1"/>
        <v>8</v>
      </c>
      <c r="K18" s="73">
        <v>4</v>
      </c>
      <c r="L18" s="15">
        <v>50</v>
      </c>
      <c r="M18" s="66">
        <f t="shared" si="2"/>
        <v>200</v>
      </c>
      <c r="N18" s="17" t="s">
        <v>16</v>
      </c>
      <c r="O18" s="18">
        <v>50</v>
      </c>
      <c r="P18" s="23">
        <f t="shared" si="3"/>
        <v>150</v>
      </c>
      <c r="Q18" s="94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4</v>
      </c>
      <c r="F20" s="72">
        <v>0</v>
      </c>
      <c r="G20" s="46">
        <f t="shared" si="0"/>
        <v>4</v>
      </c>
      <c r="H20" s="82">
        <v>0</v>
      </c>
      <c r="I20" s="80">
        <v>0</v>
      </c>
      <c r="J20" s="46">
        <f t="shared" si="1"/>
        <v>4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53</v>
      </c>
      <c r="F31" s="72">
        <v>0</v>
      </c>
      <c r="G31" s="46">
        <f t="shared" si="0"/>
        <v>53</v>
      </c>
      <c r="H31" s="82">
        <v>0</v>
      </c>
      <c r="I31" s="80">
        <v>0</v>
      </c>
      <c r="J31" s="46">
        <f t="shared" si="1"/>
        <v>45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7</v>
      </c>
      <c r="F32" s="72">
        <v>0</v>
      </c>
      <c r="G32" s="46">
        <f t="shared" si="0"/>
        <v>7</v>
      </c>
      <c r="H32" s="82">
        <v>0</v>
      </c>
      <c r="I32" s="80">
        <v>0</v>
      </c>
      <c r="J32" s="46">
        <f t="shared" si="1"/>
        <v>4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2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8</v>
      </c>
      <c r="F45" s="72">
        <v>0</v>
      </c>
      <c r="G45" s="46">
        <f t="shared" si="0"/>
        <v>8</v>
      </c>
      <c r="H45" s="82">
        <v>0</v>
      </c>
      <c r="I45" s="80">
        <v>0</v>
      </c>
      <c r="J45" s="46">
        <f t="shared" si="1"/>
        <v>7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17</v>
      </c>
      <c r="F46" s="72">
        <v>0</v>
      </c>
      <c r="G46" s="46">
        <f t="shared" si="0"/>
        <v>17</v>
      </c>
      <c r="H46" s="82">
        <v>0</v>
      </c>
      <c r="I46" s="80">
        <v>0</v>
      </c>
      <c r="J46" s="46">
        <f t="shared" si="1"/>
        <v>16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25</v>
      </c>
      <c r="F47" s="72">
        <v>0</v>
      </c>
      <c r="G47" s="46">
        <f>E47+F47</f>
        <v>25</v>
      </c>
      <c r="H47" s="82">
        <v>0</v>
      </c>
      <c r="I47" s="80">
        <v>0</v>
      </c>
      <c r="J47" s="46">
        <f>+G47-H47-K47-I47</f>
        <v>23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1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17</v>
      </c>
      <c r="F49" s="72">
        <v>0</v>
      </c>
      <c r="G49" s="46">
        <f t="shared" si="0"/>
        <v>17</v>
      </c>
      <c r="H49" s="82">
        <v>0</v>
      </c>
      <c r="I49" s="80">
        <v>0</v>
      </c>
      <c r="J49" s="46">
        <f t="shared" si="1"/>
        <v>16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3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21</v>
      </c>
      <c r="F52" s="72">
        <v>0</v>
      </c>
      <c r="G52" s="46">
        <f t="shared" si="0"/>
        <v>21</v>
      </c>
      <c r="H52" s="82">
        <v>0</v>
      </c>
      <c r="I52" s="80">
        <v>0</v>
      </c>
      <c r="J52" s="46">
        <f t="shared" si="1"/>
        <v>20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>
        <v>50</v>
      </c>
      <c r="P52" s="23">
        <f>SUM(M52-O52)</f>
        <v>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6"/>
        <v>2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6"/>
        <v>1</v>
      </c>
      <c r="K67" s="73">
        <v>1</v>
      </c>
      <c r="L67" s="15">
        <v>80</v>
      </c>
      <c r="M67" s="66">
        <f t="shared" si="2"/>
        <v>80</v>
      </c>
      <c r="N67" s="17" t="s">
        <v>16</v>
      </c>
      <c r="O67" s="18"/>
      <c r="P67" s="23">
        <f t="shared" si="3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10</v>
      </c>
      <c r="F73" s="72">
        <v>0</v>
      </c>
      <c r="G73" s="46">
        <f t="shared" si="5"/>
        <v>10</v>
      </c>
      <c r="H73" s="82">
        <v>0</v>
      </c>
      <c r="I73" s="80">
        <v>0</v>
      </c>
      <c r="J73" s="46">
        <f t="shared" si="6"/>
        <v>9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>
        <v>50</v>
      </c>
      <c r="P73" s="23">
        <f t="shared" si="3"/>
        <v>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9</v>
      </c>
      <c r="F98" s="72">
        <v>0</v>
      </c>
      <c r="G98" s="46">
        <f t="shared" si="5"/>
        <v>9</v>
      </c>
      <c r="H98" s="82">
        <v>0</v>
      </c>
      <c r="I98" s="80">
        <v>0</v>
      </c>
      <c r="J98" s="46">
        <f t="shared" si="6"/>
        <v>2</v>
      </c>
      <c r="K98" s="73">
        <v>7</v>
      </c>
      <c r="L98" s="20">
        <v>100</v>
      </c>
      <c r="M98" s="66">
        <f>+L98*K98</f>
        <v>700</v>
      </c>
      <c r="N98" s="17" t="s">
        <v>16</v>
      </c>
      <c r="O98" s="18"/>
      <c r="P98" s="23">
        <f>SUM(M98-O98)</f>
        <v>700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15</v>
      </c>
      <c r="F99" s="72">
        <v>0</v>
      </c>
      <c r="G99" s="46">
        <f t="shared" si="5"/>
        <v>15</v>
      </c>
      <c r="H99" s="82">
        <v>0</v>
      </c>
      <c r="I99" s="80">
        <v>0</v>
      </c>
      <c r="J99" s="46">
        <f t="shared" si="6"/>
        <v>15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27</v>
      </c>
      <c r="F101" s="72">
        <v>0</v>
      </c>
      <c r="G101" s="46">
        <f t="shared" si="5"/>
        <v>27</v>
      </c>
      <c r="H101" s="82">
        <v>0</v>
      </c>
      <c r="I101" s="80">
        <v>0</v>
      </c>
      <c r="J101" s="46">
        <f t="shared" si="6"/>
        <v>27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6</v>
      </c>
      <c r="F102" s="72">
        <v>0</v>
      </c>
      <c r="G102" s="46">
        <f t="shared" si="5"/>
        <v>6</v>
      </c>
      <c r="H102" s="82">
        <v>0</v>
      </c>
      <c r="I102" s="80">
        <v>0</v>
      </c>
      <c r="J102" s="46">
        <f t="shared" si="6"/>
        <v>4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9</v>
      </c>
      <c r="F167" s="72">
        <v>0</v>
      </c>
      <c r="G167" s="46">
        <f t="shared" si="10"/>
        <v>9</v>
      </c>
      <c r="H167" s="82">
        <v>0</v>
      </c>
      <c r="I167" s="80">
        <v>0</v>
      </c>
      <c r="J167" s="46">
        <f t="shared" si="11"/>
        <v>6</v>
      </c>
      <c r="K167" s="73">
        <v>3</v>
      </c>
      <c r="L167" s="20">
        <v>60</v>
      </c>
      <c r="M167" s="66">
        <f t="shared" si="12"/>
        <v>180</v>
      </c>
      <c r="N167" s="17" t="s">
        <v>16</v>
      </c>
      <c r="O167" s="18"/>
      <c r="P167" s="23">
        <f t="shared" si="13"/>
        <v>180</v>
      </c>
      <c r="Q167" s="94">
        <v>38</v>
      </c>
      <c r="R167" s="43">
        <f t="shared" si="14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30</v>
      </c>
      <c r="F168" s="72">
        <v>0</v>
      </c>
      <c r="G168" s="46">
        <f t="shared" si="10"/>
        <v>30</v>
      </c>
      <c r="H168" s="82">
        <v>1</v>
      </c>
      <c r="I168" s="80">
        <v>0</v>
      </c>
      <c r="J168" s="46">
        <f t="shared" si="11"/>
        <v>26</v>
      </c>
      <c r="K168" s="73">
        <v>3</v>
      </c>
      <c r="L168" s="20">
        <v>120</v>
      </c>
      <c r="M168" s="66">
        <f t="shared" si="12"/>
        <v>360</v>
      </c>
      <c r="N168" s="17" t="s">
        <v>16</v>
      </c>
      <c r="O168" s="18"/>
      <c r="P168" s="23">
        <f t="shared" si="13"/>
        <v>360</v>
      </c>
      <c r="Q168" s="94">
        <v>73</v>
      </c>
      <c r="R168" s="43">
        <f t="shared" si="14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2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>
        <v>0</v>
      </c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+'18'!J215</f>
        <v>1</v>
      </c>
      <c r="F215" s="72">
        <v>0</v>
      </c>
      <c r="G215" s="46">
        <f t="shared" si="15"/>
        <v>1</v>
      </c>
      <c r="H215" s="82">
        <v>0</v>
      </c>
      <c r="I215" s="80">
        <v>0</v>
      </c>
      <c r="J215" s="46">
        <f t="shared" si="16"/>
        <v>0</v>
      </c>
      <c r="K215" s="73">
        <v>1</v>
      </c>
      <c r="L215" s="20">
        <v>35</v>
      </c>
      <c r="M215" s="66">
        <f t="shared" si="12"/>
        <v>35</v>
      </c>
      <c r="N215" s="17" t="s">
        <v>16</v>
      </c>
      <c r="O215" s="18">
        <v>35</v>
      </c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+'18'!J216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1505.6599999999996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4495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560</v>
      </c>
      <c r="O230" s="2">
        <v>200</v>
      </c>
      <c r="P230" s="2">
        <v>180</v>
      </c>
      <c r="Q230" s="92">
        <v>180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235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3700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3700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12"/>
  <sheetViews>
    <sheetView zoomScale="80" zoomScaleNormal="80" workbookViewId="0">
      <pane xSplit="10" ySplit="4" topLeftCell="K230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20</v>
      </c>
      <c r="F5" s="72">
        <v>0</v>
      </c>
      <c r="G5" s="46">
        <f t="shared" ref="G5:G53" si="0">E5+F5</f>
        <v>20</v>
      </c>
      <c r="H5" s="82">
        <v>0</v>
      </c>
      <c r="I5" s="80">
        <v>0</v>
      </c>
      <c r="J5" s="46">
        <f t="shared" ref="J5:J53" si="1">+G5-H5-K5-I5</f>
        <v>14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37</v>
      </c>
      <c r="F6" s="72">
        <v>0</v>
      </c>
      <c r="G6" s="46">
        <f t="shared" si="0"/>
        <v>37</v>
      </c>
      <c r="H6" s="82">
        <v>0</v>
      </c>
      <c r="I6" s="80">
        <v>0</v>
      </c>
      <c r="J6" s="46">
        <f t="shared" si="1"/>
        <v>27</v>
      </c>
      <c r="K6" s="73">
        <v>10</v>
      </c>
      <c r="L6" s="15">
        <v>100</v>
      </c>
      <c r="M6" s="66">
        <f t="shared" ref="M6:M78" si="2">+L6*K6</f>
        <v>1000</v>
      </c>
      <c r="N6" s="17" t="s">
        <v>16</v>
      </c>
      <c r="O6" s="18"/>
      <c r="P6" s="23">
        <f t="shared" ref="P6:P78" si="3">SUM(M6-O6)</f>
        <v>1000</v>
      </c>
      <c r="Q6" s="94">
        <v>39.29</v>
      </c>
      <c r="R6" s="43">
        <f t="shared" ref="R6:R78" si="4">+K6*Q6</f>
        <v>392.9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13</v>
      </c>
      <c r="F11" s="72">
        <v>0</v>
      </c>
      <c r="G11" s="46">
        <f t="shared" si="0"/>
        <v>13</v>
      </c>
      <c r="H11" s="82">
        <v>0</v>
      </c>
      <c r="I11" s="80">
        <v>0</v>
      </c>
      <c r="J11" s="46">
        <f t="shared" si="1"/>
        <v>5</v>
      </c>
      <c r="K11" s="73">
        <v>8</v>
      </c>
      <c r="L11" s="15">
        <v>50</v>
      </c>
      <c r="M11" s="66">
        <f t="shared" si="2"/>
        <v>400</v>
      </c>
      <c r="N11" s="17" t="s">
        <v>16</v>
      </c>
      <c r="O11" s="18">
        <v>50</v>
      </c>
      <c r="P11" s="23">
        <f t="shared" si="3"/>
        <v>350</v>
      </c>
      <c r="Q11" s="94">
        <v>16.940000000000001</v>
      </c>
      <c r="R11" s="43">
        <f t="shared" si="4"/>
        <v>135.52000000000001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0</v>
      </c>
      <c r="K15" s="73">
        <v>2</v>
      </c>
      <c r="L15" s="15">
        <v>50</v>
      </c>
      <c r="M15" s="66">
        <f t="shared" si="2"/>
        <v>100</v>
      </c>
      <c r="N15" s="17" t="s">
        <v>16</v>
      </c>
      <c r="O15" s="18"/>
      <c r="P15" s="23">
        <f t="shared" si="3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6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4</v>
      </c>
      <c r="F20" s="72">
        <v>0</v>
      </c>
      <c r="G20" s="46">
        <f t="shared" si="0"/>
        <v>4</v>
      </c>
      <c r="H20" s="82">
        <v>0</v>
      </c>
      <c r="I20" s="80">
        <v>0</v>
      </c>
      <c r="J20" s="46">
        <f t="shared" si="1"/>
        <v>3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45</v>
      </c>
      <c r="F31" s="72">
        <v>0</v>
      </c>
      <c r="G31" s="46">
        <f t="shared" si="0"/>
        <v>45</v>
      </c>
      <c r="H31" s="82">
        <v>0</v>
      </c>
      <c r="I31" s="80">
        <v>0</v>
      </c>
      <c r="J31" s="46">
        <f t="shared" si="1"/>
        <v>28</v>
      </c>
      <c r="K31" s="73">
        <v>17</v>
      </c>
      <c r="L31" s="15">
        <v>100</v>
      </c>
      <c r="M31" s="66">
        <f t="shared" si="2"/>
        <v>1700</v>
      </c>
      <c r="N31" s="17" t="s">
        <v>16</v>
      </c>
      <c r="O31" s="18">
        <v>100</v>
      </c>
      <c r="P31" s="23">
        <f t="shared" si="3"/>
        <v>1600</v>
      </c>
      <c r="Q31" s="94">
        <v>38.46</v>
      </c>
      <c r="R31" s="43">
        <f t="shared" si="4"/>
        <v>653.82000000000005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0</v>
      </c>
      <c r="K32" s="73">
        <v>4</v>
      </c>
      <c r="L32" s="15">
        <v>130</v>
      </c>
      <c r="M32" s="66">
        <f t="shared" si="2"/>
        <v>520</v>
      </c>
      <c r="N32" s="17" t="s">
        <v>16</v>
      </c>
      <c r="O32" s="18"/>
      <c r="P32" s="23">
        <f t="shared" si="3"/>
        <v>520</v>
      </c>
      <c r="Q32" s="94">
        <v>46.37</v>
      </c>
      <c r="R32" s="43">
        <f t="shared" si="4"/>
        <v>185.48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2</v>
      </c>
      <c r="F33" s="72">
        <v>0</v>
      </c>
      <c r="G33" s="46">
        <f t="shared" si="0"/>
        <v>2</v>
      </c>
      <c r="H33" s="82">
        <v>0</v>
      </c>
      <c r="I33" s="80">
        <v>0</v>
      </c>
      <c r="J33" s="46">
        <f t="shared" si="1"/>
        <v>1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4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7</v>
      </c>
      <c r="F45" s="72">
        <v>0</v>
      </c>
      <c r="G45" s="46">
        <f t="shared" si="0"/>
        <v>7</v>
      </c>
      <c r="H45" s="82">
        <v>0</v>
      </c>
      <c r="I45" s="80">
        <v>0</v>
      </c>
      <c r="J45" s="46">
        <f t="shared" si="1"/>
        <v>6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16</v>
      </c>
      <c r="F46" s="72">
        <v>0</v>
      </c>
      <c r="G46" s="46">
        <f t="shared" si="0"/>
        <v>16</v>
      </c>
      <c r="H46" s="82">
        <v>0</v>
      </c>
      <c r="I46" s="80">
        <v>0</v>
      </c>
      <c r="J46" s="46">
        <f t="shared" si="1"/>
        <v>13</v>
      </c>
      <c r="K46" s="73">
        <v>3</v>
      </c>
      <c r="L46" s="15">
        <v>50</v>
      </c>
      <c r="M46" s="66">
        <f t="shared" si="2"/>
        <v>150</v>
      </c>
      <c r="N46" s="17" t="s">
        <v>16</v>
      </c>
      <c r="O46" s="18">
        <v>50</v>
      </c>
      <c r="P46" s="23">
        <f t="shared" si="3"/>
        <v>100</v>
      </c>
      <c r="Q46" s="94">
        <v>19.21</v>
      </c>
      <c r="R46" s="43">
        <f t="shared" si="4"/>
        <v>57.63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23</v>
      </c>
      <c r="F47" s="72">
        <v>0</v>
      </c>
      <c r="G47" s="46">
        <f>E47+F47</f>
        <v>23</v>
      </c>
      <c r="H47" s="82">
        <v>0</v>
      </c>
      <c r="I47" s="80">
        <v>0</v>
      </c>
      <c r="J47" s="46">
        <f>+G47-H47-K47-I47</f>
        <v>21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1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16</v>
      </c>
      <c r="F49" s="72">
        <v>0</v>
      </c>
      <c r="G49" s="46">
        <f t="shared" si="0"/>
        <v>16</v>
      </c>
      <c r="H49" s="82">
        <v>0</v>
      </c>
      <c r="I49" s="80">
        <v>0</v>
      </c>
      <c r="J49" s="46">
        <f t="shared" si="1"/>
        <v>14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>
        <v>50</v>
      </c>
      <c r="P49" s="23">
        <f t="shared" si="3"/>
        <v>50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20</v>
      </c>
      <c r="F52" s="72">
        <v>0</v>
      </c>
      <c r="G52" s="46">
        <f t="shared" si="0"/>
        <v>20</v>
      </c>
      <c r="H52" s="82">
        <v>0</v>
      </c>
      <c r="I52" s="80">
        <v>0</v>
      </c>
      <c r="J52" s="46">
        <f t="shared" si="1"/>
        <v>14</v>
      </c>
      <c r="K52" s="73">
        <v>6</v>
      </c>
      <c r="L52" s="20">
        <v>50</v>
      </c>
      <c r="M52" s="66">
        <f>+L52*K52</f>
        <v>300</v>
      </c>
      <c r="N52" s="17" t="s">
        <v>16</v>
      </c>
      <c r="O52" s="18">
        <v>100</v>
      </c>
      <c r="P52" s="23">
        <f>SUM(M52-O52)</f>
        <v>200</v>
      </c>
      <c r="Q52" s="94">
        <v>17.53</v>
      </c>
      <c r="R52" s="43">
        <f>+K52*Q52</f>
        <v>105.18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6"/>
        <v>2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1</v>
      </c>
      <c r="F67" s="72">
        <v>0</v>
      </c>
      <c r="G67" s="46">
        <f t="shared" si="5"/>
        <v>1</v>
      </c>
      <c r="H67" s="82">
        <v>0</v>
      </c>
      <c r="I67" s="80">
        <v>0</v>
      </c>
      <c r="J67" s="46">
        <f t="shared" si="6"/>
        <v>1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9</v>
      </c>
      <c r="F73" s="72">
        <v>0</v>
      </c>
      <c r="G73" s="46">
        <f t="shared" si="5"/>
        <v>9</v>
      </c>
      <c r="H73" s="82">
        <v>0</v>
      </c>
      <c r="I73" s="80">
        <v>0</v>
      </c>
      <c r="J73" s="46">
        <f t="shared" si="6"/>
        <v>9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2</v>
      </c>
      <c r="F98" s="72">
        <v>0</v>
      </c>
      <c r="G98" s="46">
        <f t="shared" si="5"/>
        <v>2</v>
      </c>
      <c r="H98" s="82">
        <v>0</v>
      </c>
      <c r="I98" s="80">
        <v>0</v>
      </c>
      <c r="J98" s="46">
        <f t="shared" si="6"/>
        <v>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15</v>
      </c>
      <c r="F99" s="72">
        <v>0</v>
      </c>
      <c r="G99" s="46">
        <f t="shared" si="5"/>
        <v>15</v>
      </c>
      <c r="H99" s="82">
        <v>0</v>
      </c>
      <c r="I99" s="80">
        <v>0</v>
      </c>
      <c r="J99" s="46">
        <f t="shared" si="6"/>
        <v>15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27</v>
      </c>
      <c r="F101" s="72">
        <v>0</v>
      </c>
      <c r="G101" s="46">
        <f t="shared" si="5"/>
        <v>27</v>
      </c>
      <c r="H101" s="82">
        <v>0</v>
      </c>
      <c r="I101" s="80">
        <v>0</v>
      </c>
      <c r="J101" s="46">
        <f t="shared" si="6"/>
        <v>25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4</v>
      </c>
      <c r="F102" s="72">
        <v>0</v>
      </c>
      <c r="G102" s="46">
        <f t="shared" si="5"/>
        <v>4</v>
      </c>
      <c r="H102" s="82">
        <v>0</v>
      </c>
      <c r="I102" s="80">
        <v>0</v>
      </c>
      <c r="J102" s="46">
        <f t="shared" si="6"/>
        <v>2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6</v>
      </c>
      <c r="F167" s="72">
        <v>0</v>
      </c>
      <c r="G167" s="46">
        <f t="shared" si="10"/>
        <v>6</v>
      </c>
      <c r="H167" s="82">
        <v>0</v>
      </c>
      <c r="I167" s="80">
        <v>0</v>
      </c>
      <c r="J167" s="46">
        <f t="shared" si="11"/>
        <v>4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26</v>
      </c>
      <c r="F168" s="72">
        <v>0</v>
      </c>
      <c r="G168" s="46">
        <f t="shared" si="10"/>
        <v>26</v>
      </c>
      <c r="H168" s="82">
        <v>0</v>
      </c>
      <c r="I168" s="80">
        <v>0</v>
      </c>
      <c r="J168" s="46">
        <f t="shared" si="11"/>
        <v>24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2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+'19'!J215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+'19'!J216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+'19'!J217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+'19'!J218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2199.4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5825</v>
      </c>
    </row>
    <row r="229" spans="1:21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1250</v>
      </c>
      <c r="O230" s="2">
        <v>50</v>
      </c>
      <c r="P230" s="2">
        <v>500</v>
      </c>
      <c r="Q230" s="92">
        <v>200</v>
      </c>
      <c r="R230" s="2">
        <v>200</v>
      </c>
      <c r="S230" s="2">
        <v>100</v>
      </c>
      <c r="T230" s="2">
        <v>100</v>
      </c>
      <c r="U230" s="2">
        <v>100</v>
      </c>
    </row>
    <row r="231" spans="1:21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350</v>
      </c>
    </row>
    <row r="234" spans="1:21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4225</v>
      </c>
    </row>
    <row r="235" spans="1:21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4275</v>
      </c>
    </row>
    <row r="236" spans="1:21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50</v>
      </c>
    </row>
    <row r="237" spans="1:21" ht="24.6" x14ac:dyDescent="0.65">
      <c r="E237" s="1"/>
      <c r="F237" s="1"/>
      <c r="J237" s="2"/>
      <c r="L237" s="158" t="s">
        <v>211</v>
      </c>
      <c r="M237" s="159"/>
      <c r="N237" s="33">
        <f>+N235-N234</f>
        <v>50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L35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14</v>
      </c>
      <c r="F5" s="72">
        <v>10</v>
      </c>
      <c r="G5" s="46">
        <f t="shared" ref="G5:G53" si="0">E5+F5</f>
        <v>24</v>
      </c>
      <c r="H5" s="82">
        <v>0</v>
      </c>
      <c r="I5" s="80">
        <v>0</v>
      </c>
      <c r="J5" s="46">
        <f t="shared" ref="J5:J53" si="1">+G5-H5-K5-I5</f>
        <v>10</v>
      </c>
      <c r="K5" s="73">
        <v>14</v>
      </c>
      <c r="L5" s="15">
        <v>50</v>
      </c>
      <c r="M5" s="66">
        <f>+L5*K5</f>
        <v>700</v>
      </c>
      <c r="N5" s="17" t="s">
        <v>16</v>
      </c>
      <c r="O5" s="18"/>
      <c r="P5" s="23">
        <f>SUM(M5-O5)</f>
        <v>700</v>
      </c>
      <c r="Q5" s="94">
        <v>22.48</v>
      </c>
      <c r="R5" s="43">
        <f>+K5*Q5</f>
        <v>314.72000000000003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27</v>
      </c>
      <c r="F6" s="72">
        <v>10</v>
      </c>
      <c r="G6" s="46">
        <f t="shared" si="0"/>
        <v>37</v>
      </c>
      <c r="H6" s="82">
        <v>0</v>
      </c>
      <c r="I6" s="80">
        <v>0</v>
      </c>
      <c r="J6" s="46">
        <f t="shared" si="1"/>
        <v>20</v>
      </c>
      <c r="K6" s="73">
        <v>17</v>
      </c>
      <c r="L6" s="15">
        <v>100</v>
      </c>
      <c r="M6" s="66">
        <f t="shared" ref="M6:M78" si="2">+L6*K6</f>
        <v>1700</v>
      </c>
      <c r="N6" s="17" t="s">
        <v>16</v>
      </c>
      <c r="O6" s="18">
        <v>100</v>
      </c>
      <c r="P6" s="23">
        <f t="shared" ref="P6:P78" si="3">SUM(M6-O6)</f>
        <v>1600</v>
      </c>
      <c r="Q6" s="94">
        <v>39.29</v>
      </c>
      <c r="R6" s="43">
        <f t="shared" ref="R6:R78" si="4">+K6*Q6</f>
        <v>667.93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5</v>
      </c>
      <c r="F11" s="72">
        <v>5</v>
      </c>
      <c r="G11" s="46">
        <f t="shared" si="0"/>
        <v>10</v>
      </c>
      <c r="H11" s="82">
        <v>0</v>
      </c>
      <c r="I11" s="80">
        <v>0</v>
      </c>
      <c r="J11" s="46">
        <f t="shared" si="1"/>
        <v>6</v>
      </c>
      <c r="K11" s="73">
        <v>4</v>
      </c>
      <c r="L11" s="15">
        <v>50</v>
      </c>
      <c r="M11" s="66">
        <f t="shared" si="2"/>
        <v>200</v>
      </c>
      <c r="N11" s="17" t="s">
        <v>16</v>
      </c>
      <c r="O11" s="18"/>
      <c r="P11" s="23">
        <f t="shared" si="3"/>
        <v>200</v>
      </c>
      <c r="Q11" s="94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2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6</v>
      </c>
      <c r="F18" s="72">
        <v>5</v>
      </c>
      <c r="G18" s="46">
        <f t="shared" si="0"/>
        <v>11</v>
      </c>
      <c r="H18" s="82">
        <v>0</v>
      </c>
      <c r="I18" s="80">
        <v>0</v>
      </c>
      <c r="J18" s="46">
        <f t="shared" si="1"/>
        <v>9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3</v>
      </c>
      <c r="F20" s="72">
        <v>2</v>
      </c>
      <c r="G20" s="46">
        <f t="shared" si="0"/>
        <v>5</v>
      </c>
      <c r="H20" s="82">
        <v>0</v>
      </c>
      <c r="I20" s="80">
        <v>0</v>
      </c>
      <c r="J20" s="46">
        <f t="shared" si="1"/>
        <v>2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28</v>
      </c>
      <c r="F31" s="72">
        <v>10</v>
      </c>
      <c r="G31" s="46">
        <f t="shared" si="0"/>
        <v>38</v>
      </c>
      <c r="H31" s="82">
        <v>0</v>
      </c>
      <c r="I31" s="80">
        <v>0</v>
      </c>
      <c r="J31" s="46">
        <f t="shared" si="1"/>
        <v>22</v>
      </c>
      <c r="K31" s="73">
        <v>16</v>
      </c>
      <c r="L31" s="15">
        <v>100</v>
      </c>
      <c r="M31" s="66">
        <f t="shared" si="2"/>
        <v>1600</v>
      </c>
      <c r="N31" s="17" t="s">
        <v>16</v>
      </c>
      <c r="O31" s="18">
        <v>100</v>
      </c>
      <c r="P31" s="23">
        <f t="shared" si="3"/>
        <v>1500</v>
      </c>
      <c r="Q31" s="94">
        <v>38.46</v>
      </c>
      <c r="R31" s="43">
        <f t="shared" si="4"/>
        <v>615.36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0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>
        <v>30</v>
      </c>
      <c r="P33" s="23">
        <f t="shared" si="3"/>
        <v>100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4</v>
      </c>
      <c r="F34" s="72">
        <v>0</v>
      </c>
      <c r="G34" s="46">
        <f t="shared" si="0"/>
        <v>4</v>
      </c>
      <c r="H34" s="82">
        <v>0</v>
      </c>
      <c r="I34" s="80">
        <v>0</v>
      </c>
      <c r="J34" s="46">
        <f t="shared" si="1"/>
        <v>0</v>
      </c>
      <c r="K34" s="73">
        <v>4</v>
      </c>
      <c r="L34" s="15">
        <v>130</v>
      </c>
      <c r="M34" s="66">
        <f t="shared" si="2"/>
        <v>520</v>
      </c>
      <c r="N34" s="17" t="s">
        <v>16</v>
      </c>
      <c r="O34" s="18">
        <v>120</v>
      </c>
      <c r="P34" s="23">
        <f t="shared" si="3"/>
        <v>400</v>
      </c>
      <c r="Q34" s="94">
        <v>38.07</v>
      </c>
      <c r="R34" s="43">
        <f t="shared" si="4"/>
        <v>152.28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13</v>
      </c>
      <c r="F46" s="72">
        <v>0</v>
      </c>
      <c r="G46" s="46">
        <f t="shared" si="0"/>
        <v>13</v>
      </c>
      <c r="H46" s="82">
        <v>0</v>
      </c>
      <c r="I46" s="80">
        <v>0</v>
      </c>
      <c r="J46" s="46">
        <f t="shared" si="1"/>
        <v>5</v>
      </c>
      <c r="K46" s="73">
        <v>8</v>
      </c>
      <c r="L46" s="15">
        <v>50</v>
      </c>
      <c r="M46" s="66">
        <f t="shared" si="2"/>
        <v>400</v>
      </c>
      <c r="N46" s="17" t="s">
        <v>16</v>
      </c>
      <c r="O46" s="18"/>
      <c r="P46" s="23">
        <f t="shared" si="3"/>
        <v>400</v>
      </c>
      <c r="Q46" s="94">
        <v>19.21</v>
      </c>
      <c r="R46" s="43">
        <f t="shared" si="4"/>
        <v>153.68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21</v>
      </c>
      <c r="F47" s="72">
        <v>0</v>
      </c>
      <c r="G47" s="46">
        <f>E47+F47</f>
        <v>21</v>
      </c>
      <c r="H47" s="82">
        <v>0</v>
      </c>
      <c r="I47" s="80">
        <v>0</v>
      </c>
      <c r="J47" s="46">
        <f>+G47-H47-K47-I47</f>
        <v>13</v>
      </c>
      <c r="K47" s="73">
        <v>8</v>
      </c>
      <c r="L47" s="20">
        <v>50</v>
      </c>
      <c r="M47" s="66">
        <f>+L47*K47</f>
        <v>400</v>
      </c>
      <c r="N47" s="17" t="s">
        <v>16</v>
      </c>
      <c r="O47" s="18">
        <v>100</v>
      </c>
      <c r="P47" s="23">
        <f>SUM(M47-O47)</f>
        <v>300</v>
      </c>
      <c r="Q47" s="94">
        <v>18.88</v>
      </c>
      <c r="R47" s="43">
        <f>+K47*Q47</f>
        <v>151.04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0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14</v>
      </c>
      <c r="F49" s="72">
        <v>0</v>
      </c>
      <c r="G49" s="46">
        <f t="shared" si="0"/>
        <v>14</v>
      </c>
      <c r="H49" s="82">
        <v>0</v>
      </c>
      <c r="I49" s="80">
        <v>0</v>
      </c>
      <c r="J49" s="46">
        <f t="shared" si="1"/>
        <v>6</v>
      </c>
      <c r="K49" s="73">
        <v>8</v>
      </c>
      <c r="L49" s="15">
        <v>50</v>
      </c>
      <c r="M49" s="66">
        <f t="shared" si="2"/>
        <v>400</v>
      </c>
      <c r="N49" s="17" t="s">
        <v>16</v>
      </c>
      <c r="O49" s="18">
        <v>50</v>
      </c>
      <c r="P49" s="23">
        <f t="shared" si="3"/>
        <v>350</v>
      </c>
      <c r="Q49" s="94">
        <v>21.81</v>
      </c>
      <c r="R49" s="43">
        <f t="shared" si="4"/>
        <v>174.48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3</v>
      </c>
      <c r="F50" s="72">
        <v>0</v>
      </c>
      <c r="G50" s="46">
        <f>E50+F50</f>
        <v>3</v>
      </c>
      <c r="H50" s="82">
        <v>0</v>
      </c>
      <c r="I50" s="80">
        <v>0</v>
      </c>
      <c r="J50" s="46">
        <f>+G50-H50-K50-I50</f>
        <v>0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/>
      <c r="P50" s="23">
        <f>SUM(M50-O50)</f>
        <v>150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14</v>
      </c>
      <c r="F52" s="72">
        <v>0</v>
      </c>
      <c r="G52" s="46">
        <f t="shared" si="0"/>
        <v>14</v>
      </c>
      <c r="H52" s="82">
        <v>0</v>
      </c>
      <c r="I52" s="80">
        <v>0</v>
      </c>
      <c r="J52" s="46">
        <f t="shared" si="1"/>
        <v>1</v>
      </c>
      <c r="K52" s="73">
        <v>13</v>
      </c>
      <c r="L52" s="20">
        <v>50</v>
      </c>
      <c r="M52" s="66">
        <f>+L52*K52</f>
        <v>650</v>
      </c>
      <c r="N52" s="17" t="s">
        <v>16</v>
      </c>
      <c r="O52" s="18"/>
      <c r="P52" s="23">
        <f>SUM(M52-O52)</f>
        <v>650</v>
      </c>
      <c r="Q52" s="94">
        <v>17.53</v>
      </c>
      <c r="R52" s="43">
        <f>+K52*Q52</f>
        <v>227.89000000000001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6"/>
        <v>1</v>
      </c>
      <c r="K66" s="73">
        <v>1</v>
      </c>
      <c r="L66" s="15">
        <v>70</v>
      </c>
      <c r="M66" s="66">
        <f t="shared" si="2"/>
        <v>70</v>
      </c>
      <c r="N66" s="17" t="s">
        <v>16</v>
      </c>
      <c r="O66" s="18"/>
      <c r="P66" s="23">
        <f t="shared" si="3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1</v>
      </c>
      <c r="F67" s="72">
        <v>0</v>
      </c>
      <c r="G67" s="46">
        <f t="shared" si="5"/>
        <v>1</v>
      </c>
      <c r="H67" s="82">
        <v>0</v>
      </c>
      <c r="I67" s="80">
        <v>0</v>
      </c>
      <c r="J67" s="46">
        <f t="shared" si="6"/>
        <v>0</v>
      </c>
      <c r="K67" s="73">
        <v>1</v>
      </c>
      <c r="L67" s="15">
        <v>80</v>
      </c>
      <c r="M67" s="66">
        <f t="shared" si="2"/>
        <v>80</v>
      </c>
      <c r="N67" s="17" t="s">
        <v>16</v>
      </c>
      <c r="O67" s="18"/>
      <c r="P67" s="23">
        <f t="shared" si="3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9</v>
      </c>
      <c r="F73" s="72">
        <v>0</v>
      </c>
      <c r="G73" s="46">
        <f t="shared" si="5"/>
        <v>9</v>
      </c>
      <c r="H73" s="82">
        <v>1</v>
      </c>
      <c r="I73" s="80">
        <v>0</v>
      </c>
      <c r="J73" s="46">
        <f t="shared" si="6"/>
        <v>4</v>
      </c>
      <c r="K73" s="73">
        <v>4</v>
      </c>
      <c r="L73" s="21">
        <v>50</v>
      </c>
      <c r="M73" s="66">
        <f t="shared" si="2"/>
        <v>200</v>
      </c>
      <c r="N73" s="17" t="s">
        <v>16</v>
      </c>
      <c r="O73" s="18">
        <v>50</v>
      </c>
      <c r="P73" s="23">
        <f t="shared" si="3"/>
        <v>150</v>
      </c>
      <c r="Q73" s="94">
        <v>17.09</v>
      </c>
      <c r="R73" s="43">
        <f t="shared" si="4"/>
        <v>68.36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2</v>
      </c>
      <c r="F98" s="72">
        <v>0</v>
      </c>
      <c r="G98" s="46">
        <f t="shared" si="5"/>
        <v>2</v>
      </c>
      <c r="H98" s="82">
        <v>0</v>
      </c>
      <c r="I98" s="80">
        <v>0</v>
      </c>
      <c r="J98" s="46">
        <f t="shared" si="6"/>
        <v>0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15</v>
      </c>
      <c r="F99" s="72">
        <v>0</v>
      </c>
      <c r="G99" s="46">
        <f t="shared" si="5"/>
        <v>15</v>
      </c>
      <c r="H99" s="82">
        <v>0</v>
      </c>
      <c r="I99" s="80">
        <v>0</v>
      </c>
      <c r="J99" s="46">
        <f t="shared" si="6"/>
        <v>14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>
        <v>55</v>
      </c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25</v>
      </c>
      <c r="F101" s="72">
        <v>0</v>
      </c>
      <c r="G101" s="46">
        <f t="shared" si="5"/>
        <v>25</v>
      </c>
      <c r="H101" s="82">
        <v>0</v>
      </c>
      <c r="I101" s="80">
        <v>0</v>
      </c>
      <c r="J101" s="46">
        <f t="shared" si="6"/>
        <v>20</v>
      </c>
      <c r="K101" s="73">
        <v>5</v>
      </c>
      <c r="L101" s="22">
        <v>60</v>
      </c>
      <c r="M101" s="66">
        <f t="shared" si="7"/>
        <v>300</v>
      </c>
      <c r="N101" s="17" t="s">
        <v>16</v>
      </c>
      <c r="O101" s="18"/>
      <c r="P101" s="23">
        <f t="shared" si="8"/>
        <v>300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2</v>
      </c>
      <c r="F102" s="72">
        <v>5</v>
      </c>
      <c r="G102" s="46">
        <f t="shared" si="5"/>
        <v>7</v>
      </c>
      <c r="H102" s="82">
        <v>0</v>
      </c>
      <c r="I102" s="80">
        <v>0</v>
      </c>
      <c r="J102" s="46">
        <f t="shared" si="6"/>
        <v>5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>
        <v>20</v>
      </c>
      <c r="P102" s="23">
        <f t="shared" si="8"/>
        <v>180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4</v>
      </c>
      <c r="F167" s="72">
        <v>0</v>
      </c>
      <c r="G167" s="46">
        <f t="shared" si="10"/>
        <v>4</v>
      </c>
      <c r="H167" s="82">
        <v>0</v>
      </c>
      <c r="I167" s="80">
        <v>0</v>
      </c>
      <c r="J167" s="46">
        <f t="shared" si="11"/>
        <v>0</v>
      </c>
      <c r="K167" s="73">
        <v>4</v>
      </c>
      <c r="L167" s="20">
        <v>60</v>
      </c>
      <c r="M167" s="66">
        <f t="shared" si="12"/>
        <v>240</v>
      </c>
      <c r="N167" s="17" t="s">
        <v>16</v>
      </c>
      <c r="O167" s="18"/>
      <c r="P167" s="23">
        <f t="shared" si="13"/>
        <v>240</v>
      </c>
      <c r="Q167" s="94">
        <v>38</v>
      </c>
      <c r="R167" s="43">
        <f t="shared" si="14"/>
        <v>152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24</v>
      </c>
      <c r="F168" s="72">
        <v>0</v>
      </c>
      <c r="G168" s="46">
        <f t="shared" si="10"/>
        <v>24</v>
      </c>
      <c r="H168" s="82">
        <v>0</v>
      </c>
      <c r="I168" s="80">
        <v>0</v>
      </c>
      <c r="J168" s="46">
        <f t="shared" si="11"/>
        <v>10</v>
      </c>
      <c r="K168" s="73">
        <v>14</v>
      </c>
      <c r="L168" s="20">
        <v>120</v>
      </c>
      <c r="M168" s="66">
        <f t="shared" si="12"/>
        <v>1680</v>
      </c>
      <c r="N168" s="17" t="s">
        <v>16</v>
      </c>
      <c r="O168" s="18"/>
      <c r="P168" s="23">
        <f t="shared" si="13"/>
        <v>1680</v>
      </c>
      <c r="Q168" s="94">
        <v>73</v>
      </c>
      <c r="R168" s="43">
        <f t="shared" si="14"/>
        <v>1022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1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+'20'!J215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+'20'!J218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4084.1299999999997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10340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3345</v>
      </c>
      <c r="O230" s="2">
        <v>200</v>
      </c>
      <c r="P230" s="2">
        <v>245</v>
      </c>
      <c r="Q230" s="92">
        <v>200</v>
      </c>
      <c r="R230" s="2">
        <v>2500</v>
      </c>
      <c r="S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625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6370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6370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30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10</v>
      </c>
      <c r="F5" s="72">
        <v>0</v>
      </c>
      <c r="G5" s="46">
        <f t="shared" ref="G5:G53" si="0">E5+F5</f>
        <v>10</v>
      </c>
      <c r="H5" s="82">
        <v>0</v>
      </c>
      <c r="I5" s="80">
        <v>0</v>
      </c>
      <c r="J5" s="46">
        <f t="shared" ref="J5:J53" si="1">+G5-H5-K5-I5</f>
        <v>7</v>
      </c>
      <c r="K5" s="73">
        <v>3</v>
      </c>
      <c r="L5" s="15">
        <v>50</v>
      </c>
      <c r="M5" s="66">
        <f>+L5*K5</f>
        <v>150</v>
      </c>
      <c r="N5" s="17" t="s">
        <v>16</v>
      </c>
      <c r="O5" s="18"/>
      <c r="P5" s="23">
        <f>SUM(M5-O5)</f>
        <v>150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20</v>
      </c>
      <c r="F6" s="72">
        <v>0</v>
      </c>
      <c r="G6" s="46">
        <f t="shared" si="0"/>
        <v>20</v>
      </c>
      <c r="H6" s="82">
        <v>0</v>
      </c>
      <c r="I6" s="80">
        <v>0</v>
      </c>
      <c r="J6" s="46">
        <f t="shared" si="1"/>
        <v>15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6</v>
      </c>
      <c r="F11" s="72">
        <v>0</v>
      </c>
      <c r="G11" s="46">
        <f t="shared" si="0"/>
        <v>6</v>
      </c>
      <c r="H11" s="82">
        <v>0</v>
      </c>
      <c r="I11" s="80">
        <v>0</v>
      </c>
      <c r="J11" s="46">
        <f t="shared" si="1"/>
        <v>0</v>
      </c>
      <c r="K11" s="73">
        <v>6</v>
      </c>
      <c r="L11" s="15">
        <v>50</v>
      </c>
      <c r="M11" s="66">
        <f t="shared" si="2"/>
        <v>300</v>
      </c>
      <c r="N11" s="17" t="s">
        <v>16</v>
      </c>
      <c r="O11" s="18">
        <v>50</v>
      </c>
      <c r="P11" s="23">
        <f t="shared" si="3"/>
        <v>250</v>
      </c>
      <c r="Q11" s="94">
        <v>16.940000000000001</v>
      </c>
      <c r="R11" s="43">
        <f t="shared" si="4"/>
        <v>101.64000000000001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8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22</v>
      </c>
      <c r="F31" s="72">
        <v>0</v>
      </c>
      <c r="G31" s="46">
        <f t="shared" si="0"/>
        <v>22</v>
      </c>
      <c r="H31" s="82">
        <v>0</v>
      </c>
      <c r="I31" s="80">
        <v>0</v>
      </c>
      <c r="J31" s="46">
        <f t="shared" si="1"/>
        <v>19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2</v>
      </c>
      <c r="K45" s="73">
        <v>4</v>
      </c>
      <c r="L45" s="15">
        <v>50</v>
      </c>
      <c r="M45" s="66">
        <f t="shared" si="2"/>
        <v>200</v>
      </c>
      <c r="N45" s="17" t="s">
        <v>16</v>
      </c>
      <c r="O45" s="18">
        <v>50</v>
      </c>
      <c r="P45" s="23">
        <f t="shared" si="3"/>
        <v>150</v>
      </c>
      <c r="Q45" s="94">
        <v>19.05</v>
      </c>
      <c r="R45" s="43">
        <f t="shared" si="4"/>
        <v>76.2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5</v>
      </c>
      <c r="F46" s="72">
        <v>0</v>
      </c>
      <c r="G46" s="46">
        <f t="shared" si="0"/>
        <v>5</v>
      </c>
      <c r="H46" s="82">
        <v>0</v>
      </c>
      <c r="I46" s="80">
        <v>0</v>
      </c>
      <c r="J46" s="46">
        <f t="shared" si="1"/>
        <v>3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13</v>
      </c>
      <c r="F47" s="72">
        <v>0</v>
      </c>
      <c r="G47" s="46">
        <f>E47+F47</f>
        <v>13</v>
      </c>
      <c r="H47" s="82">
        <v>0</v>
      </c>
      <c r="I47" s="80">
        <v>0</v>
      </c>
      <c r="J47" s="46">
        <f>+G47-H47-K47-I47</f>
        <v>10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5</v>
      </c>
      <c r="G48" s="46">
        <f t="shared" si="0"/>
        <v>5</v>
      </c>
      <c r="H48" s="82">
        <v>0</v>
      </c>
      <c r="I48" s="80">
        <v>0</v>
      </c>
      <c r="J48" s="46">
        <f t="shared" si="1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6</v>
      </c>
      <c r="F49" s="72">
        <v>0</v>
      </c>
      <c r="G49" s="46">
        <f t="shared" si="0"/>
        <v>6</v>
      </c>
      <c r="H49" s="82">
        <v>0</v>
      </c>
      <c r="I49" s="80">
        <v>0</v>
      </c>
      <c r="J49" s="46">
        <f t="shared" si="1"/>
        <v>2</v>
      </c>
      <c r="K49" s="73">
        <v>4</v>
      </c>
      <c r="L49" s="15">
        <v>50</v>
      </c>
      <c r="M49" s="66">
        <f t="shared" si="2"/>
        <v>200</v>
      </c>
      <c r="N49" s="17" t="s">
        <v>16</v>
      </c>
      <c r="O49" s="18">
        <v>50</v>
      </c>
      <c r="P49" s="23">
        <f t="shared" si="3"/>
        <v>150</v>
      </c>
      <c r="Q49" s="94">
        <v>21.81</v>
      </c>
      <c r="R49" s="43">
        <f t="shared" si="4"/>
        <v>87.24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1</v>
      </c>
      <c r="F52" s="72">
        <v>0</v>
      </c>
      <c r="G52" s="46">
        <f t="shared" si="0"/>
        <v>1</v>
      </c>
      <c r="H52" s="82">
        <v>0</v>
      </c>
      <c r="I52" s="80">
        <v>0</v>
      </c>
      <c r="J52" s="46">
        <f t="shared" si="1"/>
        <v>1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1</v>
      </c>
      <c r="F66" s="72">
        <v>0</v>
      </c>
      <c r="G66" s="46">
        <f t="shared" si="5"/>
        <v>1</v>
      </c>
      <c r="H66" s="82">
        <v>0</v>
      </c>
      <c r="I66" s="80">
        <v>0</v>
      </c>
      <c r="J66" s="46">
        <f t="shared" si="6"/>
        <v>1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0</v>
      </c>
      <c r="K73" s="73">
        <v>4</v>
      </c>
      <c r="L73" s="21">
        <v>50</v>
      </c>
      <c r="M73" s="66">
        <f t="shared" si="2"/>
        <v>200</v>
      </c>
      <c r="N73" s="17" t="s">
        <v>16</v>
      </c>
      <c r="O73" s="18"/>
      <c r="P73" s="23">
        <f t="shared" si="3"/>
        <v>200</v>
      </c>
      <c r="Q73" s="94">
        <v>17.09</v>
      </c>
      <c r="R73" s="43">
        <f t="shared" si="4"/>
        <v>68.36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14</v>
      </c>
      <c r="F99" s="72">
        <v>0</v>
      </c>
      <c r="G99" s="46">
        <f t="shared" si="5"/>
        <v>14</v>
      </c>
      <c r="H99" s="82">
        <v>0</v>
      </c>
      <c r="I99" s="80">
        <v>0</v>
      </c>
      <c r="J99" s="46">
        <f t="shared" si="6"/>
        <v>14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20</v>
      </c>
      <c r="F101" s="72">
        <v>0</v>
      </c>
      <c r="G101" s="46">
        <f t="shared" si="5"/>
        <v>20</v>
      </c>
      <c r="H101" s="82">
        <v>0</v>
      </c>
      <c r="I101" s="80">
        <v>0</v>
      </c>
      <c r="J101" s="46">
        <f t="shared" si="6"/>
        <v>20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5</v>
      </c>
      <c r="F102" s="72">
        <v>0</v>
      </c>
      <c r="G102" s="46">
        <f t="shared" si="5"/>
        <v>5</v>
      </c>
      <c r="H102" s="82">
        <v>0</v>
      </c>
      <c r="I102" s="80">
        <v>0</v>
      </c>
      <c r="J102" s="46">
        <f t="shared" si="6"/>
        <v>4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2</v>
      </c>
      <c r="K168" s="73">
        <v>8</v>
      </c>
      <c r="L168" s="20">
        <v>120</v>
      </c>
      <c r="M168" s="66">
        <f t="shared" si="12"/>
        <v>960</v>
      </c>
      <c r="N168" s="17" t="s">
        <v>16</v>
      </c>
      <c r="O168" s="18"/>
      <c r="P168" s="23">
        <f t="shared" si="13"/>
        <v>960</v>
      </c>
      <c r="Q168" s="94">
        <v>73</v>
      </c>
      <c r="R168" s="43">
        <f t="shared" si="14"/>
        <v>584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1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+'21'!J215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+'21'!J216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+'21'!J217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+'21'!J218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1466.25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3325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150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3175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3175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7</v>
      </c>
      <c r="F5" s="72">
        <v>10</v>
      </c>
      <c r="G5" s="46">
        <f t="shared" ref="G5:G53" si="0">E5+F5</f>
        <v>17</v>
      </c>
      <c r="H5" s="82">
        <v>0</v>
      </c>
      <c r="I5" s="80">
        <v>0</v>
      </c>
      <c r="J5" s="46">
        <f t="shared" ref="J5:J53" si="1">+G5-H5-K5-I5</f>
        <v>10</v>
      </c>
      <c r="K5" s="73">
        <v>7</v>
      </c>
      <c r="L5" s="15">
        <v>50</v>
      </c>
      <c r="M5" s="66">
        <f>+L5*K5</f>
        <v>350</v>
      </c>
      <c r="N5" s="17" t="s">
        <v>16</v>
      </c>
      <c r="O5" s="18"/>
      <c r="P5" s="23">
        <f>SUM(M5-O5)</f>
        <v>350</v>
      </c>
      <c r="Q5" s="94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15</v>
      </c>
      <c r="F6" s="72">
        <v>10</v>
      </c>
      <c r="G6" s="46">
        <f t="shared" si="0"/>
        <v>25</v>
      </c>
      <c r="H6" s="82">
        <v>0</v>
      </c>
      <c r="I6" s="80">
        <v>0</v>
      </c>
      <c r="J6" s="46">
        <f t="shared" si="1"/>
        <v>17</v>
      </c>
      <c r="K6" s="73">
        <v>8</v>
      </c>
      <c r="L6" s="15">
        <v>100</v>
      </c>
      <c r="M6" s="66">
        <f t="shared" ref="M6:M78" si="2">+L6*K6</f>
        <v>800</v>
      </c>
      <c r="N6" s="17" t="s">
        <v>16</v>
      </c>
      <c r="O6" s="18"/>
      <c r="P6" s="23">
        <f t="shared" ref="P6:P78" si="3">SUM(M6-O6)</f>
        <v>800</v>
      </c>
      <c r="Q6" s="94">
        <v>39.29</v>
      </c>
      <c r="R6" s="43">
        <f t="shared" ref="R6:R78" si="4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0</v>
      </c>
      <c r="F11" s="72">
        <v>10</v>
      </c>
      <c r="G11" s="46">
        <f t="shared" si="0"/>
        <v>10</v>
      </c>
      <c r="H11" s="82">
        <v>0</v>
      </c>
      <c r="I11" s="80">
        <v>0</v>
      </c>
      <c r="J11" s="46">
        <f t="shared" si="1"/>
        <v>10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2</v>
      </c>
      <c r="F14" s="72">
        <v>2</v>
      </c>
      <c r="G14" s="46">
        <f t="shared" si="0"/>
        <v>4</v>
      </c>
      <c r="H14" s="82">
        <v>0</v>
      </c>
      <c r="I14" s="80">
        <v>0</v>
      </c>
      <c r="J14" s="46">
        <f t="shared" si="1"/>
        <v>2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/>
      <c r="P14" s="23">
        <f t="shared" si="3"/>
        <v>100</v>
      </c>
      <c r="Q14" s="94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2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8</v>
      </c>
      <c r="F18" s="72">
        <v>0</v>
      </c>
      <c r="G18" s="46">
        <f t="shared" si="0"/>
        <v>8</v>
      </c>
      <c r="H18" s="82">
        <v>0</v>
      </c>
      <c r="I18" s="80">
        <v>0</v>
      </c>
      <c r="J18" s="46">
        <f t="shared" si="1"/>
        <v>8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1</v>
      </c>
      <c r="F20" s="72">
        <v>2</v>
      </c>
      <c r="G20" s="46">
        <f t="shared" si="0"/>
        <v>3</v>
      </c>
      <c r="H20" s="82">
        <v>0</v>
      </c>
      <c r="I20" s="80">
        <v>0</v>
      </c>
      <c r="J20" s="46">
        <f t="shared" si="1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19</v>
      </c>
      <c r="F31" s="72">
        <v>10</v>
      </c>
      <c r="G31" s="46">
        <f t="shared" si="0"/>
        <v>29</v>
      </c>
      <c r="H31" s="82">
        <v>0</v>
      </c>
      <c r="I31" s="80">
        <v>0</v>
      </c>
      <c r="J31" s="46">
        <f t="shared" si="1"/>
        <v>19</v>
      </c>
      <c r="K31" s="73">
        <v>10</v>
      </c>
      <c r="L31" s="15">
        <v>100</v>
      </c>
      <c r="M31" s="66">
        <f t="shared" si="2"/>
        <v>1000</v>
      </c>
      <c r="N31" s="17" t="s">
        <v>16</v>
      </c>
      <c r="O31" s="18"/>
      <c r="P31" s="23">
        <f t="shared" si="3"/>
        <v>1000</v>
      </c>
      <c r="Q31" s="94">
        <v>38.46</v>
      </c>
      <c r="R31" s="43">
        <f t="shared" si="4"/>
        <v>384.6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3</v>
      </c>
      <c r="F46" s="72">
        <v>5</v>
      </c>
      <c r="G46" s="46">
        <f t="shared" si="0"/>
        <v>8</v>
      </c>
      <c r="H46" s="82">
        <v>0</v>
      </c>
      <c r="I46" s="80">
        <v>0</v>
      </c>
      <c r="J46" s="46">
        <f t="shared" si="1"/>
        <v>8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10</v>
      </c>
      <c r="F47" s="72">
        <v>0</v>
      </c>
      <c r="G47" s="46">
        <f>E47+F47</f>
        <v>10</v>
      </c>
      <c r="H47" s="82">
        <v>0</v>
      </c>
      <c r="I47" s="80">
        <v>0</v>
      </c>
      <c r="J47" s="46">
        <f>+G47-H47-K47-I47</f>
        <v>6</v>
      </c>
      <c r="K47" s="73">
        <v>4</v>
      </c>
      <c r="L47" s="20">
        <v>50</v>
      </c>
      <c r="M47" s="66">
        <f>+L47*K47</f>
        <v>200</v>
      </c>
      <c r="N47" s="17" t="s">
        <v>16</v>
      </c>
      <c r="O47" s="18">
        <v>50</v>
      </c>
      <c r="P47" s="23">
        <f>SUM(M47-O47)</f>
        <v>150</v>
      </c>
      <c r="Q47" s="94">
        <v>18.88</v>
      </c>
      <c r="R47" s="43">
        <f>+K47*Q47</f>
        <v>75.52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3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>
        <v>50</v>
      </c>
      <c r="P48" s="23">
        <f>SUM(M48-O48)</f>
        <v>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2</v>
      </c>
      <c r="F49" s="72">
        <v>10</v>
      </c>
      <c r="G49" s="46">
        <f t="shared" si="0"/>
        <v>12</v>
      </c>
      <c r="H49" s="82">
        <v>0</v>
      </c>
      <c r="I49" s="80">
        <v>0</v>
      </c>
      <c r="J49" s="46">
        <f t="shared" si="1"/>
        <v>12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0</v>
      </c>
      <c r="F50" s="72">
        <v>5</v>
      </c>
      <c r="G50" s="46">
        <f>E50+F50</f>
        <v>5</v>
      </c>
      <c r="H50" s="82">
        <v>0</v>
      </c>
      <c r="I50" s="80">
        <v>0</v>
      </c>
      <c r="J50" s="46">
        <f>+G50-H50-K50-I50</f>
        <v>2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/>
      <c r="P50" s="23">
        <f>SUM(M50-O50)</f>
        <v>150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1</v>
      </c>
      <c r="F52" s="72">
        <v>10</v>
      </c>
      <c r="G52" s="46">
        <f t="shared" si="0"/>
        <v>11</v>
      </c>
      <c r="H52" s="82">
        <v>0</v>
      </c>
      <c r="I52" s="80">
        <v>0</v>
      </c>
      <c r="J52" s="46">
        <f t="shared" si="1"/>
        <v>9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1</v>
      </c>
      <c r="F66" s="72">
        <v>2</v>
      </c>
      <c r="G66" s="46">
        <f t="shared" si="5"/>
        <v>3</v>
      </c>
      <c r="H66" s="82">
        <v>0</v>
      </c>
      <c r="I66" s="80">
        <v>0</v>
      </c>
      <c r="J66" s="46">
        <f t="shared" si="6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2</v>
      </c>
      <c r="G67" s="46">
        <f t="shared" si="5"/>
        <v>2</v>
      </c>
      <c r="H67" s="82">
        <v>0</v>
      </c>
      <c r="I67" s="80">
        <v>0</v>
      </c>
      <c r="J67" s="46">
        <f t="shared" si="6"/>
        <v>2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14</v>
      </c>
      <c r="F99" s="72">
        <v>0</v>
      </c>
      <c r="G99" s="46">
        <f t="shared" si="5"/>
        <v>14</v>
      </c>
      <c r="H99" s="82">
        <v>0</v>
      </c>
      <c r="I99" s="80">
        <v>0</v>
      </c>
      <c r="J99" s="46">
        <f t="shared" si="6"/>
        <v>13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>
        <v>55</v>
      </c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20</v>
      </c>
      <c r="F101" s="72">
        <v>0</v>
      </c>
      <c r="G101" s="46">
        <f t="shared" si="5"/>
        <v>20</v>
      </c>
      <c r="H101" s="82">
        <v>0</v>
      </c>
      <c r="I101" s="80">
        <v>0</v>
      </c>
      <c r="J101" s="46">
        <f t="shared" si="6"/>
        <v>17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4</v>
      </c>
      <c r="F102" s="72">
        <v>5</v>
      </c>
      <c r="G102" s="46">
        <f t="shared" si="5"/>
        <v>9</v>
      </c>
      <c r="H102" s="82">
        <v>0</v>
      </c>
      <c r="I102" s="80">
        <v>0</v>
      </c>
      <c r="J102" s="46">
        <f t="shared" si="6"/>
        <v>7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10</v>
      </c>
      <c r="G167" s="46">
        <f t="shared" si="10"/>
        <v>10</v>
      </c>
      <c r="H167" s="82">
        <v>0</v>
      </c>
      <c r="I167" s="80">
        <v>0</v>
      </c>
      <c r="J167" s="46">
        <f t="shared" si="11"/>
        <v>10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2</v>
      </c>
      <c r="F168" s="72">
        <v>10</v>
      </c>
      <c r="G168" s="46">
        <f t="shared" si="10"/>
        <v>12</v>
      </c>
      <c r="H168" s="82">
        <v>0</v>
      </c>
      <c r="I168" s="80">
        <v>0</v>
      </c>
      <c r="J168" s="46">
        <f t="shared" si="11"/>
        <v>10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1</v>
      </c>
      <c r="F182" s="72">
        <v>3</v>
      </c>
      <c r="G182" s="46">
        <f t="shared" si="10"/>
        <v>4</v>
      </c>
      <c r="H182" s="82">
        <v>0</v>
      </c>
      <c r="I182" s="80">
        <v>0</v>
      </c>
      <c r="J182" s="46">
        <f t="shared" si="11"/>
        <v>4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+'22'!J215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+'22'!J216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+'22'!J217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+'22'!J218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1264.7899999999997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3475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220</v>
      </c>
      <c r="O230" s="2">
        <v>220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155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3100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3050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-50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-50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10</v>
      </c>
      <c r="F5" s="72">
        <v>0</v>
      </c>
      <c r="G5" s="46">
        <f t="shared" ref="G5:G53" si="0">E5+F5</f>
        <v>10</v>
      </c>
      <c r="H5" s="82">
        <v>0</v>
      </c>
      <c r="I5" s="80">
        <v>0</v>
      </c>
      <c r="J5" s="46">
        <f t="shared" ref="J5:J53" si="1">+G5-H5-K5-I5</f>
        <v>2</v>
      </c>
      <c r="K5" s="73">
        <v>8</v>
      </c>
      <c r="L5" s="15">
        <v>50</v>
      </c>
      <c r="M5" s="66">
        <f>+L5*K5</f>
        <v>400</v>
      </c>
      <c r="N5" s="17" t="s">
        <v>16</v>
      </c>
      <c r="O5" s="18"/>
      <c r="P5" s="23">
        <f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17</v>
      </c>
      <c r="F6" s="72">
        <v>20</v>
      </c>
      <c r="G6" s="46">
        <f t="shared" si="0"/>
        <v>37</v>
      </c>
      <c r="H6" s="82">
        <v>0</v>
      </c>
      <c r="I6" s="80">
        <v>0</v>
      </c>
      <c r="J6" s="46">
        <f t="shared" si="1"/>
        <v>33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10</v>
      </c>
      <c r="F11" s="72">
        <v>0</v>
      </c>
      <c r="G11" s="46">
        <f t="shared" si="0"/>
        <v>10</v>
      </c>
      <c r="H11" s="82">
        <v>0</v>
      </c>
      <c r="I11" s="80">
        <v>0</v>
      </c>
      <c r="J11" s="46">
        <f t="shared" si="1"/>
        <v>7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2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1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8</v>
      </c>
      <c r="F18" s="72">
        <v>10</v>
      </c>
      <c r="G18" s="46">
        <f t="shared" si="0"/>
        <v>18</v>
      </c>
      <c r="H18" s="82">
        <v>0</v>
      </c>
      <c r="I18" s="80">
        <v>0</v>
      </c>
      <c r="J18" s="46">
        <f t="shared" si="1"/>
        <v>12</v>
      </c>
      <c r="K18" s="73">
        <v>6</v>
      </c>
      <c r="L18" s="15">
        <v>50</v>
      </c>
      <c r="M18" s="66">
        <f t="shared" si="2"/>
        <v>300</v>
      </c>
      <c r="N18" s="17" t="s">
        <v>16</v>
      </c>
      <c r="O18" s="18">
        <v>50</v>
      </c>
      <c r="P18" s="23">
        <f t="shared" si="3"/>
        <v>250</v>
      </c>
      <c r="Q18" s="94">
        <v>18.77</v>
      </c>
      <c r="R18" s="43">
        <f t="shared" si="4"/>
        <v>112.62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3</v>
      </c>
      <c r="F20" s="72">
        <v>2</v>
      </c>
      <c r="G20" s="46">
        <f t="shared" si="0"/>
        <v>5</v>
      </c>
      <c r="H20" s="82">
        <v>0</v>
      </c>
      <c r="I20" s="80">
        <v>0</v>
      </c>
      <c r="J20" s="46">
        <f t="shared" si="1"/>
        <v>3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19</v>
      </c>
      <c r="F31" s="72">
        <v>20</v>
      </c>
      <c r="G31" s="46">
        <f t="shared" si="0"/>
        <v>39</v>
      </c>
      <c r="H31" s="82">
        <v>2</v>
      </c>
      <c r="I31" s="80">
        <v>0</v>
      </c>
      <c r="J31" s="46">
        <f t="shared" si="1"/>
        <v>33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1</v>
      </c>
      <c r="F45" s="72">
        <v>5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8</v>
      </c>
      <c r="F46" s="72">
        <v>5</v>
      </c>
      <c r="G46" s="46">
        <f t="shared" si="0"/>
        <v>13</v>
      </c>
      <c r="H46" s="82">
        <v>3</v>
      </c>
      <c r="I46" s="80">
        <v>0</v>
      </c>
      <c r="J46" s="46">
        <f t="shared" si="1"/>
        <v>8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6</v>
      </c>
      <c r="F47" s="72">
        <v>10</v>
      </c>
      <c r="G47" s="46">
        <f>E47+F47</f>
        <v>16</v>
      </c>
      <c r="H47" s="82">
        <v>0</v>
      </c>
      <c r="I47" s="80">
        <v>0</v>
      </c>
      <c r="J47" s="46">
        <f>+G47-H47-K47-I47</f>
        <v>13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>
        <v>50</v>
      </c>
      <c r="P47" s="23">
        <f>SUM(M47-O47)</f>
        <v>100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3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12</v>
      </c>
      <c r="F49" s="72">
        <v>0</v>
      </c>
      <c r="G49" s="46">
        <f t="shared" si="0"/>
        <v>12</v>
      </c>
      <c r="H49" s="82">
        <v>0</v>
      </c>
      <c r="I49" s="80">
        <v>0</v>
      </c>
      <c r="J49" s="46">
        <f t="shared" si="1"/>
        <v>12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2</v>
      </c>
      <c r="F50" s="72">
        <v>0</v>
      </c>
      <c r="G50" s="46">
        <f>E50+F50</f>
        <v>2</v>
      </c>
      <c r="H50" s="82">
        <v>0</v>
      </c>
      <c r="I50" s="80">
        <v>0</v>
      </c>
      <c r="J50" s="46">
        <f>+G50-H50-K50-I50</f>
        <v>1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9</v>
      </c>
      <c r="F52" s="72">
        <v>10</v>
      </c>
      <c r="G52" s="46">
        <f t="shared" si="0"/>
        <v>19</v>
      </c>
      <c r="H52" s="82">
        <v>0</v>
      </c>
      <c r="I52" s="80">
        <v>0</v>
      </c>
      <c r="J52" s="46">
        <f t="shared" si="1"/>
        <v>17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>
        <v>50</v>
      </c>
      <c r="P52" s="23">
        <f>SUM(M52-O52)</f>
        <v>50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3</v>
      </c>
      <c r="F66" s="72">
        <v>3</v>
      </c>
      <c r="G66" s="46">
        <f t="shared" si="5"/>
        <v>6</v>
      </c>
      <c r="H66" s="82">
        <v>0</v>
      </c>
      <c r="I66" s="80">
        <v>0</v>
      </c>
      <c r="J66" s="46">
        <f t="shared" si="6"/>
        <v>5</v>
      </c>
      <c r="K66" s="73">
        <v>1</v>
      </c>
      <c r="L66" s="15">
        <v>70</v>
      </c>
      <c r="M66" s="66">
        <f t="shared" si="2"/>
        <v>70</v>
      </c>
      <c r="N66" s="17" t="s">
        <v>16</v>
      </c>
      <c r="O66" s="18">
        <v>70</v>
      </c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6"/>
        <v>2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17</v>
      </c>
      <c r="F101" s="72">
        <v>0</v>
      </c>
      <c r="G101" s="46">
        <f t="shared" si="5"/>
        <v>17</v>
      </c>
      <c r="H101" s="82">
        <v>0</v>
      </c>
      <c r="I101" s="80">
        <v>0</v>
      </c>
      <c r="J101" s="46">
        <f t="shared" si="6"/>
        <v>13</v>
      </c>
      <c r="K101" s="73">
        <v>4</v>
      </c>
      <c r="L101" s="22">
        <v>60</v>
      </c>
      <c r="M101" s="66">
        <f t="shared" si="7"/>
        <v>240</v>
      </c>
      <c r="N101" s="17" t="s">
        <v>16</v>
      </c>
      <c r="O101" s="18"/>
      <c r="P101" s="23">
        <f t="shared" si="8"/>
        <v>240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5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10</v>
      </c>
      <c r="F167" s="72">
        <v>0</v>
      </c>
      <c r="G167" s="46">
        <f t="shared" si="10"/>
        <v>10</v>
      </c>
      <c r="H167" s="82">
        <v>0</v>
      </c>
      <c r="I167" s="80">
        <v>0</v>
      </c>
      <c r="J167" s="46">
        <f t="shared" si="11"/>
        <v>9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10</v>
      </c>
      <c r="F168" s="72">
        <v>0</v>
      </c>
      <c r="G168" s="46">
        <f t="shared" si="10"/>
        <v>10</v>
      </c>
      <c r="H168" s="82">
        <v>0</v>
      </c>
      <c r="I168" s="80">
        <v>0</v>
      </c>
      <c r="J168" s="46">
        <f t="shared" si="11"/>
        <v>4</v>
      </c>
      <c r="K168" s="73">
        <v>6</v>
      </c>
      <c r="L168" s="20">
        <v>120</v>
      </c>
      <c r="M168" s="66">
        <f t="shared" si="12"/>
        <v>720</v>
      </c>
      <c r="N168" s="17" t="s">
        <v>16</v>
      </c>
      <c r="O168" s="18"/>
      <c r="P168" s="23">
        <f t="shared" si="13"/>
        <v>720</v>
      </c>
      <c r="Q168" s="94">
        <v>73</v>
      </c>
      <c r="R168" s="43">
        <f t="shared" si="14"/>
        <v>438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4</v>
      </c>
      <c r="F182" s="72">
        <v>0</v>
      </c>
      <c r="G182" s="46">
        <f t="shared" si="10"/>
        <v>4</v>
      </c>
      <c r="H182" s="82">
        <v>0</v>
      </c>
      <c r="I182" s="80">
        <v>0</v>
      </c>
      <c r="J182" s="46">
        <f t="shared" si="11"/>
        <v>2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+'23'!J215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+'23'!J216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+'23'!J217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+'23'!J218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1535.9799999999998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3760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100</v>
      </c>
      <c r="O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220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3440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3440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2</v>
      </c>
      <c r="F5" s="72">
        <v>20</v>
      </c>
      <c r="G5" s="46">
        <f t="shared" ref="G5:G53" si="0">E5+F5</f>
        <v>22</v>
      </c>
      <c r="H5" s="82">
        <v>0</v>
      </c>
      <c r="I5" s="80">
        <v>0</v>
      </c>
      <c r="J5" s="46">
        <f t="shared" ref="J5:J53" si="1">+G5-H5-K5-I5</f>
        <v>20</v>
      </c>
      <c r="K5" s="73">
        <v>2</v>
      </c>
      <c r="L5" s="15">
        <v>50</v>
      </c>
      <c r="M5" s="66">
        <f>+L5*K5</f>
        <v>100</v>
      </c>
      <c r="N5" s="17" t="s">
        <v>16</v>
      </c>
      <c r="O5" s="18">
        <v>50</v>
      </c>
      <c r="P5" s="23">
        <f>SUM(M5-O5)</f>
        <v>50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33</v>
      </c>
      <c r="F6" s="72">
        <v>20</v>
      </c>
      <c r="G6" s="46">
        <f t="shared" si="0"/>
        <v>53</v>
      </c>
      <c r="H6" s="82">
        <v>0</v>
      </c>
      <c r="I6" s="80">
        <v>0</v>
      </c>
      <c r="J6" s="46">
        <f t="shared" si="1"/>
        <v>43</v>
      </c>
      <c r="K6" s="73">
        <v>10</v>
      </c>
      <c r="L6" s="15">
        <v>100</v>
      </c>
      <c r="M6" s="66">
        <f t="shared" ref="M6:M78" si="2">+L6*K6</f>
        <v>1000</v>
      </c>
      <c r="N6" s="17" t="s">
        <v>16</v>
      </c>
      <c r="O6" s="18"/>
      <c r="P6" s="23">
        <f t="shared" ref="P6:P78" si="3">SUM(M6-O6)</f>
        <v>1000</v>
      </c>
      <c r="Q6" s="94">
        <v>39.29</v>
      </c>
      <c r="R6" s="43">
        <f t="shared" ref="R6:R78" si="4">+K6*Q6</f>
        <v>392.9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7</v>
      </c>
      <c r="F11" s="72">
        <v>10</v>
      </c>
      <c r="G11" s="46">
        <f t="shared" si="0"/>
        <v>17</v>
      </c>
      <c r="H11" s="82">
        <v>0</v>
      </c>
      <c r="I11" s="80">
        <v>0</v>
      </c>
      <c r="J11" s="46">
        <f t="shared" si="1"/>
        <v>15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2</v>
      </c>
      <c r="F14" s="72">
        <v>3</v>
      </c>
      <c r="G14" s="46">
        <f t="shared" si="0"/>
        <v>5</v>
      </c>
      <c r="H14" s="82">
        <v>0</v>
      </c>
      <c r="I14" s="80">
        <v>0</v>
      </c>
      <c r="J14" s="46">
        <f t="shared" si="1"/>
        <v>3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/>
      <c r="P14" s="23">
        <f t="shared" si="3"/>
        <v>100</v>
      </c>
      <c r="Q14" s="94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1</v>
      </c>
      <c r="F15" s="72">
        <v>3</v>
      </c>
      <c r="G15" s="46">
        <f t="shared" si="0"/>
        <v>4</v>
      </c>
      <c r="H15" s="82">
        <v>0</v>
      </c>
      <c r="I15" s="80">
        <v>0</v>
      </c>
      <c r="J15" s="46">
        <f t="shared" si="1"/>
        <v>3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12</v>
      </c>
      <c r="F18" s="72">
        <v>0</v>
      </c>
      <c r="G18" s="46">
        <f t="shared" si="0"/>
        <v>12</v>
      </c>
      <c r="H18" s="82">
        <v>0</v>
      </c>
      <c r="I18" s="80">
        <v>0</v>
      </c>
      <c r="J18" s="46">
        <f t="shared" si="1"/>
        <v>9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/>
      <c r="P18" s="23">
        <f t="shared" si="3"/>
        <v>150</v>
      </c>
      <c r="Q18" s="94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3</v>
      </c>
      <c r="F20" s="72">
        <v>3</v>
      </c>
      <c r="G20" s="46">
        <f t="shared" si="0"/>
        <v>6</v>
      </c>
      <c r="H20" s="82">
        <v>0</v>
      </c>
      <c r="I20" s="80">
        <v>0</v>
      </c>
      <c r="J20" s="46">
        <f t="shared" si="1"/>
        <v>3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33</v>
      </c>
      <c r="F31" s="72">
        <v>25</v>
      </c>
      <c r="G31" s="46">
        <f t="shared" si="0"/>
        <v>58</v>
      </c>
      <c r="H31" s="82">
        <v>0</v>
      </c>
      <c r="I31" s="80">
        <v>0</v>
      </c>
      <c r="J31" s="46">
        <f t="shared" si="1"/>
        <v>50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7</v>
      </c>
      <c r="G32" s="46">
        <f t="shared" si="0"/>
        <v>7</v>
      </c>
      <c r="H32" s="82">
        <v>0</v>
      </c>
      <c r="I32" s="80">
        <v>0</v>
      </c>
      <c r="J32" s="46">
        <f t="shared" si="1"/>
        <v>7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3</v>
      </c>
      <c r="G33" s="46">
        <f t="shared" si="0"/>
        <v>3</v>
      </c>
      <c r="H33" s="82">
        <v>0</v>
      </c>
      <c r="I33" s="80">
        <v>0</v>
      </c>
      <c r="J33" s="46">
        <f t="shared" si="1"/>
        <v>3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5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8</v>
      </c>
      <c r="F46" s="72">
        <v>10</v>
      </c>
      <c r="G46" s="46">
        <f t="shared" si="0"/>
        <v>18</v>
      </c>
      <c r="H46" s="82">
        <v>0</v>
      </c>
      <c r="I46" s="80">
        <v>0</v>
      </c>
      <c r="J46" s="46">
        <f t="shared" si="1"/>
        <v>14</v>
      </c>
      <c r="K46" s="73">
        <v>4</v>
      </c>
      <c r="L46" s="15">
        <v>50</v>
      </c>
      <c r="M46" s="66">
        <f t="shared" si="2"/>
        <v>200</v>
      </c>
      <c r="N46" s="17" t="s">
        <v>16</v>
      </c>
      <c r="O46" s="18">
        <v>50</v>
      </c>
      <c r="P46" s="23">
        <f t="shared" si="3"/>
        <v>150</v>
      </c>
      <c r="Q46" s="94">
        <v>19.21</v>
      </c>
      <c r="R46" s="43">
        <f t="shared" si="4"/>
        <v>76.84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13</v>
      </c>
      <c r="F47" s="72">
        <v>0</v>
      </c>
      <c r="G47" s="46">
        <f>E47+F47</f>
        <v>13</v>
      </c>
      <c r="H47" s="82">
        <v>0</v>
      </c>
      <c r="I47" s="80">
        <v>0</v>
      </c>
      <c r="J47" s="46">
        <f>+G47-H47-K47-I47</f>
        <v>12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3</v>
      </c>
      <c r="F48" s="72">
        <v>5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12</v>
      </c>
      <c r="F49" s="72">
        <v>5</v>
      </c>
      <c r="G49" s="46">
        <f t="shared" si="0"/>
        <v>17</v>
      </c>
      <c r="H49" s="82">
        <v>0</v>
      </c>
      <c r="I49" s="80">
        <v>0</v>
      </c>
      <c r="J49" s="46">
        <f t="shared" si="1"/>
        <v>16</v>
      </c>
      <c r="K49" s="73">
        <v>1</v>
      </c>
      <c r="L49" s="15">
        <v>50</v>
      </c>
      <c r="M49" s="66">
        <f t="shared" si="2"/>
        <v>50</v>
      </c>
      <c r="N49" s="17" t="s">
        <v>16</v>
      </c>
      <c r="O49" s="18"/>
      <c r="P49" s="23">
        <f t="shared" si="3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1</v>
      </c>
      <c r="F50" s="72">
        <v>5</v>
      </c>
      <c r="G50" s="46">
        <f>E50+F50</f>
        <v>6</v>
      </c>
      <c r="H50" s="82">
        <v>0</v>
      </c>
      <c r="I50" s="80">
        <v>0</v>
      </c>
      <c r="J50" s="46">
        <f>+G50-H50-K50-I50</f>
        <v>5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17</v>
      </c>
      <c r="F52" s="72">
        <v>10</v>
      </c>
      <c r="G52" s="46">
        <f t="shared" si="0"/>
        <v>27</v>
      </c>
      <c r="H52" s="82">
        <v>0</v>
      </c>
      <c r="I52" s="80">
        <v>0</v>
      </c>
      <c r="J52" s="46">
        <f t="shared" si="1"/>
        <v>24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5</v>
      </c>
      <c r="F66" s="72">
        <v>0</v>
      </c>
      <c r="G66" s="46">
        <f t="shared" si="5"/>
        <v>5</v>
      </c>
      <c r="H66" s="82">
        <v>0</v>
      </c>
      <c r="I66" s="80">
        <v>0</v>
      </c>
      <c r="J66" s="46">
        <f t="shared" si="6"/>
        <v>5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6"/>
        <v>1</v>
      </c>
      <c r="K67" s="73">
        <v>1</v>
      </c>
      <c r="L67" s="15">
        <v>80</v>
      </c>
      <c r="M67" s="66">
        <f t="shared" si="2"/>
        <v>80</v>
      </c>
      <c r="N67" s="17" t="s">
        <v>16</v>
      </c>
      <c r="O67" s="18"/>
      <c r="P67" s="23">
        <f t="shared" si="3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10</v>
      </c>
      <c r="G73" s="46">
        <f t="shared" si="5"/>
        <v>10</v>
      </c>
      <c r="H73" s="82">
        <v>0</v>
      </c>
      <c r="I73" s="80">
        <v>0</v>
      </c>
      <c r="J73" s="46">
        <f t="shared" si="6"/>
        <v>8</v>
      </c>
      <c r="K73" s="73">
        <v>2</v>
      </c>
      <c r="L73" s="21">
        <v>50</v>
      </c>
      <c r="M73" s="66">
        <f t="shared" si="2"/>
        <v>100</v>
      </c>
      <c r="N73" s="17" t="s">
        <v>16</v>
      </c>
      <c r="O73" s="18">
        <v>50</v>
      </c>
      <c r="P73" s="23">
        <f t="shared" si="3"/>
        <v>50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13</v>
      </c>
      <c r="F99" s="72">
        <v>0</v>
      </c>
      <c r="G99" s="46">
        <f t="shared" si="5"/>
        <v>13</v>
      </c>
      <c r="H99" s="82">
        <v>0</v>
      </c>
      <c r="I99" s="80">
        <v>0</v>
      </c>
      <c r="J99" s="46">
        <f t="shared" si="6"/>
        <v>12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>
        <v>55</v>
      </c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13</v>
      </c>
      <c r="F101" s="72">
        <v>10</v>
      </c>
      <c r="G101" s="46">
        <f t="shared" si="5"/>
        <v>23</v>
      </c>
      <c r="H101" s="82">
        <v>0</v>
      </c>
      <c r="I101" s="80">
        <v>0</v>
      </c>
      <c r="J101" s="46">
        <f t="shared" si="6"/>
        <v>19</v>
      </c>
      <c r="K101" s="73">
        <v>4</v>
      </c>
      <c r="L101" s="22">
        <v>60</v>
      </c>
      <c r="M101" s="66">
        <f t="shared" si="7"/>
        <v>240</v>
      </c>
      <c r="N101" s="17" t="s">
        <v>16</v>
      </c>
      <c r="O101" s="18"/>
      <c r="P101" s="23">
        <f t="shared" si="8"/>
        <v>240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5</v>
      </c>
      <c r="F102" s="72">
        <v>5</v>
      </c>
      <c r="G102" s="46">
        <f t="shared" si="5"/>
        <v>10</v>
      </c>
      <c r="H102" s="82">
        <v>0</v>
      </c>
      <c r="I102" s="80">
        <v>0</v>
      </c>
      <c r="J102" s="46">
        <f t="shared" si="6"/>
        <v>8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9</v>
      </c>
      <c r="F167" s="72">
        <v>10</v>
      </c>
      <c r="G167" s="46">
        <f t="shared" si="10"/>
        <v>19</v>
      </c>
      <c r="H167" s="82">
        <v>0</v>
      </c>
      <c r="I167" s="80">
        <v>0</v>
      </c>
      <c r="J167" s="46">
        <f t="shared" si="11"/>
        <v>17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4</v>
      </c>
      <c r="F168" s="72">
        <v>20</v>
      </c>
      <c r="G168" s="46">
        <f t="shared" si="10"/>
        <v>24</v>
      </c>
      <c r="H168" s="82">
        <v>0</v>
      </c>
      <c r="I168" s="80">
        <v>0</v>
      </c>
      <c r="J168" s="46">
        <f t="shared" si="11"/>
        <v>22</v>
      </c>
      <c r="K168" s="73">
        <v>2</v>
      </c>
      <c r="L168" s="20">
        <v>120</v>
      </c>
      <c r="M168" s="66">
        <f t="shared" si="12"/>
        <v>240</v>
      </c>
      <c r="N168" s="17" t="s">
        <v>16</v>
      </c>
      <c r="O168" s="18"/>
      <c r="P168" s="23">
        <f t="shared" si="13"/>
        <v>240</v>
      </c>
      <c r="Q168" s="94">
        <v>73</v>
      </c>
      <c r="R168" s="43">
        <f t="shared" si="14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2</v>
      </c>
      <c r="F182" s="72">
        <v>3</v>
      </c>
      <c r="G182" s="46">
        <f t="shared" si="10"/>
        <v>5</v>
      </c>
      <c r="H182" s="82">
        <v>0</v>
      </c>
      <c r="I182" s="80">
        <v>0</v>
      </c>
      <c r="J182" s="46">
        <f t="shared" si="11"/>
        <v>3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+'24'!J215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+'24'!J216</f>
        <v>0</v>
      </c>
      <c r="F216" s="72">
        <v>20</v>
      </c>
      <c r="G216" s="46">
        <f t="shared" si="15"/>
        <v>20</v>
      </c>
      <c r="H216" s="82">
        <v>0</v>
      </c>
      <c r="I216" s="80">
        <v>0</v>
      </c>
      <c r="J216" s="46">
        <f t="shared" si="16"/>
        <v>19</v>
      </c>
      <c r="K216" s="73">
        <v>1</v>
      </c>
      <c r="L216" s="20">
        <v>35</v>
      </c>
      <c r="M216" s="66">
        <f t="shared" si="12"/>
        <v>35</v>
      </c>
      <c r="N216" s="17" t="s">
        <v>16</v>
      </c>
      <c r="O216" s="18">
        <v>35</v>
      </c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+'24'!J217</f>
        <v>0</v>
      </c>
      <c r="F217" s="72">
        <v>20</v>
      </c>
      <c r="G217" s="46">
        <f t="shared" si="15"/>
        <v>20</v>
      </c>
      <c r="H217" s="82">
        <v>0</v>
      </c>
      <c r="I217" s="80">
        <v>0</v>
      </c>
      <c r="J217" s="46">
        <f t="shared" si="16"/>
        <v>19</v>
      </c>
      <c r="K217" s="73">
        <v>1</v>
      </c>
      <c r="L217" s="20">
        <v>35</v>
      </c>
      <c r="M217" s="66">
        <f t="shared" si="12"/>
        <v>35</v>
      </c>
      <c r="N217" s="17" t="s">
        <v>16</v>
      </c>
      <c r="O217" s="18">
        <v>35</v>
      </c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+'24'!J218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1602.3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4340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300</v>
      </c>
      <c r="O230" s="2">
        <v>300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275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3765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3765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20</v>
      </c>
      <c r="F5" s="72">
        <v>0</v>
      </c>
      <c r="G5" s="46">
        <f t="shared" ref="G5:G53" si="0">E5+F5</f>
        <v>20</v>
      </c>
      <c r="H5" s="82">
        <v>0</v>
      </c>
      <c r="I5" s="80">
        <v>0</v>
      </c>
      <c r="J5" s="46">
        <f t="shared" ref="J5:J53" si="1">+G5-H5-K5-I5</f>
        <v>20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43</v>
      </c>
      <c r="F6" s="72">
        <v>0</v>
      </c>
      <c r="G6" s="46">
        <f t="shared" si="0"/>
        <v>43</v>
      </c>
      <c r="H6" s="82">
        <v>0</v>
      </c>
      <c r="I6" s="80">
        <v>0</v>
      </c>
      <c r="J6" s="46">
        <f t="shared" si="1"/>
        <v>37</v>
      </c>
      <c r="K6" s="73">
        <v>6</v>
      </c>
      <c r="L6" s="15">
        <v>100</v>
      </c>
      <c r="M6" s="66">
        <f t="shared" ref="M6:M78" si="2">+L6*K6</f>
        <v>600</v>
      </c>
      <c r="N6" s="17" t="s">
        <v>16</v>
      </c>
      <c r="O6" s="18"/>
      <c r="P6" s="23">
        <f t="shared" ref="P6:P78" si="3">SUM(M6-O6)</f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15</v>
      </c>
      <c r="F11" s="72">
        <v>0</v>
      </c>
      <c r="G11" s="46">
        <f t="shared" si="0"/>
        <v>15</v>
      </c>
      <c r="H11" s="82">
        <v>0</v>
      </c>
      <c r="I11" s="80">
        <v>0</v>
      </c>
      <c r="J11" s="46">
        <f t="shared" si="1"/>
        <v>15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3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9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0</v>
      </c>
      <c r="K20" s="73">
        <v>3</v>
      </c>
      <c r="L20" s="15">
        <v>65</v>
      </c>
      <c r="M20" s="66">
        <f t="shared" si="2"/>
        <v>195</v>
      </c>
      <c r="N20" s="17" t="s">
        <v>16</v>
      </c>
      <c r="O20" s="18"/>
      <c r="P20" s="23">
        <f t="shared" si="3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50</v>
      </c>
      <c r="F31" s="72">
        <v>0</v>
      </c>
      <c r="G31" s="46">
        <f t="shared" si="0"/>
        <v>50</v>
      </c>
      <c r="H31" s="82">
        <v>2</v>
      </c>
      <c r="I31" s="80">
        <v>0</v>
      </c>
      <c r="J31" s="46">
        <f t="shared" si="1"/>
        <v>45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7</v>
      </c>
      <c r="F32" s="72">
        <v>0</v>
      </c>
      <c r="G32" s="46">
        <f t="shared" si="0"/>
        <v>7</v>
      </c>
      <c r="H32" s="82">
        <v>0</v>
      </c>
      <c r="I32" s="80">
        <v>0</v>
      </c>
      <c r="J32" s="46">
        <f t="shared" si="1"/>
        <v>6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3</v>
      </c>
      <c r="F33" s="72">
        <v>0</v>
      </c>
      <c r="G33" s="46">
        <f t="shared" si="0"/>
        <v>3</v>
      </c>
      <c r="H33" s="82">
        <v>0</v>
      </c>
      <c r="I33" s="80">
        <v>0</v>
      </c>
      <c r="J33" s="46">
        <f t="shared" si="1"/>
        <v>1</v>
      </c>
      <c r="K33" s="73">
        <v>2</v>
      </c>
      <c r="L33" s="15">
        <v>130</v>
      </c>
      <c r="M33" s="66">
        <f t="shared" si="2"/>
        <v>260</v>
      </c>
      <c r="N33" s="17" t="s">
        <v>16</v>
      </c>
      <c r="O33" s="18"/>
      <c r="P33" s="23">
        <f t="shared" si="3"/>
        <v>260</v>
      </c>
      <c r="Q33" s="94">
        <v>38.9</v>
      </c>
      <c r="R33" s="43">
        <f t="shared" si="4"/>
        <v>77.8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5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14</v>
      </c>
      <c r="F46" s="72">
        <v>0</v>
      </c>
      <c r="G46" s="46">
        <f t="shared" si="0"/>
        <v>14</v>
      </c>
      <c r="H46" s="82">
        <v>0</v>
      </c>
      <c r="I46" s="80">
        <v>0</v>
      </c>
      <c r="J46" s="46">
        <f t="shared" si="1"/>
        <v>13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12</v>
      </c>
      <c r="F47" s="72">
        <v>0</v>
      </c>
      <c r="G47" s="46">
        <f>E47+F47</f>
        <v>12</v>
      </c>
      <c r="H47" s="82">
        <v>0</v>
      </c>
      <c r="I47" s="80">
        <v>0</v>
      </c>
      <c r="J47" s="46">
        <f>+G47-H47-K47-I47</f>
        <v>11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8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16</v>
      </c>
      <c r="F49" s="72">
        <v>0</v>
      </c>
      <c r="G49" s="46">
        <f t="shared" si="0"/>
        <v>16</v>
      </c>
      <c r="H49" s="82">
        <v>0</v>
      </c>
      <c r="I49" s="80">
        <v>0</v>
      </c>
      <c r="J49" s="46">
        <f t="shared" si="1"/>
        <v>16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4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>
        <v>50</v>
      </c>
      <c r="P50" s="23">
        <f>SUM(M50-O50)</f>
        <v>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24</v>
      </c>
      <c r="F52" s="72">
        <v>0</v>
      </c>
      <c r="G52" s="46">
        <f t="shared" si="0"/>
        <v>24</v>
      </c>
      <c r="H52" s="82">
        <v>0</v>
      </c>
      <c r="I52" s="80">
        <v>0</v>
      </c>
      <c r="J52" s="46">
        <f t="shared" si="1"/>
        <v>24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5</v>
      </c>
      <c r="F66" s="72">
        <v>0</v>
      </c>
      <c r="G66" s="46">
        <f t="shared" si="5"/>
        <v>5</v>
      </c>
      <c r="H66" s="82">
        <v>0</v>
      </c>
      <c r="I66" s="80">
        <v>0</v>
      </c>
      <c r="J66" s="46">
        <f t="shared" si="6"/>
        <v>5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1</v>
      </c>
      <c r="F67" s="72">
        <v>0</v>
      </c>
      <c r="G67" s="46">
        <f t="shared" si="5"/>
        <v>1</v>
      </c>
      <c r="H67" s="82">
        <v>0</v>
      </c>
      <c r="I67" s="80">
        <v>0</v>
      </c>
      <c r="J67" s="46">
        <f t="shared" si="6"/>
        <v>1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8</v>
      </c>
      <c r="F73" s="72">
        <v>0</v>
      </c>
      <c r="G73" s="46">
        <f t="shared" si="5"/>
        <v>8</v>
      </c>
      <c r="H73" s="82">
        <v>0</v>
      </c>
      <c r="I73" s="80">
        <v>0</v>
      </c>
      <c r="J73" s="46">
        <f t="shared" si="6"/>
        <v>7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12</v>
      </c>
      <c r="F99" s="72">
        <v>0</v>
      </c>
      <c r="G99" s="46">
        <f t="shared" si="5"/>
        <v>12</v>
      </c>
      <c r="H99" s="82">
        <v>0</v>
      </c>
      <c r="I99" s="80">
        <v>0</v>
      </c>
      <c r="J99" s="46">
        <f t="shared" si="6"/>
        <v>11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>
        <v>55</v>
      </c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19</v>
      </c>
      <c r="F101" s="72">
        <v>0</v>
      </c>
      <c r="G101" s="46">
        <f t="shared" si="5"/>
        <v>19</v>
      </c>
      <c r="H101" s="82">
        <v>0</v>
      </c>
      <c r="I101" s="80">
        <v>0</v>
      </c>
      <c r="J101" s="46">
        <f t="shared" si="6"/>
        <v>18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7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17</v>
      </c>
      <c r="F167" s="72">
        <v>0</v>
      </c>
      <c r="G167" s="46">
        <f t="shared" si="10"/>
        <v>17</v>
      </c>
      <c r="H167" s="82">
        <v>0</v>
      </c>
      <c r="I167" s="80">
        <v>0</v>
      </c>
      <c r="J167" s="46">
        <f t="shared" si="11"/>
        <v>16</v>
      </c>
      <c r="K167" s="73">
        <v>1</v>
      </c>
      <c r="L167" s="20">
        <v>60</v>
      </c>
      <c r="M167" s="66">
        <f t="shared" si="12"/>
        <v>60</v>
      </c>
      <c r="N167" s="17" t="s">
        <v>16</v>
      </c>
      <c r="O167" s="18"/>
      <c r="P167" s="23">
        <f t="shared" si="13"/>
        <v>60</v>
      </c>
      <c r="Q167" s="94">
        <v>38</v>
      </c>
      <c r="R167" s="43">
        <f t="shared" si="14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22</v>
      </c>
      <c r="F168" s="72">
        <v>0</v>
      </c>
      <c r="G168" s="46">
        <f t="shared" si="10"/>
        <v>22</v>
      </c>
      <c r="H168" s="82">
        <v>0</v>
      </c>
      <c r="I168" s="80">
        <v>0</v>
      </c>
      <c r="J168" s="46">
        <f t="shared" si="11"/>
        <v>12</v>
      </c>
      <c r="K168" s="73">
        <v>10</v>
      </c>
      <c r="L168" s="20">
        <v>120</v>
      </c>
      <c r="M168" s="66">
        <f t="shared" si="12"/>
        <v>1200</v>
      </c>
      <c r="N168" s="17" t="s">
        <v>16</v>
      </c>
      <c r="O168" s="18"/>
      <c r="P168" s="23">
        <f t="shared" si="13"/>
        <v>1200</v>
      </c>
      <c r="Q168" s="94">
        <v>73</v>
      </c>
      <c r="R168" s="43">
        <f t="shared" si="14"/>
        <v>730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3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+'25'!J215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+'25'!J216</f>
        <v>19</v>
      </c>
      <c r="F216" s="72">
        <v>0</v>
      </c>
      <c r="G216" s="46">
        <f t="shared" si="15"/>
        <v>19</v>
      </c>
      <c r="H216" s="82">
        <v>0</v>
      </c>
      <c r="I216" s="80">
        <v>0</v>
      </c>
      <c r="J216" s="46">
        <f t="shared" si="16"/>
        <v>19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+'25'!J217</f>
        <v>19</v>
      </c>
      <c r="F217" s="72">
        <v>0</v>
      </c>
      <c r="G217" s="46">
        <f t="shared" si="15"/>
        <v>19</v>
      </c>
      <c r="H217" s="82">
        <v>0</v>
      </c>
      <c r="I217" s="80">
        <v>0</v>
      </c>
      <c r="J217" s="46">
        <f t="shared" si="16"/>
        <v>19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+'25'!J218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1392.9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3160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105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3055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3055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12"/>
  <sheetViews>
    <sheetView zoomScale="80" zoomScaleNormal="80" workbookViewId="0">
      <pane xSplit="10" ySplit="4" topLeftCell="O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20</v>
      </c>
      <c r="F5" s="72">
        <v>0</v>
      </c>
      <c r="G5" s="46">
        <f t="shared" ref="G5:G53" si="0">E5+F5</f>
        <v>20</v>
      </c>
      <c r="H5" s="82">
        <v>0</v>
      </c>
      <c r="I5" s="80">
        <v>0</v>
      </c>
      <c r="J5" s="46">
        <f t="shared" ref="J5:J53" si="1">+G5-H5-K5-I5</f>
        <v>14</v>
      </c>
      <c r="K5" s="73">
        <v>6</v>
      </c>
      <c r="L5" s="15">
        <v>50</v>
      </c>
      <c r="M5" s="66">
        <f>+L5*K5</f>
        <v>300</v>
      </c>
      <c r="N5" s="17" t="s">
        <v>16</v>
      </c>
      <c r="O5" s="18">
        <v>50</v>
      </c>
      <c r="P5" s="23">
        <f>SUM(M5-O5)</f>
        <v>250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37</v>
      </c>
      <c r="F6" s="72">
        <v>0</v>
      </c>
      <c r="G6" s="46">
        <f t="shared" si="0"/>
        <v>37</v>
      </c>
      <c r="H6" s="82">
        <v>0</v>
      </c>
      <c r="I6" s="80">
        <v>5</v>
      </c>
      <c r="J6" s="46">
        <f t="shared" si="1"/>
        <v>20</v>
      </c>
      <c r="K6" s="73">
        <v>12</v>
      </c>
      <c r="L6" s="15">
        <v>100</v>
      </c>
      <c r="M6" s="66">
        <f t="shared" ref="M6:M78" si="2">+L6*K6</f>
        <v>1200</v>
      </c>
      <c r="N6" s="17" t="s">
        <v>16</v>
      </c>
      <c r="O6" s="18"/>
      <c r="P6" s="23">
        <f t="shared" ref="P6:P78" si="3">SUM(M6-O6)</f>
        <v>1200</v>
      </c>
      <c r="Q6" s="94">
        <v>39.29</v>
      </c>
      <c r="R6" s="43">
        <f t="shared" ref="R6:R78" si="4">+K6*Q6</f>
        <v>471.48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15</v>
      </c>
      <c r="F11" s="72">
        <v>0</v>
      </c>
      <c r="G11" s="46">
        <f t="shared" si="0"/>
        <v>15</v>
      </c>
      <c r="H11" s="82">
        <v>0</v>
      </c>
      <c r="I11" s="80">
        <v>0</v>
      </c>
      <c r="J11" s="46">
        <f t="shared" si="1"/>
        <v>10</v>
      </c>
      <c r="K11" s="73">
        <v>5</v>
      </c>
      <c r="L11" s="15">
        <v>50</v>
      </c>
      <c r="M11" s="66">
        <f t="shared" si="2"/>
        <v>250</v>
      </c>
      <c r="N11" s="17" t="s">
        <v>16</v>
      </c>
      <c r="O11" s="18">
        <v>50</v>
      </c>
      <c r="P11" s="23">
        <f t="shared" si="3"/>
        <v>200</v>
      </c>
      <c r="Q11" s="94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3</v>
      </c>
      <c r="F15" s="72">
        <v>0</v>
      </c>
      <c r="G15" s="46">
        <f t="shared" si="0"/>
        <v>3</v>
      </c>
      <c r="H15" s="82">
        <v>0</v>
      </c>
      <c r="I15" s="80">
        <v>0</v>
      </c>
      <c r="J15" s="46">
        <f t="shared" si="1"/>
        <v>0</v>
      </c>
      <c r="K15" s="73">
        <v>3</v>
      </c>
      <c r="L15" s="15">
        <v>50</v>
      </c>
      <c r="M15" s="66">
        <f t="shared" si="2"/>
        <v>150</v>
      </c>
      <c r="N15" s="17" t="s">
        <v>16</v>
      </c>
      <c r="O15" s="18"/>
      <c r="P15" s="23">
        <f t="shared" si="3"/>
        <v>150</v>
      </c>
      <c r="Q15" s="94">
        <v>24.37</v>
      </c>
      <c r="R15" s="43">
        <f t="shared" si="4"/>
        <v>73.11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6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/>
      <c r="P18" s="23">
        <f t="shared" si="3"/>
        <v>150</v>
      </c>
      <c r="Q18" s="94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45</v>
      </c>
      <c r="F31" s="72">
        <v>0</v>
      </c>
      <c r="G31" s="46">
        <f t="shared" si="0"/>
        <v>45</v>
      </c>
      <c r="H31" s="82">
        <v>0</v>
      </c>
      <c r="I31" s="80">
        <v>0</v>
      </c>
      <c r="J31" s="46">
        <f t="shared" si="1"/>
        <v>39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6</v>
      </c>
      <c r="F32" s="72">
        <v>0</v>
      </c>
      <c r="G32" s="46">
        <f t="shared" si="0"/>
        <v>6</v>
      </c>
      <c r="H32" s="82">
        <v>0</v>
      </c>
      <c r="I32" s="80">
        <v>0</v>
      </c>
      <c r="J32" s="46">
        <f t="shared" si="1"/>
        <v>4</v>
      </c>
      <c r="K32" s="73">
        <v>2</v>
      </c>
      <c r="L32" s="15">
        <v>130</v>
      </c>
      <c r="M32" s="66">
        <f t="shared" si="2"/>
        <v>260</v>
      </c>
      <c r="N32" s="17" t="s">
        <v>16</v>
      </c>
      <c r="O32" s="18"/>
      <c r="P32" s="23">
        <f t="shared" si="3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1</v>
      </c>
      <c r="F33" s="72">
        <v>0</v>
      </c>
      <c r="G33" s="46">
        <f t="shared" si="0"/>
        <v>1</v>
      </c>
      <c r="H33" s="82">
        <v>0</v>
      </c>
      <c r="I33" s="80">
        <v>0</v>
      </c>
      <c r="J33" s="46">
        <f t="shared" si="1"/>
        <v>0</v>
      </c>
      <c r="K33" s="73">
        <v>1</v>
      </c>
      <c r="L33" s="15">
        <v>130</v>
      </c>
      <c r="M33" s="66">
        <f t="shared" si="2"/>
        <v>130</v>
      </c>
      <c r="N33" s="17" t="s">
        <v>16</v>
      </c>
      <c r="O33" s="18"/>
      <c r="P33" s="23">
        <f t="shared" si="3"/>
        <v>130</v>
      </c>
      <c r="Q33" s="94">
        <v>38.9</v>
      </c>
      <c r="R33" s="43">
        <f t="shared" si="4"/>
        <v>38.9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5</v>
      </c>
      <c r="F34" s="72">
        <v>0</v>
      </c>
      <c r="G34" s="46">
        <f t="shared" si="0"/>
        <v>5</v>
      </c>
      <c r="H34" s="82">
        <v>0</v>
      </c>
      <c r="I34" s="80">
        <v>0</v>
      </c>
      <c r="J34" s="46">
        <f t="shared" si="1"/>
        <v>1</v>
      </c>
      <c r="K34" s="73">
        <v>4</v>
      </c>
      <c r="L34" s="15">
        <v>130</v>
      </c>
      <c r="M34" s="66">
        <f t="shared" si="2"/>
        <v>520</v>
      </c>
      <c r="N34" s="17" t="s">
        <v>16</v>
      </c>
      <c r="O34" s="18"/>
      <c r="P34" s="23">
        <f t="shared" si="3"/>
        <v>520</v>
      </c>
      <c r="Q34" s="94">
        <v>38.07</v>
      </c>
      <c r="R34" s="43">
        <f t="shared" si="4"/>
        <v>152.28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4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13</v>
      </c>
      <c r="F46" s="72">
        <v>0</v>
      </c>
      <c r="G46" s="46">
        <f t="shared" si="0"/>
        <v>13</v>
      </c>
      <c r="H46" s="82">
        <v>0</v>
      </c>
      <c r="I46" s="80">
        <v>0</v>
      </c>
      <c r="J46" s="46">
        <f t="shared" si="1"/>
        <v>6</v>
      </c>
      <c r="K46" s="73">
        <v>7</v>
      </c>
      <c r="L46" s="15">
        <v>50</v>
      </c>
      <c r="M46" s="66">
        <f t="shared" si="2"/>
        <v>350</v>
      </c>
      <c r="N46" s="17" t="s">
        <v>16</v>
      </c>
      <c r="O46" s="18">
        <v>50</v>
      </c>
      <c r="P46" s="23">
        <f t="shared" si="3"/>
        <v>300</v>
      </c>
      <c r="Q46" s="94">
        <v>19.21</v>
      </c>
      <c r="R46" s="43">
        <f t="shared" si="4"/>
        <v>134.47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11</v>
      </c>
      <c r="F47" s="72">
        <v>0</v>
      </c>
      <c r="G47" s="46">
        <f>E47+F47</f>
        <v>11</v>
      </c>
      <c r="H47" s="82">
        <v>0</v>
      </c>
      <c r="I47" s="80">
        <v>0</v>
      </c>
      <c r="J47" s="46">
        <f>+G47-H47-K47-I47</f>
        <v>5</v>
      </c>
      <c r="K47" s="73">
        <v>6</v>
      </c>
      <c r="L47" s="20">
        <v>50</v>
      </c>
      <c r="M47" s="66">
        <f>+L47*K47</f>
        <v>300</v>
      </c>
      <c r="N47" s="17" t="s">
        <v>16</v>
      </c>
      <c r="O47" s="18">
        <v>50</v>
      </c>
      <c r="P47" s="23">
        <f>SUM(M47-O47)</f>
        <v>250</v>
      </c>
      <c r="Q47" s="94">
        <v>18.88</v>
      </c>
      <c r="R47" s="43">
        <f>+K47*Q47</f>
        <v>113.28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8</v>
      </c>
      <c r="F48" s="72">
        <v>0</v>
      </c>
      <c r="G48" s="46">
        <f t="shared" si="0"/>
        <v>8</v>
      </c>
      <c r="H48" s="82">
        <v>0</v>
      </c>
      <c r="I48" s="80">
        <v>0</v>
      </c>
      <c r="J48" s="46">
        <f t="shared" si="1"/>
        <v>7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16</v>
      </c>
      <c r="F49" s="72">
        <v>0</v>
      </c>
      <c r="G49" s="46">
        <f t="shared" si="0"/>
        <v>16</v>
      </c>
      <c r="H49" s="82">
        <v>0</v>
      </c>
      <c r="I49" s="80">
        <v>0</v>
      </c>
      <c r="J49" s="46">
        <f t="shared" si="1"/>
        <v>11</v>
      </c>
      <c r="K49" s="73">
        <v>5</v>
      </c>
      <c r="L49" s="15">
        <v>50</v>
      </c>
      <c r="M49" s="66">
        <f t="shared" si="2"/>
        <v>250</v>
      </c>
      <c r="N49" s="17" t="s">
        <v>16</v>
      </c>
      <c r="O49" s="18"/>
      <c r="P49" s="23">
        <f t="shared" si="3"/>
        <v>250</v>
      </c>
      <c r="Q49" s="94">
        <v>21.81</v>
      </c>
      <c r="R49" s="43">
        <f t="shared" si="4"/>
        <v>109.05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4</v>
      </c>
      <c r="F50" s="72">
        <v>0</v>
      </c>
      <c r="G50" s="46">
        <f>E50+F50</f>
        <v>4</v>
      </c>
      <c r="H50" s="82">
        <v>0</v>
      </c>
      <c r="I50" s="80">
        <v>0</v>
      </c>
      <c r="J50" s="46">
        <f>+G50-H50-K50-I50</f>
        <v>0</v>
      </c>
      <c r="K50" s="73">
        <v>4</v>
      </c>
      <c r="L50" s="15">
        <v>50</v>
      </c>
      <c r="M50" s="66">
        <f>+L50*K50</f>
        <v>200</v>
      </c>
      <c r="N50" s="17" t="s">
        <v>16</v>
      </c>
      <c r="O50" s="18"/>
      <c r="P50" s="23">
        <f>SUM(M50-O50)</f>
        <v>200</v>
      </c>
      <c r="Q50" s="94">
        <v>14.65</v>
      </c>
      <c r="R50" s="43">
        <f>+K50*Q50</f>
        <v>58.6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24</v>
      </c>
      <c r="F52" s="72">
        <v>0</v>
      </c>
      <c r="G52" s="46">
        <f t="shared" si="0"/>
        <v>24</v>
      </c>
      <c r="H52" s="82">
        <v>0</v>
      </c>
      <c r="I52" s="80">
        <v>0</v>
      </c>
      <c r="J52" s="46">
        <f t="shared" si="1"/>
        <v>13</v>
      </c>
      <c r="K52" s="73">
        <v>11</v>
      </c>
      <c r="L52" s="20">
        <v>50</v>
      </c>
      <c r="M52" s="66">
        <f>+L52*K52</f>
        <v>550</v>
      </c>
      <c r="N52" s="17" t="s">
        <v>16</v>
      </c>
      <c r="O52" s="18">
        <v>50</v>
      </c>
      <c r="P52" s="23">
        <f>SUM(M52-O52)</f>
        <v>500</v>
      </c>
      <c r="Q52" s="94">
        <v>17.53</v>
      </c>
      <c r="R52" s="43">
        <f>+K52*Q52</f>
        <v>192.83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5</v>
      </c>
      <c r="F66" s="72">
        <v>0</v>
      </c>
      <c r="G66" s="46">
        <f t="shared" si="5"/>
        <v>5</v>
      </c>
      <c r="H66" s="82">
        <v>0</v>
      </c>
      <c r="I66" s="80">
        <v>0</v>
      </c>
      <c r="J66" s="46">
        <f t="shared" si="6"/>
        <v>1</v>
      </c>
      <c r="K66" s="73">
        <v>4</v>
      </c>
      <c r="L66" s="15">
        <v>70</v>
      </c>
      <c r="M66" s="66">
        <f t="shared" si="2"/>
        <v>280</v>
      </c>
      <c r="N66" s="17" t="s">
        <v>16</v>
      </c>
      <c r="O66" s="18"/>
      <c r="P66" s="23">
        <f t="shared" si="3"/>
        <v>280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1</v>
      </c>
      <c r="F67" s="72">
        <v>0</v>
      </c>
      <c r="G67" s="46">
        <f t="shared" si="5"/>
        <v>1</v>
      </c>
      <c r="H67" s="82">
        <v>0</v>
      </c>
      <c r="I67" s="80">
        <v>0</v>
      </c>
      <c r="J67" s="46">
        <f t="shared" si="6"/>
        <v>1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7</v>
      </c>
      <c r="F73" s="72">
        <v>0</v>
      </c>
      <c r="G73" s="46">
        <f t="shared" si="5"/>
        <v>7</v>
      </c>
      <c r="H73" s="82">
        <v>0</v>
      </c>
      <c r="I73" s="80">
        <v>0</v>
      </c>
      <c r="J73" s="46">
        <f t="shared" si="6"/>
        <v>6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11</v>
      </c>
      <c r="F99" s="72">
        <v>0</v>
      </c>
      <c r="G99" s="46">
        <f t="shared" si="5"/>
        <v>11</v>
      </c>
      <c r="H99" s="82">
        <v>0</v>
      </c>
      <c r="I99" s="80">
        <v>0</v>
      </c>
      <c r="J99" s="46">
        <f t="shared" si="6"/>
        <v>10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>
        <v>55</v>
      </c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18</v>
      </c>
      <c r="F101" s="72">
        <v>0</v>
      </c>
      <c r="G101" s="46">
        <f t="shared" si="5"/>
        <v>18</v>
      </c>
      <c r="H101" s="82">
        <v>0</v>
      </c>
      <c r="I101" s="80">
        <v>0</v>
      </c>
      <c r="J101" s="46">
        <f t="shared" si="6"/>
        <v>16</v>
      </c>
      <c r="K101" s="73">
        <v>2</v>
      </c>
      <c r="L101" s="22">
        <v>60</v>
      </c>
      <c r="M101" s="66">
        <f t="shared" si="7"/>
        <v>120</v>
      </c>
      <c r="N101" s="17" t="s">
        <v>16</v>
      </c>
      <c r="O101" s="18"/>
      <c r="P101" s="23">
        <f t="shared" si="8"/>
        <v>120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3</v>
      </c>
      <c r="K102" s="73">
        <v>4</v>
      </c>
      <c r="L102" s="22">
        <v>100</v>
      </c>
      <c r="M102" s="66">
        <f t="shared" si="7"/>
        <v>400</v>
      </c>
      <c r="N102" s="17" t="s">
        <v>16</v>
      </c>
      <c r="O102" s="18"/>
      <c r="P102" s="23">
        <f t="shared" si="8"/>
        <v>400</v>
      </c>
      <c r="Q102" s="94">
        <v>13.03</v>
      </c>
      <c r="R102" s="43">
        <f t="shared" si="9"/>
        <v>52.12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16</v>
      </c>
      <c r="F167" s="72">
        <v>0</v>
      </c>
      <c r="G167" s="46">
        <f t="shared" si="10"/>
        <v>16</v>
      </c>
      <c r="H167" s="82">
        <v>0</v>
      </c>
      <c r="I167" s="80">
        <v>0</v>
      </c>
      <c r="J167" s="46">
        <f t="shared" si="11"/>
        <v>8</v>
      </c>
      <c r="K167" s="73">
        <v>8</v>
      </c>
      <c r="L167" s="20">
        <v>60</v>
      </c>
      <c r="M167" s="66">
        <f t="shared" si="12"/>
        <v>480</v>
      </c>
      <c r="N167" s="17" t="s">
        <v>16</v>
      </c>
      <c r="O167" s="18"/>
      <c r="P167" s="23">
        <f t="shared" si="13"/>
        <v>480</v>
      </c>
      <c r="Q167" s="94">
        <v>38</v>
      </c>
      <c r="R167" s="43">
        <f t="shared" si="14"/>
        <v>304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12</v>
      </c>
      <c r="F168" s="72">
        <v>0</v>
      </c>
      <c r="G168" s="46">
        <f t="shared" si="10"/>
        <v>12</v>
      </c>
      <c r="H168" s="82">
        <v>0</v>
      </c>
      <c r="I168" s="80">
        <v>0</v>
      </c>
      <c r="J168" s="46">
        <f t="shared" si="11"/>
        <v>5</v>
      </c>
      <c r="K168" s="73">
        <v>7</v>
      </c>
      <c r="L168" s="20">
        <v>120</v>
      </c>
      <c r="M168" s="66">
        <f t="shared" si="12"/>
        <v>840</v>
      </c>
      <c r="N168" s="17" t="s">
        <v>16</v>
      </c>
      <c r="O168" s="18"/>
      <c r="P168" s="23">
        <f t="shared" si="13"/>
        <v>840</v>
      </c>
      <c r="Q168" s="94">
        <v>73</v>
      </c>
      <c r="R168" s="43">
        <f t="shared" si="14"/>
        <v>511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1</v>
      </c>
      <c r="K182" s="73">
        <v>2</v>
      </c>
      <c r="L182" s="20">
        <v>120</v>
      </c>
      <c r="M182" s="66">
        <f t="shared" si="12"/>
        <v>240</v>
      </c>
      <c r="N182" s="17" t="s">
        <v>16</v>
      </c>
      <c r="O182" s="18"/>
      <c r="P182" s="23">
        <f t="shared" si="13"/>
        <v>240</v>
      </c>
      <c r="Q182" s="94">
        <v>83</v>
      </c>
      <c r="R182" s="43">
        <f t="shared" si="14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+'26'!J215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+'26'!J216</f>
        <v>19</v>
      </c>
      <c r="F216" s="72">
        <v>0</v>
      </c>
      <c r="G216" s="46">
        <f t="shared" si="15"/>
        <v>19</v>
      </c>
      <c r="H216" s="82">
        <v>0</v>
      </c>
      <c r="I216" s="80">
        <v>0</v>
      </c>
      <c r="J216" s="46">
        <f t="shared" si="16"/>
        <v>17</v>
      </c>
      <c r="K216" s="73">
        <v>2</v>
      </c>
      <c r="L216" s="20">
        <v>35</v>
      </c>
      <c r="M216" s="66">
        <f t="shared" si="12"/>
        <v>70</v>
      </c>
      <c r="N216" s="17" t="s">
        <v>16</v>
      </c>
      <c r="O216" s="18">
        <v>35</v>
      </c>
      <c r="P216" s="23">
        <f t="shared" si="13"/>
        <v>35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+'26'!J217</f>
        <v>19</v>
      </c>
      <c r="F217" s="72">
        <v>0</v>
      </c>
      <c r="G217" s="46">
        <f t="shared" si="15"/>
        <v>19</v>
      </c>
      <c r="H217" s="82">
        <v>19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+'26'!J218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23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23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3052.1299999999997</v>
      </c>
      <c r="S226" s="77"/>
    </row>
    <row r="227" spans="1:23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23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7895</v>
      </c>
    </row>
    <row r="229" spans="1:23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23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1590</v>
      </c>
      <c r="O230" s="2">
        <v>180</v>
      </c>
      <c r="P230" s="2">
        <v>250</v>
      </c>
      <c r="Q230" s="92">
        <v>250</v>
      </c>
      <c r="R230" s="2">
        <v>100</v>
      </c>
      <c r="S230" s="2">
        <v>100</v>
      </c>
      <c r="T230" s="2">
        <v>100</v>
      </c>
      <c r="U230" s="2">
        <v>60</v>
      </c>
      <c r="V230" s="2">
        <v>400</v>
      </c>
      <c r="W230" s="2">
        <v>150</v>
      </c>
    </row>
    <row r="231" spans="1:23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23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23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340</v>
      </c>
    </row>
    <row r="234" spans="1:23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5965</v>
      </c>
    </row>
    <row r="235" spans="1:23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5965</v>
      </c>
    </row>
    <row r="236" spans="1:23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23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23" x14ac:dyDescent="0.6">
      <c r="J238" s="2"/>
      <c r="L238" s="2"/>
    </row>
    <row r="239" spans="1:23" ht="24.6" x14ac:dyDescent="0.65">
      <c r="J239" s="2"/>
      <c r="L239" s="74" t="s">
        <v>273</v>
      </c>
      <c r="M239" s="2" t="s">
        <v>309</v>
      </c>
    </row>
    <row r="240" spans="1:23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14</v>
      </c>
      <c r="F5" s="72">
        <v>10</v>
      </c>
      <c r="G5" s="46">
        <f t="shared" ref="G5:G53" si="0">E5+F5</f>
        <v>24</v>
      </c>
      <c r="H5" s="82">
        <v>0</v>
      </c>
      <c r="I5" s="80">
        <v>0</v>
      </c>
      <c r="J5" s="46">
        <f t="shared" ref="J5:J53" si="1">+G5-H5-K5-I5</f>
        <v>16</v>
      </c>
      <c r="K5" s="73">
        <v>8</v>
      </c>
      <c r="L5" s="15">
        <v>50</v>
      </c>
      <c r="M5" s="66">
        <f>+L5*K5</f>
        <v>400</v>
      </c>
      <c r="N5" s="17" t="s">
        <v>16</v>
      </c>
      <c r="O5" s="18">
        <v>50</v>
      </c>
      <c r="P5" s="23">
        <f>SUM(M5-O5)</f>
        <v>350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20</v>
      </c>
      <c r="F6" s="72">
        <v>10</v>
      </c>
      <c r="G6" s="46">
        <f t="shared" si="0"/>
        <v>30</v>
      </c>
      <c r="H6" s="82">
        <v>0</v>
      </c>
      <c r="I6" s="80">
        <v>0</v>
      </c>
      <c r="J6" s="46">
        <f t="shared" si="1"/>
        <v>27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10</v>
      </c>
      <c r="F11" s="72">
        <v>0</v>
      </c>
      <c r="G11" s="46">
        <f t="shared" si="0"/>
        <v>10</v>
      </c>
      <c r="H11" s="82">
        <v>0</v>
      </c>
      <c r="I11" s="80">
        <v>0</v>
      </c>
      <c r="J11" s="46">
        <f t="shared" si="1"/>
        <v>9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2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6</v>
      </c>
      <c r="F18" s="72">
        <v>0</v>
      </c>
      <c r="G18" s="46">
        <f t="shared" si="0"/>
        <v>6</v>
      </c>
      <c r="H18" s="82">
        <v>0</v>
      </c>
      <c r="I18" s="80">
        <v>0</v>
      </c>
      <c r="J18" s="46">
        <f t="shared" si="1"/>
        <v>4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2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39</v>
      </c>
      <c r="F31" s="72">
        <v>10</v>
      </c>
      <c r="G31" s="46">
        <f t="shared" si="0"/>
        <v>49</v>
      </c>
      <c r="H31" s="82">
        <v>0</v>
      </c>
      <c r="I31" s="80">
        <v>0</v>
      </c>
      <c r="J31" s="46">
        <f t="shared" si="1"/>
        <v>43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4</v>
      </c>
      <c r="F32" s="72">
        <v>0</v>
      </c>
      <c r="G32" s="46">
        <f t="shared" si="0"/>
        <v>4</v>
      </c>
      <c r="H32" s="82">
        <v>0</v>
      </c>
      <c r="I32" s="80">
        <v>0</v>
      </c>
      <c r="J32" s="46">
        <f t="shared" si="1"/>
        <v>1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>
        <v>90</v>
      </c>
      <c r="P32" s="23">
        <f t="shared" si="3"/>
        <v>300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1</v>
      </c>
      <c r="F34" s="72">
        <v>0</v>
      </c>
      <c r="G34" s="46">
        <f t="shared" si="0"/>
        <v>1</v>
      </c>
      <c r="H34" s="82">
        <v>0</v>
      </c>
      <c r="I34" s="80">
        <v>0</v>
      </c>
      <c r="J34" s="46">
        <f t="shared" si="1"/>
        <v>0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>
        <v>30</v>
      </c>
      <c r="P34" s="23">
        <f t="shared" si="3"/>
        <v>100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4</v>
      </c>
      <c r="F45" s="72">
        <v>0</v>
      </c>
      <c r="G45" s="46">
        <f t="shared" si="0"/>
        <v>4</v>
      </c>
      <c r="H45" s="82">
        <v>0</v>
      </c>
      <c r="I45" s="80">
        <v>0</v>
      </c>
      <c r="J45" s="46">
        <f t="shared" si="1"/>
        <v>3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6</v>
      </c>
      <c r="F46" s="72">
        <v>0</v>
      </c>
      <c r="G46" s="46">
        <f t="shared" si="0"/>
        <v>6</v>
      </c>
      <c r="H46" s="82">
        <v>0</v>
      </c>
      <c r="I46" s="80">
        <v>0</v>
      </c>
      <c r="J46" s="46">
        <f t="shared" si="1"/>
        <v>4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5</v>
      </c>
      <c r="F47" s="72">
        <v>0</v>
      </c>
      <c r="G47" s="46">
        <f>E47+F47</f>
        <v>5</v>
      </c>
      <c r="H47" s="82">
        <v>0</v>
      </c>
      <c r="I47" s="80">
        <v>0</v>
      </c>
      <c r="J47" s="46">
        <f>+G47-H47-K47-I47</f>
        <v>2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7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11</v>
      </c>
      <c r="F49" s="72">
        <v>0</v>
      </c>
      <c r="G49" s="46">
        <f t="shared" si="0"/>
        <v>11</v>
      </c>
      <c r="H49" s="82">
        <v>0</v>
      </c>
      <c r="I49" s="80">
        <v>0</v>
      </c>
      <c r="J49" s="46">
        <f t="shared" si="1"/>
        <v>5</v>
      </c>
      <c r="K49" s="73">
        <v>6</v>
      </c>
      <c r="L49" s="15">
        <v>50</v>
      </c>
      <c r="M49" s="66">
        <f t="shared" si="2"/>
        <v>300</v>
      </c>
      <c r="N49" s="17" t="s">
        <v>16</v>
      </c>
      <c r="O49" s="18">
        <v>100</v>
      </c>
      <c r="P49" s="23">
        <f t="shared" si="3"/>
        <v>200</v>
      </c>
      <c r="Q49" s="94">
        <v>21.81</v>
      </c>
      <c r="R49" s="43">
        <f t="shared" si="4"/>
        <v>130.85999999999999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13</v>
      </c>
      <c r="F52" s="72">
        <v>0</v>
      </c>
      <c r="G52" s="46">
        <f t="shared" si="0"/>
        <v>13</v>
      </c>
      <c r="H52" s="82">
        <v>0</v>
      </c>
      <c r="I52" s="80">
        <v>0</v>
      </c>
      <c r="J52" s="46">
        <f t="shared" si="1"/>
        <v>11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1</v>
      </c>
      <c r="F66" s="72">
        <v>0</v>
      </c>
      <c r="G66" s="46">
        <f t="shared" si="5"/>
        <v>1</v>
      </c>
      <c r="H66" s="82">
        <v>0</v>
      </c>
      <c r="I66" s="80">
        <v>0</v>
      </c>
      <c r="J66" s="46">
        <f t="shared" si="6"/>
        <v>1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1</v>
      </c>
      <c r="F67" s="72">
        <v>0</v>
      </c>
      <c r="G67" s="46">
        <f t="shared" si="5"/>
        <v>1</v>
      </c>
      <c r="H67" s="82">
        <v>0</v>
      </c>
      <c r="I67" s="80">
        <v>0</v>
      </c>
      <c r="J67" s="46">
        <f t="shared" si="6"/>
        <v>0</v>
      </c>
      <c r="K67" s="73">
        <v>1</v>
      </c>
      <c r="L67" s="15">
        <v>80</v>
      </c>
      <c r="M67" s="66">
        <f t="shared" si="2"/>
        <v>80</v>
      </c>
      <c r="N67" s="17" t="s">
        <v>16</v>
      </c>
      <c r="O67" s="18"/>
      <c r="P67" s="23">
        <f t="shared" si="3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6</v>
      </c>
      <c r="F73" s="72">
        <v>3</v>
      </c>
      <c r="G73" s="46">
        <f t="shared" si="5"/>
        <v>9</v>
      </c>
      <c r="H73" s="82">
        <v>0</v>
      </c>
      <c r="I73" s="80">
        <v>0</v>
      </c>
      <c r="J73" s="46">
        <f t="shared" si="6"/>
        <v>9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0</v>
      </c>
      <c r="F98" s="72">
        <v>10</v>
      </c>
      <c r="G98" s="46">
        <f t="shared" si="5"/>
        <v>10</v>
      </c>
      <c r="H98" s="82">
        <v>0</v>
      </c>
      <c r="I98" s="80">
        <v>0</v>
      </c>
      <c r="J98" s="46">
        <f t="shared" si="6"/>
        <v>10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10</v>
      </c>
      <c r="F99" s="72">
        <v>10</v>
      </c>
      <c r="G99" s="46">
        <f t="shared" si="5"/>
        <v>20</v>
      </c>
      <c r="H99" s="82">
        <v>0</v>
      </c>
      <c r="I99" s="80">
        <v>0</v>
      </c>
      <c r="J99" s="46">
        <f t="shared" si="6"/>
        <v>20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16</v>
      </c>
      <c r="F101" s="72">
        <v>0</v>
      </c>
      <c r="G101" s="46">
        <f t="shared" si="5"/>
        <v>16</v>
      </c>
      <c r="H101" s="82">
        <v>0</v>
      </c>
      <c r="I101" s="80">
        <v>0</v>
      </c>
      <c r="J101" s="46">
        <f t="shared" si="6"/>
        <v>16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3</v>
      </c>
      <c r="F102" s="72">
        <v>5</v>
      </c>
      <c r="G102" s="46">
        <f t="shared" si="5"/>
        <v>8</v>
      </c>
      <c r="H102" s="82">
        <v>0</v>
      </c>
      <c r="I102" s="80">
        <v>0</v>
      </c>
      <c r="J102" s="46">
        <f t="shared" si="6"/>
        <v>7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8</v>
      </c>
      <c r="F167" s="72">
        <v>0</v>
      </c>
      <c r="G167" s="46">
        <f t="shared" si="10"/>
        <v>8</v>
      </c>
      <c r="H167" s="82">
        <v>0</v>
      </c>
      <c r="I167" s="80">
        <v>0</v>
      </c>
      <c r="J167" s="46">
        <f t="shared" si="11"/>
        <v>6</v>
      </c>
      <c r="K167" s="73">
        <v>2</v>
      </c>
      <c r="L167" s="20">
        <v>60</v>
      </c>
      <c r="M167" s="66">
        <f t="shared" si="12"/>
        <v>120</v>
      </c>
      <c r="N167" s="17" t="s">
        <v>16</v>
      </c>
      <c r="O167" s="18"/>
      <c r="P167" s="23">
        <f t="shared" si="13"/>
        <v>120</v>
      </c>
      <c r="Q167" s="94">
        <v>38</v>
      </c>
      <c r="R167" s="43">
        <f t="shared" si="14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5</v>
      </c>
      <c r="F168" s="72">
        <v>0</v>
      </c>
      <c r="G168" s="46">
        <f t="shared" si="10"/>
        <v>5</v>
      </c>
      <c r="H168" s="82">
        <v>0</v>
      </c>
      <c r="I168" s="80">
        <v>0</v>
      </c>
      <c r="J168" s="46">
        <f t="shared" si="11"/>
        <v>2</v>
      </c>
      <c r="K168" s="73">
        <v>3</v>
      </c>
      <c r="L168" s="20">
        <v>120</v>
      </c>
      <c r="M168" s="66">
        <f t="shared" si="12"/>
        <v>360</v>
      </c>
      <c r="N168" s="17" t="s">
        <v>16</v>
      </c>
      <c r="O168" s="18"/>
      <c r="P168" s="23">
        <f t="shared" si="13"/>
        <v>360</v>
      </c>
      <c r="Q168" s="94">
        <v>73</v>
      </c>
      <c r="R168" s="43">
        <f t="shared" si="14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0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+'27'!J215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+'27'!J216</f>
        <v>17</v>
      </c>
      <c r="F216" s="72">
        <v>0</v>
      </c>
      <c r="G216" s="46">
        <f t="shared" si="15"/>
        <v>17</v>
      </c>
      <c r="H216" s="82">
        <v>0</v>
      </c>
      <c r="I216" s="80">
        <v>0</v>
      </c>
      <c r="J216" s="46">
        <f t="shared" si="16"/>
        <v>17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+'27'!J217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+'27'!J218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1452.4099999999999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3500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200</v>
      </c>
      <c r="O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270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3030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3030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16</v>
      </c>
      <c r="F5" s="72">
        <v>0</v>
      </c>
      <c r="G5" s="46">
        <f t="shared" ref="G5:G53" si="0">E5+F5</f>
        <v>16</v>
      </c>
      <c r="H5" s="82">
        <v>0</v>
      </c>
      <c r="I5" s="80">
        <v>0</v>
      </c>
      <c r="J5" s="46">
        <f t="shared" ref="J5:J53" si="1">+G5-H5-K5-I5</f>
        <v>13</v>
      </c>
      <c r="K5" s="73">
        <v>3</v>
      </c>
      <c r="L5" s="15">
        <v>50</v>
      </c>
      <c r="M5" s="66">
        <f>+L5*K5</f>
        <v>150</v>
      </c>
      <c r="N5" s="17" t="s">
        <v>16</v>
      </c>
      <c r="O5" s="18">
        <v>50</v>
      </c>
      <c r="P5" s="23">
        <f>SUM(M5-O5)</f>
        <v>100</v>
      </c>
      <c r="Q5" s="94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27</v>
      </c>
      <c r="F6" s="72">
        <v>0</v>
      </c>
      <c r="G6" s="46">
        <f t="shared" si="0"/>
        <v>27</v>
      </c>
      <c r="H6" s="82">
        <v>0</v>
      </c>
      <c r="I6" s="80">
        <v>0</v>
      </c>
      <c r="J6" s="46">
        <f t="shared" si="1"/>
        <v>27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8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2</v>
      </c>
      <c r="F14" s="72">
        <v>0</v>
      </c>
      <c r="G14" s="46">
        <f t="shared" si="0"/>
        <v>2</v>
      </c>
      <c r="H14" s="82">
        <v>0</v>
      </c>
      <c r="I14" s="80">
        <v>0</v>
      </c>
      <c r="J14" s="46">
        <f t="shared" si="1"/>
        <v>1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94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4</v>
      </c>
      <c r="F18" s="72">
        <v>0</v>
      </c>
      <c r="G18" s="46">
        <f t="shared" si="0"/>
        <v>4</v>
      </c>
      <c r="H18" s="82">
        <v>0</v>
      </c>
      <c r="I18" s="80">
        <v>0</v>
      </c>
      <c r="J18" s="46">
        <f t="shared" si="1"/>
        <v>2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43</v>
      </c>
      <c r="F31" s="72">
        <v>0</v>
      </c>
      <c r="G31" s="46">
        <f t="shared" si="0"/>
        <v>43</v>
      </c>
      <c r="H31" s="82">
        <v>0</v>
      </c>
      <c r="I31" s="80">
        <v>0</v>
      </c>
      <c r="J31" s="46">
        <f t="shared" si="1"/>
        <v>35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2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4</v>
      </c>
      <c r="F46" s="72">
        <v>0</v>
      </c>
      <c r="G46" s="46">
        <f t="shared" si="0"/>
        <v>4</v>
      </c>
      <c r="H46" s="82">
        <v>0</v>
      </c>
      <c r="I46" s="80">
        <v>0</v>
      </c>
      <c r="J46" s="46">
        <f t="shared" si="1"/>
        <v>2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2</v>
      </c>
      <c r="F47" s="72">
        <v>0</v>
      </c>
      <c r="G47" s="46">
        <f>E47+F47</f>
        <v>2</v>
      </c>
      <c r="H47" s="82">
        <v>0</v>
      </c>
      <c r="I47" s="80">
        <v>0</v>
      </c>
      <c r="J47" s="46">
        <f>+G47-H47-K47-I47</f>
        <v>0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7</v>
      </c>
      <c r="F48" s="72">
        <v>0</v>
      </c>
      <c r="G48" s="46">
        <f t="shared" si="0"/>
        <v>7</v>
      </c>
      <c r="H48" s="82">
        <v>0</v>
      </c>
      <c r="I48" s="80">
        <v>0</v>
      </c>
      <c r="J48" s="46">
        <f t="shared" si="1"/>
        <v>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2</v>
      </c>
      <c r="K49" s="73">
        <v>3</v>
      </c>
      <c r="L49" s="15">
        <v>50</v>
      </c>
      <c r="M49" s="66">
        <f t="shared" si="2"/>
        <v>150</v>
      </c>
      <c r="N49" s="17" t="s">
        <v>16</v>
      </c>
      <c r="O49" s="18">
        <v>50</v>
      </c>
      <c r="P49" s="23">
        <f t="shared" si="3"/>
        <v>100</v>
      </c>
      <c r="Q49" s="94">
        <v>21.81</v>
      </c>
      <c r="R49" s="43">
        <f t="shared" si="4"/>
        <v>65.429999999999993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11</v>
      </c>
      <c r="F52" s="72">
        <v>0</v>
      </c>
      <c r="G52" s="46">
        <f t="shared" si="0"/>
        <v>11</v>
      </c>
      <c r="H52" s="82">
        <v>0</v>
      </c>
      <c r="I52" s="80">
        <v>0</v>
      </c>
      <c r="J52" s="46">
        <f t="shared" si="1"/>
        <v>7</v>
      </c>
      <c r="K52" s="73">
        <v>4</v>
      </c>
      <c r="L52" s="20">
        <v>50</v>
      </c>
      <c r="M52" s="66">
        <f>+L52*K52</f>
        <v>200</v>
      </c>
      <c r="N52" s="17" t="s">
        <v>16</v>
      </c>
      <c r="O52" s="18"/>
      <c r="P52" s="23">
        <f>SUM(M52-O52)</f>
        <v>200</v>
      </c>
      <c r="Q52" s="94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1</v>
      </c>
      <c r="F66" s="72">
        <v>0</v>
      </c>
      <c r="G66" s="46">
        <f t="shared" si="5"/>
        <v>1</v>
      </c>
      <c r="H66" s="82">
        <v>0</v>
      </c>
      <c r="I66" s="80">
        <v>0</v>
      </c>
      <c r="J66" s="46">
        <f t="shared" si="6"/>
        <v>0</v>
      </c>
      <c r="K66" s="73">
        <v>1</v>
      </c>
      <c r="L66" s="15">
        <v>70</v>
      </c>
      <c r="M66" s="66">
        <f t="shared" si="2"/>
        <v>70</v>
      </c>
      <c r="N66" s="17" t="s">
        <v>16</v>
      </c>
      <c r="O66" s="18"/>
      <c r="P66" s="23">
        <f t="shared" si="3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6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6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9</v>
      </c>
      <c r="F73" s="72">
        <v>0</v>
      </c>
      <c r="G73" s="46">
        <f t="shared" si="5"/>
        <v>9</v>
      </c>
      <c r="H73" s="82">
        <v>0</v>
      </c>
      <c r="I73" s="80">
        <v>0</v>
      </c>
      <c r="J73" s="46">
        <f t="shared" si="6"/>
        <v>4</v>
      </c>
      <c r="K73" s="73">
        <v>5</v>
      </c>
      <c r="L73" s="21">
        <v>50</v>
      </c>
      <c r="M73" s="66">
        <f t="shared" si="2"/>
        <v>250</v>
      </c>
      <c r="N73" s="17" t="s">
        <v>16</v>
      </c>
      <c r="O73" s="18"/>
      <c r="P73" s="23">
        <f t="shared" si="3"/>
        <v>250</v>
      </c>
      <c r="Q73" s="94">
        <v>17.09</v>
      </c>
      <c r="R73" s="43">
        <f t="shared" si="4"/>
        <v>85.45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8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20</v>
      </c>
      <c r="F99" s="72">
        <v>0</v>
      </c>
      <c r="G99" s="46">
        <f t="shared" si="5"/>
        <v>20</v>
      </c>
      <c r="H99" s="82">
        <v>0</v>
      </c>
      <c r="I99" s="80">
        <v>0</v>
      </c>
      <c r="J99" s="46">
        <f t="shared" si="6"/>
        <v>19</v>
      </c>
      <c r="K99" s="73">
        <v>1</v>
      </c>
      <c r="L99" s="20">
        <v>55</v>
      </c>
      <c r="M99" s="66">
        <f t="shared" si="7"/>
        <v>55</v>
      </c>
      <c r="N99" s="17" t="s">
        <v>16</v>
      </c>
      <c r="O99" s="18"/>
      <c r="P99" s="23">
        <f t="shared" si="8"/>
        <v>55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16</v>
      </c>
      <c r="F101" s="72">
        <v>0</v>
      </c>
      <c r="G101" s="46">
        <f t="shared" si="5"/>
        <v>16</v>
      </c>
      <c r="H101" s="82">
        <v>0</v>
      </c>
      <c r="I101" s="80">
        <v>0</v>
      </c>
      <c r="J101" s="46">
        <f t="shared" si="6"/>
        <v>13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6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6</v>
      </c>
      <c r="F167" s="72">
        <v>0</v>
      </c>
      <c r="G167" s="46">
        <f t="shared" si="10"/>
        <v>6</v>
      </c>
      <c r="H167" s="82">
        <v>0</v>
      </c>
      <c r="I167" s="80">
        <v>0</v>
      </c>
      <c r="J167" s="46">
        <f t="shared" si="11"/>
        <v>6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2</v>
      </c>
      <c r="F168" s="72">
        <v>0</v>
      </c>
      <c r="G168" s="46">
        <f t="shared" si="10"/>
        <v>2</v>
      </c>
      <c r="H168" s="82">
        <v>0</v>
      </c>
      <c r="I168" s="80">
        <v>0</v>
      </c>
      <c r="J168" s="46">
        <f t="shared" si="11"/>
        <v>2</v>
      </c>
      <c r="K168" s="73"/>
      <c r="L168" s="20">
        <v>120</v>
      </c>
      <c r="M168" s="66">
        <f t="shared" si="12"/>
        <v>0</v>
      </c>
      <c r="N168" s="17" t="s">
        <v>16</v>
      </c>
      <c r="O168" s="18"/>
      <c r="P168" s="23">
        <f t="shared" si="13"/>
        <v>0</v>
      </c>
      <c r="Q168" s="94">
        <v>73</v>
      </c>
      <c r="R168" s="43">
        <f t="shared" si="14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+'28'!J215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+'28'!J216</f>
        <v>17</v>
      </c>
      <c r="F216" s="72">
        <v>0</v>
      </c>
      <c r="G216" s="46">
        <f t="shared" si="15"/>
        <v>17</v>
      </c>
      <c r="H216" s="82">
        <v>0</v>
      </c>
      <c r="I216" s="80">
        <v>0</v>
      </c>
      <c r="J216" s="46">
        <f t="shared" si="16"/>
        <v>17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+'28'!J217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+'28'!J218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800.51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2655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2555</v>
      </c>
      <c r="O232" s="2" t="s">
        <v>1401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100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L219" sqref="L219"/>
      <selection pane="topRight" activeCell="L219" sqref="L219"/>
      <selection pane="bottomLeft" activeCell="L219" sqref="L219"/>
      <selection pane="bottomRight" activeCell="L219" sqref="L21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13</v>
      </c>
      <c r="F5" s="72">
        <v>0</v>
      </c>
      <c r="G5" s="46">
        <f t="shared" ref="G5:G53" si="0">E5+F5</f>
        <v>13</v>
      </c>
      <c r="H5" s="82">
        <v>0</v>
      </c>
      <c r="I5" s="80">
        <v>0</v>
      </c>
      <c r="J5" s="46">
        <f t="shared" ref="J5:J53" si="1">+G5-H5-K5-I5</f>
        <v>9</v>
      </c>
      <c r="K5" s="73">
        <v>4</v>
      </c>
      <c r="L5" s="15">
        <v>50</v>
      </c>
      <c r="M5" s="66">
        <f>+L5*K5</f>
        <v>200</v>
      </c>
      <c r="N5" s="17" t="s">
        <v>16</v>
      </c>
      <c r="O5" s="18"/>
      <c r="P5" s="23">
        <f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27</v>
      </c>
      <c r="F6" s="72">
        <v>0</v>
      </c>
      <c r="G6" s="46">
        <f t="shared" si="0"/>
        <v>27</v>
      </c>
      <c r="H6" s="82">
        <v>0</v>
      </c>
      <c r="I6" s="80">
        <v>0</v>
      </c>
      <c r="J6" s="46">
        <f t="shared" si="1"/>
        <v>27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8</v>
      </c>
      <c r="F11" s="72">
        <v>5</v>
      </c>
      <c r="G11" s="46">
        <f t="shared" si="0"/>
        <v>13</v>
      </c>
      <c r="H11" s="82">
        <v>0</v>
      </c>
      <c r="I11" s="80">
        <v>0</v>
      </c>
      <c r="J11" s="46">
        <f t="shared" si="1"/>
        <v>11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1</v>
      </c>
      <c r="F14" s="72">
        <v>2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0</v>
      </c>
      <c r="F15" s="72">
        <v>2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2</v>
      </c>
      <c r="F18" s="72">
        <v>5</v>
      </c>
      <c r="G18" s="46">
        <f t="shared" si="0"/>
        <v>7</v>
      </c>
      <c r="H18" s="82">
        <v>0</v>
      </c>
      <c r="I18" s="80">
        <v>2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35</v>
      </c>
      <c r="F31" s="72">
        <v>0</v>
      </c>
      <c r="G31" s="46">
        <f t="shared" si="0"/>
        <v>35</v>
      </c>
      <c r="H31" s="82">
        <v>0</v>
      </c>
      <c r="I31" s="80">
        <v>0</v>
      </c>
      <c r="J31" s="46">
        <f t="shared" si="1"/>
        <v>35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2</v>
      </c>
      <c r="F45" s="72">
        <v>0</v>
      </c>
      <c r="G45" s="46">
        <f t="shared" si="0"/>
        <v>2</v>
      </c>
      <c r="H45" s="82">
        <v>0</v>
      </c>
      <c r="I45" s="80">
        <v>0</v>
      </c>
      <c r="J45" s="46">
        <f t="shared" si="1"/>
        <v>0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2</v>
      </c>
      <c r="F46" s="72">
        <v>5</v>
      </c>
      <c r="G46" s="46">
        <f t="shared" si="0"/>
        <v>7</v>
      </c>
      <c r="H46" s="82">
        <v>0</v>
      </c>
      <c r="I46" s="80">
        <v>0</v>
      </c>
      <c r="J46" s="46">
        <f t="shared" si="1"/>
        <v>6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0</v>
      </c>
      <c r="F47" s="72">
        <v>5</v>
      </c>
      <c r="G47" s="46">
        <f>E47+F47</f>
        <v>5</v>
      </c>
      <c r="H47" s="82">
        <v>0</v>
      </c>
      <c r="I47" s="80">
        <v>0</v>
      </c>
      <c r="J47" s="46">
        <f>+G47-H47-K47-I47</f>
        <v>5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6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2</v>
      </c>
      <c r="F49" s="72">
        <v>5</v>
      </c>
      <c r="G49" s="46">
        <f t="shared" si="0"/>
        <v>7</v>
      </c>
      <c r="H49" s="82">
        <v>0</v>
      </c>
      <c r="I49" s="80">
        <v>0</v>
      </c>
      <c r="J49" s="46">
        <f t="shared" si="1"/>
        <v>7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0</v>
      </c>
      <c r="F50" s="72">
        <v>5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7</v>
      </c>
      <c r="F52" s="72">
        <v>5</v>
      </c>
      <c r="G52" s="46">
        <f t="shared" si="0"/>
        <v>12</v>
      </c>
      <c r="H52" s="82">
        <v>0</v>
      </c>
      <c r="I52" s="80">
        <v>0</v>
      </c>
      <c r="J52" s="46">
        <f t="shared" si="1"/>
        <v>12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2</v>
      </c>
      <c r="G67" s="46">
        <f t="shared" si="5"/>
        <v>2</v>
      </c>
      <c r="H67" s="82">
        <v>0</v>
      </c>
      <c r="I67" s="80">
        <v>0</v>
      </c>
      <c r="J67" s="46">
        <f t="shared" si="6"/>
        <v>2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2</v>
      </c>
      <c r="G68" s="46">
        <f t="shared" si="5"/>
        <v>2</v>
      </c>
      <c r="H68" s="82">
        <v>0</v>
      </c>
      <c r="I68" s="80">
        <v>0</v>
      </c>
      <c r="J68" s="46">
        <f t="shared" si="6"/>
        <v>2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4</v>
      </c>
      <c r="F73" s="72">
        <v>0</v>
      </c>
      <c r="G73" s="46">
        <f t="shared" si="5"/>
        <v>4</v>
      </c>
      <c r="H73" s="82">
        <v>0</v>
      </c>
      <c r="I73" s="80">
        <v>0</v>
      </c>
      <c r="J73" s="46">
        <f t="shared" si="6"/>
        <v>3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8</v>
      </c>
      <c r="F98" s="72">
        <v>0</v>
      </c>
      <c r="G98" s="46">
        <f t="shared" si="5"/>
        <v>8</v>
      </c>
      <c r="H98" s="82">
        <v>0</v>
      </c>
      <c r="I98" s="80">
        <v>0</v>
      </c>
      <c r="J98" s="46">
        <f t="shared" si="6"/>
        <v>8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19</v>
      </c>
      <c r="F99" s="72">
        <v>0</v>
      </c>
      <c r="G99" s="46">
        <f t="shared" si="5"/>
        <v>19</v>
      </c>
      <c r="H99" s="82">
        <v>0</v>
      </c>
      <c r="I99" s="80">
        <v>0</v>
      </c>
      <c r="J99" s="46">
        <f t="shared" si="6"/>
        <v>19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13</v>
      </c>
      <c r="F101" s="72">
        <v>0</v>
      </c>
      <c r="G101" s="46">
        <f t="shared" si="5"/>
        <v>13</v>
      </c>
      <c r="H101" s="82">
        <v>0</v>
      </c>
      <c r="I101" s="80">
        <v>0</v>
      </c>
      <c r="J101" s="46">
        <f t="shared" si="6"/>
        <v>10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6</v>
      </c>
      <c r="F102" s="72">
        <v>5</v>
      </c>
      <c r="G102" s="46">
        <f t="shared" si="5"/>
        <v>11</v>
      </c>
      <c r="H102" s="82">
        <v>0</v>
      </c>
      <c r="I102" s="80">
        <v>0</v>
      </c>
      <c r="J102" s="46">
        <f t="shared" si="6"/>
        <v>11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6</v>
      </c>
      <c r="F167" s="72">
        <v>5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11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2</v>
      </c>
      <c r="F168" s="72">
        <v>10</v>
      </c>
      <c r="G168" s="46">
        <f t="shared" si="10"/>
        <v>12</v>
      </c>
      <c r="H168" s="82">
        <v>0</v>
      </c>
      <c r="I168" s="80">
        <v>0</v>
      </c>
      <c r="J168" s="46">
        <f t="shared" si="11"/>
        <v>11</v>
      </c>
      <c r="K168" s="73">
        <v>1</v>
      </c>
      <c r="L168" s="20">
        <v>120</v>
      </c>
      <c r="M168" s="66">
        <f t="shared" si="12"/>
        <v>120</v>
      </c>
      <c r="N168" s="17" t="s">
        <v>16</v>
      </c>
      <c r="O168" s="18"/>
      <c r="P168" s="23">
        <f t="shared" si="13"/>
        <v>120</v>
      </c>
      <c r="Q168" s="94">
        <v>73</v>
      </c>
      <c r="R168" s="43">
        <f t="shared" si="14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3</v>
      </c>
      <c r="G182" s="46">
        <f t="shared" si="10"/>
        <v>3</v>
      </c>
      <c r="H182" s="82">
        <v>0</v>
      </c>
      <c r="I182" s="80">
        <v>0</v>
      </c>
      <c r="J182" s="46">
        <f t="shared" si="11"/>
        <v>3</v>
      </c>
      <c r="K182" s="73"/>
      <c r="L182" s="20">
        <v>120</v>
      </c>
      <c r="M182" s="66">
        <f t="shared" si="12"/>
        <v>0</v>
      </c>
      <c r="N182" s="17" t="s">
        <v>16</v>
      </c>
      <c r="O182" s="18"/>
      <c r="P182" s="23">
        <f t="shared" si="13"/>
        <v>0</v>
      </c>
      <c r="Q182" s="94">
        <v>83</v>
      </c>
      <c r="R182" s="43">
        <f t="shared" si="14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+'29'!J215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+'29'!J216</f>
        <v>17</v>
      </c>
      <c r="F216" s="72">
        <v>0</v>
      </c>
      <c r="G216" s="46">
        <f t="shared" si="15"/>
        <v>17</v>
      </c>
      <c r="H216" s="82">
        <v>17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+'29'!J217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+'29'!J218</f>
        <v>0</v>
      </c>
      <c r="F218" s="72">
        <v>0</v>
      </c>
      <c r="G218" s="46">
        <f t="shared" si="15"/>
        <v>0</v>
      </c>
      <c r="H218" s="82">
        <v>0</v>
      </c>
      <c r="I218" s="80">
        <v>0</v>
      </c>
      <c r="J218" s="46">
        <f t="shared" si="16"/>
        <v>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293.45000000000005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865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343</v>
      </c>
      <c r="O232" s="2" t="s">
        <v>1401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522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522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226" activePane="bottomRight" state="frozen"/>
      <selection activeCell="M217" sqref="M217"/>
      <selection pane="topRight" activeCell="M217" sqref="M217"/>
      <selection pane="bottomLeft" activeCell="M217" sqref="M217"/>
      <selection pane="bottomRight" activeCell="N241" sqref="N241:O243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32" t="s">
        <v>1373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Q2" s="93"/>
    </row>
    <row r="3" spans="1:18" s="5" customFormat="1" ht="26.4" x14ac:dyDescent="0.7">
      <c r="A3" s="168" t="s">
        <v>1</v>
      </c>
      <c r="B3" s="168" t="s">
        <v>1370</v>
      </c>
      <c r="C3" s="168" t="s">
        <v>2</v>
      </c>
      <c r="D3" s="168" t="s">
        <v>1371</v>
      </c>
      <c r="E3" s="170" t="s">
        <v>3</v>
      </c>
      <c r="F3" s="170" t="s">
        <v>4</v>
      </c>
      <c r="G3" s="170" t="s">
        <v>5</v>
      </c>
      <c r="H3" s="81" t="s">
        <v>6</v>
      </c>
      <c r="I3" s="133" t="s">
        <v>274</v>
      </c>
      <c r="J3" s="170" t="s">
        <v>7</v>
      </c>
      <c r="K3" s="171" t="s">
        <v>8</v>
      </c>
      <c r="L3" s="171"/>
      <c r="M3" s="171"/>
      <c r="N3" s="170" t="s">
        <v>9</v>
      </c>
      <c r="O3" s="167" t="s">
        <v>10</v>
      </c>
      <c r="Q3" s="163" t="s">
        <v>275</v>
      </c>
      <c r="R3" s="165" t="s">
        <v>276</v>
      </c>
    </row>
    <row r="4" spans="1:18" s="5" customFormat="1" ht="26.4" x14ac:dyDescent="0.7">
      <c r="A4" s="169"/>
      <c r="B4" s="169"/>
      <c r="C4" s="169"/>
      <c r="D4" s="169"/>
      <c r="E4" s="170"/>
      <c r="F4" s="170"/>
      <c r="G4" s="170"/>
      <c r="H4" s="81" t="s">
        <v>11</v>
      </c>
      <c r="I4" s="134"/>
      <c r="J4" s="170"/>
      <c r="K4" s="70" t="s">
        <v>12</v>
      </c>
      <c r="L4" s="71" t="s">
        <v>13</v>
      </c>
      <c r="M4" s="70" t="s">
        <v>14</v>
      </c>
      <c r="N4" s="170"/>
      <c r="O4" s="167"/>
      <c r="Q4" s="164"/>
      <c r="R4" s="166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9</v>
      </c>
      <c r="F5" s="72">
        <v>10</v>
      </c>
      <c r="G5" s="46">
        <f t="shared" ref="G5:G53" si="0">E5+F5</f>
        <v>19</v>
      </c>
      <c r="H5" s="82">
        <v>0</v>
      </c>
      <c r="I5" s="80">
        <v>0</v>
      </c>
      <c r="J5" s="46">
        <f t="shared" ref="J5:J53" si="1">+G5-H5-K5-I5</f>
        <v>18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27</v>
      </c>
      <c r="F6" s="72">
        <v>15</v>
      </c>
      <c r="G6" s="46">
        <f t="shared" si="0"/>
        <v>42</v>
      </c>
      <c r="H6" s="82">
        <v>0</v>
      </c>
      <c r="I6" s="80">
        <v>0</v>
      </c>
      <c r="J6" s="46">
        <f t="shared" si="1"/>
        <v>42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11</v>
      </c>
      <c r="F11" s="72">
        <v>0</v>
      </c>
      <c r="G11" s="46">
        <f t="shared" si="0"/>
        <v>11</v>
      </c>
      <c r="H11" s="82">
        <v>0</v>
      </c>
      <c r="I11" s="80">
        <v>0</v>
      </c>
      <c r="J11" s="46">
        <f t="shared" si="1"/>
        <v>11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3</v>
      </c>
      <c r="F14" s="72">
        <v>0</v>
      </c>
      <c r="G14" s="46">
        <f t="shared" si="0"/>
        <v>3</v>
      </c>
      <c r="H14" s="82">
        <v>0</v>
      </c>
      <c r="I14" s="80">
        <v>0</v>
      </c>
      <c r="J14" s="46">
        <f t="shared" si="1"/>
        <v>3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2</v>
      </c>
      <c r="F15" s="72">
        <v>0</v>
      </c>
      <c r="G15" s="46">
        <f t="shared" si="0"/>
        <v>2</v>
      </c>
      <c r="H15" s="82">
        <v>0</v>
      </c>
      <c r="I15" s="80">
        <v>0</v>
      </c>
      <c r="J15" s="46">
        <f t="shared" si="1"/>
        <v>2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4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35</v>
      </c>
      <c r="F31" s="72">
        <v>10</v>
      </c>
      <c r="G31" s="46">
        <f t="shared" si="0"/>
        <v>45</v>
      </c>
      <c r="H31" s="82">
        <v>0</v>
      </c>
      <c r="I31" s="80">
        <v>0</v>
      </c>
      <c r="J31" s="46">
        <f t="shared" si="1"/>
        <v>40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>
        <v>100</v>
      </c>
      <c r="P31" s="23">
        <f t="shared" si="3"/>
        <v>400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>
        <v>30</v>
      </c>
      <c r="P32" s="23">
        <f t="shared" si="3"/>
        <v>100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5</v>
      </c>
      <c r="G45" s="46">
        <f t="shared" si="0"/>
        <v>5</v>
      </c>
      <c r="H45" s="82">
        <v>0</v>
      </c>
      <c r="I45" s="80">
        <v>0</v>
      </c>
      <c r="J45" s="46">
        <f t="shared" si="1"/>
        <v>5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6</v>
      </c>
      <c r="F46" s="72">
        <v>5</v>
      </c>
      <c r="G46" s="46">
        <f t="shared" si="0"/>
        <v>11</v>
      </c>
      <c r="H46" s="82">
        <v>0</v>
      </c>
      <c r="I46" s="80">
        <v>0</v>
      </c>
      <c r="J46" s="46">
        <f t="shared" si="1"/>
        <v>9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5</v>
      </c>
      <c r="F47" s="72">
        <v>10</v>
      </c>
      <c r="G47" s="46">
        <f>E47+F47</f>
        <v>15</v>
      </c>
      <c r="H47" s="82">
        <v>0</v>
      </c>
      <c r="I47" s="80">
        <v>0</v>
      </c>
      <c r="J47" s="46">
        <f>+G47-H47-K47-I47</f>
        <v>13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6</v>
      </c>
      <c r="F48" s="72">
        <v>0</v>
      </c>
      <c r="G48" s="46">
        <f t="shared" si="0"/>
        <v>6</v>
      </c>
      <c r="H48" s="82">
        <v>0</v>
      </c>
      <c r="I48" s="80">
        <v>0</v>
      </c>
      <c r="J48" s="46">
        <f t="shared" si="1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7</v>
      </c>
      <c r="F49" s="72">
        <v>5</v>
      </c>
      <c r="G49" s="46">
        <f t="shared" si="0"/>
        <v>12</v>
      </c>
      <c r="H49" s="82">
        <v>0</v>
      </c>
      <c r="I49" s="80">
        <v>0</v>
      </c>
      <c r="J49" s="46">
        <f t="shared" si="1"/>
        <v>12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5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12</v>
      </c>
      <c r="F52" s="72">
        <v>10</v>
      </c>
      <c r="G52" s="46">
        <f t="shared" si="0"/>
        <v>22</v>
      </c>
      <c r="H52" s="82">
        <v>0</v>
      </c>
      <c r="I52" s="80">
        <v>0</v>
      </c>
      <c r="J52" s="46">
        <f t="shared" si="1"/>
        <v>21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 t="shared" ref="G55:G118" si="5">E55+F55</f>
        <v>0</v>
      </c>
      <c r="H55" s="82">
        <v>0</v>
      </c>
      <c r="I55" s="80">
        <v>0</v>
      </c>
      <c r="J55" s="46">
        <f t="shared" ref="J55:J118" si="6"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6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6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6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6"/>
        <v>0</v>
      </c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6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6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6"/>
        <v>0</v>
      </c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6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6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6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6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6"/>
        <v>1</v>
      </c>
      <c r="K67" s="73">
        <v>1</v>
      </c>
      <c r="L67" s="15">
        <v>80</v>
      </c>
      <c r="M67" s="66">
        <f t="shared" si="2"/>
        <v>80</v>
      </c>
      <c r="N67" s="17" t="s">
        <v>16</v>
      </c>
      <c r="O67" s="18"/>
      <c r="P67" s="23">
        <f t="shared" si="3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2</v>
      </c>
      <c r="F68" s="72">
        <v>0</v>
      </c>
      <c r="G68" s="46">
        <f t="shared" si="5"/>
        <v>2</v>
      </c>
      <c r="H68" s="82">
        <v>0</v>
      </c>
      <c r="I68" s="80">
        <v>0</v>
      </c>
      <c r="J68" s="46">
        <f t="shared" si="6"/>
        <v>2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6"/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3</v>
      </c>
      <c r="F73" s="72">
        <v>3</v>
      </c>
      <c r="G73" s="46">
        <f t="shared" si="5"/>
        <v>6</v>
      </c>
      <c r="H73" s="82">
        <v>0</v>
      </c>
      <c r="I73" s="80">
        <v>0</v>
      </c>
      <c r="J73" s="46">
        <f t="shared" si="6"/>
        <v>6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5"/>
        <v>0</v>
      </c>
      <c r="H74" s="82">
        <v>0</v>
      </c>
      <c r="I74" s="80">
        <v>0</v>
      </c>
      <c r="J74" s="46">
        <f t="shared" si="6"/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5"/>
        <v>0</v>
      </c>
      <c r="H80" s="82">
        <v>0</v>
      </c>
      <c r="I80" s="80">
        <v>0</v>
      </c>
      <c r="J80" s="46">
        <f t="shared" si="6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5"/>
        <v>0</v>
      </c>
      <c r="H81" s="82">
        <v>0</v>
      </c>
      <c r="I81" s="80">
        <v>0</v>
      </c>
      <c r="J81" s="46">
        <f t="shared" si="6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5"/>
        <v>0</v>
      </c>
      <c r="H82" s="82">
        <v>0</v>
      </c>
      <c r="I82" s="80">
        <v>0</v>
      </c>
      <c r="J82" s="46">
        <f t="shared" si="6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5"/>
        <v>0</v>
      </c>
      <c r="H83" s="82">
        <v>0</v>
      </c>
      <c r="I83" s="80">
        <v>0</v>
      </c>
      <c r="J83" s="46">
        <f t="shared" si="6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5"/>
        <v>0</v>
      </c>
      <c r="H84" s="82">
        <v>0</v>
      </c>
      <c r="I84" s="80">
        <v>0</v>
      </c>
      <c r="J84" s="46">
        <f t="shared" si="6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12</v>
      </c>
      <c r="F86" s="72">
        <v>0</v>
      </c>
      <c r="G86" s="46">
        <f t="shared" si="5"/>
        <v>12</v>
      </c>
      <c r="H86" s="82">
        <v>0</v>
      </c>
      <c r="I86" s="80">
        <v>0</v>
      </c>
      <c r="J86" s="46">
        <f t="shared" si="6"/>
        <v>12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5"/>
        <v>0</v>
      </c>
      <c r="H87" s="82">
        <v>0</v>
      </c>
      <c r="I87" s="80">
        <v>0</v>
      </c>
      <c r="J87" s="46">
        <f t="shared" si="6"/>
        <v>0</v>
      </c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5"/>
        <v>0</v>
      </c>
      <c r="H94" s="82">
        <v>0</v>
      </c>
      <c r="I94" s="80">
        <v>0</v>
      </c>
      <c r="J94" s="46">
        <f t="shared" si="6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5"/>
        <v>0</v>
      </c>
      <c r="H95" s="82">
        <v>0</v>
      </c>
      <c r="I95" s="80">
        <v>0</v>
      </c>
      <c r="J95" s="46">
        <f t="shared" si="6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8</v>
      </c>
      <c r="F98" s="72">
        <v>10</v>
      </c>
      <c r="G98" s="46">
        <f t="shared" si="5"/>
        <v>18</v>
      </c>
      <c r="H98" s="82">
        <v>0</v>
      </c>
      <c r="I98" s="80">
        <v>0</v>
      </c>
      <c r="J98" s="46">
        <f t="shared" si="6"/>
        <v>17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19</v>
      </c>
      <c r="F99" s="72">
        <v>0</v>
      </c>
      <c r="G99" s="46">
        <f t="shared" si="5"/>
        <v>19</v>
      </c>
      <c r="H99" s="82">
        <v>0</v>
      </c>
      <c r="I99" s="80">
        <v>0</v>
      </c>
      <c r="J99" s="46">
        <f t="shared" si="6"/>
        <v>14</v>
      </c>
      <c r="K99" s="73">
        <v>5</v>
      </c>
      <c r="L99" s="20">
        <v>55</v>
      </c>
      <c r="M99" s="66">
        <f t="shared" si="7"/>
        <v>275</v>
      </c>
      <c r="N99" s="17" t="s">
        <v>16</v>
      </c>
      <c r="O99" s="18">
        <v>55</v>
      </c>
      <c r="P99" s="23">
        <f t="shared" si="8"/>
        <v>220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5"/>
        <v>0</v>
      </c>
      <c r="H100" s="82">
        <v>0</v>
      </c>
      <c r="I100" s="80">
        <v>0</v>
      </c>
      <c r="J100" s="46">
        <f t="shared" si="6"/>
        <v>0</v>
      </c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10</v>
      </c>
      <c r="F101" s="72">
        <v>0</v>
      </c>
      <c r="G101" s="46">
        <f t="shared" si="5"/>
        <v>10</v>
      </c>
      <c r="H101" s="82">
        <v>0</v>
      </c>
      <c r="I101" s="80">
        <v>0</v>
      </c>
      <c r="J101" s="46">
        <f t="shared" si="6"/>
        <v>9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11</v>
      </c>
      <c r="F102" s="72">
        <v>0</v>
      </c>
      <c r="G102" s="46">
        <f t="shared" si="5"/>
        <v>11</v>
      </c>
      <c r="H102" s="82">
        <v>0</v>
      </c>
      <c r="I102" s="80">
        <v>0</v>
      </c>
      <c r="J102" s="46">
        <f t="shared" si="6"/>
        <v>7</v>
      </c>
      <c r="K102" s="73">
        <v>4</v>
      </c>
      <c r="L102" s="22">
        <v>100</v>
      </c>
      <c r="M102" s="66">
        <f t="shared" si="7"/>
        <v>400</v>
      </c>
      <c r="N102" s="17" t="s">
        <v>16</v>
      </c>
      <c r="O102" s="18"/>
      <c r="P102" s="23">
        <f t="shared" si="8"/>
        <v>400</v>
      </c>
      <c r="Q102" s="94">
        <v>13.03</v>
      </c>
      <c r="R102" s="43">
        <f t="shared" si="9"/>
        <v>52.12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5"/>
        <v>0</v>
      </c>
      <c r="H114" s="82">
        <v>0</v>
      </c>
      <c r="I114" s="80">
        <v>0</v>
      </c>
      <c r="J114" s="46">
        <f t="shared" si="6"/>
        <v>0</v>
      </c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ref="G119:G182" si="10">E119+F119</f>
        <v>0</v>
      </c>
      <c r="H119" s="82">
        <v>0</v>
      </c>
      <c r="I119" s="80">
        <v>0</v>
      </c>
      <c r="J119" s="46">
        <f t="shared" ref="J119:J182" si="11">+G119-H119-K119-I119</f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10"/>
        <v>0</v>
      </c>
      <c r="H120" s="82">
        <v>0</v>
      </c>
      <c r="I120" s="80">
        <v>0</v>
      </c>
      <c r="J120" s="46">
        <f t="shared" si="11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10"/>
        <v>0</v>
      </c>
      <c r="H121" s="82">
        <v>0</v>
      </c>
      <c r="I121" s="80">
        <v>0</v>
      </c>
      <c r="J121" s="46">
        <f t="shared" si="11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10"/>
        <v>0</v>
      </c>
      <c r="H122" s="82">
        <v>0</v>
      </c>
      <c r="I122" s="80">
        <v>0</v>
      </c>
      <c r="J122" s="46">
        <f t="shared" si="11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10"/>
        <v>0</v>
      </c>
      <c r="H123" s="82">
        <v>0</v>
      </c>
      <c r="I123" s="80">
        <v>0</v>
      </c>
      <c r="J123" s="46">
        <f t="shared" si="11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10"/>
        <v>0</v>
      </c>
      <c r="H124" s="82">
        <v>0</v>
      </c>
      <c r="I124" s="80">
        <v>0</v>
      </c>
      <c r="J124" s="46">
        <f t="shared" si="11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10"/>
        <v>0</v>
      </c>
      <c r="H125" s="82">
        <v>0</v>
      </c>
      <c r="I125" s="80">
        <v>0</v>
      </c>
      <c r="J125" s="46">
        <f t="shared" si="11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10"/>
        <v>0</v>
      </c>
      <c r="H126" s="82">
        <v>0</v>
      </c>
      <c r="I126" s="80">
        <v>0</v>
      </c>
      <c r="J126" s="46">
        <f t="shared" si="11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10"/>
        <v>0</v>
      </c>
      <c r="H127" s="82">
        <v>0</v>
      </c>
      <c r="I127" s="80">
        <v>0</v>
      </c>
      <c r="J127" s="46">
        <f t="shared" si="11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10"/>
        <v>0</v>
      </c>
      <c r="H128" s="82">
        <v>0</v>
      </c>
      <c r="I128" s="80">
        <v>0</v>
      </c>
      <c r="J128" s="46">
        <f t="shared" si="11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10"/>
        <v>0</v>
      </c>
      <c r="H129" s="82">
        <v>0</v>
      </c>
      <c r="I129" s="80">
        <v>0</v>
      </c>
      <c r="J129" s="46">
        <f t="shared" si="11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10"/>
        <v>0</v>
      </c>
      <c r="H130" s="82">
        <v>0</v>
      </c>
      <c r="I130" s="80">
        <v>0</v>
      </c>
      <c r="J130" s="46">
        <f t="shared" si="11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10"/>
        <v>0</v>
      </c>
      <c r="H131" s="82">
        <v>0</v>
      </c>
      <c r="I131" s="80">
        <v>0</v>
      </c>
      <c r="J131" s="46">
        <f t="shared" si="11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10"/>
        <v>0</v>
      </c>
      <c r="H132" s="82">
        <v>0</v>
      </c>
      <c r="I132" s="80">
        <v>0</v>
      </c>
      <c r="J132" s="46">
        <f t="shared" si="11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10"/>
        <v>0</v>
      </c>
      <c r="H133" s="82">
        <v>0</v>
      </c>
      <c r="I133" s="80">
        <v>0</v>
      </c>
      <c r="J133" s="46">
        <f t="shared" si="11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10"/>
        <v>0</v>
      </c>
      <c r="H134" s="82">
        <v>0</v>
      </c>
      <c r="I134" s="80">
        <v>0</v>
      </c>
      <c r="J134" s="46">
        <f t="shared" si="11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10"/>
        <v>0</v>
      </c>
      <c r="H135" s="82">
        <v>0</v>
      </c>
      <c r="I135" s="80">
        <v>0</v>
      </c>
      <c r="J135" s="46">
        <f t="shared" si="11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si="10"/>
        <v>0</v>
      </c>
      <c r="H136" s="82">
        <v>0</v>
      </c>
      <c r="I136" s="80">
        <v>0</v>
      </c>
      <c r="J136" s="46">
        <f t="shared" si="11"/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0"/>
        <v>0</v>
      </c>
      <c r="H149" s="82">
        <v>0</v>
      </c>
      <c r="I149" s="80">
        <v>0</v>
      </c>
      <c r="J149" s="46">
        <f t="shared" si="11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0</v>
      </c>
      <c r="F154" s="72">
        <v>0</v>
      </c>
      <c r="G154" s="46">
        <f t="shared" si="10"/>
        <v>0</v>
      </c>
      <c r="H154" s="82">
        <v>0</v>
      </c>
      <c r="I154" s="80">
        <v>0</v>
      </c>
      <c r="J154" s="46">
        <f t="shared" si="11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0"/>
        <v>0</v>
      </c>
      <c r="H155" s="82">
        <v>0</v>
      </c>
      <c r="I155" s="80">
        <v>0</v>
      </c>
      <c r="J155" s="46">
        <f t="shared" si="11"/>
        <v>0</v>
      </c>
      <c r="K155" s="73"/>
      <c r="L155" s="20">
        <v>40</v>
      </c>
      <c r="M155" s="66">
        <f t="shared" ref="M155:M218" si="12">+L155*K155</f>
        <v>0</v>
      </c>
      <c r="N155" s="17" t="s">
        <v>16</v>
      </c>
      <c r="O155" s="18"/>
      <c r="P155" s="23">
        <f t="shared" ref="P155:P218" si="13">SUM(M155-O155)</f>
        <v>0</v>
      </c>
      <c r="Q155" s="96"/>
      <c r="R155" s="43">
        <f t="shared" ref="R155:R218" si="14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2"/>
        <v>0</v>
      </c>
      <c r="N156" s="17" t="s">
        <v>16</v>
      </c>
      <c r="O156" s="18"/>
      <c r="P156" s="23">
        <f t="shared" si="13"/>
        <v>0</v>
      </c>
      <c r="Q156" s="94"/>
      <c r="R156" s="43">
        <f t="shared" si="14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0"/>
        <v>0</v>
      </c>
      <c r="H157" s="82">
        <v>0</v>
      </c>
      <c r="I157" s="80">
        <v>0</v>
      </c>
      <c r="J157" s="46">
        <f t="shared" si="11"/>
        <v>0</v>
      </c>
      <c r="K157" s="73"/>
      <c r="L157" s="20">
        <v>55</v>
      </c>
      <c r="M157" s="66">
        <f t="shared" si="12"/>
        <v>0</v>
      </c>
      <c r="N157" s="17" t="s">
        <v>16</v>
      </c>
      <c r="O157" s="18"/>
      <c r="P157" s="23">
        <f t="shared" si="13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2"/>
        <v>0</v>
      </c>
      <c r="N158" s="17" t="s">
        <v>16</v>
      </c>
      <c r="O158" s="18"/>
      <c r="P158" s="23">
        <f t="shared" si="13"/>
        <v>0</v>
      </c>
      <c r="Q158" s="94"/>
      <c r="R158" s="43">
        <f t="shared" si="14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2"/>
        <v>0</v>
      </c>
      <c r="N159" s="17" t="s">
        <v>16</v>
      </c>
      <c r="O159" s="18"/>
      <c r="P159" s="23">
        <f t="shared" si="13"/>
        <v>0</v>
      </c>
      <c r="Q159" s="94"/>
      <c r="R159" s="43">
        <f t="shared" si="14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0"/>
        <v>0</v>
      </c>
      <c r="H160" s="82">
        <v>0</v>
      </c>
      <c r="I160" s="80">
        <v>0</v>
      </c>
      <c r="J160" s="46">
        <f t="shared" si="11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2"/>
        <v>0</v>
      </c>
      <c r="N161" s="17" t="s">
        <v>16</v>
      </c>
      <c r="O161" s="18"/>
      <c r="P161" s="23">
        <f t="shared" si="13"/>
        <v>0</v>
      </c>
      <c r="Q161" s="94"/>
      <c r="R161" s="43">
        <f t="shared" si="14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0"/>
        <v>0</v>
      </c>
      <c r="H162" s="82">
        <v>0</v>
      </c>
      <c r="I162" s="80">
        <v>0</v>
      </c>
      <c r="J162" s="46">
        <f t="shared" si="11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2"/>
        <v>0</v>
      </c>
      <c r="N163" s="17" t="s">
        <v>16</v>
      </c>
      <c r="O163" s="18"/>
      <c r="P163" s="23">
        <f t="shared" si="13"/>
        <v>0</v>
      </c>
      <c r="Q163" s="94">
        <v>24.99</v>
      </c>
      <c r="R163" s="43">
        <f t="shared" si="14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2"/>
        <v>0</v>
      </c>
      <c r="N164" s="17" t="s">
        <v>16</v>
      </c>
      <c r="O164" s="18"/>
      <c r="P164" s="23">
        <f t="shared" si="13"/>
        <v>0</v>
      </c>
      <c r="Q164" s="96"/>
      <c r="R164" s="43">
        <f t="shared" si="14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2"/>
        <v>0</v>
      </c>
      <c r="N165" s="17" t="s">
        <v>16</v>
      </c>
      <c r="O165" s="18"/>
      <c r="P165" s="23">
        <f t="shared" si="13"/>
        <v>0</v>
      </c>
      <c r="Q165" s="94">
        <v>40.28</v>
      </c>
      <c r="R165" s="43">
        <f t="shared" si="14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2"/>
        <v>0</v>
      </c>
      <c r="N166" s="17" t="s">
        <v>16</v>
      </c>
      <c r="O166" s="18"/>
      <c r="P166" s="23">
        <f t="shared" si="13"/>
        <v>0</v>
      </c>
      <c r="Q166" s="96"/>
      <c r="R166" s="43">
        <f t="shared" si="14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11</v>
      </c>
      <c r="F167" s="72">
        <v>0</v>
      </c>
      <c r="G167" s="46">
        <f t="shared" si="10"/>
        <v>11</v>
      </c>
      <c r="H167" s="82">
        <v>0</v>
      </c>
      <c r="I167" s="80">
        <v>0</v>
      </c>
      <c r="J167" s="46">
        <f t="shared" si="11"/>
        <v>11</v>
      </c>
      <c r="K167" s="73"/>
      <c r="L167" s="20">
        <v>60</v>
      </c>
      <c r="M167" s="66">
        <f t="shared" si="12"/>
        <v>0</v>
      </c>
      <c r="N167" s="17" t="s">
        <v>16</v>
      </c>
      <c r="O167" s="18"/>
      <c r="P167" s="23">
        <f t="shared" si="13"/>
        <v>0</v>
      </c>
      <c r="Q167" s="94">
        <v>38</v>
      </c>
      <c r="R167" s="43">
        <f t="shared" si="14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11</v>
      </c>
      <c r="F168" s="72">
        <v>20</v>
      </c>
      <c r="G168" s="46">
        <f t="shared" si="10"/>
        <v>31</v>
      </c>
      <c r="H168" s="82">
        <v>0</v>
      </c>
      <c r="I168" s="80">
        <v>0</v>
      </c>
      <c r="J168" s="46">
        <f t="shared" si="11"/>
        <v>26</v>
      </c>
      <c r="K168" s="73">
        <v>5</v>
      </c>
      <c r="L168" s="20">
        <v>120</v>
      </c>
      <c r="M168" s="66">
        <f t="shared" si="12"/>
        <v>600</v>
      </c>
      <c r="N168" s="17" t="s">
        <v>16</v>
      </c>
      <c r="O168" s="18"/>
      <c r="P168" s="23">
        <f t="shared" si="13"/>
        <v>600</v>
      </c>
      <c r="Q168" s="94">
        <v>73</v>
      </c>
      <c r="R168" s="43">
        <f t="shared" si="14"/>
        <v>365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2"/>
        <v>0</v>
      </c>
      <c r="N169" s="17" t="s">
        <v>16</v>
      </c>
      <c r="O169" s="18"/>
      <c r="P169" s="23">
        <f t="shared" si="13"/>
        <v>0</v>
      </c>
      <c r="Q169" s="94">
        <v>38</v>
      </c>
      <c r="R169" s="43">
        <f t="shared" si="14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2"/>
        <v>0</v>
      </c>
      <c r="N170" s="17" t="s">
        <v>16</v>
      </c>
      <c r="O170" s="18"/>
      <c r="P170" s="23">
        <f t="shared" si="13"/>
        <v>0</v>
      </c>
      <c r="Q170" s="94">
        <v>73</v>
      </c>
      <c r="R170" s="43">
        <f t="shared" si="14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2"/>
        <v>0</v>
      </c>
      <c r="N171" s="17" t="s">
        <v>16</v>
      </c>
      <c r="O171" s="18"/>
      <c r="P171" s="23">
        <f t="shared" si="13"/>
        <v>0</v>
      </c>
      <c r="Q171" s="94">
        <v>23.74</v>
      </c>
      <c r="R171" s="43">
        <f t="shared" si="14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2"/>
        <v>0</v>
      </c>
      <c r="N172" s="17" t="s">
        <v>16</v>
      </c>
      <c r="O172" s="18"/>
      <c r="P172" s="23">
        <f t="shared" si="13"/>
        <v>0</v>
      </c>
      <c r="Q172" s="94">
        <v>64.38</v>
      </c>
      <c r="R172" s="43">
        <f t="shared" si="14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2"/>
        <v>0</v>
      </c>
      <c r="N173" s="17" t="s">
        <v>16</v>
      </c>
      <c r="O173" s="18"/>
      <c r="P173" s="23">
        <f t="shared" si="13"/>
        <v>0</v>
      </c>
      <c r="Q173" s="96"/>
      <c r="R173" s="43">
        <f t="shared" si="14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2"/>
        <v>0</v>
      </c>
      <c r="N174" s="17" t="s">
        <v>16</v>
      </c>
      <c r="O174" s="18"/>
      <c r="P174" s="23">
        <f t="shared" si="13"/>
        <v>0</v>
      </c>
      <c r="Q174" s="96"/>
      <c r="R174" s="43">
        <f t="shared" si="14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2"/>
        <v>0</v>
      </c>
      <c r="N175" s="17" t="s">
        <v>16</v>
      </c>
      <c r="O175" s="18"/>
      <c r="P175" s="23">
        <f t="shared" si="13"/>
        <v>0</v>
      </c>
      <c r="Q175" s="96"/>
      <c r="R175" s="43">
        <f t="shared" si="14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2"/>
        <v>0</v>
      </c>
      <c r="N176" s="17" t="s">
        <v>16</v>
      </c>
      <c r="O176" s="18"/>
      <c r="P176" s="23">
        <f t="shared" si="13"/>
        <v>0</v>
      </c>
      <c r="Q176" s="96"/>
      <c r="R176" s="43">
        <f t="shared" si="14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2"/>
        <v>0</v>
      </c>
      <c r="N177" s="17" t="s">
        <v>16</v>
      </c>
      <c r="O177" s="18"/>
      <c r="P177" s="23">
        <f t="shared" si="13"/>
        <v>0</v>
      </c>
      <c r="Q177" s="96"/>
      <c r="R177" s="43">
        <f t="shared" si="14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2"/>
        <v>0</v>
      </c>
      <c r="N178" s="17" t="s">
        <v>16</v>
      </c>
      <c r="O178" s="18"/>
      <c r="P178" s="23">
        <f t="shared" si="13"/>
        <v>0</v>
      </c>
      <c r="Q178" s="96"/>
      <c r="R178" s="43">
        <f t="shared" si="14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2"/>
        <v>0</v>
      </c>
      <c r="N179" s="17" t="s">
        <v>16</v>
      </c>
      <c r="O179" s="18"/>
      <c r="P179" s="23">
        <f t="shared" si="13"/>
        <v>0</v>
      </c>
      <c r="Q179" s="96"/>
      <c r="R179" s="43">
        <f t="shared" si="14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2"/>
        <v>0</v>
      </c>
      <c r="N180" s="17" t="s">
        <v>16</v>
      </c>
      <c r="O180" s="18"/>
      <c r="P180" s="23">
        <f t="shared" si="13"/>
        <v>0</v>
      </c>
      <c r="Q180" s="96"/>
      <c r="R180" s="43">
        <f t="shared" si="14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2"/>
        <v>0</v>
      </c>
      <c r="N181" s="17" t="s">
        <v>16</v>
      </c>
      <c r="O181" s="18"/>
      <c r="P181" s="23">
        <f t="shared" si="13"/>
        <v>0</v>
      </c>
      <c r="Q181" s="94">
        <v>33</v>
      </c>
      <c r="R181" s="43">
        <f t="shared" si="14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3</v>
      </c>
      <c r="F182" s="72">
        <v>0</v>
      </c>
      <c r="G182" s="46">
        <f t="shared" si="10"/>
        <v>3</v>
      </c>
      <c r="H182" s="82">
        <v>0</v>
      </c>
      <c r="I182" s="80">
        <v>0</v>
      </c>
      <c r="J182" s="46">
        <f t="shared" si="11"/>
        <v>2</v>
      </c>
      <c r="K182" s="73">
        <v>1</v>
      </c>
      <c r="L182" s="20">
        <v>120</v>
      </c>
      <c r="M182" s="66">
        <f t="shared" si="12"/>
        <v>120</v>
      </c>
      <c r="N182" s="17" t="s">
        <v>16</v>
      </c>
      <c r="O182" s="18"/>
      <c r="P182" s="23">
        <f t="shared" si="13"/>
        <v>120</v>
      </c>
      <c r="Q182" s="94">
        <v>83</v>
      </c>
      <c r="R182" s="43">
        <f t="shared" si="14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ref="G183:G225" si="15">E183+F183</f>
        <v>0</v>
      </c>
      <c r="H183" s="82">
        <v>0</v>
      </c>
      <c r="I183" s="80">
        <v>0</v>
      </c>
      <c r="J183" s="46">
        <f t="shared" ref="J183:J225" si="16"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5"/>
        <v>0</v>
      </c>
      <c r="H184" s="82">
        <v>0</v>
      </c>
      <c r="I184" s="80">
        <v>0</v>
      </c>
      <c r="J184" s="46">
        <f t="shared" si="16"/>
        <v>0</v>
      </c>
      <c r="K184" s="73"/>
      <c r="L184" s="20">
        <v>25</v>
      </c>
      <c r="M184" s="66">
        <f t="shared" si="12"/>
        <v>0</v>
      </c>
      <c r="N184" s="17" t="s">
        <v>16</v>
      </c>
      <c r="O184" s="18"/>
      <c r="P184" s="23">
        <f t="shared" si="13"/>
        <v>0</v>
      </c>
      <c r="Q184" s="94">
        <v>15</v>
      </c>
      <c r="R184" s="43">
        <f t="shared" si="14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5"/>
        <v>0</v>
      </c>
      <c r="H185" s="82">
        <v>0</v>
      </c>
      <c r="I185" s="80">
        <v>0</v>
      </c>
      <c r="J185" s="46">
        <f t="shared" si="16"/>
        <v>0</v>
      </c>
      <c r="K185" s="73"/>
      <c r="L185" s="20">
        <v>25</v>
      </c>
      <c r="M185" s="66">
        <f t="shared" si="12"/>
        <v>0</v>
      </c>
      <c r="N185" s="17" t="s">
        <v>16</v>
      </c>
      <c r="O185" s="18"/>
      <c r="P185" s="23">
        <f t="shared" si="13"/>
        <v>0</v>
      </c>
      <c r="Q185" s="94">
        <v>15</v>
      </c>
      <c r="R185" s="43">
        <f t="shared" si="14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5"/>
        <v>0</v>
      </c>
      <c r="H186" s="82">
        <v>0</v>
      </c>
      <c r="I186" s="80">
        <v>0</v>
      </c>
      <c r="J186" s="46">
        <f t="shared" si="16"/>
        <v>0</v>
      </c>
      <c r="K186" s="73"/>
      <c r="L186" s="20">
        <v>25</v>
      </c>
      <c r="M186" s="66">
        <f t="shared" si="12"/>
        <v>0</v>
      </c>
      <c r="N186" s="17" t="s">
        <v>16</v>
      </c>
      <c r="O186" s="18"/>
      <c r="P186" s="23">
        <f t="shared" si="13"/>
        <v>0</v>
      </c>
      <c r="Q186" s="94">
        <v>15</v>
      </c>
      <c r="R186" s="43">
        <f t="shared" si="14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5"/>
        <v>0</v>
      </c>
      <c r="H187" s="82">
        <v>0</v>
      </c>
      <c r="I187" s="80">
        <v>0</v>
      </c>
      <c r="J187" s="46">
        <f t="shared" si="16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5"/>
        <v>0</v>
      </c>
      <c r="H188" s="82">
        <v>0</v>
      </c>
      <c r="I188" s="80">
        <v>0</v>
      </c>
      <c r="J188" s="46">
        <f t="shared" si="16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5"/>
        <v>0</v>
      </c>
      <c r="H189" s="82">
        <v>0</v>
      </c>
      <c r="I189" s="80">
        <v>0</v>
      </c>
      <c r="J189" s="46">
        <f t="shared" si="16"/>
        <v>0</v>
      </c>
      <c r="K189" s="73"/>
      <c r="L189" s="20">
        <v>10</v>
      </c>
      <c r="M189" s="66">
        <f t="shared" si="12"/>
        <v>0</v>
      </c>
      <c r="N189" s="17" t="s">
        <v>16</v>
      </c>
      <c r="O189" s="18"/>
      <c r="P189" s="23">
        <f t="shared" si="13"/>
        <v>0</v>
      </c>
      <c r="Q189" s="96"/>
      <c r="R189" s="43">
        <f t="shared" si="14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5"/>
        <v>0</v>
      </c>
      <c r="H190" s="82">
        <v>0</v>
      </c>
      <c r="I190" s="80">
        <v>0</v>
      </c>
      <c r="J190" s="46">
        <f t="shared" si="16"/>
        <v>0</v>
      </c>
      <c r="K190" s="73"/>
      <c r="L190" s="20">
        <v>10</v>
      </c>
      <c r="M190" s="66">
        <f t="shared" si="12"/>
        <v>0</v>
      </c>
      <c r="N190" s="17" t="s">
        <v>16</v>
      </c>
      <c r="O190" s="18"/>
      <c r="P190" s="23">
        <f t="shared" si="13"/>
        <v>0</v>
      </c>
      <c r="Q190" s="96"/>
      <c r="R190" s="43">
        <f t="shared" si="14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5"/>
        <v>0</v>
      </c>
      <c r="H191" s="82">
        <v>0</v>
      </c>
      <c r="I191" s="80">
        <v>0</v>
      </c>
      <c r="J191" s="46">
        <f t="shared" si="16"/>
        <v>0</v>
      </c>
      <c r="K191" s="73"/>
      <c r="L191" s="20">
        <v>20</v>
      </c>
      <c r="M191" s="66">
        <f t="shared" si="12"/>
        <v>0</v>
      </c>
      <c r="N191" s="17" t="s">
        <v>16</v>
      </c>
      <c r="O191" s="18"/>
      <c r="P191" s="23">
        <f t="shared" si="13"/>
        <v>0</v>
      </c>
      <c r="Q191" s="96"/>
      <c r="R191" s="43">
        <f t="shared" si="14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5"/>
        <v>0</v>
      </c>
      <c r="H192" s="82">
        <v>0</v>
      </c>
      <c r="I192" s="80">
        <v>0</v>
      </c>
      <c r="J192" s="46">
        <f t="shared" si="16"/>
        <v>0</v>
      </c>
      <c r="K192" s="73"/>
      <c r="L192" s="20">
        <v>800</v>
      </c>
      <c r="M192" s="66">
        <f t="shared" si="12"/>
        <v>0</v>
      </c>
      <c r="N192" s="17" t="s">
        <v>16</v>
      </c>
      <c r="O192" s="18"/>
      <c r="P192" s="23">
        <f t="shared" si="13"/>
        <v>0</v>
      </c>
      <c r="Q192" s="96"/>
      <c r="R192" s="43">
        <f t="shared" si="14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5"/>
        <v>0</v>
      </c>
      <c r="H193" s="82">
        <v>0</v>
      </c>
      <c r="I193" s="80">
        <v>0</v>
      </c>
      <c r="J193" s="46">
        <f t="shared" si="16"/>
        <v>0</v>
      </c>
      <c r="K193" s="73"/>
      <c r="L193" s="20">
        <v>150</v>
      </c>
      <c r="M193" s="66">
        <f t="shared" si="12"/>
        <v>0</v>
      </c>
      <c r="N193" s="17" t="s">
        <v>16</v>
      </c>
      <c r="O193" s="18"/>
      <c r="P193" s="23">
        <f t="shared" si="13"/>
        <v>0</v>
      </c>
      <c r="Q193" s="96"/>
      <c r="R193" s="43">
        <f t="shared" si="14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5"/>
        <v>0</v>
      </c>
      <c r="H194" s="82">
        <v>0</v>
      </c>
      <c r="I194" s="80">
        <v>0</v>
      </c>
      <c r="J194" s="46">
        <f t="shared" si="16"/>
        <v>0</v>
      </c>
      <c r="K194" s="73"/>
      <c r="L194" s="20">
        <v>200</v>
      </c>
      <c r="M194" s="66">
        <f t="shared" si="12"/>
        <v>0</v>
      </c>
      <c r="N194" s="17" t="s">
        <v>16</v>
      </c>
      <c r="O194" s="18"/>
      <c r="P194" s="23">
        <f t="shared" si="13"/>
        <v>0</v>
      </c>
      <c r="Q194" s="96"/>
      <c r="R194" s="43">
        <f t="shared" si="14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5"/>
        <v>0</v>
      </c>
      <c r="H195" s="82">
        <v>0</v>
      </c>
      <c r="I195" s="80">
        <v>0</v>
      </c>
      <c r="J195" s="46">
        <f t="shared" si="16"/>
        <v>0</v>
      </c>
      <c r="K195" s="73"/>
      <c r="L195" s="20">
        <v>250</v>
      </c>
      <c r="M195" s="66">
        <f t="shared" si="12"/>
        <v>0</v>
      </c>
      <c r="N195" s="17" t="s">
        <v>16</v>
      </c>
      <c r="O195" s="18"/>
      <c r="P195" s="23">
        <f t="shared" si="13"/>
        <v>0</v>
      </c>
      <c r="Q195" s="96"/>
      <c r="R195" s="43">
        <f t="shared" si="14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5"/>
        <v>0</v>
      </c>
      <c r="H196" s="82">
        <v>0</v>
      </c>
      <c r="I196" s="80">
        <v>0</v>
      </c>
      <c r="J196" s="46">
        <f t="shared" si="16"/>
        <v>0</v>
      </c>
      <c r="K196" s="73"/>
      <c r="L196" s="20">
        <v>50</v>
      </c>
      <c r="M196" s="66">
        <f t="shared" si="12"/>
        <v>0</v>
      </c>
      <c r="N196" s="17" t="s">
        <v>16</v>
      </c>
      <c r="O196" s="18"/>
      <c r="P196" s="23">
        <f t="shared" si="13"/>
        <v>0</v>
      </c>
      <c r="Q196" s="96"/>
      <c r="R196" s="43">
        <f t="shared" si="14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5"/>
        <v>0</v>
      </c>
      <c r="H197" s="82">
        <v>0</v>
      </c>
      <c r="I197" s="80">
        <v>0</v>
      </c>
      <c r="J197" s="46">
        <f t="shared" si="16"/>
        <v>0</v>
      </c>
      <c r="K197" s="73"/>
      <c r="L197" s="20">
        <v>0</v>
      </c>
      <c r="M197" s="66">
        <f t="shared" si="12"/>
        <v>0</v>
      </c>
      <c r="N197" s="17" t="s">
        <v>16</v>
      </c>
      <c r="O197" s="18"/>
      <c r="P197" s="23">
        <f t="shared" si="13"/>
        <v>0</v>
      </c>
      <c r="Q197" s="96"/>
      <c r="R197" s="43">
        <f t="shared" si="14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5"/>
        <v>0</v>
      </c>
      <c r="H198" s="82">
        <v>0</v>
      </c>
      <c r="I198" s="80">
        <v>0</v>
      </c>
      <c r="J198" s="46">
        <f t="shared" si="16"/>
        <v>0</v>
      </c>
      <c r="K198" s="73"/>
      <c r="L198" s="20">
        <v>45</v>
      </c>
      <c r="M198" s="66">
        <f t="shared" si="12"/>
        <v>0</v>
      </c>
      <c r="N198" s="17" t="s">
        <v>16</v>
      </c>
      <c r="O198" s="18"/>
      <c r="P198" s="23">
        <f t="shared" si="13"/>
        <v>0</v>
      </c>
      <c r="Q198" s="94"/>
      <c r="R198" s="43">
        <f t="shared" si="14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5"/>
        <v>0</v>
      </c>
      <c r="H199" s="82">
        <v>0</v>
      </c>
      <c r="I199" s="80">
        <v>0</v>
      </c>
      <c r="J199" s="46">
        <f t="shared" si="16"/>
        <v>0</v>
      </c>
      <c r="K199" s="73"/>
      <c r="L199" s="20">
        <v>35</v>
      </c>
      <c r="M199" s="66">
        <f t="shared" si="12"/>
        <v>0</v>
      </c>
      <c r="N199" s="17" t="s">
        <v>16</v>
      </c>
      <c r="O199" s="18"/>
      <c r="P199" s="23">
        <f t="shared" si="13"/>
        <v>0</v>
      </c>
      <c r="Q199" s="94"/>
      <c r="R199" s="43">
        <f t="shared" si="14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5"/>
        <v>0</v>
      </c>
      <c r="H200" s="82">
        <v>0</v>
      </c>
      <c r="I200" s="80">
        <v>0</v>
      </c>
      <c r="J200" s="46">
        <f t="shared" si="16"/>
        <v>0</v>
      </c>
      <c r="K200" s="73"/>
      <c r="L200" s="20">
        <v>25</v>
      </c>
      <c r="M200" s="66">
        <f t="shared" si="12"/>
        <v>0</v>
      </c>
      <c r="N200" s="17" t="s">
        <v>16</v>
      </c>
      <c r="O200" s="18"/>
      <c r="P200" s="23">
        <f t="shared" si="13"/>
        <v>0</v>
      </c>
      <c r="Q200" s="94"/>
      <c r="R200" s="43">
        <f t="shared" si="14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 t="shared" si="15"/>
        <v>0</v>
      </c>
      <c r="H201" s="82">
        <v>0</v>
      </c>
      <c r="I201" s="80">
        <v>0</v>
      </c>
      <c r="J201" s="46">
        <f t="shared" si="16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5"/>
        <v>0</v>
      </c>
      <c r="H202" s="82">
        <v>0</v>
      </c>
      <c r="I202" s="80">
        <v>0</v>
      </c>
      <c r="J202" s="46">
        <f t="shared" si="16"/>
        <v>0</v>
      </c>
      <c r="K202" s="73"/>
      <c r="L202" s="20">
        <v>60</v>
      </c>
      <c r="M202" s="66">
        <f t="shared" si="12"/>
        <v>0</v>
      </c>
      <c r="N202" s="17" t="s">
        <v>16</v>
      </c>
      <c r="O202" s="18"/>
      <c r="P202" s="23">
        <f t="shared" si="13"/>
        <v>0</v>
      </c>
      <c r="Q202" s="96"/>
      <c r="R202" s="43">
        <f t="shared" si="14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5"/>
        <v>0</v>
      </c>
      <c r="H203" s="82">
        <v>0</v>
      </c>
      <c r="I203" s="80">
        <v>0</v>
      </c>
      <c r="J203" s="46">
        <f t="shared" si="16"/>
        <v>0</v>
      </c>
      <c r="K203" s="73"/>
      <c r="L203" s="20">
        <v>250</v>
      </c>
      <c r="M203" s="66">
        <f t="shared" si="12"/>
        <v>0</v>
      </c>
      <c r="N203" s="17" t="s">
        <v>16</v>
      </c>
      <c r="O203" s="18"/>
      <c r="P203" s="23">
        <f t="shared" si="13"/>
        <v>0</v>
      </c>
      <c r="Q203" s="96"/>
      <c r="R203" s="43">
        <f t="shared" si="14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5"/>
        <v>0</v>
      </c>
      <c r="H204" s="82">
        <v>0</v>
      </c>
      <c r="I204" s="80">
        <v>0</v>
      </c>
      <c r="J204" s="46">
        <f t="shared" si="16"/>
        <v>0</v>
      </c>
      <c r="K204" s="73"/>
      <c r="L204" s="20">
        <v>100</v>
      </c>
      <c r="M204" s="66">
        <f t="shared" si="12"/>
        <v>0</v>
      </c>
      <c r="N204" s="17" t="s">
        <v>16</v>
      </c>
      <c r="O204" s="18"/>
      <c r="P204" s="23">
        <f t="shared" si="13"/>
        <v>0</v>
      </c>
      <c r="Q204" s="96"/>
      <c r="R204" s="43">
        <f t="shared" si="14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5"/>
        <v>0</v>
      </c>
      <c r="H205" s="82">
        <v>0</v>
      </c>
      <c r="I205" s="80">
        <v>0</v>
      </c>
      <c r="J205" s="46">
        <f t="shared" si="16"/>
        <v>0</v>
      </c>
      <c r="K205" s="73"/>
      <c r="L205" s="20">
        <v>350</v>
      </c>
      <c r="M205" s="66">
        <f t="shared" si="12"/>
        <v>0</v>
      </c>
      <c r="N205" s="17" t="s">
        <v>16</v>
      </c>
      <c r="O205" s="18"/>
      <c r="P205" s="23">
        <f t="shared" si="13"/>
        <v>0</v>
      </c>
      <c r="Q205" s="96"/>
      <c r="R205" s="43">
        <f t="shared" si="14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si="15"/>
        <v>0</v>
      </c>
      <c r="H206" s="82">
        <v>0</v>
      </c>
      <c r="I206" s="80">
        <v>0</v>
      </c>
      <c r="J206" s="46">
        <f t="shared" si="16"/>
        <v>0</v>
      </c>
      <c r="K206" s="73"/>
      <c r="L206" s="20">
        <v>60</v>
      </c>
      <c r="M206" s="66">
        <f t="shared" si="12"/>
        <v>0</v>
      </c>
      <c r="N206" s="17" t="s">
        <v>16</v>
      </c>
      <c r="O206" s="18"/>
      <c r="P206" s="23">
        <f t="shared" si="13"/>
        <v>0</v>
      </c>
      <c r="Q206" s="96"/>
      <c r="R206" s="43">
        <f t="shared" si="14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5"/>
        <v>0</v>
      </c>
      <c r="H207" s="82">
        <v>0</v>
      </c>
      <c r="I207" s="80">
        <v>0</v>
      </c>
      <c r="J207" s="46">
        <f t="shared" si="16"/>
        <v>0</v>
      </c>
      <c r="K207" s="73"/>
      <c r="L207" s="20">
        <v>50</v>
      </c>
      <c r="M207" s="66">
        <f t="shared" si="12"/>
        <v>0</v>
      </c>
      <c r="N207" s="17" t="s">
        <v>16</v>
      </c>
      <c r="O207" s="18"/>
      <c r="P207" s="23">
        <f t="shared" si="13"/>
        <v>0</v>
      </c>
      <c r="Q207" s="96"/>
      <c r="R207" s="43">
        <f t="shared" si="14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5"/>
        <v>0</v>
      </c>
      <c r="H208" s="82">
        <v>0</v>
      </c>
      <c r="I208" s="80">
        <v>0</v>
      </c>
      <c r="J208" s="46">
        <f t="shared" si="16"/>
        <v>0</v>
      </c>
      <c r="K208" s="73"/>
      <c r="L208" s="20">
        <v>100</v>
      </c>
      <c r="M208" s="66">
        <f t="shared" si="12"/>
        <v>0</v>
      </c>
      <c r="N208" s="17" t="s">
        <v>16</v>
      </c>
      <c r="O208" s="18"/>
      <c r="P208" s="23">
        <f t="shared" si="13"/>
        <v>0</v>
      </c>
      <c r="Q208" s="96"/>
      <c r="R208" s="43">
        <f t="shared" si="14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5"/>
        <v>0</v>
      </c>
      <c r="H209" s="82">
        <v>0</v>
      </c>
      <c r="I209" s="80">
        <v>0</v>
      </c>
      <c r="J209" s="46">
        <f t="shared" si="16"/>
        <v>0</v>
      </c>
      <c r="K209" s="73"/>
      <c r="L209" s="20">
        <v>120</v>
      </c>
      <c r="M209" s="66">
        <f t="shared" si="12"/>
        <v>0</v>
      </c>
      <c r="N209" s="17" t="s">
        <v>16</v>
      </c>
      <c r="O209" s="18"/>
      <c r="P209" s="23">
        <f t="shared" si="13"/>
        <v>0</v>
      </c>
      <c r="Q209" s="96"/>
      <c r="R209" s="43">
        <f t="shared" si="14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5"/>
        <v>0</v>
      </c>
      <c r="H210" s="82">
        <v>0</v>
      </c>
      <c r="I210" s="80">
        <v>0</v>
      </c>
      <c r="J210" s="46">
        <f t="shared" si="16"/>
        <v>0</v>
      </c>
      <c r="K210" s="73"/>
      <c r="L210" s="20">
        <v>60</v>
      </c>
      <c r="M210" s="66">
        <f t="shared" si="12"/>
        <v>0</v>
      </c>
      <c r="N210" s="17" t="s">
        <v>16</v>
      </c>
      <c r="O210" s="18"/>
      <c r="P210" s="23">
        <f t="shared" si="13"/>
        <v>0</v>
      </c>
      <c r="Q210" s="96"/>
      <c r="R210" s="43">
        <f t="shared" si="14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5"/>
        <v>0</v>
      </c>
      <c r="H211" s="82">
        <v>0</v>
      </c>
      <c r="I211" s="80">
        <v>0</v>
      </c>
      <c r="J211" s="46">
        <f t="shared" si="16"/>
        <v>0</v>
      </c>
      <c r="K211" s="73"/>
      <c r="L211" s="20">
        <v>150</v>
      </c>
      <c r="M211" s="66">
        <f t="shared" si="12"/>
        <v>0</v>
      </c>
      <c r="N211" s="17" t="s">
        <v>16</v>
      </c>
      <c r="O211" s="18"/>
      <c r="P211" s="23">
        <f t="shared" si="13"/>
        <v>0</v>
      </c>
      <c r="Q211" s="96"/>
      <c r="R211" s="43">
        <f t="shared" si="14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5"/>
        <v>0</v>
      </c>
      <c r="H212" s="82">
        <v>0</v>
      </c>
      <c r="I212" s="80">
        <v>0</v>
      </c>
      <c r="J212" s="46">
        <f t="shared" si="16"/>
        <v>0</v>
      </c>
      <c r="K212" s="73"/>
      <c r="L212" s="20">
        <v>150</v>
      </c>
      <c r="M212" s="66">
        <f t="shared" si="12"/>
        <v>0</v>
      </c>
      <c r="N212" s="17" t="s">
        <v>16</v>
      </c>
      <c r="O212" s="18"/>
      <c r="P212" s="23">
        <f t="shared" si="13"/>
        <v>0</v>
      </c>
      <c r="Q212" s="96"/>
      <c r="R212" s="43">
        <f t="shared" si="14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5"/>
        <v>0</v>
      </c>
      <c r="H213" s="82">
        <v>0</v>
      </c>
      <c r="I213" s="80">
        <v>0</v>
      </c>
      <c r="J213" s="46">
        <f t="shared" si="16"/>
        <v>0</v>
      </c>
      <c r="K213" s="73"/>
      <c r="L213" s="20">
        <v>200</v>
      </c>
      <c r="M213" s="66">
        <f t="shared" si="12"/>
        <v>0</v>
      </c>
      <c r="N213" s="17" t="s">
        <v>16</v>
      </c>
      <c r="O213" s="18"/>
      <c r="P213" s="23">
        <f t="shared" si="13"/>
        <v>0</v>
      </c>
      <c r="Q213" s="96"/>
      <c r="R213" s="43">
        <f t="shared" si="14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5"/>
        <v>0</v>
      </c>
      <c r="H214" s="82">
        <v>0</v>
      </c>
      <c r="I214" s="80">
        <v>0</v>
      </c>
      <c r="J214" s="46">
        <f t="shared" si="16"/>
        <v>0</v>
      </c>
      <c r="K214" s="73"/>
      <c r="L214" s="20"/>
      <c r="M214" s="66">
        <f t="shared" si="12"/>
        <v>0</v>
      </c>
      <c r="N214" s="17" t="s">
        <v>16</v>
      </c>
      <c r="O214" s="18"/>
      <c r="P214" s="23">
        <f t="shared" si="13"/>
        <v>0</v>
      </c>
      <c r="Q214" s="96"/>
      <c r="R214" s="43">
        <f t="shared" si="14"/>
        <v>0</v>
      </c>
    </row>
    <row r="215" spans="1:18" ht="24.6" x14ac:dyDescent="0.65">
      <c r="A215" s="10">
        <v>211</v>
      </c>
      <c r="B215" s="10"/>
      <c r="C215" s="19" t="s">
        <v>1398</v>
      </c>
      <c r="D215" s="10" t="s">
        <v>436</v>
      </c>
      <c r="E215" s="65">
        <f>+'30'!J215</f>
        <v>0</v>
      </c>
      <c r="F215" s="72">
        <v>0</v>
      </c>
      <c r="G215" s="46">
        <f t="shared" si="15"/>
        <v>0</v>
      </c>
      <c r="H215" s="82">
        <v>0</v>
      </c>
      <c r="I215" s="80">
        <v>0</v>
      </c>
      <c r="J215" s="46">
        <f t="shared" si="16"/>
        <v>0</v>
      </c>
      <c r="K215" s="73"/>
      <c r="L215" s="20">
        <v>35</v>
      </c>
      <c r="M215" s="66">
        <f t="shared" si="12"/>
        <v>0</v>
      </c>
      <c r="N215" s="17" t="s">
        <v>16</v>
      </c>
      <c r="O215" s="18"/>
      <c r="P215" s="23">
        <f t="shared" si="13"/>
        <v>0</v>
      </c>
      <c r="Q215" s="94"/>
      <c r="R215" s="43">
        <f t="shared" si="14"/>
        <v>0</v>
      </c>
    </row>
    <row r="216" spans="1:18" ht="24.6" x14ac:dyDescent="0.65">
      <c r="A216" s="10">
        <v>212</v>
      </c>
      <c r="B216" s="10"/>
      <c r="C216" s="19" t="s">
        <v>1399</v>
      </c>
      <c r="D216" s="10" t="s">
        <v>436</v>
      </c>
      <c r="E216" s="65">
        <f>+'30'!J216</f>
        <v>0</v>
      </c>
      <c r="F216" s="72">
        <v>0</v>
      </c>
      <c r="G216" s="46">
        <f t="shared" si="15"/>
        <v>0</v>
      </c>
      <c r="H216" s="82">
        <v>0</v>
      </c>
      <c r="I216" s="80">
        <v>0</v>
      </c>
      <c r="J216" s="46">
        <f t="shared" si="16"/>
        <v>0</v>
      </c>
      <c r="K216" s="73"/>
      <c r="L216" s="20">
        <v>35</v>
      </c>
      <c r="M216" s="66">
        <f t="shared" si="12"/>
        <v>0</v>
      </c>
      <c r="N216" s="17" t="s">
        <v>16</v>
      </c>
      <c r="O216" s="18"/>
      <c r="P216" s="23">
        <f t="shared" si="13"/>
        <v>0</v>
      </c>
      <c r="Q216" s="94"/>
      <c r="R216" s="43">
        <f t="shared" si="14"/>
        <v>0</v>
      </c>
    </row>
    <row r="217" spans="1:18" ht="24.6" x14ac:dyDescent="0.65">
      <c r="A217" s="10">
        <v>213</v>
      </c>
      <c r="B217" s="10"/>
      <c r="C217" s="19" t="s">
        <v>1400</v>
      </c>
      <c r="D217" s="10" t="s">
        <v>436</v>
      </c>
      <c r="E217" s="65">
        <f>+'30'!J217</f>
        <v>0</v>
      </c>
      <c r="F217" s="72">
        <v>0</v>
      </c>
      <c r="G217" s="46">
        <f t="shared" si="15"/>
        <v>0</v>
      </c>
      <c r="H217" s="82">
        <v>0</v>
      </c>
      <c r="I217" s="80">
        <v>0</v>
      </c>
      <c r="J217" s="46">
        <f t="shared" si="16"/>
        <v>0</v>
      </c>
      <c r="K217" s="73"/>
      <c r="L217" s="20">
        <v>35</v>
      </c>
      <c r="M217" s="66">
        <f t="shared" si="12"/>
        <v>0</v>
      </c>
      <c r="N217" s="17" t="s">
        <v>16</v>
      </c>
      <c r="O217" s="18"/>
      <c r="P217" s="23">
        <f t="shared" si="13"/>
        <v>0</v>
      </c>
      <c r="Q217" s="94"/>
      <c r="R217" s="43">
        <f t="shared" si="14"/>
        <v>0</v>
      </c>
    </row>
    <row r="218" spans="1:18" ht="24.6" x14ac:dyDescent="0.65">
      <c r="A218" s="10">
        <v>214</v>
      </c>
      <c r="B218" s="10"/>
      <c r="C218" s="19" t="s">
        <v>1402</v>
      </c>
      <c r="D218" s="10" t="s">
        <v>568</v>
      </c>
      <c r="E218" s="65">
        <f>+'30'!J218</f>
        <v>0</v>
      </c>
      <c r="F218" s="72">
        <v>10</v>
      </c>
      <c r="G218" s="46">
        <f t="shared" si="15"/>
        <v>10</v>
      </c>
      <c r="H218" s="82">
        <v>0</v>
      </c>
      <c r="I218" s="80">
        <v>0</v>
      </c>
      <c r="J218" s="46">
        <f t="shared" si="16"/>
        <v>10</v>
      </c>
      <c r="K218" s="73"/>
      <c r="L218" s="20">
        <v>35</v>
      </c>
      <c r="M218" s="66">
        <f t="shared" si="12"/>
        <v>0</v>
      </c>
      <c r="N218" s="17" t="s">
        <v>16</v>
      </c>
      <c r="O218" s="18"/>
      <c r="P218" s="23">
        <f t="shared" si="13"/>
        <v>0</v>
      </c>
      <c r="Q218" s="94"/>
      <c r="R218" s="43">
        <f t="shared" si="14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5"/>
        <v>0</v>
      </c>
      <c r="H219" s="82">
        <v>0</v>
      </c>
      <c r="I219" s="80">
        <v>0</v>
      </c>
      <c r="J219" s="46">
        <f t="shared" si="16"/>
        <v>0</v>
      </c>
      <c r="K219" s="73"/>
      <c r="L219" s="20"/>
      <c r="M219" s="66">
        <f t="shared" ref="M219:M225" si="17">+L219*K219</f>
        <v>0</v>
      </c>
      <c r="N219" s="17" t="s">
        <v>16</v>
      </c>
      <c r="O219" s="18"/>
      <c r="P219" s="23">
        <f t="shared" ref="P219:P225" si="18">SUM(M219-O219)</f>
        <v>0</v>
      </c>
      <c r="Q219" s="94"/>
      <c r="R219" s="43">
        <f t="shared" ref="R219:R225" si="19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5"/>
        <v>0</v>
      </c>
      <c r="H220" s="82">
        <v>0</v>
      </c>
      <c r="I220" s="80">
        <v>0</v>
      </c>
      <c r="J220" s="46">
        <f t="shared" si="16"/>
        <v>0</v>
      </c>
      <c r="K220" s="73"/>
      <c r="L220" s="20"/>
      <c r="M220" s="66">
        <f t="shared" si="17"/>
        <v>0</v>
      </c>
      <c r="N220" s="17" t="s">
        <v>16</v>
      </c>
      <c r="O220" s="18"/>
      <c r="P220" s="23">
        <f t="shared" si="18"/>
        <v>0</v>
      </c>
      <c r="Q220" s="94"/>
      <c r="R220" s="43">
        <f t="shared" si="19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5"/>
        <v>0</v>
      </c>
      <c r="H221" s="82">
        <v>0</v>
      </c>
      <c r="I221" s="80">
        <v>0</v>
      </c>
      <c r="J221" s="46">
        <f t="shared" si="16"/>
        <v>0</v>
      </c>
      <c r="K221" s="73"/>
      <c r="L221" s="20"/>
      <c r="M221" s="66">
        <f t="shared" si="17"/>
        <v>0</v>
      </c>
      <c r="N221" s="17" t="s">
        <v>16</v>
      </c>
      <c r="O221" s="18"/>
      <c r="P221" s="23">
        <f t="shared" si="18"/>
        <v>0</v>
      </c>
      <c r="Q221" s="94"/>
      <c r="R221" s="43">
        <f t="shared" si="19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5"/>
        <v>0</v>
      </c>
      <c r="H222" s="82">
        <v>0</v>
      </c>
      <c r="I222" s="80">
        <v>0</v>
      </c>
      <c r="J222" s="46">
        <f t="shared" si="16"/>
        <v>0</v>
      </c>
      <c r="K222" s="73"/>
      <c r="L222" s="20"/>
      <c r="M222" s="66">
        <f t="shared" si="17"/>
        <v>0</v>
      </c>
      <c r="N222" s="17" t="s">
        <v>16</v>
      </c>
      <c r="O222" s="18"/>
      <c r="P222" s="23">
        <f t="shared" si="18"/>
        <v>0</v>
      </c>
      <c r="Q222" s="94"/>
      <c r="R222" s="43">
        <f t="shared" si="19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5"/>
        <v>0</v>
      </c>
      <c r="H223" s="82">
        <v>0</v>
      </c>
      <c r="I223" s="80">
        <v>0</v>
      </c>
      <c r="J223" s="46">
        <f t="shared" si="16"/>
        <v>0</v>
      </c>
      <c r="K223" s="73"/>
      <c r="L223" s="20"/>
      <c r="M223" s="66">
        <f t="shared" si="17"/>
        <v>0</v>
      </c>
      <c r="N223" s="17" t="s">
        <v>16</v>
      </c>
      <c r="O223" s="18"/>
      <c r="P223" s="23">
        <f t="shared" si="18"/>
        <v>0</v>
      </c>
      <c r="Q223" s="94"/>
      <c r="R223" s="43">
        <f t="shared" si="19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5"/>
        <v>0</v>
      </c>
      <c r="H224" s="82">
        <v>0</v>
      </c>
      <c r="I224" s="80">
        <v>0</v>
      </c>
      <c r="J224" s="46">
        <f t="shared" si="16"/>
        <v>0</v>
      </c>
      <c r="K224" s="73"/>
      <c r="L224" s="20"/>
      <c r="M224" s="66">
        <f t="shared" si="17"/>
        <v>0</v>
      </c>
      <c r="N224" s="17" t="s">
        <v>16</v>
      </c>
      <c r="O224" s="18"/>
      <c r="P224" s="23">
        <f t="shared" si="18"/>
        <v>0</v>
      </c>
      <c r="Q224" s="94"/>
      <c r="R224" s="43">
        <f t="shared" si="19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5"/>
        <v>0</v>
      </c>
      <c r="H225" s="82">
        <v>0</v>
      </c>
      <c r="I225" s="80">
        <v>0</v>
      </c>
      <c r="J225" s="46">
        <f t="shared" si="16"/>
        <v>0</v>
      </c>
      <c r="K225" s="73"/>
      <c r="L225" s="20"/>
      <c r="M225" s="66">
        <f t="shared" si="17"/>
        <v>0</v>
      </c>
      <c r="N225" s="17" t="s">
        <v>16</v>
      </c>
      <c r="O225" s="18"/>
      <c r="P225" s="23">
        <f t="shared" si="18"/>
        <v>0</v>
      </c>
      <c r="Q225" s="94"/>
      <c r="R225" s="43">
        <f t="shared" si="19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916.43000000000006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60" t="s">
        <v>212</v>
      </c>
      <c r="L227" s="16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62" t="s">
        <v>202</v>
      </c>
      <c r="M228" s="162"/>
      <c r="N228" s="33">
        <f>SUM(M5:M227)</f>
        <v>2730</v>
      </c>
    </row>
    <row r="229" spans="1:19" ht="24.6" x14ac:dyDescent="0.65">
      <c r="A229" s="1"/>
      <c r="B229" s="1"/>
      <c r="E229" s="1"/>
      <c r="F229" s="1"/>
      <c r="G229" s="31"/>
      <c r="J229" s="31"/>
      <c r="L229" s="158" t="s">
        <v>203</v>
      </c>
      <c r="M229" s="15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465</v>
      </c>
      <c r="O230" s="2">
        <v>100</v>
      </c>
      <c r="P230" s="2">
        <v>100</v>
      </c>
      <c r="Q230" s="92">
        <v>265</v>
      </c>
    </row>
    <row r="231" spans="1:19" ht="24.6" x14ac:dyDescent="0.65">
      <c r="A231" s="1"/>
      <c r="B231" s="1"/>
      <c r="E231" s="1"/>
      <c r="F231" s="1"/>
      <c r="G231" s="31"/>
      <c r="J231" s="31"/>
      <c r="L231" s="158" t="s">
        <v>205</v>
      </c>
      <c r="M231" s="15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8" t="s">
        <v>206</v>
      </c>
      <c r="M232" s="15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8" t="s">
        <v>207</v>
      </c>
      <c r="M233" s="159"/>
      <c r="N233" s="37">
        <f>SUM(O5:O226)</f>
        <v>185</v>
      </c>
    </row>
    <row r="234" spans="1:19" ht="24.6" x14ac:dyDescent="0.65">
      <c r="A234" s="1"/>
      <c r="B234" s="1"/>
      <c r="E234" s="1"/>
      <c r="F234" s="1"/>
      <c r="G234" s="31"/>
      <c r="J234" s="31"/>
      <c r="L234" s="158" t="s">
        <v>208</v>
      </c>
      <c r="M234" s="159"/>
      <c r="N234" s="33">
        <f>N228-N229-N230-N232-N233</f>
        <v>2080</v>
      </c>
    </row>
    <row r="235" spans="1:19" ht="24.6" x14ac:dyDescent="0.65">
      <c r="A235" s="1"/>
      <c r="B235" s="1"/>
      <c r="E235" s="1"/>
      <c r="F235" s="1"/>
      <c r="G235" s="31"/>
      <c r="J235" s="31"/>
      <c r="L235" s="158" t="s">
        <v>209</v>
      </c>
      <c r="M235" s="159"/>
      <c r="N235" s="37">
        <v>2070</v>
      </c>
    </row>
    <row r="236" spans="1:19" ht="24.6" x14ac:dyDescent="0.65">
      <c r="A236" s="1"/>
      <c r="B236" s="1"/>
      <c r="E236" s="1"/>
      <c r="F236" s="1"/>
      <c r="G236" s="31"/>
      <c r="J236" s="31"/>
      <c r="L236" s="158" t="s">
        <v>210</v>
      </c>
      <c r="M236" s="159"/>
      <c r="N236" s="33">
        <f>+N235-N234</f>
        <v>-10</v>
      </c>
    </row>
    <row r="237" spans="1:19" ht="24.6" x14ac:dyDescent="0.65">
      <c r="E237" s="1"/>
      <c r="F237" s="1"/>
      <c r="J237" s="2"/>
      <c r="L237" s="158" t="s">
        <v>211</v>
      </c>
      <c r="M237" s="159"/>
      <c r="N237" s="33">
        <f>+N235-N234</f>
        <v>-10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5" x14ac:dyDescent="0.6">
      <c r="J241" s="2"/>
      <c r="L241" s="2"/>
    </row>
    <row r="242" spans="10:15" x14ac:dyDescent="0.6">
      <c r="J242" s="2"/>
      <c r="L242" s="2"/>
    </row>
    <row r="243" spans="10:15" x14ac:dyDescent="0.6">
      <c r="J243" s="2"/>
      <c r="L243" s="2"/>
      <c r="O243" s="23"/>
    </row>
    <row r="244" spans="10:15" x14ac:dyDescent="0.6">
      <c r="J244" s="2"/>
      <c r="L244" s="2"/>
    </row>
    <row r="245" spans="10:15" x14ac:dyDescent="0.6">
      <c r="J245" s="2"/>
      <c r="L245" s="2"/>
    </row>
    <row r="246" spans="10:15" x14ac:dyDescent="0.6">
      <c r="J246" s="2"/>
      <c r="L246" s="2"/>
    </row>
    <row r="247" spans="10:15" x14ac:dyDescent="0.6">
      <c r="J247" s="2"/>
      <c r="L247" s="2"/>
    </row>
    <row r="248" spans="10:15" x14ac:dyDescent="0.6">
      <c r="J248" s="2"/>
      <c r="L248" s="2"/>
    </row>
    <row r="249" spans="10:15" x14ac:dyDescent="0.6">
      <c r="J249" s="2"/>
      <c r="L249" s="2"/>
    </row>
    <row r="250" spans="10:15" x14ac:dyDescent="0.6">
      <c r="J250" s="2"/>
      <c r="L250" s="2"/>
    </row>
    <row r="251" spans="10:15" x14ac:dyDescent="0.6">
      <c r="J251" s="2"/>
      <c r="L251" s="2"/>
    </row>
    <row r="252" spans="10:15" x14ac:dyDescent="0.6">
      <c r="J252" s="2"/>
      <c r="L252" s="2"/>
    </row>
    <row r="253" spans="10:15" x14ac:dyDescent="0.6">
      <c r="J253" s="2"/>
      <c r="L253" s="2"/>
    </row>
    <row r="254" spans="10:15" x14ac:dyDescent="0.6">
      <c r="J254" s="2"/>
      <c r="L254" s="2"/>
    </row>
    <row r="255" spans="10:15" x14ac:dyDescent="0.6">
      <c r="J255" s="2"/>
      <c r="L255" s="2"/>
    </row>
    <row r="256" spans="10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9" t="s">
        <v>243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O2" s="180" t="s">
        <v>0</v>
      </c>
      <c r="P2" s="180"/>
      <c r="Q2" s="180"/>
      <c r="R2" s="180"/>
      <c r="S2" s="180"/>
      <c r="T2" s="180"/>
      <c r="U2" s="180"/>
      <c r="V2" s="180"/>
      <c r="W2" s="180"/>
      <c r="X2" s="180"/>
      <c r="Y2" s="180"/>
    </row>
    <row r="3" spans="1:26" s="5" customFormat="1" ht="26.4" x14ac:dyDescent="0.7">
      <c r="A3" s="178" t="s">
        <v>1</v>
      </c>
      <c r="B3" s="178" t="s">
        <v>2</v>
      </c>
      <c r="C3" s="175" t="s">
        <v>3</v>
      </c>
      <c r="D3" s="175" t="s">
        <v>4</v>
      </c>
      <c r="E3" s="175" t="s">
        <v>5</v>
      </c>
      <c r="F3" s="4" t="s">
        <v>6</v>
      </c>
      <c r="G3" s="181" t="s">
        <v>7</v>
      </c>
      <c r="H3" s="183" t="s">
        <v>8</v>
      </c>
      <c r="I3" s="184"/>
      <c r="J3" s="185"/>
      <c r="K3" s="186" t="s">
        <v>9</v>
      </c>
      <c r="L3" s="167" t="s">
        <v>10</v>
      </c>
      <c r="O3" s="178" t="s">
        <v>1</v>
      </c>
      <c r="P3" s="178" t="s">
        <v>2</v>
      </c>
      <c r="Q3" s="175" t="s">
        <v>3</v>
      </c>
      <c r="R3" s="175" t="s">
        <v>4</v>
      </c>
      <c r="S3" s="175" t="s">
        <v>5</v>
      </c>
      <c r="T3" s="4" t="s">
        <v>6</v>
      </c>
      <c r="U3" s="181" t="s">
        <v>7</v>
      </c>
      <c r="V3" s="183" t="s">
        <v>8</v>
      </c>
      <c r="W3" s="184"/>
      <c r="X3" s="185"/>
      <c r="Y3" s="186" t="s">
        <v>9</v>
      </c>
      <c r="Z3" s="167" t="s">
        <v>10</v>
      </c>
    </row>
    <row r="4" spans="1:26" s="5" customFormat="1" ht="27" thickBot="1" x14ac:dyDescent="0.75">
      <c r="A4" s="178"/>
      <c r="B4" s="178"/>
      <c r="C4" s="176"/>
      <c r="D4" s="176"/>
      <c r="E4" s="176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7"/>
      <c r="L4" s="167"/>
      <c r="O4" s="178"/>
      <c r="P4" s="178"/>
      <c r="Q4" s="176"/>
      <c r="R4" s="176"/>
      <c r="S4" s="176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7"/>
      <c r="Z4" s="167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2" t="s">
        <v>119</v>
      </c>
      <c r="Q107" s="173"/>
      <c r="R107" s="173"/>
      <c r="S107" s="173"/>
      <c r="T107" s="173"/>
      <c r="U107" s="173"/>
      <c r="V107" s="173"/>
      <c r="W107" s="17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7" t="s">
        <v>213</v>
      </c>
      <c r="N205" s="17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0" t="s">
        <v>212</v>
      </c>
      <c r="I206" s="161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2" t="s">
        <v>202</v>
      </c>
      <c r="J207" s="162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8" t="s">
        <v>203</v>
      </c>
      <c r="J208" s="15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8" t="s">
        <v>205</v>
      </c>
      <c r="J210" s="159"/>
      <c r="K210" s="36">
        <v>0</v>
      </c>
    </row>
    <row r="211" spans="1:11" ht="24.6" x14ac:dyDescent="0.65">
      <c r="A211" s="1"/>
      <c r="C211" s="31"/>
      <c r="E211" s="31"/>
      <c r="G211" s="31"/>
      <c r="I211" s="158" t="s">
        <v>206</v>
      </c>
      <c r="J211" s="159"/>
      <c r="K211" s="36">
        <v>0</v>
      </c>
    </row>
    <row r="212" spans="1:11" ht="24.6" x14ac:dyDescent="0.65">
      <c r="A212" s="1"/>
      <c r="C212" s="31"/>
      <c r="E212" s="31"/>
      <c r="G212" s="31"/>
      <c r="I212" s="158" t="s">
        <v>207</v>
      </c>
      <c r="J212" s="15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8" t="s">
        <v>208</v>
      </c>
      <c r="J213" s="15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8" t="s">
        <v>209</v>
      </c>
      <c r="J214" s="159"/>
      <c r="K214" s="37">
        <v>0</v>
      </c>
    </row>
    <row r="215" spans="1:11" ht="24.6" x14ac:dyDescent="0.65">
      <c r="A215" s="1"/>
      <c r="C215" s="31"/>
      <c r="E215" s="31"/>
      <c r="G215" s="31"/>
      <c r="I215" s="158" t="s">
        <v>210</v>
      </c>
      <c r="J215" s="159"/>
      <c r="K215" s="33">
        <f>+K214-K213</f>
        <v>0</v>
      </c>
    </row>
    <row r="216" spans="1:11" ht="24.6" x14ac:dyDescent="0.65">
      <c r="G216" s="2"/>
      <c r="I216" s="158" t="s">
        <v>211</v>
      </c>
      <c r="J216" s="15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2024-11-01T06:31:34Z</cp:lastPrinted>
  <dcterms:created xsi:type="dcterms:W3CDTF">2023-12-01T06:41:03Z</dcterms:created>
  <dcterms:modified xsi:type="dcterms:W3CDTF">2024-11-01T07:29:49Z</dcterms:modified>
</cp:coreProperties>
</file>